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400" windowHeight="7170" tabRatio="722"/>
  </bookViews>
  <sheets>
    <sheet name="ภาพรวม" sheetId="1" r:id="rId1"/>
    <sheet name="1กระบี่" sheetId="4" r:id="rId2"/>
    <sheet name="2กรุงเทพฯ" sheetId="2" r:id="rId3"/>
    <sheet name="3กาญจนบุรี" sheetId="3" r:id="rId4"/>
    <sheet name="4กาฬสินธุ์" sheetId="5" r:id="rId5"/>
    <sheet name="5กำแพงเพ็ชร" sheetId="6" r:id="rId6"/>
    <sheet name="6ขอนแก่น" sheetId="7" r:id="rId7"/>
    <sheet name="7จันทบุรี" sheetId="8" r:id="rId8"/>
    <sheet name="8ฉะเชิงเทรา" sheetId="9" r:id="rId9"/>
    <sheet name="9ชลบุรี" sheetId="11" r:id="rId10"/>
    <sheet name="10ชัยนาท" sheetId="12" r:id="rId11"/>
    <sheet name="11ชัยภูมิ" sheetId="13" r:id="rId12"/>
    <sheet name="12ชุมพร" sheetId="14" r:id="rId13"/>
    <sheet name="13เชียงราย" sheetId="15" r:id="rId14"/>
    <sheet name="14เชียงใหม่" sheetId="16" r:id="rId15"/>
    <sheet name="15ตรัง" sheetId="17" r:id="rId16"/>
    <sheet name="16ตราด" sheetId="18" r:id="rId17"/>
    <sheet name="17ตาก" sheetId="19" r:id="rId18"/>
    <sheet name="18นครนายก" sheetId="20" r:id="rId19"/>
    <sheet name="19นครปฐม" sheetId="21" r:id="rId20"/>
    <sheet name="20นครพนม" sheetId="22" r:id="rId21"/>
    <sheet name="21นครราชสีมา" sheetId="23" r:id="rId22"/>
    <sheet name="22นครศรีธรรมราช" sheetId="24" r:id="rId23"/>
    <sheet name="23นครสวรรค์" sheetId="25" r:id="rId24"/>
    <sheet name="24นนทบุรี" sheetId="26" r:id="rId25"/>
    <sheet name="25นราธิวาส" sheetId="27" r:id="rId26"/>
    <sheet name="26น่าน" sheetId="28" r:id="rId27"/>
    <sheet name="27บึงกาฬ" sheetId="29" r:id="rId28"/>
    <sheet name="28บุรีรัมย์" sheetId="30" r:id="rId29"/>
    <sheet name="29ปทุมธานี" sheetId="31" r:id="rId30"/>
    <sheet name="30ประจวบ" sheetId="32" r:id="rId31"/>
    <sheet name="31ปราจีนบุรี" sheetId="33" r:id="rId32"/>
    <sheet name="32ปัตตานี" sheetId="34" r:id="rId33"/>
    <sheet name="33อยุธยา" sheetId="35" r:id="rId34"/>
    <sheet name="34พะเยา" sheetId="36" r:id="rId35"/>
    <sheet name="35พังงา" sheetId="37" r:id="rId36"/>
    <sheet name="36พัทลุง" sheetId="38" r:id="rId37"/>
    <sheet name="37พิจิตร" sheetId="39" r:id="rId38"/>
    <sheet name="38พิษณุโลก" sheetId="40" r:id="rId39"/>
    <sheet name="39เพชรบุรี" sheetId="41" r:id="rId40"/>
    <sheet name="40เพชรบูรณ์" sheetId="42" r:id="rId41"/>
    <sheet name="41แพร่" sheetId="43" r:id="rId42"/>
    <sheet name="42ภูเก็ต" sheetId="79" r:id="rId43"/>
    <sheet name="43มหาสารคาม" sheetId="44" r:id="rId44"/>
    <sheet name="44มุกดาหาร" sheetId="45" r:id="rId45"/>
    <sheet name="45แม่ฮองสอน" sheetId="46" r:id="rId46"/>
    <sheet name="46ยโสธร" sheetId="47" r:id="rId47"/>
    <sheet name="47ยะลา" sheetId="48" r:id="rId48"/>
    <sheet name="48ร้อยเอ็ด" sheetId="49" r:id="rId49"/>
    <sheet name="49ระนอง" sheetId="50" r:id="rId50"/>
    <sheet name="50ระยอง" sheetId="51" r:id="rId51"/>
    <sheet name="51ราชบุรี" sheetId="52" r:id="rId52"/>
    <sheet name="52ลพบุรี" sheetId="53" r:id="rId53"/>
    <sheet name="53ลำปาง" sheetId="54" r:id="rId54"/>
    <sheet name="54ลำพูน" sheetId="55" r:id="rId55"/>
    <sheet name="55เลย" sheetId="56" r:id="rId56"/>
    <sheet name="56ศรีสะเกษ" sheetId="57" r:id="rId57"/>
    <sheet name="57สกลนคร" sheetId="58" r:id="rId58"/>
    <sheet name="58สงขลา" sheetId="59" r:id="rId59"/>
    <sheet name="59สตูล" sheetId="60" r:id="rId60"/>
    <sheet name="60สมุทรปราการ" sheetId="61" r:id="rId61"/>
    <sheet name="61สมุทรสงคราม" sheetId="62" r:id="rId62"/>
    <sheet name="62สมุทรสาคร" sheetId="63" r:id="rId63"/>
    <sheet name="63สระแก้ว" sheetId="64" r:id="rId64"/>
    <sheet name="64สระบุรี" sheetId="65" r:id="rId65"/>
    <sheet name="65สิงห์บุรี" sheetId="66" r:id="rId66"/>
    <sheet name="66สุโขทัย" sheetId="67" r:id="rId67"/>
    <sheet name="67สุพรรณบุรี" sheetId="68" r:id="rId68"/>
    <sheet name="68สารษฎร์ธานี" sheetId="69" r:id="rId69"/>
    <sheet name="69สุรินทร์" sheetId="70" r:id="rId70"/>
    <sheet name="70หนองคาย" sheetId="71" r:id="rId71"/>
    <sheet name="71หนองบัวลำภู" sheetId="72" r:id="rId72"/>
    <sheet name="72อ่างทอง" sheetId="73" r:id="rId73"/>
    <sheet name="73อำนาจเจริญ" sheetId="74" r:id="rId74"/>
    <sheet name="74อุดรธานี" sheetId="75" r:id="rId75"/>
    <sheet name="75อุตรดิตถ์" sheetId="76" r:id="rId76"/>
    <sheet name="76อุทัยธานี" sheetId="77" r:id="rId77"/>
    <sheet name="77อุบลราชธานี" sheetId="78" r:id="rId78"/>
  </sheets>
  <definedNames>
    <definedName name="_xlnm.Print_Area" localSheetId="10">'10ชัยนาท'!$A$1:$Y$71</definedName>
    <definedName name="_xlnm.Print_Area" localSheetId="11">'11ชัยภูมิ'!$A$1:$Y$150</definedName>
    <definedName name="_xlnm.Print_Area" localSheetId="12">'12ชุมพร'!$A$1:$Y$25</definedName>
    <definedName name="_xlnm.Print_Area" localSheetId="13">'13เชียงราย'!$A$1:$Y$146</definedName>
    <definedName name="_xlnm.Print_Area" localSheetId="14">'14เชียงใหม่'!$A$1:$Y$195</definedName>
    <definedName name="_xlnm.Print_Area" localSheetId="15">'15ตรัง'!$A$1:$Y$43</definedName>
    <definedName name="_xlnm.Print_Area" localSheetId="16">'16ตราด'!$A$1:$Y$35</definedName>
    <definedName name="_xlnm.Print_Area" localSheetId="17">'17ตาก'!$A$1:$Y$51</definedName>
    <definedName name="_xlnm.Print_Area" localSheetId="18">'18นครนายก'!$A$1:$Y$56</definedName>
    <definedName name="_xlnm.Print_Area" localSheetId="19">'19นครปฐม'!$A$1:$Y$108</definedName>
    <definedName name="_xlnm.Print_Area" localSheetId="1">'1กระบี่'!$A$1:$Y$24</definedName>
    <definedName name="_xlnm.Print_Area" localSheetId="20">'20นครพนม'!$A$1:$Y$117</definedName>
    <definedName name="_xlnm.Print_Area" localSheetId="21">'21นครราชสีมา'!$A$1:$Y$315</definedName>
    <definedName name="_xlnm.Print_Area" localSheetId="22">'22นครศรีธรรมราช'!$A$1:$Y$109</definedName>
    <definedName name="_xlnm.Print_Area" localSheetId="23">'23นครสวรรค์'!$A$1:$Y$146</definedName>
    <definedName name="_xlnm.Print_Area" localSheetId="24">'24นนทบุรี'!$A$1:$Y$47</definedName>
    <definedName name="_xlnm.Print_Area" localSheetId="25">'25นราธิวาส'!$A$1:$Y$42</definedName>
    <definedName name="_xlnm.Print_Area" localSheetId="27">'27บึงกาฬ'!$A$1:$Y$72</definedName>
    <definedName name="_xlnm.Print_Area" localSheetId="28">'28บุรีรัมย์'!$A$1:$Y$222</definedName>
    <definedName name="_xlnm.Print_Area" localSheetId="29">'29ปทุมธานี'!$A$1:$Y$74</definedName>
    <definedName name="_xlnm.Print_Area" localSheetId="2">'2กรุงเทพฯ'!$A$1:$Y$52</definedName>
    <definedName name="_xlnm.Print_Area" localSheetId="30">'30ประจวบ'!$A$1:$Y$32</definedName>
    <definedName name="_xlnm.Print_Area" localSheetId="31">'31ปราจีนบุรี'!$A$1:$Y$82</definedName>
    <definedName name="_xlnm.Print_Area" localSheetId="32">'32ปัตตานี'!$A$1:$Y$70</definedName>
    <definedName name="_xlnm.Print_Area" localSheetId="33">'33อยุธยา'!$A$1:$Y$222</definedName>
    <definedName name="_xlnm.Print_Area" localSheetId="36">'36พัทลุง'!$A$1:$Y$54</definedName>
    <definedName name="_xlnm.Print_Area" localSheetId="37">'37พิจิตร'!$A$1:$Y$111</definedName>
    <definedName name="_xlnm.Print_Area" localSheetId="38">'38พิษณุโลก'!$A$1:$Y$111</definedName>
    <definedName name="_xlnm.Print_Area" localSheetId="39">'39เพชรบุรี'!$A$1:$Y$98</definedName>
    <definedName name="_xlnm.Print_Area" localSheetId="3">'3กาญจนบุรี'!$A$1:$Y$83</definedName>
    <definedName name="_xlnm.Print_Area" localSheetId="40">'40เพชรบูรณ์'!$A$1:$Y$121</definedName>
    <definedName name="_xlnm.Print_Area" localSheetId="43">'43มหาสารคาม'!$A$1:$Y$157</definedName>
    <definedName name="_xlnm.Print_Area" localSheetId="44">'44มุกดาหาร'!$A$1:$Y$71</definedName>
    <definedName name="_xlnm.Print_Area" localSheetId="45">'45แม่ฮองสอน'!$A$1:$Y$44</definedName>
    <definedName name="_xlnm.Print_Area" localSheetId="46">'46ยโสธร'!$A$1:$Y$99</definedName>
    <definedName name="_xlnm.Print_Area" localSheetId="47">'47ยะลา'!$A$1:$Y$28</definedName>
    <definedName name="_xlnm.Print_Area" localSheetId="48">'48ร้อยเอ็ด'!$A$1:$Y$224</definedName>
    <definedName name="_xlnm.Print_Area" localSheetId="49">'49ระนอง'!$A$1:$Y$25</definedName>
    <definedName name="_xlnm.Print_Area" localSheetId="4">'4กาฬสินธุ์'!$A$1:$Y$164</definedName>
    <definedName name="_xlnm.Print_Area" localSheetId="50">'50ระยอง'!$A$1:$Y$51</definedName>
    <definedName name="_xlnm.Print_Area" localSheetId="51">'51ราชบุรี'!$A$1:$Y$98</definedName>
    <definedName name="_xlnm.Print_Area" localSheetId="52">'52ลพบุรี'!$A$1:$Y$116</definedName>
    <definedName name="_xlnm.Print_Area" localSheetId="53">'53ลำปาง'!$A$1:$Y$118</definedName>
    <definedName name="_xlnm.Print_Area" localSheetId="54">'54ลำพูน'!$A$1:$Y$63</definedName>
    <definedName name="_xlnm.Print_Area" localSheetId="55">'55เลย'!$A$1:$Y$108</definedName>
    <definedName name="_xlnm.Print_Area" localSheetId="56">'56ศรีสะเกษ'!$A$1:$Y$237</definedName>
    <definedName name="_xlnm.Print_Area" localSheetId="57">'57สกลนคร'!$A$1:$Y$154</definedName>
    <definedName name="_xlnm.Print_Area" localSheetId="58">'58สงขลา'!$A$1:$Y$56</definedName>
    <definedName name="_xlnm.Print_Area" localSheetId="5">'5กำแพงเพ็ชร'!$A$1:$Y$100</definedName>
    <definedName name="_xlnm.Print_Area" localSheetId="62">'62สมุทรสาคร'!$A$1:$Y$31</definedName>
    <definedName name="_xlnm.Print_Area" localSheetId="63">'63สระแก้ว'!$A$1:$Y$71</definedName>
    <definedName name="_xlnm.Print_Area" localSheetId="64">'64สระบุรี'!$A$1:$Y$114</definedName>
    <definedName name="_xlnm.Print_Area" localSheetId="6">'6ขอนแก่น'!$A$1:$Y$236</definedName>
    <definedName name="_xlnm.Print_Area" localSheetId="70">'70หนองคาย'!$A$1:$Y$79</definedName>
    <definedName name="_xlnm.Print_Area" localSheetId="71">'71หนองบัวลำภู'!$A$1:$Y$76</definedName>
    <definedName name="_xlnm.Print_Area" localSheetId="74">'74อุดรธานี'!$A$1:$Y$186</definedName>
    <definedName name="_xlnm.Print_Area" localSheetId="77">'77อุบลราชธานี'!$A$1:$Y$255</definedName>
    <definedName name="_xlnm.Print_Area" localSheetId="8">'8ฉะเชิงเทรา'!$A$1:$Y$100</definedName>
    <definedName name="_xlnm.Print_Area" localSheetId="9">'9ชลบุรี'!$A$1:$Y$73</definedName>
    <definedName name="_xlnm.Print_Area" localSheetId="0">ภาพรวม!$A$1:$Z$92</definedName>
    <definedName name="_xlnm.Print_Titles" localSheetId="10">'10ชัยนาท'!$8:$10</definedName>
    <definedName name="_xlnm.Print_Titles" localSheetId="11">'11ชัยภูมิ'!$8:$10</definedName>
    <definedName name="_xlnm.Print_Titles" localSheetId="13">'13เชียงราย'!$8:$10</definedName>
    <definedName name="_xlnm.Print_Titles" localSheetId="14">'14เชียงใหม่'!$8:$10</definedName>
    <definedName name="_xlnm.Print_Titles" localSheetId="15">'15ตรัง'!$8:$10</definedName>
    <definedName name="_xlnm.Print_Titles" localSheetId="16">'16ตราด'!$8:$10</definedName>
    <definedName name="_xlnm.Print_Titles" localSheetId="17">'17ตาก'!$8:$10</definedName>
    <definedName name="_xlnm.Print_Titles" localSheetId="18">'18นครนายก'!$8:$10</definedName>
    <definedName name="_xlnm.Print_Titles" localSheetId="19">'19นครปฐม'!$8:$10</definedName>
    <definedName name="_xlnm.Print_Titles" localSheetId="20">'20นครพนม'!$8:$10</definedName>
    <definedName name="_xlnm.Print_Titles" localSheetId="21">'21นครราชสีมา'!$8:$10</definedName>
    <definedName name="_xlnm.Print_Titles" localSheetId="22">'22นครศรีธรรมราช'!$8:$10</definedName>
    <definedName name="_xlnm.Print_Titles" localSheetId="23">'23นครสวรรค์'!$8:$10</definedName>
    <definedName name="_xlnm.Print_Titles" localSheetId="24">'24นนทบุรี'!$8:$10</definedName>
    <definedName name="_xlnm.Print_Titles" localSheetId="25">'25นราธิวาส'!$8:$10</definedName>
    <definedName name="_xlnm.Print_Titles" localSheetId="26">'26น่าน'!$8:$10</definedName>
    <definedName name="_xlnm.Print_Titles" localSheetId="27">'27บึงกาฬ'!$8:$10</definedName>
    <definedName name="_xlnm.Print_Titles" localSheetId="28">'28บุรีรัมย์'!$8:$10</definedName>
    <definedName name="_xlnm.Print_Titles" localSheetId="29">'29ปทุมธานี'!$8:$10</definedName>
    <definedName name="_xlnm.Print_Titles" localSheetId="2">'2กรุงเทพฯ'!$8:$10</definedName>
    <definedName name="_xlnm.Print_Titles" localSheetId="30">'30ประจวบ'!$8:$10</definedName>
    <definedName name="_xlnm.Print_Titles" localSheetId="31">'31ปราจีนบุรี'!$8:$10</definedName>
    <definedName name="_xlnm.Print_Titles" localSheetId="32">'32ปัตตานี'!$8:$10</definedName>
    <definedName name="_xlnm.Print_Titles" localSheetId="33">'33อยุธยา'!$8:$10</definedName>
    <definedName name="_xlnm.Print_Titles" localSheetId="34">'34พะเยา'!$8:$10</definedName>
    <definedName name="_xlnm.Print_Titles" localSheetId="35">'35พังงา'!$8:$10</definedName>
    <definedName name="_xlnm.Print_Titles" localSheetId="36">'36พัทลุง'!$8:$10</definedName>
    <definedName name="_xlnm.Print_Titles" localSheetId="37">'37พิจิตร'!$8:$10</definedName>
    <definedName name="_xlnm.Print_Titles" localSheetId="38">'38พิษณุโลก'!$8:$10</definedName>
    <definedName name="_xlnm.Print_Titles" localSheetId="39">'39เพชรบุรี'!$8:$10</definedName>
    <definedName name="_xlnm.Print_Titles" localSheetId="3">'3กาญจนบุรี'!$8:$10</definedName>
    <definedName name="_xlnm.Print_Titles" localSheetId="40">'40เพชรบูรณ์'!$8:$10</definedName>
    <definedName name="_xlnm.Print_Titles" localSheetId="41">'41แพร่'!$12:$14</definedName>
    <definedName name="_xlnm.Print_Titles" localSheetId="43">'43มหาสารคาม'!$8:$10</definedName>
    <definedName name="_xlnm.Print_Titles" localSheetId="44">'44มุกดาหาร'!$8:$10</definedName>
    <definedName name="_xlnm.Print_Titles" localSheetId="45">'45แม่ฮองสอน'!$8:$10</definedName>
    <definedName name="_xlnm.Print_Titles" localSheetId="46">'46ยโสธร'!$8:$10</definedName>
    <definedName name="_xlnm.Print_Titles" localSheetId="47">'47ยะลา'!$13:$15</definedName>
    <definedName name="_xlnm.Print_Titles" localSheetId="48">'48ร้อยเอ็ด'!$8:$10</definedName>
    <definedName name="_xlnm.Print_Titles" localSheetId="4">'4กาฬสินธุ์'!$8:$10</definedName>
    <definedName name="_xlnm.Print_Titles" localSheetId="50">'50ระยอง'!$8:$10</definedName>
    <definedName name="_xlnm.Print_Titles" localSheetId="51">'51ราชบุรี'!$8:$10</definedName>
    <definedName name="_xlnm.Print_Titles" localSheetId="52">'52ลพบุรี'!$8:$10</definedName>
    <definedName name="_xlnm.Print_Titles" localSheetId="53">'53ลำปาง'!$8:$10</definedName>
    <definedName name="_xlnm.Print_Titles" localSheetId="54">'54ลำพูน'!$8:$10</definedName>
    <definedName name="_xlnm.Print_Titles" localSheetId="55">'55เลย'!$8:$10</definedName>
    <definedName name="_xlnm.Print_Titles" localSheetId="56">'56ศรีสะเกษ'!$8:$10</definedName>
    <definedName name="_xlnm.Print_Titles" localSheetId="57">'57สกลนคร'!$9:$11</definedName>
    <definedName name="_xlnm.Print_Titles" localSheetId="58">'58สงขลา'!$8:$10</definedName>
    <definedName name="_xlnm.Print_Titles" localSheetId="59">'59สตูล'!$8:$10</definedName>
    <definedName name="_xlnm.Print_Titles" localSheetId="5">'5กำแพงเพ็ชร'!$8:$10</definedName>
    <definedName name="_xlnm.Print_Titles" localSheetId="60">'60สมุทรปราการ'!$8:$10</definedName>
    <definedName name="_xlnm.Print_Titles" localSheetId="61">'61สมุทรสงคราม'!$8:$10</definedName>
    <definedName name="_xlnm.Print_Titles" localSheetId="62">'62สมุทรสาคร'!$8:$10</definedName>
    <definedName name="_xlnm.Print_Titles" localSheetId="63">'63สระแก้ว'!$8:$10</definedName>
    <definedName name="_xlnm.Print_Titles" localSheetId="64">'64สระบุรี'!$8:$10</definedName>
    <definedName name="_xlnm.Print_Titles" localSheetId="65">'65สิงห์บุรี'!$8:$10</definedName>
    <definedName name="_xlnm.Print_Titles" localSheetId="66">'66สุโขทัย'!$8:$10</definedName>
    <definedName name="_xlnm.Print_Titles" localSheetId="67">'67สุพรรณบุรี'!$8:$10</definedName>
    <definedName name="_xlnm.Print_Titles" localSheetId="68">'68สารษฎร์ธานี'!$8:$10</definedName>
    <definedName name="_xlnm.Print_Titles" localSheetId="69">'69สุรินทร์'!$8:$10</definedName>
    <definedName name="_xlnm.Print_Titles" localSheetId="6">'6ขอนแก่น'!$8:$10</definedName>
    <definedName name="_xlnm.Print_Titles" localSheetId="70">'70หนองคาย'!$8:$10</definedName>
    <definedName name="_xlnm.Print_Titles" localSheetId="71">'71หนองบัวลำภู'!$8:$10</definedName>
    <definedName name="_xlnm.Print_Titles" localSheetId="72">'72อ่างทอง'!$8:$10</definedName>
    <definedName name="_xlnm.Print_Titles" localSheetId="73">'73อำนาจเจริญ'!$8:$10</definedName>
    <definedName name="_xlnm.Print_Titles" localSheetId="74">'74อุดรธานี'!$8:$10</definedName>
    <definedName name="_xlnm.Print_Titles" localSheetId="75">'75อุตรดิตถ์'!$8:$10</definedName>
    <definedName name="_xlnm.Print_Titles" localSheetId="76">'76อุทัยธานี'!$8:$10</definedName>
    <definedName name="_xlnm.Print_Titles" localSheetId="77">'77อุบลราชธานี'!$8:$10</definedName>
    <definedName name="_xlnm.Print_Titles" localSheetId="7">'7จันทบุรี'!$12:$14</definedName>
    <definedName name="_xlnm.Print_Titles" localSheetId="8">'8ฉะเชิงเทรา'!$8:$10</definedName>
    <definedName name="_xlnm.Print_Titles" localSheetId="9">'9ชลบุรี'!$8:$10</definedName>
    <definedName name="_xlnm.Print_Titles" localSheetId="0">ภาพรวม!$8:$10</definedName>
  </definedNames>
  <calcPr calcId="124519"/>
</workbook>
</file>

<file path=xl/calcChain.xml><?xml version="1.0" encoding="utf-8"?>
<calcChain xmlns="http://schemas.openxmlformats.org/spreadsheetml/2006/main">
  <c r="O88" i="1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N67"/>
  <c r="O66"/>
  <c r="N66"/>
  <c r="O65"/>
  <c r="N65"/>
  <c r="O64"/>
  <c r="N64"/>
  <c r="O63"/>
  <c r="N63"/>
  <c r="O62"/>
  <c r="N62"/>
  <c r="O61"/>
  <c r="N61"/>
  <c r="O60"/>
  <c r="N60"/>
  <c r="O59"/>
  <c r="N59"/>
  <c r="O58"/>
  <c r="N58"/>
  <c r="O57"/>
  <c r="N57"/>
  <c r="O56"/>
  <c r="N56"/>
  <c r="O55"/>
  <c r="N55"/>
  <c r="O54"/>
  <c r="N54"/>
  <c r="O53"/>
  <c r="N53"/>
  <c r="O52"/>
  <c r="N52"/>
  <c r="O51"/>
  <c r="N51"/>
  <c r="O50"/>
  <c r="N50"/>
  <c r="O49"/>
  <c r="N49"/>
  <c r="O48"/>
  <c r="N48"/>
  <c r="O47"/>
  <c r="N47"/>
  <c r="O46"/>
  <c r="N46"/>
  <c r="O45"/>
  <c r="N45"/>
  <c r="O44"/>
  <c r="N44"/>
  <c r="O43"/>
  <c r="N43"/>
  <c r="O42"/>
  <c r="N42"/>
  <c r="O41"/>
  <c r="N41"/>
  <c r="O40"/>
  <c r="N40"/>
  <c r="O39"/>
  <c r="N39"/>
  <c r="O38"/>
  <c r="N38"/>
  <c r="O37"/>
  <c r="N37"/>
  <c r="O36"/>
  <c r="N36"/>
  <c r="O35"/>
  <c r="N35"/>
  <c r="O34"/>
  <c r="N34"/>
  <c r="O33"/>
  <c r="N33"/>
  <c r="O32"/>
  <c r="N32"/>
  <c r="O31"/>
  <c r="N31"/>
  <c r="O30"/>
  <c r="N30"/>
  <c r="O29"/>
  <c r="N29"/>
  <c r="O28"/>
  <c r="N28"/>
  <c r="O27"/>
  <c r="N27"/>
  <c r="O26"/>
  <c r="N26"/>
  <c r="O25"/>
  <c r="N25"/>
  <c r="O24"/>
  <c r="N24"/>
  <c r="O23"/>
  <c r="N23"/>
  <c r="O22"/>
  <c r="N22"/>
  <c r="O21"/>
  <c r="N21"/>
  <c r="O20"/>
  <c r="N20"/>
  <c r="O19"/>
  <c r="N19"/>
  <c r="O18"/>
  <c r="N18"/>
  <c r="O17"/>
  <c r="N17"/>
  <c r="O16"/>
  <c r="N16"/>
  <c r="O15"/>
  <c r="N15"/>
  <c r="O14"/>
  <c r="N14"/>
  <c r="O13"/>
  <c r="N13"/>
  <c r="M12"/>
  <c r="O12" s="1"/>
  <c r="N12" l="1"/>
  <c r="M251" i="78"/>
  <c r="M244"/>
  <c r="M234"/>
  <c r="M229"/>
  <c r="M217"/>
  <c r="M200"/>
  <c r="M187"/>
  <c r="M172"/>
  <c r="M165"/>
  <c r="M150"/>
  <c r="M141"/>
  <c r="M133"/>
  <c r="M128"/>
  <c r="M124"/>
  <c r="M119"/>
  <c r="M112"/>
  <c r="M106"/>
  <c r="M99"/>
  <c r="M75"/>
  <c r="M58"/>
  <c r="M53"/>
  <c r="M47"/>
  <c r="M28"/>
  <c r="M18"/>
  <c r="M12"/>
  <c r="M11"/>
  <c r="M73" i="77" l="1"/>
  <c r="M62"/>
  <c r="M53"/>
  <c r="M47"/>
  <c r="M40"/>
  <c r="M25"/>
  <c r="M23"/>
  <c r="M12"/>
  <c r="M11"/>
  <c r="M74" i="76"/>
  <c r="M57"/>
  <c r="M52"/>
  <c r="M40"/>
  <c r="M36"/>
  <c r="M30"/>
  <c r="M23"/>
  <c r="M18"/>
  <c r="M12"/>
  <c r="M11"/>
  <c r="M174" i="75"/>
  <c r="M169"/>
  <c r="M160"/>
  <c r="M153"/>
  <c r="M145"/>
  <c r="M138"/>
  <c r="M117"/>
  <c r="M105"/>
  <c r="M101"/>
  <c r="M97"/>
  <c r="M83"/>
  <c r="M69"/>
  <c r="M62"/>
  <c r="M54"/>
  <c r="M49"/>
  <c r="M44"/>
  <c r="M39"/>
  <c r="M34"/>
  <c r="M20"/>
  <c r="M12"/>
  <c r="M11"/>
  <c r="M66" i="74"/>
  <c r="M59"/>
  <c r="M51"/>
  <c r="M31"/>
  <c r="M26"/>
  <c r="M18"/>
  <c r="M12"/>
  <c r="M11"/>
  <c r="M79" i="73"/>
  <c r="M73"/>
  <c r="M57"/>
  <c r="M45"/>
  <c r="M29"/>
  <c r="M22"/>
  <c r="M12"/>
  <c r="M11"/>
  <c r="M68" i="72"/>
  <c r="M55"/>
  <c r="M39"/>
  <c r="M28"/>
  <c r="M22"/>
  <c r="M12"/>
  <c r="M11"/>
  <c r="M74" i="71"/>
  <c r="M70"/>
  <c r="M66"/>
  <c r="M60"/>
  <c r="M44"/>
  <c r="M32"/>
  <c r="M29"/>
  <c r="M23"/>
  <c r="M12"/>
  <c r="M11"/>
  <c r="M177" i="70"/>
  <c r="M164"/>
  <c r="M156"/>
  <c r="M140"/>
  <c r="M134"/>
  <c r="M128"/>
  <c r="M115"/>
  <c r="M93"/>
  <c r="M88"/>
  <c r="M69"/>
  <c r="M62"/>
  <c r="M56"/>
  <c r="M45"/>
  <c r="M35"/>
  <c r="M25"/>
  <c r="M19"/>
  <c r="M12"/>
  <c r="M11"/>
  <c r="M29" i="69"/>
  <c r="M25"/>
  <c r="M22"/>
  <c r="M16"/>
  <c r="M14"/>
  <c r="M12"/>
  <c r="M11"/>
  <c r="M41"/>
  <c r="M39"/>
  <c r="M37"/>
  <c r="M35"/>
  <c r="M33"/>
  <c r="M31"/>
  <c r="M42"/>
  <c r="M40"/>
  <c r="M38"/>
  <c r="M36"/>
  <c r="M34"/>
  <c r="M32"/>
  <c r="M122" i="68"/>
  <c r="M108"/>
  <c r="M101"/>
  <c r="M93"/>
  <c r="M78"/>
  <c r="M68"/>
  <c r="M47"/>
  <c r="M32"/>
  <c r="M18"/>
  <c r="M12"/>
  <c r="M11"/>
  <c r="M92" i="67"/>
  <c r="M78"/>
  <c r="M66"/>
  <c r="M60"/>
  <c r="M49"/>
  <c r="M41"/>
  <c r="M35"/>
  <c r="M24"/>
  <c r="M12"/>
  <c r="M11"/>
  <c r="M49" i="66"/>
  <c r="M41"/>
  <c r="M33"/>
  <c r="M24"/>
  <c r="M19"/>
  <c r="M12"/>
  <c r="M11"/>
  <c r="M110" i="65"/>
  <c r="M101"/>
  <c r="M82"/>
  <c r="M69"/>
  <c r="M62"/>
  <c r="M50"/>
  <c r="M45"/>
  <c r="M35"/>
  <c r="M30"/>
  <c r="M25"/>
  <c r="M12"/>
  <c r="M11"/>
  <c r="M59" i="64"/>
  <c r="M47"/>
  <c r="M45"/>
  <c r="M40"/>
  <c r="M31"/>
  <c r="M25"/>
  <c r="M20"/>
  <c r="M17"/>
  <c r="M12"/>
  <c r="M11"/>
  <c r="M30" i="63"/>
  <c r="M19"/>
  <c r="M12"/>
  <c r="M11"/>
  <c r="M14" i="62"/>
  <c r="M11"/>
  <c r="M36" i="60"/>
  <c r="M29"/>
  <c r="M23"/>
  <c r="M19"/>
  <c r="M15"/>
  <c r="M12"/>
  <c r="M11"/>
  <c r="M32" i="59"/>
  <c r="M28"/>
  <c r="M16"/>
  <c r="M14"/>
  <c r="M12"/>
  <c r="M11"/>
  <c r="M55"/>
  <c r="M53"/>
  <c r="M51"/>
  <c r="M49"/>
  <c r="M47"/>
  <c r="M45"/>
  <c r="M43"/>
  <c r="M56"/>
  <c r="M54"/>
  <c r="M50"/>
  <c r="M48"/>
  <c r="M46"/>
  <c r="M41"/>
  <c r="M40"/>
  <c r="M39"/>
  <c r="M38"/>
  <c r="M37"/>
  <c r="M36"/>
  <c r="M35"/>
  <c r="M146" i="58"/>
  <c r="M141"/>
  <c r="M124"/>
  <c r="M118"/>
  <c r="M103"/>
  <c r="M86"/>
  <c r="M81"/>
  <c r="M75"/>
  <c r="M69"/>
  <c r="M58"/>
  <c r="M48"/>
  <c r="M43"/>
  <c r="M38"/>
  <c r="M32"/>
  <c r="M27"/>
  <c r="M22"/>
  <c r="M16"/>
  <c r="M12"/>
  <c r="M11"/>
  <c r="M218" i="57"/>
  <c r="M211"/>
  <c r="M206"/>
  <c r="M198"/>
  <c r="M189"/>
  <c r="M175"/>
  <c r="M167"/>
  <c r="M150"/>
  <c r="M146"/>
  <c r="M138"/>
  <c r="M131"/>
  <c r="M125"/>
  <c r="M119"/>
  <c r="M108"/>
  <c r="M102"/>
  <c r="M99"/>
  <c r="M93"/>
  <c r="M86"/>
  <c r="M73"/>
  <c r="M50"/>
  <c r="M33"/>
  <c r="M12"/>
  <c r="M11"/>
  <c r="M105" i="56"/>
  <c r="M101"/>
  <c r="M90"/>
  <c r="M75"/>
  <c r="M70"/>
  <c r="M64"/>
  <c r="M59"/>
  <c r="M53"/>
  <c r="M47"/>
  <c r="M42"/>
  <c r="M37"/>
  <c r="M30"/>
  <c r="M21"/>
  <c r="M12"/>
  <c r="M11"/>
  <c r="M60" i="55"/>
  <c r="M53"/>
  <c r="M47"/>
  <c r="M32"/>
  <c r="M23"/>
  <c r="M19"/>
  <c r="M16"/>
  <c r="M12"/>
  <c r="M11"/>
  <c r="M111" i="54"/>
  <c r="M106"/>
  <c r="M101"/>
  <c r="M92"/>
  <c r="M86"/>
  <c r="M82"/>
  <c r="M71"/>
  <c r="M55"/>
  <c r="M49"/>
  <c r="M40"/>
  <c r="M32"/>
  <c r="M22"/>
  <c r="M12"/>
  <c r="M11"/>
  <c r="M115" i="53"/>
  <c r="M112"/>
  <c r="M106"/>
  <c r="M101"/>
  <c r="M77"/>
  <c r="M69"/>
  <c r="M49"/>
  <c r="M38"/>
  <c r="M31"/>
  <c r="M17"/>
  <c r="M12"/>
  <c r="M11"/>
  <c r="M97" i="52"/>
  <c r="M95"/>
  <c r="M91"/>
  <c r="M70"/>
  <c r="M53"/>
  <c r="M41"/>
  <c r="M27"/>
  <c r="M20"/>
  <c r="M18"/>
  <c r="M12"/>
  <c r="M11"/>
  <c r="M33" i="51"/>
  <c r="M25"/>
  <c r="M12"/>
  <c r="M11"/>
  <c r="M51"/>
  <c r="M50"/>
  <c r="M49"/>
  <c r="M48"/>
  <c r="M47"/>
  <c r="M46"/>
  <c r="M45"/>
  <c r="M44"/>
  <c r="M42"/>
  <c r="M214" i="49"/>
  <c r="M209"/>
  <c r="M199"/>
  <c r="M180"/>
  <c r="M164"/>
  <c r="M155"/>
  <c r="M149"/>
  <c r="M133"/>
  <c r="M128"/>
  <c r="M113"/>
  <c r="M107"/>
  <c r="M97"/>
  <c r="M83"/>
  <c r="M74"/>
  <c r="M61"/>
  <c r="M55"/>
  <c r="M48"/>
  <c r="M39"/>
  <c r="M26"/>
  <c r="M12"/>
  <c r="M11"/>
  <c r="M27" i="48"/>
  <c r="M25"/>
  <c r="M23"/>
  <c r="M21"/>
  <c r="M17"/>
  <c r="M16"/>
  <c r="M89" i="47"/>
  <c r="M70"/>
  <c r="M59"/>
  <c r="M53"/>
  <c r="M47"/>
  <c r="M41"/>
  <c r="M27"/>
  <c r="M22"/>
  <c r="M12"/>
  <c r="M11"/>
  <c r="M43" i="46"/>
  <c r="M39"/>
  <c r="M34"/>
  <c r="M29"/>
  <c r="M23"/>
  <c r="M16"/>
  <c r="M12"/>
  <c r="M11"/>
  <c r="M65" i="45"/>
  <c r="M59"/>
  <c r="M45"/>
  <c r="M37"/>
  <c r="M29"/>
  <c r="M22"/>
  <c r="M12"/>
  <c r="M11"/>
  <c r="M142" i="44" l="1"/>
  <c r="M134"/>
  <c r="M119"/>
  <c r="M104"/>
  <c r="M88"/>
  <c r="M78"/>
  <c r="M67"/>
  <c r="M58"/>
  <c r="M53"/>
  <c r="M35"/>
  <c r="M29"/>
  <c r="M23"/>
  <c r="M12"/>
  <c r="M11"/>
  <c r="M15" i="50" l="1"/>
  <c r="M16"/>
  <c r="M18"/>
  <c r="M20"/>
  <c r="M24"/>
  <c r="M22"/>
  <c r="M91" i="43"/>
  <c r="M78"/>
  <c r="M69"/>
  <c r="M61"/>
  <c r="M51"/>
  <c r="M41"/>
  <c r="M21"/>
  <c r="M16"/>
  <c r="M15"/>
  <c r="M120" i="42"/>
  <c r="M97"/>
  <c r="M87"/>
  <c r="M73"/>
  <c r="M67"/>
  <c r="M55"/>
  <c r="M50"/>
  <c r="M32"/>
  <c r="M23"/>
  <c r="M14"/>
  <c r="M12"/>
  <c r="M11"/>
  <c r="M95" i="41"/>
  <c r="M72"/>
  <c r="M64"/>
  <c r="M46"/>
  <c r="M33"/>
  <c r="M25"/>
  <c r="M14"/>
  <c r="M12"/>
  <c r="M11"/>
  <c r="M105" i="40"/>
  <c r="M93"/>
  <c r="M72"/>
  <c r="M59"/>
  <c r="M47"/>
  <c r="M37"/>
  <c r="M29"/>
  <c r="M19"/>
  <c r="M12"/>
  <c r="M11"/>
  <c r="M106" i="39"/>
  <c r="M100"/>
  <c r="M95"/>
  <c r="M90"/>
  <c r="M73"/>
  <c r="M65"/>
  <c r="M53"/>
  <c r="M47"/>
  <c r="M37"/>
  <c r="M32"/>
  <c r="M18"/>
  <c r="M12"/>
  <c r="M11"/>
  <c r="M34" i="38"/>
  <c r="M32"/>
  <c r="M28"/>
  <c r="M26"/>
  <c r="M19"/>
  <c r="M15"/>
  <c r="M12"/>
  <c r="M11"/>
  <c r="M47"/>
  <c r="M53"/>
  <c r="M51"/>
  <c r="M49"/>
  <c r="M54"/>
  <c r="M52"/>
  <c r="M50"/>
  <c r="M12" i="37"/>
  <c r="M11"/>
  <c r="M28"/>
  <c r="M27"/>
  <c r="M26"/>
  <c r="M25"/>
  <c r="M24"/>
  <c r="M23"/>
  <c r="M22"/>
  <c r="M21"/>
  <c r="M20"/>
  <c r="M19"/>
  <c r="M18"/>
  <c r="M17"/>
  <c r="M16"/>
  <c r="M15"/>
  <c r="M81" i="36"/>
  <c r="M65"/>
  <c r="M59"/>
  <c r="M55"/>
  <c r="M48"/>
  <c r="M35"/>
  <c r="M31"/>
  <c r="M20"/>
  <c r="M12"/>
  <c r="M11"/>
  <c r="M211" i="35"/>
  <c r="M193"/>
  <c r="M182"/>
  <c r="M174"/>
  <c r="M161"/>
  <c r="M152"/>
  <c r="M142"/>
  <c r="M125"/>
  <c r="M119"/>
  <c r="M101"/>
  <c r="M84"/>
  <c r="M67"/>
  <c r="M43"/>
  <c r="M36"/>
  <c r="M23"/>
  <c r="M12"/>
  <c r="M11"/>
  <c r="M61" i="34"/>
  <c r="M58"/>
  <c r="M50"/>
  <c r="M44"/>
  <c r="M40"/>
  <c r="M37"/>
  <c r="M24"/>
  <c r="M16"/>
  <c r="M14"/>
  <c r="M12"/>
  <c r="M11"/>
  <c r="M69"/>
  <c r="M67"/>
  <c r="M70"/>
  <c r="M68"/>
  <c r="M78" i="33"/>
  <c r="M67"/>
  <c r="M54"/>
  <c r="M44"/>
  <c r="M34"/>
  <c r="M27"/>
  <c r="M12"/>
  <c r="M11"/>
  <c r="M32" i="32"/>
  <c r="M31"/>
  <c r="M30"/>
  <c r="M29"/>
  <c r="M27"/>
  <c r="M25"/>
  <c r="M22"/>
  <c r="M20"/>
  <c r="M18"/>
  <c r="M12"/>
  <c r="M11"/>
  <c r="M67" i="31"/>
  <c r="M55"/>
  <c r="M46"/>
  <c r="M38"/>
  <c r="M26"/>
  <c r="M20"/>
  <c r="M12"/>
  <c r="M11"/>
  <c r="M214" i="30"/>
  <c r="M206"/>
  <c r="M195"/>
  <c r="M182"/>
  <c r="M165"/>
  <c r="M158"/>
  <c r="M139"/>
  <c r="M131"/>
  <c r="M125"/>
  <c r="M119"/>
  <c r="M102"/>
  <c r="M96"/>
  <c r="M91"/>
  <c r="M81"/>
  <c r="M76"/>
  <c r="M72"/>
  <c r="M66"/>
  <c r="M50"/>
  <c r="M43"/>
  <c r="M37"/>
  <c r="M32"/>
  <c r="M24"/>
  <c r="M12"/>
  <c r="M11"/>
  <c r="M67" i="29"/>
  <c r="M59"/>
  <c r="M52"/>
  <c r="M48"/>
  <c r="M43"/>
  <c r="M30"/>
  <c r="M22"/>
  <c r="M12"/>
  <c r="M11"/>
  <c r="M115" i="28"/>
  <c r="M111"/>
  <c r="M107"/>
  <c r="M91"/>
  <c r="M85"/>
  <c r="M75"/>
  <c r="M67"/>
  <c r="M56"/>
  <c r="M52"/>
  <c r="M46"/>
  <c r="M41"/>
  <c r="M34"/>
  <c r="M29"/>
  <c r="M19"/>
  <c r="M12"/>
  <c r="M11"/>
  <c r="M28" i="27"/>
  <c r="M24"/>
  <c r="M21"/>
  <c r="M16"/>
  <c r="M12"/>
  <c r="M11"/>
  <c r="M41"/>
  <c r="M39"/>
  <c r="M37"/>
  <c r="M35"/>
  <c r="M33"/>
  <c r="M31"/>
  <c r="M47" i="26"/>
  <c r="M46"/>
  <c r="M37"/>
  <c r="M31"/>
  <c r="M22"/>
  <c r="M20"/>
  <c r="M12"/>
  <c r="M11"/>
  <c r="M137" i="25"/>
  <c r="M124"/>
  <c r="M119"/>
  <c r="M117"/>
  <c r="M102"/>
  <c r="M93"/>
  <c r="M82"/>
  <c r="M68"/>
  <c r="M57"/>
  <c r="M46"/>
  <c r="M44"/>
  <c r="M31"/>
  <c r="M28"/>
  <c r="M18"/>
  <c r="M12"/>
  <c r="M11"/>
  <c r="M108" i="24"/>
  <c r="M106"/>
  <c r="M104"/>
  <c r="M102"/>
  <c r="M100"/>
  <c r="M98"/>
  <c r="M91"/>
  <c r="M89"/>
  <c r="M78"/>
  <c r="M73"/>
  <c r="M71"/>
  <c r="M67"/>
  <c r="M56"/>
  <c r="M54"/>
  <c r="M52"/>
  <c r="M45"/>
  <c r="M43"/>
  <c r="M36"/>
  <c r="M27"/>
  <c r="M23"/>
  <c r="M19"/>
  <c r="M14"/>
  <c r="M12"/>
  <c r="M11"/>
  <c r="M305" i="23"/>
  <c r="M295"/>
  <c r="M288"/>
  <c r="M277"/>
  <c r="M271"/>
  <c r="M258"/>
  <c r="M255"/>
  <c r="M250"/>
  <c r="M245"/>
  <c r="M223"/>
  <c r="M210"/>
  <c r="M204"/>
  <c r="M197"/>
  <c r="M180"/>
  <c r="M166"/>
  <c r="M161"/>
  <c r="M150"/>
  <c r="M145"/>
  <c r="M128"/>
  <c r="M117"/>
  <c r="M112"/>
  <c r="M107"/>
  <c r="M91"/>
  <c r="M80"/>
  <c r="M70"/>
  <c r="M64"/>
  <c r="M55"/>
  <c r="M43"/>
  <c r="M32"/>
  <c r="M24"/>
  <c r="M18"/>
  <c r="M12"/>
  <c r="M11"/>
  <c r="M108" i="22"/>
  <c r="M103"/>
  <c r="M94"/>
  <c r="M80"/>
  <c r="M74"/>
  <c r="M65"/>
  <c r="M59"/>
  <c r="M52"/>
  <c r="M48"/>
  <c r="M35"/>
  <c r="M22"/>
  <c r="M12"/>
  <c r="M11"/>
  <c r="M100" i="21"/>
  <c r="M77"/>
  <c r="M73"/>
  <c r="M57"/>
  <c r="M36"/>
  <c r="M27"/>
  <c r="M12"/>
  <c r="M11"/>
  <c r="M45" i="20"/>
  <c r="M31"/>
  <c r="M23"/>
  <c r="M12"/>
  <c r="M11"/>
  <c r="M46" i="19"/>
  <c r="M41"/>
  <c r="M39"/>
  <c r="M35"/>
  <c r="M29"/>
  <c r="M20"/>
  <c r="M18"/>
  <c r="M14"/>
  <c r="M12"/>
  <c r="M11"/>
  <c r="M34" i="18"/>
  <c r="M23"/>
  <c r="M18"/>
  <c r="M16"/>
  <c r="M12"/>
  <c r="M11"/>
  <c r="M42" i="17"/>
  <c r="M40"/>
  <c r="M38"/>
  <c r="M35"/>
  <c r="M31"/>
  <c r="M29"/>
  <c r="M25"/>
  <c r="M20"/>
  <c r="M14"/>
  <c r="M12"/>
  <c r="M11"/>
  <c r="M187" i="16"/>
  <c r="M181"/>
  <c r="M169"/>
  <c r="M161"/>
  <c r="M149"/>
  <c r="M137"/>
  <c r="M126"/>
  <c r="M122"/>
  <c r="M115"/>
  <c r="M109"/>
  <c r="M103"/>
  <c r="M92"/>
  <c r="M81"/>
  <c r="M77"/>
  <c r="M73"/>
  <c r="M61"/>
  <c r="M55"/>
  <c r="M50"/>
  <c r="M37"/>
  <c r="M32"/>
  <c r="M27"/>
  <c r="M19"/>
  <c r="M12"/>
  <c r="M11"/>
  <c r="M194"/>
  <c r="M192"/>
  <c r="M195"/>
  <c r="M193"/>
  <c r="M145" i="15"/>
  <c r="M137"/>
  <c r="M133"/>
  <c r="M127"/>
  <c r="M122"/>
  <c r="M113"/>
  <c r="M106"/>
  <c r="M100"/>
  <c r="M88"/>
  <c r="M74"/>
  <c r="M58"/>
  <c r="M52"/>
  <c r="M46"/>
  <c r="M35"/>
  <c r="M31"/>
  <c r="M24"/>
  <c r="M16"/>
  <c r="M12"/>
  <c r="M11"/>
  <c r="M24" i="14"/>
  <c r="M20"/>
  <c r="M18"/>
  <c r="M12"/>
  <c r="M11"/>
  <c r="M145" i="13"/>
  <c r="M136"/>
  <c r="M116"/>
  <c r="M104"/>
  <c r="M99"/>
  <c r="M91"/>
  <c r="M85"/>
  <c r="M78"/>
  <c r="M73"/>
  <c r="M67"/>
  <c r="M63"/>
  <c r="M53"/>
  <c r="M44"/>
  <c r="M34"/>
  <c r="M24"/>
  <c r="M12"/>
  <c r="M11"/>
  <c r="M63" i="12"/>
  <c r="M58"/>
  <c r="M50"/>
  <c r="M41"/>
  <c r="M33"/>
  <c r="M23"/>
  <c r="M15"/>
  <c r="M12"/>
  <c r="M11"/>
  <c r="M72" i="11"/>
  <c r="M70"/>
  <c r="M68"/>
  <c r="M61"/>
  <c r="M50"/>
  <c r="M30"/>
  <c r="M23"/>
  <c r="M18"/>
  <c r="M15"/>
  <c r="M12"/>
  <c r="M11"/>
  <c r="M96" i="9"/>
  <c r="M92"/>
  <c r="M76"/>
  <c r="M67"/>
  <c r="M63"/>
  <c r="M50"/>
  <c r="M41"/>
  <c r="M30"/>
  <c r="M21"/>
  <c r="M18"/>
  <c r="M12"/>
  <c r="M11"/>
  <c r="M52" i="8"/>
  <c r="M46"/>
  <c r="M44"/>
  <c r="M38"/>
  <c r="M35"/>
  <c r="M33"/>
  <c r="M28"/>
  <c r="M23"/>
  <c r="M18"/>
  <c r="M16"/>
  <c r="M15"/>
  <c r="M230" i="7"/>
  <c r="M217"/>
  <c r="M206"/>
  <c r="M202"/>
  <c r="M191"/>
  <c r="M185"/>
  <c r="M178"/>
  <c r="M174"/>
  <c r="M155"/>
  <c r="M146"/>
  <c r="M134"/>
  <c r="M128"/>
  <c r="M115"/>
  <c r="M109"/>
  <c r="M104"/>
  <c r="M99"/>
  <c r="M91"/>
  <c r="M80"/>
  <c r="M74"/>
  <c r="M61"/>
  <c r="M55"/>
  <c r="M42"/>
  <c r="M33"/>
  <c r="M28"/>
  <c r="M22"/>
  <c r="M12"/>
  <c r="M11"/>
  <c r="M93" i="6"/>
  <c r="M76"/>
  <c r="M65"/>
  <c r="M61"/>
  <c r="M56"/>
  <c r="M48"/>
  <c r="M44"/>
  <c r="M39"/>
  <c r="M28"/>
  <c r="M16"/>
  <c r="M12"/>
  <c r="M11"/>
  <c r="M155" i="5"/>
  <c r="M150"/>
  <c r="M140"/>
  <c r="M135"/>
  <c r="M126"/>
  <c r="M117"/>
  <c r="M113"/>
  <c r="M97"/>
  <c r="M79"/>
  <c r="M73"/>
  <c r="M67"/>
  <c r="M60"/>
  <c r="M54"/>
  <c r="M48"/>
  <c r="M41"/>
  <c r="M34"/>
  <c r="M21"/>
  <c r="M12"/>
  <c r="M11"/>
  <c r="M70" i="3"/>
  <c r="M63"/>
  <c r="M55"/>
  <c r="M46"/>
  <c r="M43"/>
  <c r="M26"/>
  <c r="M15"/>
  <c r="M12"/>
  <c r="M11"/>
  <c r="M83"/>
  <c r="M82"/>
  <c r="M81"/>
  <c r="M80"/>
  <c r="M79"/>
  <c r="M78"/>
  <c r="M77"/>
  <c r="M76"/>
  <c r="M75"/>
  <c r="M52" i="2" l="1"/>
  <c r="M51"/>
  <c r="M50"/>
  <c r="M49"/>
  <c r="M48"/>
  <c r="M46"/>
  <c r="M45"/>
  <c r="M44"/>
  <c r="M42"/>
  <c r="M41"/>
  <c r="M40"/>
  <c r="M39"/>
  <c r="M38"/>
  <c r="M37"/>
  <c r="M36"/>
  <c r="M34"/>
  <c r="M24"/>
  <c r="M25"/>
  <c r="M26"/>
  <c r="M27"/>
  <c r="M28"/>
  <c r="M23"/>
  <c r="M20"/>
  <c r="M12"/>
  <c r="M13"/>
  <c r="M14"/>
  <c r="M15"/>
  <c r="M16"/>
  <c r="M17"/>
  <c r="M18"/>
  <c r="M11"/>
  <c r="L11"/>
  <c r="M24" i="4"/>
  <c r="M23"/>
  <c r="M22"/>
  <c r="M21"/>
  <c r="M20"/>
  <c r="M19"/>
  <c r="M18"/>
  <c r="M17"/>
  <c r="M15"/>
  <c r="M12"/>
  <c r="M11"/>
  <c r="M12" i="61"/>
  <c r="M19"/>
  <c r="L11"/>
  <c r="M11" s="1"/>
  <c r="M28" i="48"/>
  <c r="M26"/>
  <c r="M24"/>
  <c r="M42" i="27" l="1"/>
  <c r="M40"/>
  <c r="M38"/>
  <c r="M36"/>
  <c r="M34"/>
  <c r="L51" i="2" l="1"/>
  <c r="L40"/>
  <c r="L36"/>
  <c r="L25"/>
  <c r="L12"/>
</calcChain>
</file>

<file path=xl/sharedStrings.xml><?xml version="1.0" encoding="utf-8"?>
<sst xmlns="http://schemas.openxmlformats.org/spreadsheetml/2006/main" count="17715" uniqueCount="5652">
  <si>
    <t>จังหวัด</t>
  </si>
  <si>
    <t>พื้นที่ปลูกข้าวแยกตามวันปลูก (ไร่)</t>
  </si>
  <si>
    <t>ผลผลิตแยกตามวันเก็บเกี่ยว (ตัน)</t>
  </si>
  <si>
    <t>รวมทั้งหมด (ตัน)</t>
  </si>
  <si>
    <t>พ.ค. 59</t>
  </si>
  <si>
    <t>มิ.ย. 59</t>
  </si>
  <si>
    <t>ก.ค 59</t>
  </si>
  <si>
    <t>ส.ค 59</t>
  </si>
  <si>
    <t>ก.ย 59</t>
  </si>
  <si>
    <t>ต.ค 59</t>
  </si>
  <si>
    <t>พ.ย 59</t>
  </si>
  <si>
    <t>1-15</t>
  </si>
  <si>
    <t>16-30</t>
  </si>
  <si>
    <t>16-31</t>
  </si>
  <si>
    <t>กาญจนบุรี</t>
  </si>
  <si>
    <t>กาฬสินธุ์</t>
  </si>
  <si>
    <t>ขอนแก่น</t>
  </si>
  <si>
    <t>จันทบุรี</t>
  </si>
  <si>
    <t>ชลบุรี</t>
  </si>
  <si>
    <t>ชัยนาท</t>
  </si>
  <si>
    <t>ชัยภูมิ</t>
  </si>
  <si>
    <t>เชียงราย</t>
  </si>
  <si>
    <t>เชียงใหม่</t>
  </si>
  <si>
    <t>ตรัง</t>
  </si>
  <si>
    <t>ตราด</t>
  </si>
  <si>
    <t>นครนายก</t>
  </si>
  <si>
    <t>นครปฐม</t>
  </si>
  <si>
    <t>นครพนม</t>
  </si>
  <si>
    <t>นครราชสีมา</t>
  </si>
  <si>
    <t>นราธิวาส</t>
  </si>
  <si>
    <t>น่าน</t>
  </si>
  <si>
    <t>บึงกาฬ</t>
  </si>
  <si>
    <t>บุรีรัมย์</t>
  </si>
  <si>
    <t>ปราจีนบุรี</t>
  </si>
  <si>
    <t>ปัตตานี</t>
  </si>
  <si>
    <t>พะเยา</t>
  </si>
  <si>
    <t>พัทลุง</t>
  </si>
  <si>
    <t>เพชรบุรี</t>
  </si>
  <si>
    <t>เพชรบูรณ์</t>
  </si>
  <si>
    <t>แพร่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</si>
  <si>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</si>
  <si>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</si>
  <si>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</si>
  <si>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</si>
  <si>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</si>
  <si>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</si>
  <si>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ระยอง</t>
  </si>
  <si>
    <t>ราชบุรี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</si>
  <si>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</si>
  <si>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</si>
  <si>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</si>
  <si>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</si>
  <si>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</si>
  <si>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</si>
  <si>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</si>
  <si>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สมุทรสงคราม</t>
  </si>
  <si>
    <t>สระแก้ว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</si>
  <si>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</si>
  <si>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</si>
  <si>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</si>
  <si>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</si>
  <si>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</si>
  <si>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</si>
  <si>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อุทัยธานี</t>
  </si>
  <si>
    <t>อุบลราชธานี</t>
  </si>
  <si>
    <t>ผลรวมทั้งหมด</t>
  </si>
  <si>
    <t>กาญจนบุรี   แยกตามวันที่เริ่มปลูก</t>
  </si>
  <si>
    <t>อำเภอ</t>
  </si>
  <si>
    <t>ตำบล</t>
  </si>
  <si>
    <t>กลอนโด</t>
  </si>
  <si>
    <t>ด่านมะขามเตี้ย ผลรวม</t>
  </si>
  <si>
    <t>ท่าม่วง</t>
  </si>
  <si>
    <t>ท่าตะคร้อ</t>
  </si>
  <si>
    <t>ท่าล้อ</t>
  </si>
  <si>
    <t>พังตรุ</t>
  </si>
  <si>
    <t>ม่วงชุม</t>
  </si>
  <si>
    <t>รางสาลี่</t>
  </si>
  <si>
    <t>วังศาลา</t>
  </si>
  <si>
    <t>หนองขาว</t>
  </si>
  <si>
    <t>ท่าม่วง ผลรวม</t>
  </si>
  <si>
    <t>ท่ามะกา</t>
  </si>
  <si>
    <t>เขาสามสิบหาบ</t>
  </si>
  <si>
    <t>โคกตะบอง</t>
  </si>
  <si>
    <t>ดอนขมิ้น</t>
  </si>
  <si>
    <t>ดอนชะเอม</t>
  </si>
  <si>
    <t>ตะคร้ำเอน</t>
  </si>
  <si>
    <t>ท่าไม้</t>
  </si>
  <si>
    <t>ท่าเสา</t>
  </si>
  <si>
    <t>พงตึก</t>
  </si>
  <si>
    <t>พระแท่น</t>
  </si>
  <si>
    <t>ยางม่วง</t>
  </si>
  <si>
    <t>สนามแย้</t>
  </si>
  <si>
    <t>แสนตอ</t>
  </si>
  <si>
    <t>หนองลาน</t>
  </si>
  <si>
    <t>หวายเหนียว</t>
  </si>
  <si>
    <t>อุโลกสี่หมื่น</t>
  </si>
  <si>
    <t>ท่ามะกา ผลรวม</t>
  </si>
  <si>
    <t>พนมทวน</t>
  </si>
  <si>
    <t>ดอนเจดีย์</t>
  </si>
  <si>
    <t>ดอนตาเพชร</t>
  </si>
  <si>
    <t>ทุ่งสมอ</t>
  </si>
  <si>
    <t>รางหวาย</t>
  </si>
  <si>
    <t>หนองโรง</t>
  </si>
  <si>
    <t>หนองสาหร่าย</t>
  </si>
  <si>
    <t>พนมทวน ผลรวม</t>
  </si>
  <si>
    <t>เกาะสำโรง</t>
  </si>
  <si>
    <t>ท่ามะขาม</t>
  </si>
  <si>
    <t>ปากแพรก</t>
  </si>
  <si>
    <t>เมืองกาญจนบุรี ผลรวม</t>
  </si>
  <si>
    <t>หนองนกแก้ว</t>
  </si>
  <si>
    <t>หนองปลิง</t>
  </si>
  <si>
    <t>หนองโสน</t>
  </si>
  <si>
    <t>เลาขวัญ ผลรวม</t>
  </si>
  <si>
    <t>ดอนแสลบ</t>
  </si>
  <si>
    <t>สระลงเรือ</t>
  </si>
  <si>
    <t>ห้วยกระเจา ผลรวม</t>
  </si>
  <si>
    <t>กรุงเทพมหานคร   แยกตามวันที่เริ่มปลูก</t>
  </si>
  <si>
    <t>ทรายกองดิน</t>
  </si>
  <si>
    <t>ทรายกองดินใต้</t>
  </si>
  <si>
    <t>สามวาตะวันตก</t>
  </si>
  <si>
    <t>สามวาตะวันออก</t>
  </si>
  <si>
    <t>คลองสามวา ผลรวม</t>
  </si>
  <si>
    <t>ทวีวัฒนา</t>
  </si>
  <si>
    <t>ทวีวัฒนา ผลรวม</t>
  </si>
  <si>
    <t>ท่าแร้ง</t>
  </si>
  <si>
    <t>บางเขน ผลรวม</t>
  </si>
  <si>
    <t>มีนบุรี</t>
  </si>
  <si>
    <t>แสนแสบ</t>
  </si>
  <si>
    <t>มีนบุรี ผลรวม</t>
  </si>
  <si>
    <t>ขุมทอง</t>
  </si>
  <si>
    <t>คลองสองต้นนุ่น</t>
  </si>
  <si>
    <t>คลองสามประเวศ</t>
  </si>
  <si>
    <t>ทับยาว</t>
  </si>
  <si>
    <t>ลำปลาทิว</t>
  </si>
  <si>
    <t>ลาดกระบัง ผลรวม</t>
  </si>
  <si>
    <t>สะพานสูง</t>
  </si>
  <si>
    <t>สะพานสูง ผลรวม</t>
  </si>
  <si>
    <t>สายไหม</t>
  </si>
  <si>
    <t>ออเงิน</t>
  </si>
  <si>
    <t>สายไหม ผลรวม</t>
  </si>
  <si>
    <t>หนองจอก</t>
  </si>
  <si>
    <t>กระทุ่มราย</t>
  </si>
  <si>
    <t>คลองสิบ</t>
  </si>
  <si>
    <t>คลองสิบสอง</t>
  </si>
  <si>
    <t>คู้ฝั่งเหนือ</t>
  </si>
  <si>
    <t>โคกแฝด</t>
  </si>
  <si>
    <t>ลำต้อยติ่ง</t>
  </si>
  <si>
    <t>ลำผักชี</t>
  </si>
  <si>
    <t>หนองจอก ผลรวม</t>
  </si>
  <si>
    <t>กาฬสินธุ์   แยกตามวันที่เริ่มปลูก</t>
  </si>
  <si>
    <t>กมลาไสย</t>
  </si>
  <si>
    <t>โคกสมบูรณ์</t>
  </si>
  <si>
    <t>เจ้าท่า</t>
  </si>
  <si>
    <t>ดงลิง</t>
  </si>
  <si>
    <t>ธัญญา</t>
  </si>
  <si>
    <t>โพนงาม</t>
  </si>
  <si>
    <t>หนองแปน</t>
  </si>
  <si>
    <t>หลักเมือง</t>
  </si>
  <si>
    <t>กมลาไสย ผลรวม</t>
  </si>
  <si>
    <t>กุดค้าว</t>
  </si>
  <si>
    <t>กุดหว้า</t>
  </si>
  <si>
    <t>จุมจัง</t>
  </si>
  <si>
    <t>แจนแลน</t>
  </si>
  <si>
    <t>นาโก</t>
  </si>
  <si>
    <t>นาขาม</t>
  </si>
  <si>
    <t>บัวขาว</t>
  </si>
  <si>
    <t>สมสะอาด</t>
  </si>
  <si>
    <t>สามขา</t>
  </si>
  <si>
    <t>หนองห้าง</t>
  </si>
  <si>
    <t>เหล่าใหญ่</t>
  </si>
  <si>
    <t>เหล่าไฮงาม</t>
  </si>
  <si>
    <t>กุฉินารายณ์ ผลรวม</t>
  </si>
  <si>
    <t>กุดปลาค้าว</t>
  </si>
  <si>
    <t>กุดสิมคุ้มใหม่</t>
  </si>
  <si>
    <t>คุ้มเก่า</t>
  </si>
  <si>
    <t>สงเปลือย</t>
  </si>
  <si>
    <t>สระพังทอง</t>
  </si>
  <si>
    <t>หนองผือ</t>
  </si>
  <si>
    <t>เขาวง ผลรวม</t>
  </si>
  <si>
    <t>คำม่วง</t>
  </si>
  <si>
    <t>ดินจี่</t>
  </si>
  <si>
    <t>ทุ่งคลอง</t>
  </si>
  <si>
    <t>นาทัน</t>
  </si>
  <si>
    <t>นาบอน</t>
  </si>
  <si>
    <t>เนินยาง</t>
  </si>
  <si>
    <t>โพน</t>
  </si>
  <si>
    <t>คำม่วง ผลรวม</t>
  </si>
  <si>
    <t>โคกสะอาด</t>
  </si>
  <si>
    <t>ฆ้องชัยพัฒนา</t>
  </si>
  <si>
    <t>โนนศิลาเลิง</t>
  </si>
  <si>
    <t>ลำชี</t>
  </si>
  <si>
    <t>เหล่ากลาง</t>
  </si>
  <si>
    <t>ฆ้องชัย ผลรวม</t>
  </si>
  <si>
    <t>ดอนจาน</t>
  </si>
  <si>
    <t>ดงพยุง</t>
  </si>
  <si>
    <t>นาจำปา</t>
  </si>
  <si>
    <t>ม่วงนา</t>
  </si>
  <si>
    <t>สะอาดไชยศรี</t>
  </si>
  <si>
    <t>ดอนจาน ผลรวม</t>
  </si>
  <si>
    <t>ท่าคันโท</t>
  </si>
  <si>
    <t>กุงเก่า</t>
  </si>
  <si>
    <t>กุดจิก</t>
  </si>
  <si>
    <t>ดงสมบูรณ์</t>
  </si>
  <si>
    <t>นาตาล</t>
  </si>
  <si>
    <t>ยางอู้ม</t>
  </si>
  <si>
    <t>ท่าคันโท ผลรวม</t>
  </si>
  <si>
    <t>นาคู</t>
  </si>
  <si>
    <t>โนนนาจาน</t>
  </si>
  <si>
    <t>บ่อแก้ว</t>
  </si>
  <si>
    <t>ภูแล่นช้าง</t>
  </si>
  <si>
    <t>สายนาวัง</t>
  </si>
  <si>
    <t>นาคู ผลรวม</t>
  </si>
  <si>
    <t>นามน</t>
  </si>
  <si>
    <t>ยอดแกง</t>
  </si>
  <si>
    <t>หนองบัว</t>
  </si>
  <si>
    <t>หลักเหลี่ยม</t>
  </si>
  <si>
    <t>นามน ผลรวม</t>
  </si>
  <si>
    <t>กลางหมื่น</t>
  </si>
  <si>
    <t>ขมิ้น</t>
  </si>
  <si>
    <t>เชียงเครือ</t>
  </si>
  <si>
    <t>นาจารย์</t>
  </si>
  <si>
    <t>บึงวิชัย</t>
  </si>
  <si>
    <t>ไผ่</t>
  </si>
  <si>
    <t>โพนทอง</t>
  </si>
  <si>
    <t>ภูดิน</t>
  </si>
  <si>
    <t>ภูปอ</t>
  </si>
  <si>
    <t>ลำคลอง</t>
  </si>
  <si>
    <t>ลำปาว</t>
  </si>
  <si>
    <t>ลำพาน</t>
  </si>
  <si>
    <t>หนองกุง</t>
  </si>
  <si>
    <t>หลุบ</t>
  </si>
  <si>
    <t>ห้วยโพธิ์</t>
  </si>
  <si>
    <t>เหนือ</t>
  </si>
  <si>
    <t>เมืองกาฬสินธุ์ ผลรวม</t>
  </si>
  <si>
    <t>ยางตลาด</t>
  </si>
  <si>
    <t>เขาพระนอน</t>
  </si>
  <si>
    <t>คลองขาม</t>
  </si>
  <si>
    <t>ดอนสมบูรณ์</t>
  </si>
  <si>
    <t>นาเชือก</t>
  </si>
  <si>
    <t>นาดี</t>
  </si>
  <si>
    <t>โนนสูง</t>
  </si>
  <si>
    <t>บัวบาน</t>
  </si>
  <si>
    <t>เว่อ</t>
  </si>
  <si>
    <t>หนองตอกแป้น</t>
  </si>
  <si>
    <t>หนองอีเฒ่า</t>
  </si>
  <si>
    <t>หัวงัว</t>
  </si>
  <si>
    <t>หัวนาคำ</t>
  </si>
  <si>
    <t>อิตื้อ</t>
  </si>
  <si>
    <t>อุ่มเม่า</t>
  </si>
  <si>
    <t>ยางตลาด ผลรวม</t>
  </si>
  <si>
    <t>ร่องคำ</t>
  </si>
  <si>
    <t>สามัคคี</t>
  </si>
  <si>
    <t>เหล่าอ้อย</t>
  </si>
  <si>
    <t>ร่องคำ ผลรวม</t>
  </si>
  <si>
    <t>สมเด็จ</t>
  </si>
  <si>
    <t>แซงบาดาล</t>
  </si>
  <si>
    <t>ผาเสวย</t>
  </si>
  <si>
    <t>มหาไชย</t>
  </si>
  <si>
    <t>ลำห้วยหลัว</t>
  </si>
  <si>
    <t>ศรีสมเด็จ</t>
  </si>
  <si>
    <t>หนองแวง</t>
  </si>
  <si>
    <t>หมูม่น</t>
  </si>
  <si>
    <t>สมเด็จ ผลรวม</t>
  </si>
  <si>
    <t>สหัสขันธ์</t>
  </si>
  <si>
    <t>นามะเขือ</t>
  </si>
  <si>
    <t>นิคม</t>
  </si>
  <si>
    <t>โนนน้ำเกลี้ยง</t>
  </si>
  <si>
    <t>โนนบุรี</t>
  </si>
  <si>
    <t>โนนศิลา</t>
  </si>
  <si>
    <t>โนนแหลมทอง</t>
  </si>
  <si>
    <t>ภูสิงห์</t>
  </si>
  <si>
    <t>สหัสขันธ์ ผลรวม</t>
  </si>
  <si>
    <t>คำสร้างเที่ยง</t>
  </si>
  <si>
    <t>สำราญ</t>
  </si>
  <si>
    <t>สำราญใต้</t>
  </si>
  <si>
    <t>หนองช้าง</t>
  </si>
  <si>
    <t>สามชัย ผลรวม</t>
  </si>
  <si>
    <t>หนองกุงศรี</t>
  </si>
  <si>
    <t>โคกเครือ</t>
  </si>
  <si>
    <t>ดงมูล</t>
  </si>
  <si>
    <t>ลำหนองแสน</t>
  </si>
  <si>
    <t>เสาเล้า</t>
  </si>
  <si>
    <t>หนองสรวง</t>
  </si>
  <si>
    <t>หนองหิน</t>
  </si>
  <si>
    <t>หนองใหญ่</t>
  </si>
  <si>
    <t>หนองกุงศรี ผลรวม</t>
  </si>
  <si>
    <t>คำบง</t>
  </si>
  <si>
    <t>ไค้นุ่น</t>
  </si>
  <si>
    <t>นิคมห้วยผึ้ง</t>
  </si>
  <si>
    <t>หนองอีบุตร</t>
  </si>
  <si>
    <t>ห้วยผึ้ง ผลรวม</t>
  </si>
  <si>
    <t>ห้วยเม็ก</t>
  </si>
  <si>
    <t>กุดโดน</t>
  </si>
  <si>
    <t>คำเหมือดแก้ว</t>
  </si>
  <si>
    <t>คำใหญ่</t>
  </si>
  <si>
    <t>ทรายทอง</t>
  </si>
  <si>
    <t>โนนสะอาด</t>
  </si>
  <si>
    <t>บึงนาเรียง</t>
  </si>
  <si>
    <t>พิมูล</t>
  </si>
  <si>
    <t>หัวหิน</t>
  </si>
  <si>
    <t>ห้วยเม็ก ผลรวม</t>
  </si>
  <si>
    <t>กำแพงเพชร   แยกตามวันที่เริ่มปลูก</t>
  </si>
  <si>
    <t>โกสัมพี</t>
  </si>
  <si>
    <t>เพชรชมภู</t>
  </si>
  <si>
    <t>ลานดอกไม้ตก</t>
  </si>
  <si>
    <t>โกสัมพีนคร ผลรวม</t>
  </si>
  <si>
    <t>เกาะตาล</t>
  </si>
  <si>
    <t>โค้งไผ่</t>
  </si>
  <si>
    <t>ดอนแตง</t>
  </si>
  <si>
    <t>บ่อถ้ำ</t>
  </si>
  <si>
    <t>ปางมะค่า</t>
  </si>
  <si>
    <t>ป่าพุทรา</t>
  </si>
  <si>
    <t>ยางสูง</t>
  </si>
  <si>
    <t>วังชะพลู</t>
  </si>
  <si>
    <t>สลกบาตร</t>
  </si>
  <si>
    <t>ขาณุวรลักษบุรี ผลรวม</t>
  </si>
  <si>
    <t>คลองขลุง</t>
  </si>
  <si>
    <t>คลองสมบูรณ์</t>
  </si>
  <si>
    <t>ท่าพุทรา</t>
  </si>
  <si>
    <t>ท่ามะเขือ</t>
  </si>
  <si>
    <t>แม่ลาด</t>
  </si>
  <si>
    <t>วังแขม</t>
  </si>
  <si>
    <t>วังไทร</t>
  </si>
  <si>
    <t>วังบัว</t>
  </si>
  <si>
    <t>วังยาง</t>
  </si>
  <si>
    <t>หัวถนน</t>
  </si>
  <si>
    <t>คลองขลุง ผลรวม</t>
  </si>
  <si>
    <t>คลองน้ำไหล</t>
  </si>
  <si>
    <t>คลองลานพัฒนา</t>
  </si>
  <si>
    <t>โป่งน้ำร้อน</t>
  </si>
  <si>
    <t>สักงาม</t>
  </si>
  <si>
    <t>คลองลาน ผลรวม</t>
  </si>
  <si>
    <t>ถาวรวัฒนา</t>
  </si>
  <si>
    <t>ทุ่งทราย</t>
  </si>
  <si>
    <t>ทุ่งทอง</t>
  </si>
  <si>
    <t>ทรายทองวัฒนา ผลรวม</t>
  </si>
  <si>
    <t>ไทรงาม</t>
  </si>
  <si>
    <t>พานทอง</t>
  </si>
  <si>
    <t>มหาชัย</t>
  </si>
  <si>
    <t>หนองคล้า</t>
  </si>
  <si>
    <t>หนองทอง</t>
  </si>
  <si>
    <t>หนองแม่แตง</t>
  </si>
  <si>
    <t>หนองไม้กอง</t>
  </si>
  <si>
    <t>ไทรงาม ผลรวม</t>
  </si>
  <si>
    <t>บึงสามัคคี</t>
  </si>
  <si>
    <t>เทพนิมิต</t>
  </si>
  <si>
    <t>ระหาน</t>
  </si>
  <si>
    <t>วังชะโอน</t>
  </si>
  <si>
    <t>บึงสามัคคี ผลรวม</t>
  </si>
  <si>
    <t>ปางตาไว</t>
  </si>
  <si>
    <t>โพธิ์ทอง</t>
  </si>
  <si>
    <t>หินดาต</t>
  </si>
  <si>
    <t>ปางศิลาทอง ผลรวม</t>
  </si>
  <si>
    <t>พรานกระต่าย</t>
  </si>
  <si>
    <t>เขาคีริส</t>
  </si>
  <si>
    <t>คลองพิไกร</t>
  </si>
  <si>
    <t>คุยบ้านโอง</t>
  </si>
  <si>
    <t>ถ้ำกระต่ายทอง</t>
  </si>
  <si>
    <t>วังควง</t>
  </si>
  <si>
    <t>วังตะแบก</t>
  </si>
  <si>
    <t>หนองหัววัว</t>
  </si>
  <si>
    <t>ห้วยยั้ง</t>
  </si>
  <si>
    <t>พรานกระต่าย ผลรวม</t>
  </si>
  <si>
    <t>คณฑี</t>
  </si>
  <si>
    <t>คลองแม่ลาย</t>
  </si>
  <si>
    <t>ไตรตรึงษ์</t>
  </si>
  <si>
    <t>ทรงธรรม</t>
  </si>
  <si>
    <t>ท่าขุนราม</t>
  </si>
  <si>
    <t>เทพนคร</t>
  </si>
  <si>
    <t>ธำมรงค์</t>
  </si>
  <si>
    <t>นครชุม</t>
  </si>
  <si>
    <t>นาบ่อคำ</t>
  </si>
  <si>
    <t>นิคมทุ่งโพธิ์ทะเล</t>
  </si>
  <si>
    <t>ในเมือง</t>
  </si>
  <si>
    <t>ลานดอกไม้</t>
  </si>
  <si>
    <t>วังทอง</t>
  </si>
  <si>
    <t>เมืองกำแพงเพชร ผลรวม</t>
  </si>
  <si>
    <t>ลานกระบือ</t>
  </si>
  <si>
    <t>จันทิมา</t>
  </si>
  <si>
    <t>ช่องลม</t>
  </si>
  <si>
    <t>โนนพลวง</t>
  </si>
  <si>
    <t>บึงทับแรต</t>
  </si>
  <si>
    <t>ประชาสุขสันต์</t>
  </si>
  <si>
    <t>หนองหลวง</t>
  </si>
  <si>
    <t>ลานกระบือ ผลรวม</t>
  </si>
  <si>
    <t>ขอนแก่น   แยกตามวันที่เริ่มปลูก</t>
  </si>
  <si>
    <t>กระนวน</t>
  </si>
  <si>
    <t>ดูนสาด</t>
  </si>
  <si>
    <t>น้ำอ้อม</t>
  </si>
  <si>
    <t>บ้านฝาง</t>
  </si>
  <si>
    <t>หนองกุงใหญ่</t>
  </si>
  <si>
    <t>หนองโก</t>
  </si>
  <si>
    <t>หนองโน</t>
  </si>
  <si>
    <t>ห้วยโจด</t>
  </si>
  <si>
    <t>ห้วยยาง</t>
  </si>
  <si>
    <t>กระนวน ผลรวม</t>
  </si>
  <si>
    <t>เขาสวนกวาง</t>
  </si>
  <si>
    <t>ดงเมืองแอม</t>
  </si>
  <si>
    <t>นางิ้ว</t>
  </si>
  <si>
    <t>โนนสมบูรณ์</t>
  </si>
  <si>
    <t>เขาสวนกวาง ผลรวม</t>
  </si>
  <si>
    <t>ซับสมบูรณ์</t>
  </si>
  <si>
    <t>นาแพง</t>
  </si>
  <si>
    <t>บ้านโคก</t>
  </si>
  <si>
    <t>โพธิ์ไชย</t>
  </si>
  <si>
    <t>โคกโพธิ์ไชย ผลรวม</t>
  </si>
  <si>
    <t>ชนบท</t>
  </si>
  <si>
    <t>กุดเพียขอม</t>
  </si>
  <si>
    <t>โนนพะยอม</t>
  </si>
  <si>
    <t>บ้านแท่น</t>
  </si>
  <si>
    <t>ปอแดง</t>
  </si>
  <si>
    <t>วังแสง</t>
  </si>
  <si>
    <t>ศรีบุญเรือง</t>
  </si>
  <si>
    <t>ห้วยแก</t>
  </si>
  <si>
    <t>ชนบท ผลรวม</t>
  </si>
  <si>
    <t>ชุมแพ</t>
  </si>
  <si>
    <t>ขัวเรียง</t>
  </si>
  <si>
    <t>ไชยสอ</t>
  </si>
  <si>
    <t>นาเพียง</t>
  </si>
  <si>
    <t>นาหนองทุ่ม</t>
  </si>
  <si>
    <t>โนนหัน</t>
  </si>
  <si>
    <t>โนนอุดม</t>
  </si>
  <si>
    <t>วังหินลาด</t>
  </si>
  <si>
    <t>หนองเขียด</t>
  </si>
  <si>
    <t>หนองไผ่</t>
  </si>
  <si>
    <t>หนองเสาเล้า</t>
  </si>
  <si>
    <t>ชุมแพ ผลรวม</t>
  </si>
  <si>
    <t>คำแมด</t>
  </si>
  <si>
    <t>คูคำ</t>
  </si>
  <si>
    <t>บ้านโนน</t>
  </si>
  <si>
    <t>ห้วยเตย</t>
  </si>
  <si>
    <t>ซำสูง ผลรวม</t>
  </si>
  <si>
    <t>น้ำพอง</t>
  </si>
  <si>
    <t>กุดน้ำใส</t>
  </si>
  <si>
    <t>ทรายมูล</t>
  </si>
  <si>
    <t>ท่ากระเสริม</t>
  </si>
  <si>
    <t>บัวเงิน</t>
  </si>
  <si>
    <t>บัวใหญ่</t>
  </si>
  <si>
    <t>บ้านขาม</t>
  </si>
  <si>
    <t>พังทุย</t>
  </si>
  <si>
    <t>ม่วงหวาน</t>
  </si>
  <si>
    <t>วังชัย</t>
  </si>
  <si>
    <t>สะอาด</t>
  </si>
  <si>
    <t>น้ำพอง ผลรวม</t>
  </si>
  <si>
    <t>โนนแดง</t>
  </si>
  <si>
    <t>บ้านหัน</t>
  </si>
  <si>
    <t>เปือยใหญ่</t>
  </si>
  <si>
    <t>หนองปลาหมอ</t>
  </si>
  <si>
    <t>โนนศิลา ผลรวม</t>
  </si>
  <si>
    <t>บ้านไผ่</t>
  </si>
  <si>
    <t>แคนเหนือ</t>
  </si>
  <si>
    <t>บ้านลาน</t>
  </si>
  <si>
    <t>ป่าปอ</t>
  </si>
  <si>
    <t>ภูเหล็ก</t>
  </si>
  <si>
    <t>เมืองเฟีย</t>
  </si>
  <si>
    <t>หนองน้ำใส</t>
  </si>
  <si>
    <t>หัวหนอง</t>
  </si>
  <si>
    <t>หินตั้ง</t>
  </si>
  <si>
    <t>บ้านไผ่ ผลรวม</t>
  </si>
  <si>
    <t>โคกงาม</t>
  </si>
  <si>
    <t>โนนฆ้อง</t>
  </si>
  <si>
    <t>บ้านเหล่า</t>
  </si>
  <si>
    <t>ป่ามะนาว</t>
  </si>
  <si>
    <t>ป่าหวายนั่ง</t>
  </si>
  <si>
    <t>บ้านฝาง ผลรวม</t>
  </si>
  <si>
    <t>บ้านแฮด</t>
  </si>
  <si>
    <t>โคกสำราญ</t>
  </si>
  <si>
    <t>หนองแซง</t>
  </si>
  <si>
    <t>บ้านแฮด ผลรวม</t>
  </si>
  <si>
    <t>เปือยน้อย</t>
  </si>
  <si>
    <t>ขามป้อม</t>
  </si>
  <si>
    <t>วังม่วง</t>
  </si>
  <si>
    <t>เปือยน้อย ผลรวม</t>
  </si>
  <si>
    <t>พระยืน</t>
  </si>
  <si>
    <t>บ้านโต้น</t>
  </si>
  <si>
    <t>พระบุ</t>
  </si>
  <si>
    <t>พระยืน ผลรวม</t>
  </si>
  <si>
    <t>เก่างิ้ว</t>
  </si>
  <si>
    <t>โคกสง่า</t>
  </si>
  <si>
    <t>โจดหนองแก</t>
  </si>
  <si>
    <t>โนนข่า</t>
  </si>
  <si>
    <t>เพ็กใหญ่</t>
  </si>
  <si>
    <t>เมืองพล</t>
  </si>
  <si>
    <t>ลอมคอม</t>
  </si>
  <si>
    <t>โสกนกเต็น</t>
  </si>
  <si>
    <t>หนองมะเขือ</t>
  </si>
  <si>
    <t>หนองแวงนางเบ้า</t>
  </si>
  <si>
    <t>หนองแวงโสกพระ</t>
  </si>
  <si>
    <t>หัวทุ่ง</t>
  </si>
  <si>
    <t>พล ผลรวม</t>
  </si>
  <si>
    <t>ภูผาม่าน</t>
  </si>
  <si>
    <t>นาฝาย</t>
  </si>
  <si>
    <t>โนนคอม</t>
  </si>
  <si>
    <t>ห้วยม่วง</t>
  </si>
  <si>
    <t>ภูผาม่าน ผลรวม</t>
  </si>
  <si>
    <t>ภูเวียง</t>
  </si>
  <si>
    <t>กุดขอนแก่น</t>
  </si>
  <si>
    <t>ดินดำ</t>
  </si>
  <si>
    <t>ทุ่งชมพู</t>
  </si>
  <si>
    <t>นาชุมแสง</t>
  </si>
  <si>
    <t>นาหว้า</t>
  </si>
  <si>
    <t>บ้านเรือ</t>
  </si>
  <si>
    <t>สงเปือย</t>
  </si>
  <si>
    <t>หนองกุงเซิน</t>
  </si>
  <si>
    <t>หนองกุงธนสาร</t>
  </si>
  <si>
    <t>หว้าทอง</t>
  </si>
  <si>
    <t>ภูเวียง ผลรวม</t>
  </si>
  <si>
    <t>กุดเค้า</t>
  </si>
  <si>
    <t>คำแคน</t>
  </si>
  <si>
    <t>ท่าศาลา</t>
  </si>
  <si>
    <t>นาข่า</t>
  </si>
  <si>
    <t>นางาม</t>
  </si>
  <si>
    <t>โพนเพ็ก</t>
  </si>
  <si>
    <t>สวนหม่อน</t>
  </si>
  <si>
    <t>มัญจาคีรี ผลรวม</t>
  </si>
  <si>
    <t>โคกสี</t>
  </si>
  <si>
    <t>ดอนช้าง</t>
  </si>
  <si>
    <t>ดอนหัน</t>
  </si>
  <si>
    <t>แดงใหญ่</t>
  </si>
  <si>
    <t>ท่าพระ</t>
  </si>
  <si>
    <t>โนนท่อน</t>
  </si>
  <si>
    <t>บ้านค้อ</t>
  </si>
  <si>
    <t>บ้านทุ่ม</t>
  </si>
  <si>
    <t>บ้านเป็ด</t>
  </si>
  <si>
    <t>บ้านหว้า</t>
  </si>
  <si>
    <t>บึงเนียม</t>
  </si>
  <si>
    <t>พระลับ</t>
  </si>
  <si>
    <t>เมืองเก่า</t>
  </si>
  <si>
    <t>ศิลา</t>
  </si>
  <si>
    <t>สาวะถี</t>
  </si>
  <si>
    <t>หนองตูม</t>
  </si>
  <si>
    <t>เมืองขอนแก่น ผลรวม</t>
  </si>
  <si>
    <t>เขาน้อย</t>
  </si>
  <si>
    <t>เมืองเก่าพัฒนา</t>
  </si>
  <si>
    <t>เวียงเก่า ผลรวม</t>
  </si>
  <si>
    <t>แวงน้อย</t>
  </si>
  <si>
    <t>ก้านเหลือง</t>
  </si>
  <si>
    <t>ทางขวาง</t>
  </si>
  <si>
    <t>ท่านางแนว</t>
  </si>
  <si>
    <t>ท่าวัด</t>
  </si>
  <si>
    <t>ละหานนา</t>
  </si>
  <si>
    <t>แวงน้อย ผลรวม</t>
  </si>
  <si>
    <t>แวงใหญ่</t>
  </si>
  <si>
    <t>คอนฉิม</t>
  </si>
  <si>
    <t>โนนทอง</t>
  </si>
  <si>
    <t>ใหม่นาเพียง</t>
  </si>
  <si>
    <t>แวงใหญ่ ผลรวม</t>
  </si>
  <si>
    <t>สีชมพู</t>
  </si>
  <si>
    <t>ซำยาง</t>
  </si>
  <si>
    <t>ดงลาน</t>
  </si>
  <si>
    <t>นาจาน</t>
  </si>
  <si>
    <t>บริบูรณ์</t>
  </si>
  <si>
    <t>บ้านใหม่</t>
  </si>
  <si>
    <t>ภูห่าน</t>
  </si>
  <si>
    <t>วังเพิ่ม</t>
  </si>
  <si>
    <t>ศรีสุข</t>
  </si>
  <si>
    <t>หนองแดง</t>
  </si>
  <si>
    <t>สีชมพู ผลรวม</t>
  </si>
  <si>
    <t>หนองนาคำ</t>
  </si>
  <si>
    <t>กุดธาตุ</t>
  </si>
  <si>
    <t>ขนวน</t>
  </si>
  <si>
    <t>หนองนาคำ ผลรวม</t>
  </si>
  <si>
    <t>หนองเรือ</t>
  </si>
  <si>
    <t>กุดกว้าง</t>
  </si>
  <si>
    <t>จระเข้</t>
  </si>
  <si>
    <t>โนนทัน</t>
  </si>
  <si>
    <t>บ้านกง</t>
  </si>
  <si>
    <t>บ้านผือ</t>
  </si>
  <si>
    <t>บ้านเม็ง</t>
  </si>
  <si>
    <t>ยางคำ</t>
  </si>
  <si>
    <t>หนองเรือ ผลรวม</t>
  </si>
  <si>
    <t>หนองสองห้อง</t>
  </si>
  <si>
    <t>คึมชาด</t>
  </si>
  <si>
    <t>ดงเค็ง</t>
  </si>
  <si>
    <t>ดอนดั่ง</t>
  </si>
  <si>
    <t>ดอนดู่</t>
  </si>
  <si>
    <t>ตะกั่วป่า</t>
  </si>
  <si>
    <t>โนนธาตุ</t>
  </si>
  <si>
    <t>วังหิน</t>
  </si>
  <si>
    <t>สำโรง</t>
  </si>
  <si>
    <t>หนองไผ่ล้อม</t>
  </si>
  <si>
    <t>หนองเม็ก</t>
  </si>
  <si>
    <t>หันโจด</t>
  </si>
  <si>
    <t>หนองสองห้อง ผลรวม</t>
  </si>
  <si>
    <t>เขื่อนอุบลรัตน์</t>
  </si>
  <si>
    <t>โคกสูง</t>
  </si>
  <si>
    <t>ทุ่งโป่ง</t>
  </si>
  <si>
    <t>นาคำ</t>
  </si>
  <si>
    <t>บ้านดง</t>
  </si>
  <si>
    <t>ศรีสุขสำราญ</t>
  </si>
  <si>
    <t>อุบลรัตน์ ผลรวม</t>
  </si>
  <si>
    <t>จันทบุรี   แยกตามวันที่เริ่มปลูก</t>
  </si>
  <si>
    <t>ขุนซ่อง</t>
  </si>
  <si>
    <t>แก่งหางแมว ผลรวม</t>
  </si>
  <si>
    <t>เกวียนหัก</t>
  </si>
  <si>
    <t>ตะปอน</t>
  </si>
  <si>
    <t>บ่อ</t>
  </si>
  <si>
    <t>วันยาว</t>
  </si>
  <si>
    <t>ขลุง ผลรวม</t>
  </si>
  <si>
    <t>โขมง</t>
  </si>
  <si>
    <t>คลองขุด</t>
  </si>
  <si>
    <t>ตะกาดเง้า</t>
  </si>
  <si>
    <t>รำพัน</t>
  </si>
  <si>
    <t>ท่าใหม่ ผลรวม</t>
  </si>
  <si>
    <t>กระแจะ</t>
  </si>
  <si>
    <t>วังโตนด</t>
  </si>
  <si>
    <t>สนามไชย</t>
  </si>
  <si>
    <t>นายายอาม ผลรวม</t>
  </si>
  <si>
    <t>ปัถวี</t>
  </si>
  <si>
    <t>มะขาม ผลรวม</t>
  </si>
  <si>
    <t>เกาะขวาง</t>
  </si>
  <si>
    <t>คมบาง</t>
  </si>
  <si>
    <t>คลองนารายณ์</t>
  </si>
  <si>
    <t>เมืองจันทบุรี ผลรวม</t>
  </si>
  <si>
    <t>คลองน้ำเค็ม</t>
  </si>
  <si>
    <t>บางสระเก้า</t>
  </si>
  <si>
    <t>ปากน้ำแหลมสิงห์</t>
  </si>
  <si>
    <t>พลิ้ว</t>
  </si>
  <si>
    <t>หนองชิ่ม</t>
  </si>
  <si>
    <t>แหลมสิงห์ ผลรวม</t>
  </si>
  <si>
    <t>ฉะเชิงเทรา   แยกตามวันที่เริ่มปลูก</t>
  </si>
  <si>
    <t>คลองเขื่อน</t>
  </si>
  <si>
    <t>ก้อนแก้ว</t>
  </si>
  <si>
    <t>บางตลาด</t>
  </si>
  <si>
    <t>บางโรง</t>
  </si>
  <si>
    <t>คลองเขื่อน ผลรวม</t>
  </si>
  <si>
    <t>ท่าตะเกียบ</t>
  </si>
  <si>
    <t>คลองตะเกรา</t>
  </si>
  <si>
    <t>ท่าตะเกียบ ผลรวม</t>
  </si>
  <si>
    <t>ท่าทองหลาง</t>
  </si>
  <si>
    <t>บางกระเจ็ด</t>
  </si>
  <si>
    <t>ปากน้ำ</t>
  </si>
  <si>
    <t>เสม็ดใต้</t>
  </si>
  <si>
    <t>หัวไทร</t>
  </si>
  <si>
    <t>บางคล้า ผลรวม</t>
  </si>
  <si>
    <t>บางน้ำเปรี้ยว</t>
  </si>
  <si>
    <t>ดอนเกาะกา</t>
  </si>
  <si>
    <t>ดอนฉิมพลี</t>
  </si>
  <si>
    <t>บางขนาก</t>
  </si>
  <si>
    <t>บึงน้ำรักษ์</t>
  </si>
  <si>
    <t>โพรงอากาศ</t>
  </si>
  <si>
    <t>โยธะกา</t>
  </si>
  <si>
    <t>ศาลาแดง</t>
  </si>
  <si>
    <t>สิงโตทอง</t>
  </si>
  <si>
    <t>หมอนทอง</t>
  </si>
  <si>
    <t>บางน้ำเปรี้ยว ผลรวม</t>
  </si>
  <si>
    <t>ท่าข้าม</t>
  </si>
  <si>
    <t>ท่าสะอ้าน</t>
  </si>
  <si>
    <t>บางวัว</t>
  </si>
  <si>
    <t>พิมพา</t>
  </si>
  <si>
    <t>บางปะกง ผลรวม</t>
  </si>
  <si>
    <t>บ้านโพธิ์</t>
  </si>
  <si>
    <t>เกาะไร่</t>
  </si>
  <si>
    <t>คลองประเวศ</t>
  </si>
  <si>
    <t>เทพราช</t>
  </si>
  <si>
    <t>ลาดขวาง</t>
  </si>
  <si>
    <t>สิบเอ็ดศอก</t>
  </si>
  <si>
    <t>แสนภูดาษ</t>
  </si>
  <si>
    <t>แหลมประดู่</t>
  </si>
  <si>
    <t>บ้านโพธิ์ ผลรวม</t>
  </si>
  <si>
    <t>แปลงยาว</t>
  </si>
  <si>
    <t>วังเย็น</t>
  </si>
  <si>
    <t>หัวสำโรง</t>
  </si>
  <si>
    <t>แปลงยาว ผลรวม</t>
  </si>
  <si>
    <t>พนมสารคาม</t>
  </si>
  <si>
    <t>เกาะขนุน</t>
  </si>
  <si>
    <t>เขาหินซ้อน</t>
  </si>
  <si>
    <t>ท่าถ่าน</t>
  </si>
  <si>
    <t>บ้านซ่อง</t>
  </si>
  <si>
    <t>หนองยาว</t>
  </si>
  <si>
    <t>หนองแหน</t>
  </si>
  <si>
    <t>พนมสารคาม ผลรวม</t>
  </si>
  <si>
    <t>คลองนครเนื่องเขต</t>
  </si>
  <si>
    <t>คลองเปรง</t>
  </si>
  <si>
    <t>คลองหลวงแพ่ง</t>
  </si>
  <si>
    <t>คลองอุดมชลจร</t>
  </si>
  <si>
    <t>ท่าไข่</t>
  </si>
  <si>
    <t>บางกระไห</t>
  </si>
  <si>
    <t>บางแก้ว</t>
  </si>
  <si>
    <t>บางขวัญ</t>
  </si>
  <si>
    <t>บางเตย</t>
  </si>
  <si>
    <t>วังตะเคียน</t>
  </si>
  <si>
    <t>หนามแดง</t>
  </si>
  <si>
    <t>เมืองฉะเชิงเทรา ผลรวม</t>
  </si>
  <si>
    <t>ดงน้อย</t>
  </si>
  <si>
    <t>บางคา</t>
  </si>
  <si>
    <t>เมืองใหม่</t>
  </si>
  <si>
    <t>ราชสาส์น ผลรวม</t>
  </si>
  <si>
    <t>คู้ยายหมี</t>
  </si>
  <si>
    <t>ท่ากระดาน</t>
  </si>
  <si>
    <t>ทุ่งพระยา</t>
  </si>
  <si>
    <t>ลาดกระทิง</t>
  </si>
  <si>
    <t>สนามชัยเขต ผลรวม</t>
  </si>
  <si>
    <t>ชลบุรี   แยกตามวันที่เริ่มปลูก</t>
  </si>
  <si>
    <t>เกาะจันทร์</t>
  </si>
  <si>
    <t>ท่าบุญมี</t>
  </si>
  <si>
    <t>เกาะจันทร์ ผลรวม</t>
  </si>
  <si>
    <t>บ่อทอง</t>
  </si>
  <si>
    <t>บ่อกวางทอง</t>
  </si>
  <si>
    <t>วัดสุวรรณ</t>
  </si>
  <si>
    <t>บ่อทอง ผลรวม</t>
  </si>
  <si>
    <t>บางละมุง</t>
  </si>
  <si>
    <t>ตะเคียนเตี้ย</t>
  </si>
  <si>
    <t>หนองปลาไหล</t>
  </si>
  <si>
    <t>ห้วยใหญ่</t>
  </si>
  <si>
    <t>บางละมุง ผลรวม</t>
  </si>
  <si>
    <t>บ้านบึง</t>
  </si>
  <si>
    <t>มาบไผ่</t>
  </si>
  <si>
    <t>หนองบอนแดง</t>
  </si>
  <si>
    <t>หนองอิรุณ</t>
  </si>
  <si>
    <t>บ้านบึง ผลรวม</t>
  </si>
  <si>
    <t>พนัสนิคม</t>
  </si>
  <si>
    <t>กุฎโง้ง</t>
  </si>
  <si>
    <t>โคกเพลาะ</t>
  </si>
  <si>
    <t>ทุ่งขวาง</t>
  </si>
  <si>
    <t>นาเริก</t>
  </si>
  <si>
    <t>นาวังหิน</t>
  </si>
  <si>
    <t>บ้านช้าง</t>
  </si>
  <si>
    <t>บ้านเชิด</t>
  </si>
  <si>
    <t>ไร่หลักทอง</t>
  </si>
  <si>
    <t>วัดโบสถ์</t>
  </si>
  <si>
    <t>วัดหลวง</t>
  </si>
  <si>
    <t>สระสี่เหลี่ยม</t>
  </si>
  <si>
    <t>หนองขยาด</t>
  </si>
  <si>
    <t>หนองปรือ</t>
  </si>
  <si>
    <t>หนองเหียง</t>
  </si>
  <si>
    <t>หน้าพระธาตุ</t>
  </si>
  <si>
    <t>หมอนนาง</t>
  </si>
  <si>
    <t>พนัสนิคม ผลรวม</t>
  </si>
  <si>
    <t>เกาะลอย</t>
  </si>
  <si>
    <t>โคกขี้หนอน</t>
  </si>
  <si>
    <t>บางนาง</t>
  </si>
  <si>
    <t>บ้านเก่า</t>
  </si>
  <si>
    <t>มาบโป่ง</t>
  </si>
  <si>
    <t>หนองกะขะ</t>
  </si>
  <si>
    <t>หนองตำลึง</t>
  </si>
  <si>
    <t>หนองหงษ์</t>
  </si>
  <si>
    <t>หน้าประดู่</t>
  </si>
  <si>
    <t>พานทอง ผลรวม</t>
  </si>
  <si>
    <t>คลองตำหรุ</t>
  </si>
  <si>
    <t>ดอนหัวฬอ</t>
  </si>
  <si>
    <t>นาป่า</t>
  </si>
  <si>
    <t>สำนักบก</t>
  </si>
  <si>
    <t>หนองไม้แดง</t>
  </si>
  <si>
    <t>เมืองชลบุรี ผลรวม</t>
  </si>
  <si>
    <t>บึง</t>
  </si>
  <si>
    <t>ศรีราชา ผลรวม</t>
  </si>
  <si>
    <t>นาจอมเทียน</t>
  </si>
  <si>
    <t>สัตหีบ ผลรวม</t>
  </si>
  <si>
    <t>ห้างสูง</t>
  </si>
  <si>
    <t>หนองใหญ่ ผลรวม</t>
  </si>
  <si>
    <t>ชัยนาท   แยกตามวันที่เริ่มปลูก</t>
  </si>
  <si>
    <t>เนินขาม</t>
  </si>
  <si>
    <t>เนินขาม ผลรวม</t>
  </si>
  <si>
    <t>คุ้งสำเภา</t>
  </si>
  <si>
    <t>ท่าฉนวน</t>
  </si>
  <si>
    <t>ไร่พัฒนา</t>
  </si>
  <si>
    <t>วัดโคก</t>
  </si>
  <si>
    <t>ศิลาดาน</t>
  </si>
  <si>
    <t>หางน้ำสาคร</t>
  </si>
  <si>
    <t>อู่ตะเภา</t>
  </si>
  <si>
    <t>มโนรมย์ ผลรวม</t>
  </si>
  <si>
    <t>เขาท่าพระ</t>
  </si>
  <si>
    <t>ท่าชัย</t>
  </si>
  <si>
    <t>ธรรมามูล</t>
  </si>
  <si>
    <t>นางลือ</t>
  </si>
  <si>
    <t>บ้านกล้วย</t>
  </si>
  <si>
    <t>เสือโฮก</t>
  </si>
  <si>
    <t>หาดท่าเสา</t>
  </si>
  <si>
    <t>เมืองชัยนาท ผลรวม</t>
  </si>
  <si>
    <t>วัดสิงห์</t>
  </si>
  <si>
    <t>บ่อแร่</t>
  </si>
  <si>
    <t>มะขามเฒ่า</t>
  </si>
  <si>
    <t>วังหมัน</t>
  </si>
  <si>
    <t>หนองขุ่น</t>
  </si>
  <si>
    <t>หนองน้อย</t>
  </si>
  <si>
    <t>วัดสิงห์ ผลรวม</t>
  </si>
  <si>
    <t>ดงคอน</t>
  </si>
  <si>
    <t>ดอนกำ</t>
  </si>
  <si>
    <t>เที่ยงแท้</t>
  </si>
  <si>
    <t>บางขุด</t>
  </si>
  <si>
    <t>แพรกศรีราชา</t>
  </si>
  <si>
    <t>โพงาม</t>
  </si>
  <si>
    <t>ห้วยกรด</t>
  </si>
  <si>
    <t>ห้วยกรดพัฒนา</t>
  </si>
  <si>
    <t>สรรคบุรี ผลรวม</t>
  </si>
  <si>
    <t>สรรพยา</t>
  </si>
  <si>
    <t>เขาแก้ว</t>
  </si>
  <si>
    <t>ตลุก</t>
  </si>
  <si>
    <t>บางหลวง</t>
  </si>
  <si>
    <t>โพนางดำตก</t>
  </si>
  <si>
    <t>โพนางดำออก</t>
  </si>
  <si>
    <t>หาดอาษา</t>
  </si>
  <si>
    <t>สรรพยา ผลรวม</t>
  </si>
  <si>
    <t>หนองมะโมง</t>
  </si>
  <si>
    <t>กุดจอก</t>
  </si>
  <si>
    <t>สะพานหิน</t>
  </si>
  <si>
    <t>หนองมะโมง ผลรวม</t>
  </si>
  <si>
    <t>หันคา</t>
  </si>
  <si>
    <t>เด่นใหญ่</t>
  </si>
  <si>
    <t>บ้านเชี่ยน</t>
  </si>
  <si>
    <t>ไพรนกยูง</t>
  </si>
  <si>
    <t>วังไก่เถื่อน</t>
  </si>
  <si>
    <t>สามง่ามท่าโบสถ์</t>
  </si>
  <si>
    <t>ห้วยงู</t>
  </si>
  <si>
    <t>หันคา ผลรวม</t>
  </si>
  <si>
    <t>ชัยภูมิ   แยกตามวันที่เริ่มปลูก</t>
  </si>
  <si>
    <t>กุดเลาะ</t>
  </si>
  <si>
    <t>โนนกอก</t>
  </si>
  <si>
    <t>บ้านเดื่อ</t>
  </si>
  <si>
    <t>บ้านบัว</t>
  </si>
  <si>
    <t>บ้านเป้า</t>
  </si>
  <si>
    <t>บ้านยาง</t>
  </si>
  <si>
    <t>สระโพนทอง</t>
  </si>
  <si>
    <t>หนองข่า</t>
  </si>
  <si>
    <t>หนองโพนงาม</t>
  </si>
  <si>
    <t>เกษตรสมบูรณ์ ผลรวม</t>
  </si>
  <si>
    <t>โคกกุง</t>
  </si>
  <si>
    <t>ช่องสามหมอ</t>
  </si>
  <si>
    <t>ท่ามะไฟหวาน</t>
  </si>
  <si>
    <t>บ้านแก้ง</t>
  </si>
  <si>
    <t>หนองขาม</t>
  </si>
  <si>
    <t>หนองสังข์</t>
  </si>
  <si>
    <t>หลุบคา</t>
  </si>
  <si>
    <t>แก้งคร้อ ผลรวม</t>
  </si>
  <si>
    <t>คอนสวรรค์</t>
  </si>
  <si>
    <t>โคกมั่งงอย</t>
  </si>
  <si>
    <t>บ้านโสก</t>
  </si>
  <si>
    <t>ยางหวาย</t>
  </si>
  <si>
    <t>ศรีสำราญ</t>
  </si>
  <si>
    <t>ห้วยไร่</t>
  </si>
  <si>
    <t>คอนสวรรค์ ผลรวม</t>
  </si>
  <si>
    <t>คอนสาร</t>
  </si>
  <si>
    <t>ดงกลาง</t>
  </si>
  <si>
    <t>ดงบัง</t>
  </si>
  <si>
    <t>ทุ่งนาเลา</t>
  </si>
  <si>
    <t>ทุ่งพระ</t>
  </si>
  <si>
    <t>โนนคูณ</t>
  </si>
  <si>
    <t>คอนสาร ผลรวม</t>
  </si>
  <si>
    <t>บ้านกอก</t>
  </si>
  <si>
    <t>ละหาน</t>
  </si>
  <si>
    <t>ส้มป่อย</t>
  </si>
  <si>
    <t>หนองโดน</t>
  </si>
  <si>
    <t>หนองบัวโคก</t>
  </si>
  <si>
    <t>หนองบัวบาน</t>
  </si>
  <si>
    <t>หนองบัวใหญ่</t>
  </si>
  <si>
    <t>จัตุรัส ผลรวม</t>
  </si>
  <si>
    <t>ซับใหญ่</t>
  </si>
  <si>
    <t>ตะโกทอง</t>
  </si>
  <si>
    <t>ท่ากูบ</t>
  </si>
  <si>
    <t>ซับใหญ่ ผลรวม</t>
  </si>
  <si>
    <t>นายางกลัก</t>
  </si>
  <si>
    <t>โป่งนก</t>
  </si>
  <si>
    <t>วะตะแบก</t>
  </si>
  <si>
    <t>ห้วยยายจิ๋ว</t>
  </si>
  <si>
    <t>เทพสถิต ผลรวม</t>
  </si>
  <si>
    <t>กะฮาด</t>
  </si>
  <si>
    <t>ตาเนิน</t>
  </si>
  <si>
    <t>รังงาม</t>
  </si>
  <si>
    <t>หนองฉิม</t>
  </si>
  <si>
    <t>เนินสง่า ผลรวม</t>
  </si>
  <si>
    <t>บ้านเขว้า</t>
  </si>
  <si>
    <t>ชีบน</t>
  </si>
  <si>
    <t>ตลาดแร้ง</t>
  </si>
  <si>
    <t>ภูแลนคา</t>
  </si>
  <si>
    <t>ลุ่มลำชี</t>
  </si>
  <si>
    <t>บ้านเขว้า ผลรวม</t>
  </si>
  <si>
    <t>บ้านเต่า</t>
  </si>
  <si>
    <t>สระพัง</t>
  </si>
  <si>
    <t>สามสวน</t>
  </si>
  <si>
    <t>หนองคู</t>
  </si>
  <si>
    <t>บ้านแท่น ผลรวม</t>
  </si>
  <si>
    <t>เกาะมะนาว</t>
  </si>
  <si>
    <t>โคกเพชรพัฒนา</t>
  </si>
  <si>
    <t>โคกเริงรมย์</t>
  </si>
  <si>
    <t>บ้านชวน</t>
  </si>
  <si>
    <t>บ้านตาล</t>
  </si>
  <si>
    <t>บ้านเพชร</t>
  </si>
  <si>
    <t>หัวทะเล</t>
  </si>
  <si>
    <t>บำเหน็จณรงค์ ผลรวม</t>
  </si>
  <si>
    <t>เจาทอง</t>
  </si>
  <si>
    <t>แหลมทอง</t>
  </si>
  <si>
    <t>ภักดีชุมพล ผลรวม</t>
  </si>
  <si>
    <t>กวางโจน</t>
  </si>
  <si>
    <t>กุดยม</t>
  </si>
  <si>
    <t>ธาตุทอง</t>
  </si>
  <si>
    <t>บ้านดอน</t>
  </si>
  <si>
    <t>ผักปัง</t>
  </si>
  <si>
    <t>หนองคอนไทย</t>
  </si>
  <si>
    <t>โอโล</t>
  </si>
  <si>
    <t>ภูเขียว ผลรวม</t>
  </si>
  <si>
    <t>กุดตุ้ม</t>
  </si>
  <si>
    <t>ชีลอง</t>
  </si>
  <si>
    <t>ท่าหินโงม</t>
  </si>
  <si>
    <t>นาเสียว</t>
  </si>
  <si>
    <t>โนนสำราญ</t>
  </si>
  <si>
    <t>บ้านค่าย</t>
  </si>
  <si>
    <t>บ้านเล่า</t>
  </si>
  <si>
    <t>บุ่งคล้า</t>
  </si>
  <si>
    <t>รอบเมือง</t>
  </si>
  <si>
    <t>ลาดใหญ่</t>
  </si>
  <si>
    <t>หนองนาแซง</t>
  </si>
  <si>
    <t>ห้วยต้อน</t>
  </si>
  <si>
    <t>ห้วยบง</t>
  </si>
  <si>
    <t>เมืองชัยภูมิ ผลรวม</t>
  </si>
  <si>
    <t>หนองบัวแดง</t>
  </si>
  <si>
    <t>กุดชุมแสง</t>
  </si>
  <si>
    <t>คูเมือง</t>
  </si>
  <si>
    <t>ถ้ำวัวแดง</t>
  </si>
  <si>
    <t>ท่าใหญ่</t>
  </si>
  <si>
    <t>นางแดด</t>
  </si>
  <si>
    <t>วังชมภู</t>
  </si>
  <si>
    <t>หนองบัวแดง ผลรวม</t>
  </si>
  <si>
    <t>หนองบัวระเหว</t>
  </si>
  <si>
    <t>วังตะเฆ่</t>
  </si>
  <si>
    <t>โสกปลาดุก</t>
  </si>
  <si>
    <t>ห้วยแย้</t>
  </si>
  <si>
    <t>หนองบัวระเหว ผลรวม</t>
  </si>
  <si>
    <t>เชียงราย   แยกตามวันที่เริ่มปลูก</t>
  </si>
  <si>
    <t>ต้า</t>
  </si>
  <si>
    <t>ป่าตาล</t>
  </si>
  <si>
    <t>ยางฮอม</t>
  </si>
  <si>
    <t>ขุนตาล ผลรวม</t>
  </si>
  <si>
    <t>เชียงของ</t>
  </si>
  <si>
    <t>ครึ่ง</t>
  </si>
  <si>
    <t>บุญเรือง</t>
  </si>
  <si>
    <t>เวียง</t>
  </si>
  <si>
    <t>ศรีดอนชัย</t>
  </si>
  <si>
    <t>สถาน</t>
  </si>
  <si>
    <t>ห้วยซ้อ</t>
  </si>
  <si>
    <t>เชียงของ ผลรวม</t>
  </si>
  <si>
    <t>บ้านแซว</t>
  </si>
  <si>
    <t>ป่าสัก</t>
  </si>
  <si>
    <t>แม่เงิน</t>
  </si>
  <si>
    <t>โยนก</t>
  </si>
  <si>
    <t>ศรีดอนมูล</t>
  </si>
  <si>
    <t>เชียงแสน ผลรวม</t>
  </si>
  <si>
    <t>โชคชัย</t>
  </si>
  <si>
    <t>ปงน้อย</t>
  </si>
  <si>
    <t>หนองป่าก่อ</t>
  </si>
  <si>
    <t>ดอยหลวง ผลรวม</t>
  </si>
  <si>
    <t>งิ้ว</t>
  </si>
  <si>
    <t>เชียงเคี่ยน</t>
  </si>
  <si>
    <t>ตับเต่า</t>
  </si>
  <si>
    <t>ปล้อง</t>
  </si>
  <si>
    <t>แม่ลอย</t>
  </si>
  <si>
    <t>ศรีดอนไชย</t>
  </si>
  <si>
    <t>สันทรายงาม</t>
  </si>
  <si>
    <t>หงาว</t>
  </si>
  <si>
    <t>หนองแรด</t>
  </si>
  <si>
    <t>เทิง ผลรวม</t>
  </si>
  <si>
    <t>ป่าแดด</t>
  </si>
  <si>
    <t>ป่าแงะ</t>
  </si>
  <si>
    <t>โรงช้าง</t>
  </si>
  <si>
    <t>ศรีโพธิ์เงิน</t>
  </si>
  <si>
    <t>สันมะค่า</t>
  </si>
  <si>
    <t>ป่าแดด ผลรวม</t>
  </si>
  <si>
    <t>ตาดควัน</t>
  </si>
  <si>
    <t>เม็งราย</t>
  </si>
  <si>
    <t>แม่ต๋ำ</t>
  </si>
  <si>
    <t>แม่เปา</t>
  </si>
  <si>
    <t>ไม้ยา</t>
  </si>
  <si>
    <t>พญาเม็งราย ผลรวม</t>
  </si>
  <si>
    <t>เจริญเมือง</t>
  </si>
  <si>
    <t>ดอยงาม</t>
  </si>
  <si>
    <t>ทรายขาว</t>
  </si>
  <si>
    <t>ทานตะวัน</t>
  </si>
  <si>
    <t>ธารทอง</t>
  </si>
  <si>
    <t>ป่าหุ่ง</t>
  </si>
  <si>
    <t>ม่วงคำ</t>
  </si>
  <si>
    <t>เมืองพาน</t>
  </si>
  <si>
    <t>แม่เย็น</t>
  </si>
  <si>
    <t>แม่อ้อ</t>
  </si>
  <si>
    <t>เวียงห้าว</t>
  </si>
  <si>
    <t>สันกลาง</t>
  </si>
  <si>
    <t>สันติสุข</t>
  </si>
  <si>
    <t>สันมะเค็ด</t>
  </si>
  <si>
    <t>หัวง้ม</t>
  </si>
  <si>
    <t>พาน ผลรวม</t>
  </si>
  <si>
    <t>ดอยลาน</t>
  </si>
  <si>
    <t>ท่าสาย</t>
  </si>
  <si>
    <t>นางแล</t>
  </si>
  <si>
    <t>บ้านดู่</t>
  </si>
  <si>
    <t>ป่าอ้อดอนชัย</t>
  </si>
  <si>
    <t>แม่กรณ์</t>
  </si>
  <si>
    <t>แม่ข้าวต้ม</t>
  </si>
  <si>
    <t>แม่ยาว</t>
  </si>
  <si>
    <t>รอบเวียง</t>
  </si>
  <si>
    <t>ริมกก</t>
  </si>
  <si>
    <t>สันทราย</t>
  </si>
  <si>
    <t>ห้วยสัก</t>
  </si>
  <si>
    <t>เมืองเชียงราย ผลรวม</t>
  </si>
  <si>
    <t>แม่จัน</t>
  </si>
  <si>
    <t>จอมสวรรค์</t>
  </si>
  <si>
    <t>จันจว้า</t>
  </si>
  <si>
    <t>จันจว้าใต้</t>
  </si>
  <si>
    <t>ท่าข้าวเปลือก</t>
  </si>
  <si>
    <t>ป่าซาง</t>
  </si>
  <si>
    <t>ป่าตึง</t>
  </si>
  <si>
    <t>แม่คำ</t>
  </si>
  <si>
    <t>แม่ไร่</t>
  </si>
  <si>
    <t>ศรีค้ำ</t>
  </si>
  <si>
    <t>แม่จัน ผลรวม</t>
  </si>
  <si>
    <t>แม่ลาว</t>
  </si>
  <si>
    <t>จอมหมอกแก้ว</t>
  </si>
  <si>
    <t>ดงมะดะ</t>
  </si>
  <si>
    <t>บัวสลี</t>
  </si>
  <si>
    <t>ป่าก่อดำ</t>
  </si>
  <si>
    <t>โป่งแพร่</t>
  </si>
  <si>
    <t>แม่ลาว ผลรวม</t>
  </si>
  <si>
    <t>แม่สรวย</t>
  </si>
  <si>
    <t>เจดีย์หลวง</t>
  </si>
  <si>
    <t>ท่าก๊อ</t>
  </si>
  <si>
    <t>แม่พริก</t>
  </si>
  <si>
    <t>ศรีถ้อย</t>
  </si>
  <si>
    <t>แม่สรวย ผลรวม</t>
  </si>
  <si>
    <t>แม่สาย</t>
  </si>
  <si>
    <t>เกาะช้าง</t>
  </si>
  <si>
    <t>บ้านด้าย</t>
  </si>
  <si>
    <t>โป่งงาม</t>
  </si>
  <si>
    <t>โป่งผา</t>
  </si>
  <si>
    <t>เวียงพางคำ</t>
  </si>
  <si>
    <t>ศรีเมืองชุม</t>
  </si>
  <si>
    <t>ห้วยไคร้</t>
  </si>
  <si>
    <t>แม่สาย ผลรวม</t>
  </si>
  <si>
    <t>ม่วงยาย</t>
  </si>
  <si>
    <t>เวียงแก่น ผลรวม</t>
  </si>
  <si>
    <t>เวียงชัย</t>
  </si>
  <si>
    <t>ดอนศิลา</t>
  </si>
  <si>
    <t>ผางาม</t>
  </si>
  <si>
    <t>เมืองชุม</t>
  </si>
  <si>
    <t>เวียงเหนือ</t>
  </si>
  <si>
    <t>เวียงชัย ผลรวม</t>
  </si>
  <si>
    <t>ดงมหาวัน</t>
  </si>
  <si>
    <t>เวียงเชียงรุ้ง ผลรวม</t>
  </si>
  <si>
    <t>บ้านโป่ง</t>
  </si>
  <si>
    <t>ป่างิ้ว</t>
  </si>
  <si>
    <t>แม่เจดีย์</t>
  </si>
  <si>
    <t>แม่เจดีย์ใหม่</t>
  </si>
  <si>
    <t>เวียงกาหลง</t>
  </si>
  <si>
    <t>สันสลี</t>
  </si>
  <si>
    <t>เวียงป่าเป้า ผลรวม</t>
  </si>
  <si>
    <t>เชียงใหม่   แยกตามวันที่เริ่มปลูก</t>
  </si>
  <si>
    <t>จอมทอง</t>
  </si>
  <si>
    <t>บ้านแปะ</t>
  </si>
  <si>
    <t>จอมทอง ผลรวม</t>
  </si>
  <si>
    <t>เชียงดาว</t>
  </si>
  <si>
    <t>ทุ่งข้าวพวง</t>
  </si>
  <si>
    <t>เมืองคอง</t>
  </si>
  <si>
    <t>เมืองงาย</t>
  </si>
  <si>
    <t>เมืองนะ</t>
  </si>
  <si>
    <t>แม่นะ</t>
  </si>
  <si>
    <t>เชียงดาว ผลรวม</t>
  </si>
  <si>
    <t>เชิงดอย</t>
  </si>
  <si>
    <t>ป่าป้อง</t>
  </si>
  <si>
    <t>ลวงเหนือ</t>
  </si>
  <si>
    <t>ดอยสะเก็ด ผลรวม</t>
  </si>
  <si>
    <t>ม่อนปิ่น</t>
  </si>
  <si>
    <t>แม่คะ</t>
  </si>
  <si>
    <t>ฝาง ผลรวม</t>
  </si>
  <si>
    <t>เขื่อนผาก</t>
  </si>
  <si>
    <t>ทุ่งหลวง</t>
  </si>
  <si>
    <t>น้ำแพร่</t>
  </si>
  <si>
    <t>ป่าตุ้ม</t>
  </si>
  <si>
    <t>ป่าไหน่</t>
  </si>
  <si>
    <t>แม่แวน</t>
  </si>
  <si>
    <t>โหล่งขอด</t>
  </si>
  <si>
    <t>พร้าว ผลรวม</t>
  </si>
  <si>
    <t>แม่แตง</t>
  </si>
  <si>
    <t>ช่อแล</t>
  </si>
  <si>
    <t>แม่หอพระ</t>
  </si>
  <si>
    <t>อินทขิล</t>
  </si>
  <si>
    <t>แม่แตง ผลรวม</t>
  </si>
  <si>
    <t>ขี้เหล็ก</t>
  </si>
  <si>
    <t>ดอนแก้ว</t>
  </si>
  <si>
    <t>แม่สา</t>
  </si>
  <si>
    <t>สันโป่ง</t>
  </si>
  <si>
    <t>เหมืองแก้ว</t>
  </si>
  <si>
    <t>แม่ริม ผลรวม</t>
  </si>
  <si>
    <t>ทาเหนือ</t>
  </si>
  <si>
    <t>แม่ทา</t>
  </si>
  <si>
    <t>แม่ออน ผลรวม</t>
  </si>
  <si>
    <t>แม่อาย</t>
  </si>
  <si>
    <t>ท่าตอน</t>
  </si>
  <si>
    <t>บ้านหลวง</t>
  </si>
  <si>
    <t>แม่นาวาง</t>
  </si>
  <si>
    <t>แม่สาว</t>
  </si>
  <si>
    <t>สันต้นหมื้อ</t>
  </si>
  <si>
    <t>แม่อาย ผลรวม</t>
  </si>
  <si>
    <t>เมืองแหง</t>
  </si>
  <si>
    <t>เวียงแหง ผลรวม</t>
  </si>
  <si>
    <t>สันกำแพง</t>
  </si>
  <si>
    <t>ต้นเปา</t>
  </si>
  <si>
    <t>บวกค้าง</t>
  </si>
  <si>
    <t>สันกำแพง ผลรวม</t>
  </si>
  <si>
    <t>ป่าไผ่</t>
  </si>
  <si>
    <t>เมืองเล็น</t>
  </si>
  <si>
    <t>หนองหาร</t>
  </si>
  <si>
    <t>หนองแหย่ง</t>
  </si>
  <si>
    <t>สันทราย ผลรวม</t>
  </si>
  <si>
    <t>สันป่าตอง</t>
  </si>
  <si>
    <t>ทุ่งต้อม</t>
  </si>
  <si>
    <t>ยุหว่า</t>
  </si>
  <si>
    <t>สันป่าตอง ผลรวม</t>
  </si>
  <si>
    <t>สารภี</t>
  </si>
  <si>
    <t>ชมภู</t>
  </si>
  <si>
    <t>ป่าบง</t>
  </si>
  <si>
    <t>สารภี ผลรวม</t>
  </si>
  <si>
    <t>หางดง</t>
  </si>
  <si>
    <t>ขุนคง</t>
  </si>
  <si>
    <t>สันผักหวาน</t>
  </si>
  <si>
    <t>หนองแก๋ว</t>
  </si>
  <si>
    <t>หนองตอง</t>
  </si>
  <si>
    <t>หารแก้ว</t>
  </si>
  <si>
    <t>หางดง ผลรวม</t>
  </si>
  <si>
    <t>ฮอด</t>
  </si>
  <si>
    <t>ฮอด ผลรวม</t>
  </si>
  <si>
    <t>ตรัง   แยกตามวันที่เริ่มปลูก</t>
  </si>
  <si>
    <t>นาข้าวเสีย</t>
  </si>
  <si>
    <t>นาโยงเหนือ</t>
  </si>
  <si>
    <t>นาหมื่นศรี</t>
  </si>
  <si>
    <t>ละมอ</t>
  </si>
  <si>
    <t>นาโยง ผลรวม</t>
  </si>
  <si>
    <t>นาบินหลา</t>
  </si>
  <si>
    <t>นาพละ</t>
  </si>
  <si>
    <t>นาโยงใต้</t>
  </si>
  <si>
    <t>เมืองตรัง ผลรวม</t>
  </si>
  <si>
    <t>ตราด   แยกตามวันที่เริ่มปลูก</t>
  </si>
  <si>
    <t>ทุ่งนนทรี</t>
  </si>
  <si>
    <t>แสนตุ้ง</t>
  </si>
  <si>
    <t>เขาสมิง ผลรวม</t>
  </si>
  <si>
    <t>คลองใหญ่</t>
  </si>
  <si>
    <t>ไม้รูด</t>
  </si>
  <si>
    <t>คลองใหญ่ ผลรวม</t>
  </si>
  <si>
    <t>ด่านชุมพล</t>
  </si>
  <si>
    <t>บ่อไร่ ผลรวม</t>
  </si>
  <si>
    <t>ชำราก</t>
  </si>
  <si>
    <t>ตะกาง</t>
  </si>
  <si>
    <t>ท่าพริก</t>
  </si>
  <si>
    <t>เนินทราย</t>
  </si>
  <si>
    <t>วังกระแจะ</t>
  </si>
  <si>
    <t>หนองคันทรง</t>
  </si>
  <si>
    <t>หนองเสม็ด</t>
  </si>
  <si>
    <t>ห้วยแร้ง</t>
  </si>
  <si>
    <t>แหลมกลัด</t>
  </si>
  <si>
    <t>เมืองตราด ผลรวม</t>
  </si>
  <si>
    <t>ตาก   แยกตามวันที่เริ่มปลูก</t>
  </si>
  <si>
    <t>ตากตก</t>
  </si>
  <si>
    <t>ตากออก</t>
  </si>
  <si>
    <t>แม่สลิด</t>
  </si>
  <si>
    <t>บ้านตาก ผลรวม</t>
  </si>
  <si>
    <t>ตลุกกลางทุ่ง</t>
  </si>
  <si>
    <t>น้ำรึม</t>
  </si>
  <si>
    <t>โป่งแดง</t>
  </si>
  <si>
    <t>ไม้งาม</t>
  </si>
  <si>
    <t>ระแหง</t>
  </si>
  <si>
    <t>วังประจบ</t>
  </si>
  <si>
    <t>หนองบัวเหนือ</t>
  </si>
  <si>
    <t>เมืองตาก ผลรวม</t>
  </si>
  <si>
    <t>แม่ระมาด</t>
  </si>
  <si>
    <t>ขะเนจื้อ</t>
  </si>
  <si>
    <t>แม่จะเรา</t>
  </si>
  <si>
    <t>แม่ตื่น</t>
  </si>
  <si>
    <t>แม่ระมาด ผลรวม</t>
  </si>
  <si>
    <t>เชียงทอง</t>
  </si>
  <si>
    <t>วังเจ้า ผลรวม</t>
  </si>
  <si>
    <t>วังจันทร์</t>
  </si>
  <si>
    <t>สามเงา ผลรวม</t>
  </si>
  <si>
    <t>อุ้มผาง</t>
  </si>
  <si>
    <t>แม่กลอง</t>
  </si>
  <si>
    <t>แม่ละมุ้ง</t>
  </si>
  <si>
    <t>โมโกร</t>
  </si>
  <si>
    <t>อุ้มผาง ผลรวม</t>
  </si>
  <si>
    <t>นครนายก   แยกตามวันที่เริ่มปลูก</t>
  </si>
  <si>
    <t>บ้านนา</t>
  </si>
  <si>
    <t>เขาเพิ่ม</t>
  </si>
  <si>
    <t>ทองหลาง</t>
  </si>
  <si>
    <t>บางอ้อ</t>
  </si>
  <si>
    <t>บ้านพร้าว</t>
  </si>
  <si>
    <t>บ้านพริก</t>
  </si>
  <si>
    <t>ป่าขะ</t>
  </si>
  <si>
    <t>พิกุลออก</t>
  </si>
  <si>
    <t>ศรีกะอาง</t>
  </si>
  <si>
    <t>อาษา</t>
  </si>
  <si>
    <t>บ้านนา ผลรวม</t>
  </si>
  <si>
    <t>ปากพลี</t>
  </si>
  <si>
    <t>เกาะโพธิ์</t>
  </si>
  <si>
    <t>เกาะหวาย</t>
  </si>
  <si>
    <t>โคกกรวด</t>
  </si>
  <si>
    <t>ท่าเรือ</t>
  </si>
  <si>
    <t>นาหินลาด</t>
  </si>
  <si>
    <t>หนองแสง</t>
  </si>
  <si>
    <t>ปากพลี ผลรวม</t>
  </si>
  <si>
    <t>เขาพระ</t>
  </si>
  <si>
    <t>ดงละคร</t>
  </si>
  <si>
    <t>ดอนยอ</t>
  </si>
  <si>
    <t>ท่าช้าง</t>
  </si>
  <si>
    <t>ท่าทราย</t>
  </si>
  <si>
    <t>บ้านใหญ่</t>
  </si>
  <si>
    <t>พรหมณี</t>
  </si>
  <si>
    <t>วังกระโจม</t>
  </si>
  <si>
    <t>ศรีจุฬา</t>
  </si>
  <si>
    <t>ศรีนาวา</t>
  </si>
  <si>
    <t>สาริกา</t>
  </si>
  <si>
    <t>เมืองนครนายก ผลรวม</t>
  </si>
  <si>
    <t>องครักษ์</t>
  </si>
  <si>
    <t>ชุมพล</t>
  </si>
  <si>
    <t>บางปลากด</t>
  </si>
  <si>
    <t>บางลูกเสือ</t>
  </si>
  <si>
    <t>บางสมบูรณ์</t>
  </si>
  <si>
    <t>บึงศาล</t>
  </si>
  <si>
    <t>พระอาจารย์</t>
  </si>
  <si>
    <t>โพธิ์แทน</t>
  </si>
  <si>
    <t>ศรีษะกระบือ</t>
  </si>
  <si>
    <t>องครักษ์ ผลรวม</t>
  </si>
  <si>
    <t>นครปฐม   แยกตามวันที่เริ่มปลูก</t>
  </si>
  <si>
    <t>กระตีบ</t>
  </si>
  <si>
    <t>ดอนข่อย</t>
  </si>
  <si>
    <t>ทุ่งกระพังโหม</t>
  </si>
  <si>
    <t>ทุ่งบัว</t>
  </si>
  <si>
    <t>ทุ่งลูกนก</t>
  </si>
  <si>
    <t>วังน้ำเขียว</t>
  </si>
  <si>
    <t>สระพัฒนา</t>
  </si>
  <si>
    <t>สระสี่มุม</t>
  </si>
  <si>
    <t>หนองกระทุ่ม</t>
  </si>
  <si>
    <t>ห้วยขวาง</t>
  </si>
  <si>
    <t>ห้วยหมอนทอง</t>
  </si>
  <si>
    <t>กำแพงแสน ผลรวม</t>
  </si>
  <si>
    <t>ดอนตูม</t>
  </si>
  <si>
    <t>ดอนพุทรา</t>
  </si>
  <si>
    <t>ดอนรวก</t>
  </si>
  <si>
    <t>ลำลูกบัว</t>
  </si>
  <si>
    <t>ลำเหย</t>
  </si>
  <si>
    <t>สามง่าม</t>
  </si>
  <si>
    <t>ห้วยด้วน</t>
  </si>
  <si>
    <t>ห้วยพระ</t>
  </si>
  <si>
    <t>ดอนตูม ผลรวม</t>
  </si>
  <si>
    <t>ขุนแก้ว</t>
  </si>
  <si>
    <t>งิ้วราย</t>
  </si>
  <si>
    <t>ดอนแฝก</t>
  </si>
  <si>
    <t>ท่าตำหนัก</t>
  </si>
  <si>
    <t>ท่าพระยา</t>
  </si>
  <si>
    <t>ไทยาวาส</t>
  </si>
  <si>
    <t>บางแก้วฟ้า</t>
  </si>
  <si>
    <t>บางพระ</t>
  </si>
  <si>
    <t>พะเนียด</t>
  </si>
  <si>
    <t>ลานตากฟ้า</t>
  </si>
  <si>
    <t>วัดแค</t>
  </si>
  <si>
    <t>วัดละมุด</t>
  </si>
  <si>
    <t>วัดสำโรง</t>
  </si>
  <si>
    <t>ศรีมหาโพธิ์</t>
  </si>
  <si>
    <t>ศีรษะทอง</t>
  </si>
  <si>
    <t>สัมปทวน</t>
  </si>
  <si>
    <t>ห้วยพลู</t>
  </si>
  <si>
    <t>แหลมบัว</t>
  </si>
  <si>
    <t>นครชัยศรี ผลรวม</t>
  </si>
  <si>
    <t>บางเลน</t>
  </si>
  <si>
    <t>คลองนกกระทุง</t>
  </si>
  <si>
    <t>นราภิรมย์</t>
  </si>
  <si>
    <t>นิลเพชร</t>
  </si>
  <si>
    <t>บัวปากท่า</t>
  </si>
  <si>
    <t>บางไทรป่า</t>
  </si>
  <si>
    <t>บางปลา</t>
  </si>
  <si>
    <t>บางภาษี</t>
  </si>
  <si>
    <t>บางระกำ</t>
  </si>
  <si>
    <t>ไผ่หูช้าง</t>
  </si>
  <si>
    <t>ลำพญา</t>
  </si>
  <si>
    <t>หินมูล</t>
  </si>
  <si>
    <t>บางเลน ผลรวม</t>
  </si>
  <si>
    <t>คลองโยง</t>
  </si>
  <si>
    <t>มหาสวัสดิ์</t>
  </si>
  <si>
    <t>ศาลายา</t>
  </si>
  <si>
    <t>พุทธมณฑล ผลรวม</t>
  </si>
  <si>
    <t>ดอนยายหอม</t>
  </si>
  <si>
    <t>ตาก้อง</t>
  </si>
  <si>
    <t>ถนนขาด</t>
  </si>
  <si>
    <t>ทัพหลวง</t>
  </si>
  <si>
    <t>ทุ่งน้อย</t>
  </si>
  <si>
    <t>ธรรมศาลา</t>
  </si>
  <si>
    <t>พระประโทน</t>
  </si>
  <si>
    <t>โพรงมะเดื่อ</t>
  </si>
  <si>
    <t>มาบแค</t>
  </si>
  <si>
    <t>วังตะกู</t>
  </si>
  <si>
    <t>สนามจันทร์</t>
  </si>
  <si>
    <t>สระกะเทียม</t>
  </si>
  <si>
    <t>สวนป่าน</t>
  </si>
  <si>
    <t>สามควายเผือก</t>
  </si>
  <si>
    <t>หนองดินแดง</t>
  </si>
  <si>
    <t>หนองปากโลง</t>
  </si>
  <si>
    <t>ห้วยจรเข้</t>
  </si>
  <si>
    <t>เมืองนครปฐม ผลรวม</t>
  </si>
  <si>
    <t>กระทุ่มล้ม</t>
  </si>
  <si>
    <t>ทรงคนอง</t>
  </si>
  <si>
    <t>ท่าตลาด</t>
  </si>
  <si>
    <t>บางกระทึก</t>
  </si>
  <si>
    <t>ไร่ขิง</t>
  </si>
  <si>
    <t>หอมเกร็ด</t>
  </si>
  <si>
    <t>สามพราน ผลรวม</t>
  </si>
  <si>
    <t>นครพนม   แยกตามวันที่เริ่มปลูก</t>
  </si>
  <si>
    <t>ท่าอุเทน</t>
  </si>
  <si>
    <t>ไชยบุรี</t>
  </si>
  <si>
    <t>ท่าจำปา</t>
  </si>
  <si>
    <t>โนนตาล</t>
  </si>
  <si>
    <t>พนอม</t>
  </si>
  <si>
    <t>พะทาย</t>
  </si>
  <si>
    <t>รามราช</t>
  </si>
  <si>
    <t>เวินพระบาท</t>
  </si>
  <si>
    <t>หนองเทา</t>
  </si>
  <si>
    <t>ท่าอุเทน ผลรวม</t>
  </si>
  <si>
    <t>ธาตุพนม</t>
  </si>
  <si>
    <t>กุดฉิม</t>
  </si>
  <si>
    <t>ดอนนางหงส์</t>
  </si>
  <si>
    <t>ธาตุพนมเหนือ</t>
  </si>
  <si>
    <t>นาถ่อน</t>
  </si>
  <si>
    <t>นาหนาด</t>
  </si>
  <si>
    <t>น้ำก่ำ</t>
  </si>
  <si>
    <t>ฝั่งแดง</t>
  </si>
  <si>
    <t>พระกลางทุ่ง</t>
  </si>
  <si>
    <t>โพนแพง</t>
  </si>
  <si>
    <t>แสนพัน</t>
  </si>
  <si>
    <t>อุ่มเหม้า</t>
  </si>
  <si>
    <t>ธาตุพนม ผลรวม</t>
  </si>
  <si>
    <t>นาแก</t>
  </si>
  <si>
    <t>คำพี้</t>
  </si>
  <si>
    <t>นาคู่</t>
  </si>
  <si>
    <t>นาเลียง</t>
  </si>
  <si>
    <t>พระซอง</t>
  </si>
  <si>
    <t>พิมาน</t>
  </si>
  <si>
    <t>พุ่มแก</t>
  </si>
  <si>
    <t>หนองบ่อ</t>
  </si>
  <si>
    <t>นาแก ผลรวม</t>
  </si>
  <si>
    <t>นาทม</t>
  </si>
  <si>
    <t>ดอนเตย</t>
  </si>
  <si>
    <t>หนองซน</t>
  </si>
  <si>
    <t>นาทม ผลรวม</t>
  </si>
  <si>
    <t>นาคูณใหญ่</t>
  </si>
  <si>
    <t>นางัว</t>
  </si>
  <si>
    <t>บ้านเสียว</t>
  </si>
  <si>
    <t>เหล่าพัฒนา</t>
  </si>
  <si>
    <t>นาหว้า ผลรวม</t>
  </si>
  <si>
    <t>บ้านแพง</t>
  </si>
  <si>
    <t>ไผ่ล้อม</t>
  </si>
  <si>
    <t>บ้านแพง ผลรวม</t>
  </si>
  <si>
    <t>ปลาปาก</t>
  </si>
  <si>
    <t>กุตาไก้</t>
  </si>
  <si>
    <t>โคกสว่าง</t>
  </si>
  <si>
    <t>หนองเทาใหญ่</t>
  </si>
  <si>
    <t>หนองฮี</t>
  </si>
  <si>
    <t>ปลาปาก ผลรวม</t>
  </si>
  <si>
    <t>โพนสวรรค์</t>
  </si>
  <si>
    <t>นาขมิ้น</t>
  </si>
  <si>
    <t>นาหัวบ่อ</t>
  </si>
  <si>
    <t>โพนจาน</t>
  </si>
  <si>
    <t>โพนสวรรค์ ผลรวม</t>
  </si>
  <si>
    <t>กุรุคุ</t>
  </si>
  <si>
    <t>ขามเฒ่า</t>
  </si>
  <si>
    <t>คำเตย</t>
  </si>
  <si>
    <t>ดงขวาง</t>
  </si>
  <si>
    <t>ท่าค้อ</t>
  </si>
  <si>
    <t>นาทราย</t>
  </si>
  <si>
    <t>นาราชควาย</t>
  </si>
  <si>
    <t>บ้านกลาง</t>
  </si>
  <si>
    <t>บ้านผึ้ง</t>
  </si>
  <si>
    <t>โพธิ์ตาก</t>
  </si>
  <si>
    <t>วังตามัว</t>
  </si>
  <si>
    <t>หนองญาติ</t>
  </si>
  <si>
    <t>อาจสามารถ</t>
  </si>
  <si>
    <t>เมืองนครพนม ผลรวม</t>
  </si>
  <si>
    <t>โคกหินแฮ่</t>
  </si>
  <si>
    <t>ท่าลาด</t>
  </si>
  <si>
    <t>เรณู</t>
  </si>
  <si>
    <t>เรณูใต้</t>
  </si>
  <si>
    <t>หนองย่างชิ้น</t>
  </si>
  <si>
    <t>เรณูนคร ผลรวม</t>
  </si>
  <si>
    <t>ยอดชาด</t>
  </si>
  <si>
    <t>หนองโพธิ์</t>
  </si>
  <si>
    <t>วังยาง ผลรวม</t>
  </si>
  <si>
    <t>ศรีสงคราม</t>
  </si>
  <si>
    <t>ท่าบ่อสงคราม</t>
  </si>
  <si>
    <t>นาเดื่อ</t>
  </si>
  <si>
    <t>บ้านข่า</t>
  </si>
  <si>
    <t>บ้านเอื้อง</t>
  </si>
  <si>
    <t>โพนสว่าง</t>
  </si>
  <si>
    <t>สามผง</t>
  </si>
  <si>
    <t>หาดแพง</t>
  </si>
  <si>
    <t>ศรีสงคราม ผลรวม</t>
  </si>
  <si>
    <t>นครราชสีมา   แยกตามวันที่เริ่มปลูก</t>
  </si>
  <si>
    <t>แก้งสนามนาง</t>
  </si>
  <si>
    <t>บึงพะไล</t>
  </si>
  <si>
    <t>บึงสำโรง</t>
  </si>
  <si>
    <t>สีสุก</t>
  </si>
  <si>
    <t>แก้งสนามนาง ผลรวม</t>
  </si>
  <si>
    <t>ขามทะเลสอ</t>
  </si>
  <si>
    <t>บึงอ้อ</t>
  </si>
  <si>
    <t>พันดุง</t>
  </si>
  <si>
    <t>ขามทะเลสอ ผลรวม</t>
  </si>
  <si>
    <t>ขามสะแกแสง</t>
  </si>
  <si>
    <t>ชีวึก</t>
  </si>
  <si>
    <t>โนนเมือง</t>
  </si>
  <si>
    <t>พะงาด</t>
  </si>
  <si>
    <t>เมืองเกษตร</t>
  </si>
  <si>
    <t>เมืองนาท</t>
  </si>
  <si>
    <t>หนองหัวฟาน</t>
  </si>
  <si>
    <t>ขามสะแกแสง ผลรวม</t>
  </si>
  <si>
    <t>ขามสมบูรณ์</t>
  </si>
  <si>
    <t>คูขาด</t>
  </si>
  <si>
    <t>ดอนใหญ่</t>
  </si>
  <si>
    <t>ตาจั่น</t>
  </si>
  <si>
    <t>เทพาลัย</t>
  </si>
  <si>
    <t>โนนเต็ง</t>
  </si>
  <si>
    <t>บ้านปรางค์</t>
  </si>
  <si>
    <t>เมืองคง</t>
  </si>
  <si>
    <t>หนองมะนาว</t>
  </si>
  <si>
    <t>คง ผลรวม</t>
  </si>
  <si>
    <t>ครบุรี</t>
  </si>
  <si>
    <t>ครบุรีใต้</t>
  </si>
  <si>
    <t>โคกกระชาย</t>
  </si>
  <si>
    <t>จระเข้หิน</t>
  </si>
  <si>
    <t>เฉลียง</t>
  </si>
  <si>
    <t>แชะ</t>
  </si>
  <si>
    <t>ตะแบกบาน</t>
  </si>
  <si>
    <t>มาบตะโกเอน</t>
  </si>
  <si>
    <t>สระว่านพระยา</t>
  </si>
  <si>
    <t>อรพิมพ์</t>
  </si>
  <si>
    <t>ครบุรี ผลรวม</t>
  </si>
  <si>
    <t>จักราช</t>
  </si>
  <si>
    <t>คลองเมือง</t>
  </si>
  <si>
    <t>ศรีละกอ</t>
  </si>
  <si>
    <t>หนองพลวง</t>
  </si>
  <si>
    <t>หินโคน</t>
  </si>
  <si>
    <t>จักราช ผลรวม</t>
  </si>
  <si>
    <t>ช้างทอง</t>
  </si>
  <si>
    <t>พระพุทธ</t>
  </si>
  <si>
    <t>หนองงูเหลือม</t>
  </si>
  <si>
    <t>หนองยาง</t>
  </si>
  <si>
    <t>เฉลิมพระเกียรติ ผลรวม</t>
  </si>
  <si>
    <t>ชุมพวง</t>
  </si>
  <si>
    <t>ตลาดไทร</t>
  </si>
  <si>
    <t>โนนตูม</t>
  </si>
  <si>
    <t>โนนยอ</t>
  </si>
  <si>
    <t>โนนรัง</t>
  </si>
  <si>
    <t>ประสุข</t>
  </si>
  <si>
    <t>สาหร่าย</t>
  </si>
  <si>
    <t>หนองหลัก</t>
  </si>
  <si>
    <t>ชุมพวง ผลรวม</t>
  </si>
  <si>
    <t>กระโทก</t>
  </si>
  <si>
    <t>ด่านเกวียน</t>
  </si>
  <si>
    <t>ท่าจะหลุง</t>
  </si>
  <si>
    <t>ท่าเยี่ยม</t>
  </si>
  <si>
    <t>ท่าลาดขาว</t>
  </si>
  <si>
    <t>ท่าอ่าง</t>
  </si>
  <si>
    <t>ทุ่งอรุณ</t>
  </si>
  <si>
    <t>พลับพลา</t>
  </si>
  <si>
    <t>ละลมใหม่พัฒนา</t>
  </si>
  <si>
    <t>โชคชัย ผลรวม</t>
  </si>
  <si>
    <t>ด่านขุนทด</t>
  </si>
  <si>
    <t>กุดพิมาน</t>
  </si>
  <si>
    <t>ด่านใน</t>
  </si>
  <si>
    <t>ตะเคียน</t>
  </si>
  <si>
    <t>โนนเมืองพัฒนา</t>
  </si>
  <si>
    <t>บ้านแปรง</t>
  </si>
  <si>
    <t>พันชนะ</t>
  </si>
  <si>
    <t>สระจรเข้</t>
  </si>
  <si>
    <t>หนองกราด</t>
  </si>
  <si>
    <t>หนองไทร</t>
  </si>
  <si>
    <t>หนองบัวตะเกียด</t>
  </si>
  <si>
    <t>หนองบัวละคร</t>
  </si>
  <si>
    <t>หินดาด</t>
  </si>
  <si>
    <t>ด่านขุนทด ผลรวม</t>
  </si>
  <si>
    <t>วังยายทอง</t>
  </si>
  <si>
    <t>สำนักตะคร้อ</t>
  </si>
  <si>
    <t>เทพารักษ์ ผลรวม</t>
  </si>
  <si>
    <t>ดอนยาวใหญ่</t>
  </si>
  <si>
    <t>โนนตาเถร</t>
  </si>
  <si>
    <t>สำพะเนียง</t>
  </si>
  <si>
    <t>โนนแดง ผลรวม</t>
  </si>
  <si>
    <t>โนนไทย</t>
  </si>
  <si>
    <t>กำปัง</t>
  </si>
  <si>
    <t>ค้างพลู</t>
  </si>
  <si>
    <t>ด่านจาก</t>
  </si>
  <si>
    <t>ถนนโพธิ์</t>
  </si>
  <si>
    <t>บัลลังก์</t>
  </si>
  <si>
    <t>บ้านวัง</t>
  </si>
  <si>
    <t>มะค่า</t>
  </si>
  <si>
    <t>สายออ</t>
  </si>
  <si>
    <t>โนนไทย ผลรวม</t>
  </si>
  <si>
    <t>จันอัด</t>
  </si>
  <si>
    <t>ดอนชมพู</t>
  </si>
  <si>
    <t>ดอนหวาย</t>
  </si>
  <si>
    <t>ด่านคล้า</t>
  </si>
  <si>
    <t>โตนด</t>
  </si>
  <si>
    <t>ธารปราสาท</t>
  </si>
  <si>
    <t>บิง</t>
  </si>
  <si>
    <t>พลสงคราม</t>
  </si>
  <si>
    <t>เมืองปราสาท</t>
  </si>
  <si>
    <t>ลำคอหงษ์</t>
  </si>
  <si>
    <t>ลำมูล</t>
  </si>
  <si>
    <t>หลุมข้าว</t>
  </si>
  <si>
    <t>ใหม่</t>
  </si>
  <si>
    <t>โนนสูง ผลรวม</t>
  </si>
  <si>
    <t>บัวลาย</t>
  </si>
  <si>
    <t>โนนจาน</t>
  </si>
  <si>
    <t>เมืองพะไล</t>
  </si>
  <si>
    <t>หนองหว้า</t>
  </si>
  <si>
    <t>บัวลาย ผลรวม</t>
  </si>
  <si>
    <t>ขุนทอง</t>
  </si>
  <si>
    <t>ดอนตะหนิน</t>
  </si>
  <si>
    <t>ด่านช้าง</t>
  </si>
  <si>
    <t>โนนทองหลาง</t>
  </si>
  <si>
    <t>เสมาใหญ่</t>
  </si>
  <si>
    <t>หนองแจ้งใหญ่</t>
  </si>
  <si>
    <t>หนองบัวสะอาด</t>
  </si>
  <si>
    <t>บัวใหญ่ ผลรวม</t>
  </si>
  <si>
    <t>บ้านเหลื่อม</t>
  </si>
  <si>
    <t>โคกกระเบื้อง</t>
  </si>
  <si>
    <t>ช่อระกา</t>
  </si>
  <si>
    <t>วังโพธิ์</t>
  </si>
  <si>
    <t>บ้านเหลื่อม ผลรวม</t>
  </si>
  <si>
    <t>ประทาย</t>
  </si>
  <si>
    <t>โคกกลาง</t>
  </si>
  <si>
    <t>ดอนมัน</t>
  </si>
  <si>
    <t>ทุ่งสว่าง</t>
  </si>
  <si>
    <t>นางรำ</t>
  </si>
  <si>
    <t>โนนเพ็ด</t>
  </si>
  <si>
    <t>เมืองโดน</t>
  </si>
  <si>
    <t>วังไม้แดง</t>
  </si>
  <si>
    <t>หนองค่าย</t>
  </si>
  <si>
    <t>หันห้วยทราย</t>
  </si>
  <si>
    <t>ประทาย ผลรวม</t>
  </si>
  <si>
    <t>เกษมทรัพย์</t>
  </si>
  <si>
    <t>โคกไทย</t>
  </si>
  <si>
    <t>ดอน</t>
  </si>
  <si>
    <t>ตะขบ</t>
  </si>
  <si>
    <t>ตะคุ</t>
  </si>
  <si>
    <t>ตูม</t>
  </si>
  <si>
    <t>ธงชัยเหนือ</t>
  </si>
  <si>
    <t>นกออก</t>
  </si>
  <si>
    <t>บ่อปลาทอง</t>
  </si>
  <si>
    <t>ภูหลวง</t>
  </si>
  <si>
    <t>เมืองปัก</t>
  </si>
  <si>
    <t>ลำนางแก้ว</t>
  </si>
  <si>
    <t>สะแกราช</t>
  </si>
  <si>
    <t>สุขเกษม</t>
  </si>
  <si>
    <t>ปักธงชัย ผลรวม</t>
  </si>
  <si>
    <t>ปากช่อง</t>
  </si>
  <si>
    <t>ขนงพระ</t>
  </si>
  <si>
    <t>คลองม่วง</t>
  </si>
  <si>
    <t>หนองน้ำแดง</t>
  </si>
  <si>
    <t>หมูสี</t>
  </si>
  <si>
    <t>ปากช่อง ผลรวม</t>
  </si>
  <si>
    <t>ทัพรั้ง</t>
  </si>
  <si>
    <t>พังเทียม</t>
  </si>
  <si>
    <t>มาบกราด</t>
  </si>
  <si>
    <t>สระพระ</t>
  </si>
  <si>
    <t>หนองหอย</t>
  </si>
  <si>
    <t>พระทองคำ ผลรวม</t>
  </si>
  <si>
    <t>พิมาย</t>
  </si>
  <si>
    <t>กระชอน</t>
  </si>
  <si>
    <t>กระเบื้องใหญ่</t>
  </si>
  <si>
    <t>ชีวาน</t>
  </si>
  <si>
    <t>ดงใหญ่</t>
  </si>
  <si>
    <t>ท่าหลวง</t>
  </si>
  <si>
    <t>ธารละหลอด</t>
  </si>
  <si>
    <t>นิคมสร้างตนเอง</t>
  </si>
  <si>
    <t>โบสถ์</t>
  </si>
  <si>
    <t>รังกาใหญ่</t>
  </si>
  <si>
    <t>สัมฤทธิ์</t>
  </si>
  <si>
    <t>หนองระเวียง</t>
  </si>
  <si>
    <t>พิมาย ผลรวม</t>
  </si>
  <si>
    <t>จอหอ</t>
  </si>
  <si>
    <t>ไชยมงคล</t>
  </si>
  <si>
    <t>ตลาด</t>
  </si>
  <si>
    <t>บ้านเกาะ</t>
  </si>
  <si>
    <t>ปรุใหญ่</t>
  </si>
  <si>
    <t>พลกรัง</t>
  </si>
  <si>
    <t>พะเนา</t>
  </si>
  <si>
    <t>พุดซา</t>
  </si>
  <si>
    <t>มะเริง</t>
  </si>
  <si>
    <t>สีมุม</t>
  </si>
  <si>
    <t>สุรนารี</t>
  </si>
  <si>
    <t>หนองไข่น้ำ</t>
  </si>
  <si>
    <t>หนองจะบก</t>
  </si>
  <si>
    <t>หนองบัวศาลา</t>
  </si>
  <si>
    <t>หมื่นไวย</t>
  </si>
  <si>
    <t>เมืองนครราชสีมา ผลรวม</t>
  </si>
  <si>
    <t>เมืองยาง</t>
  </si>
  <si>
    <t>กระเบื้องนอก</t>
  </si>
  <si>
    <t>ละหานปลาค้าว</t>
  </si>
  <si>
    <t>เมืองยาง ผลรวม</t>
  </si>
  <si>
    <t>ขุย</t>
  </si>
  <si>
    <t>ช่องแมว</t>
  </si>
  <si>
    <t>ไพล</t>
  </si>
  <si>
    <t>ลำทะเมนชัย ผลรวม</t>
  </si>
  <si>
    <t>วังหมี</t>
  </si>
  <si>
    <t>อุดมทรัพย์</t>
  </si>
  <si>
    <t>วังน้ำเขียว ผลรวม</t>
  </si>
  <si>
    <t>สีคิ้ว</t>
  </si>
  <si>
    <t>กฤษณา</t>
  </si>
  <si>
    <t>กุดน้อย</t>
  </si>
  <si>
    <t>คลองไผ่</t>
  </si>
  <si>
    <t>ดอนเมือง</t>
  </si>
  <si>
    <t>มิตรภาพ</t>
  </si>
  <si>
    <t>ลาดบัวขาว</t>
  </si>
  <si>
    <t>วังโรงใหญ่</t>
  </si>
  <si>
    <t>หนองบัวน้อย</t>
  </si>
  <si>
    <t>หนองหญ้าขาว</t>
  </si>
  <si>
    <t>สีคิ้ว ผลรวม</t>
  </si>
  <si>
    <t>สีดา</t>
  </si>
  <si>
    <t>โนนประดู่</t>
  </si>
  <si>
    <t>สามเมือง</t>
  </si>
  <si>
    <t>หนองตาดใหญ่</t>
  </si>
  <si>
    <t>สีดา ผลรวม</t>
  </si>
  <si>
    <t>สูงเนิน</t>
  </si>
  <si>
    <t>โค้งยาง</t>
  </si>
  <si>
    <t>โคราช</t>
  </si>
  <si>
    <t>นากลาง</t>
  </si>
  <si>
    <t>โนนค่า</t>
  </si>
  <si>
    <t>บุ่งขี้เหล็ก</t>
  </si>
  <si>
    <t>มะเกลือเก่า</t>
  </si>
  <si>
    <t>มะเกลือใหม่</t>
  </si>
  <si>
    <t>เสมา</t>
  </si>
  <si>
    <t>หนองตะไก้</t>
  </si>
  <si>
    <t>สูงเนิน ผลรวม</t>
  </si>
  <si>
    <t>เสิงสาง</t>
  </si>
  <si>
    <t>กุดโบสถ์</t>
  </si>
  <si>
    <t>บ้านราษฎร์</t>
  </si>
  <si>
    <t>สระตะเคียน</t>
  </si>
  <si>
    <t>สุขไพบูลย์</t>
  </si>
  <si>
    <t>เสิงสาง ผลรวม</t>
  </si>
  <si>
    <t>ไทยเจริญ</t>
  </si>
  <si>
    <t>ลุงเขว้า</t>
  </si>
  <si>
    <t>หนองบุนนาก</t>
  </si>
  <si>
    <t>หนองไม้ไผ่</t>
  </si>
  <si>
    <t>หนองหัวแรต</t>
  </si>
  <si>
    <t>หนองบุญมาก ผลรวม</t>
  </si>
  <si>
    <t>ห้วยแถลง</t>
  </si>
  <si>
    <t>กงรถ</t>
  </si>
  <si>
    <t>ตะโก</t>
  </si>
  <si>
    <t>ทับสวาย</t>
  </si>
  <si>
    <t>เมืองพลับพลา</t>
  </si>
  <si>
    <t>หลุ่งตะเคียน</t>
  </si>
  <si>
    <t>หลุ่งประดู่</t>
  </si>
  <si>
    <t>ห้วยแคน</t>
  </si>
  <si>
    <t>ห้วยแถลง ผลรวม</t>
  </si>
  <si>
    <t>นครศรีธรรมราช   แยกตามวันที่เริ่มปลูก</t>
  </si>
  <si>
    <t>เชียรเขา</t>
  </si>
  <si>
    <t>สวนหลวง</t>
  </si>
  <si>
    <t>เกาะขันธ์</t>
  </si>
  <si>
    <t>ขอนหาด</t>
  </si>
  <si>
    <t>ท่าประจะ</t>
  </si>
  <si>
    <t>ท่าเสม็ด</t>
  </si>
  <si>
    <t>นางหลง</t>
  </si>
  <si>
    <t>ชะอวด ผลรวม</t>
  </si>
  <si>
    <t>เชียรใหญ่</t>
  </si>
  <si>
    <t>เขาพระบาท</t>
  </si>
  <si>
    <t>ท้องลำเจียก</t>
  </si>
  <si>
    <t>ท่าขนาน</t>
  </si>
  <si>
    <t>เสือหึง</t>
  </si>
  <si>
    <t>ไสหมาก</t>
  </si>
  <si>
    <t>เชียรใหญ่ ผลรวม</t>
  </si>
  <si>
    <t>ดอนตะโก</t>
  </si>
  <si>
    <t>ท่าศาลา ผลรวม</t>
  </si>
  <si>
    <t>เกาะทวด</t>
  </si>
  <si>
    <t>ขนาบนาก</t>
  </si>
  <si>
    <t>คลองกระบือ</t>
  </si>
  <si>
    <t>คลองน้อย</t>
  </si>
  <si>
    <t>ชะเมา</t>
  </si>
  <si>
    <t>บางตะพง</t>
  </si>
  <si>
    <t>ป่าระกำ</t>
  </si>
  <si>
    <t>หูล่อง</t>
  </si>
  <si>
    <t>ปากพนัง ผลรวม</t>
  </si>
  <si>
    <t>อินคีรี</t>
  </si>
  <si>
    <t>พรหมคีรี ผลรวม</t>
  </si>
  <si>
    <t>ช้างซ้าย</t>
  </si>
  <si>
    <t>พระพรหม ผลรวม</t>
  </si>
  <si>
    <t>บางจาก</t>
  </si>
  <si>
    <t>ปากนคร</t>
  </si>
  <si>
    <t>ปากพูน</t>
  </si>
  <si>
    <t>เมืองนครศรีธรรมราช ผลรวม</t>
  </si>
  <si>
    <t>เขาพังไกร</t>
  </si>
  <si>
    <t>ควนชะลิก</t>
  </si>
  <si>
    <t>รามแก้ว</t>
  </si>
  <si>
    <t>แหลม</t>
  </si>
  <si>
    <t>หัวไทร ผลรวม</t>
  </si>
  <si>
    <t>นครสวรรค์   แยกตามวันที่เริ่มปลูก</t>
  </si>
  <si>
    <t>เก้าเลี้ยว</t>
  </si>
  <si>
    <t>เขาดิน</t>
  </si>
  <si>
    <t>มหาโพธิ</t>
  </si>
  <si>
    <t>หนองเต่า</t>
  </si>
  <si>
    <t>หัวดง</t>
  </si>
  <si>
    <t>เก้าเลี้ยว ผลรวม</t>
  </si>
  <si>
    <t>โกรกพระ</t>
  </si>
  <si>
    <t>เนินกว้าว</t>
  </si>
  <si>
    <t>เนินศาลา</t>
  </si>
  <si>
    <t>บางประมุง</t>
  </si>
  <si>
    <t>บางมะฝ่อ</t>
  </si>
  <si>
    <t>ยางตาล</t>
  </si>
  <si>
    <t>หาดสูง</t>
  </si>
  <si>
    <t>โกรกพระ ผลรวม</t>
  </si>
  <si>
    <t>ชุมตาบง</t>
  </si>
  <si>
    <t>ปางสวรรค์</t>
  </si>
  <si>
    <t>ชุมตาบง ผลรวม</t>
  </si>
  <si>
    <t>ชุมแสง</t>
  </si>
  <si>
    <t>เกยไชย</t>
  </si>
  <si>
    <t>โคกหม้อ</t>
  </si>
  <si>
    <t>ฆะมัง</t>
  </si>
  <si>
    <t>ทับกฤช</t>
  </si>
  <si>
    <t>ทับกฤชใต้</t>
  </si>
  <si>
    <t>บางเคียน</t>
  </si>
  <si>
    <t>ไผ่สิงห์</t>
  </si>
  <si>
    <t>พันลาน</t>
  </si>
  <si>
    <t>พิกุล</t>
  </si>
  <si>
    <t>หนองกระเจา</t>
  </si>
  <si>
    <t>ชุมแสง ผลรวม</t>
  </si>
  <si>
    <t>ตาคลี</t>
  </si>
  <si>
    <t>จันเสน</t>
  </si>
  <si>
    <t>ช่องแค</t>
  </si>
  <si>
    <t>พรหมนิมิต</t>
  </si>
  <si>
    <t>ลาดทิพรส</t>
  </si>
  <si>
    <t>สร้อยทอง</t>
  </si>
  <si>
    <t>หนองโพ</t>
  </si>
  <si>
    <t>หนองหม้อ</t>
  </si>
  <si>
    <t>ห้วยหอม</t>
  </si>
  <si>
    <t>ตาคลี ผลรวม</t>
  </si>
  <si>
    <t>ท่าตะโก</t>
  </si>
  <si>
    <t>ดอนคา</t>
  </si>
  <si>
    <t>ทำนบ</t>
  </si>
  <si>
    <t>พนมรอก</t>
  </si>
  <si>
    <t>พนมเศษ</t>
  </si>
  <si>
    <t>วังมหากร</t>
  </si>
  <si>
    <t>วังใหญ่</t>
  </si>
  <si>
    <t>สายลำโพง</t>
  </si>
  <si>
    <t>ท่าตะโก ผลรวม</t>
  </si>
  <si>
    <t>เจริญผล</t>
  </si>
  <si>
    <t>ตาขีด</t>
  </si>
  <si>
    <t>ตาสัง</t>
  </si>
  <si>
    <t>ท่างิ้ว</t>
  </si>
  <si>
    <t>บางตาหงาย</t>
  </si>
  <si>
    <t>บ้านแดน</t>
  </si>
  <si>
    <t>บึงปลาทู</t>
  </si>
  <si>
    <t>หนองกรด</t>
  </si>
  <si>
    <t>หนองตางู</t>
  </si>
  <si>
    <t>หูกวาง</t>
  </si>
  <si>
    <t>บรรพตพิสัย ผลรวม</t>
  </si>
  <si>
    <t>เขากะลา</t>
  </si>
  <si>
    <t>ท่าน้ำอ้อย</t>
  </si>
  <si>
    <t>น้ำทรง</t>
  </si>
  <si>
    <t>เนินมะกอก</t>
  </si>
  <si>
    <t>พยุหะ</t>
  </si>
  <si>
    <t>ม่วงหัก</t>
  </si>
  <si>
    <t>ยางขาว</t>
  </si>
  <si>
    <t>ย่านมัทรี</t>
  </si>
  <si>
    <t>สระทะเล</t>
  </si>
  <si>
    <t>พยุหะคีรี ผลรวม</t>
  </si>
  <si>
    <t>ไพศาลี</t>
  </si>
  <si>
    <t>โคกเดื่อ</t>
  </si>
  <si>
    <t>ตะคร้อ</t>
  </si>
  <si>
    <t>นาขอม</t>
  </si>
  <si>
    <t>วังข่อย</t>
  </si>
  <si>
    <t>วังน้ำลัด</t>
  </si>
  <si>
    <t>สำโรงชัย</t>
  </si>
  <si>
    <t>ไพศาลี ผลรวม</t>
  </si>
  <si>
    <t>เกรียงไกร</t>
  </si>
  <si>
    <t>ตะเคียนเลื่อน</t>
  </si>
  <si>
    <t>นครสวรรค์ตก</t>
  </si>
  <si>
    <t>นครสวรรค์ออก</t>
  </si>
  <si>
    <t>บางพระหลวง</t>
  </si>
  <si>
    <t>บางม่วง</t>
  </si>
  <si>
    <t>บ้านแก่ง</t>
  </si>
  <si>
    <t>บ้านมะเกลือ</t>
  </si>
  <si>
    <t>บึงเสนาท</t>
  </si>
  <si>
    <t>พระนอน</t>
  </si>
  <si>
    <t>วัดไทรย์</t>
  </si>
  <si>
    <t>หนองกระโดน</t>
  </si>
  <si>
    <t>เมืองนครสวรรค์ ผลรวม</t>
  </si>
  <si>
    <t>แม่เปิน</t>
  </si>
  <si>
    <t>แม่เปิน ผลรวม</t>
  </si>
  <si>
    <t>แม่วงก์</t>
  </si>
  <si>
    <t>เขาชนกัน</t>
  </si>
  <si>
    <t>วังซ่าน</t>
  </si>
  <si>
    <t>แม่วงก์ ผลรวม</t>
  </si>
  <si>
    <t>ลาดยาว</t>
  </si>
  <si>
    <t>เนินขี้เหล็ก</t>
  </si>
  <si>
    <t>บ้านไร่</t>
  </si>
  <si>
    <t>มาบแก</t>
  </si>
  <si>
    <t>วังม้า</t>
  </si>
  <si>
    <t>วังเมือง</t>
  </si>
  <si>
    <t>ศาลเจ้าไก่ต่อ</t>
  </si>
  <si>
    <t>สร้อยละคร</t>
  </si>
  <si>
    <t>หนองนมวัว</t>
  </si>
  <si>
    <t>ห้วยน้ำหอม</t>
  </si>
  <si>
    <t>ลาดยาว ผลรวม</t>
  </si>
  <si>
    <t>ธารทหาร</t>
  </si>
  <si>
    <t>วังบ่อ</t>
  </si>
  <si>
    <t>หนองกลับ</t>
  </si>
  <si>
    <t>ห้วยถั่วใต้</t>
  </si>
  <si>
    <t>ห้วยถั่วเหนือ</t>
  </si>
  <si>
    <t>ห้วยร่วม</t>
  </si>
  <si>
    <t>หนองบัว ผลรวม</t>
  </si>
  <si>
    <t>นนทบุรี   แยกตามวันที่เริ่มปลูก</t>
  </si>
  <si>
    <t>ไทรน้อย</t>
  </si>
  <si>
    <t>ขุนศรี</t>
  </si>
  <si>
    <t>คลองขวาง</t>
  </si>
  <si>
    <t>ไทรใหญ่</t>
  </si>
  <si>
    <t>ราษฎร์นิยม</t>
  </si>
  <si>
    <t>หนองเพรางาย</t>
  </si>
  <si>
    <t>ไทรน้อย ผลรวม</t>
  </si>
  <si>
    <t>ศาลากลาง</t>
  </si>
  <si>
    <t>บางกรวย ผลรวม</t>
  </si>
  <si>
    <t>บางบัวทอง</t>
  </si>
  <si>
    <t>บางคูรัด</t>
  </si>
  <si>
    <t>บางรักพัฒนา</t>
  </si>
  <si>
    <t>พิมลราช</t>
  </si>
  <si>
    <t>ละหาร</t>
  </si>
  <si>
    <t>ลำโพ</t>
  </si>
  <si>
    <t>โสนลอย</t>
  </si>
  <si>
    <t>บางบัวทอง ผลรวม</t>
  </si>
  <si>
    <t>บางใหญ่</t>
  </si>
  <si>
    <t>บางแม่นาง</t>
  </si>
  <si>
    <t>เสาธงหิน</t>
  </si>
  <si>
    <t>บางใหญ่ ผลรวม</t>
  </si>
  <si>
    <t>คลองข่อย</t>
  </si>
  <si>
    <t>คลองพระอุดม</t>
  </si>
  <si>
    <t>บางตะไนย์</t>
  </si>
  <si>
    <t>บางพลับ</t>
  </si>
  <si>
    <t>อ้อมเกร็ด</t>
  </si>
  <si>
    <t>ปากเกร็ด ผลรวม</t>
  </si>
  <si>
    <t>นราธิวาส   แยกตามวันที่เริ่มปลูก</t>
  </si>
  <si>
    <t>จวบ</t>
  </si>
  <si>
    <t>บูกิต</t>
  </si>
  <si>
    <t>มะรือโบออก</t>
  </si>
  <si>
    <t>เจาะไอร้อง ผลรวม</t>
  </si>
  <si>
    <t>เกาะสะท้อน</t>
  </si>
  <si>
    <t>โฆษิต</t>
  </si>
  <si>
    <t>บางขุนทอง</t>
  </si>
  <si>
    <t>ไพรวัน</t>
  </si>
  <si>
    <t>ตากใบ ผลรวม</t>
  </si>
  <si>
    <t>กะลุวอ</t>
  </si>
  <si>
    <t>บางปอ</t>
  </si>
  <si>
    <t>เมืองนราธิวาส ผลรวม</t>
  </si>
  <si>
    <t>ตันหยงมัส</t>
  </si>
  <si>
    <t>ตันหยงลิมอ</t>
  </si>
  <si>
    <t>บองอ</t>
  </si>
  <si>
    <t>ระแงะ ผลรวม</t>
  </si>
  <si>
    <t>โต๊ะเด็ง</t>
  </si>
  <si>
    <t>สากอ</t>
  </si>
  <si>
    <t>สุไหงปาดี ผลรวม</t>
  </si>
  <si>
    <t>น่าน   แยกตามวันที่เริ่มปลูก</t>
  </si>
  <si>
    <t>เชียงกลาง</t>
  </si>
  <si>
    <t>เชียงคาน</t>
  </si>
  <si>
    <t>เปือ</t>
  </si>
  <si>
    <t>พญาแก้ว</t>
  </si>
  <si>
    <t>พระธาตุ</t>
  </si>
  <si>
    <t>พระพุทธบาท</t>
  </si>
  <si>
    <t>เชียงกลาง ผลรวม</t>
  </si>
  <si>
    <t>ท่าวังผา</t>
  </si>
  <si>
    <t>จอมพระ</t>
  </si>
  <si>
    <t>ตาลชุม</t>
  </si>
  <si>
    <t>ป่าคา</t>
  </si>
  <si>
    <t>ผาตอ</t>
  </si>
  <si>
    <t>ยม</t>
  </si>
  <si>
    <t>ริม</t>
  </si>
  <si>
    <t>ศรีภูมิ</t>
  </si>
  <si>
    <t>แสนทอง</t>
  </si>
  <si>
    <t>ท่าวังผา ผลรวม</t>
  </si>
  <si>
    <t>ทุ่งช้าง</t>
  </si>
  <si>
    <t>ปอน</t>
  </si>
  <si>
    <t>ทุ่งช้าง ผลรวม</t>
  </si>
  <si>
    <t>นาน้อย</t>
  </si>
  <si>
    <t>ศรีษะเกษ</t>
  </si>
  <si>
    <t>สันทะ</t>
  </si>
  <si>
    <t>นาน้อย ผลรวม</t>
  </si>
  <si>
    <t>นาทะนุง</t>
  </si>
  <si>
    <t>ปิงหลวง</t>
  </si>
  <si>
    <t>เมืองลี่</t>
  </si>
  <si>
    <t>นาหมื่น ผลรวม</t>
  </si>
  <si>
    <t>บ่อเกลือเหนือ</t>
  </si>
  <si>
    <t>บ่อเกลือ ผลรวม</t>
  </si>
  <si>
    <t>ปัว</t>
  </si>
  <si>
    <t>แงง</t>
  </si>
  <si>
    <t>เจดีย์ชัย</t>
  </si>
  <si>
    <t>ไชยวัฒนา</t>
  </si>
  <si>
    <t>วรนคร</t>
  </si>
  <si>
    <t>ศิลาเพชร</t>
  </si>
  <si>
    <t>ศิลาแลง</t>
  </si>
  <si>
    <t>อวน</t>
  </si>
  <si>
    <t>ปัว ผลรวม</t>
  </si>
  <si>
    <t>ท่าน้าว</t>
  </si>
  <si>
    <t>นาปัง</t>
  </si>
  <si>
    <t>น้ำเกี๋ยน</t>
  </si>
  <si>
    <t>น้ำแก่น</t>
  </si>
  <si>
    <t>ฝายแก้ว</t>
  </si>
  <si>
    <t>ม่วงตึ๊ด</t>
  </si>
  <si>
    <t>ภูเพียง ผลรวม</t>
  </si>
  <si>
    <t>กองควาย</t>
  </si>
  <si>
    <t>ไชยสถาน</t>
  </si>
  <si>
    <t>ดู่ใต้</t>
  </si>
  <si>
    <t>ถืมตอง</t>
  </si>
  <si>
    <t>นาชาว</t>
  </si>
  <si>
    <t>เรือง</t>
  </si>
  <si>
    <t>สวก</t>
  </si>
  <si>
    <t>สะเนียน</t>
  </si>
  <si>
    <t>เมืองน่าน ผลรวม</t>
  </si>
  <si>
    <t>กลางเวียง</t>
  </si>
  <si>
    <t>ขึ่ง</t>
  </si>
  <si>
    <t>จอมจันทร์</t>
  </si>
  <si>
    <t>ทุ่งศรีทอง</t>
  </si>
  <si>
    <t>นาเหลือง</t>
  </si>
  <si>
    <t>น้ำปั้ว</t>
  </si>
  <si>
    <t>ปงสนุก</t>
  </si>
  <si>
    <t>แม่สาคร</t>
  </si>
  <si>
    <t>ส้าน</t>
  </si>
  <si>
    <t>อ่ายนาไลย</t>
  </si>
  <si>
    <t>เวียงสา ผลรวม</t>
  </si>
  <si>
    <t>ดู่พงษ์</t>
  </si>
  <si>
    <t>ป่าแลวหลวง</t>
  </si>
  <si>
    <t>พงษ์</t>
  </si>
  <si>
    <t>สันติสุข ผลรวม</t>
  </si>
  <si>
    <t>บึงกาฬ   แยกตามวันที่เริ่มปลูก</t>
  </si>
  <si>
    <t>เซกา</t>
  </si>
  <si>
    <t>ซาง</t>
  </si>
  <si>
    <t>ท่ากกแดง</t>
  </si>
  <si>
    <t>ท่าสะอาด</t>
  </si>
  <si>
    <t>น้ำจั้น</t>
  </si>
  <si>
    <t>บ้านต้อง</t>
  </si>
  <si>
    <t>ป่งไฮ</t>
  </si>
  <si>
    <t>โสกก่าม</t>
  </si>
  <si>
    <t>หนองทุ่ม</t>
  </si>
  <si>
    <t>เซกา ผลรวม</t>
  </si>
  <si>
    <t>คำแก้ว</t>
  </si>
  <si>
    <t>โซ่</t>
  </si>
  <si>
    <t>ถ้ำเจริญ</t>
  </si>
  <si>
    <t>บัวตูม</t>
  </si>
  <si>
    <t>ศรีชมภู</t>
  </si>
  <si>
    <t>หนองพันทา</t>
  </si>
  <si>
    <t>เหล่าทอง</t>
  </si>
  <si>
    <t>โซ่พิสัย ผลรวม</t>
  </si>
  <si>
    <t>คำนาดี</t>
  </si>
  <si>
    <t>โคกก่อง</t>
  </si>
  <si>
    <t>ไคสี</t>
  </si>
  <si>
    <t>ชัยพร</t>
  </si>
  <si>
    <t>นาสวรรค์</t>
  </si>
  <si>
    <t>โป่งเปือย</t>
  </si>
  <si>
    <t>วิศิษฐ์</t>
  </si>
  <si>
    <t>หนองเข็ง</t>
  </si>
  <si>
    <t>หนองเลิง</t>
  </si>
  <si>
    <t>หอคำ</t>
  </si>
  <si>
    <t>บึงกาฬ ผลรวม</t>
  </si>
  <si>
    <t>บึงโขงหลง</t>
  </si>
  <si>
    <t>ท่าดอกคำ</t>
  </si>
  <si>
    <t>โพธิ์หมากแข้ง</t>
  </si>
  <si>
    <t>บึงโขงหลง ผลรวม</t>
  </si>
  <si>
    <t>โคกกว้าง</t>
  </si>
  <si>
    <t>หนองเดิ่น</t>
  </si>
  <si>
    <t>บุ่งคล้า ผลรวม</t>
  </si>
  <si>
    <t>ปากคาด</t>
  </si>
  <si>
    <t>นากั้ง</t>
  </si>
  <si>
    <t>นาดง</t>
  </si>
  <si>
    <t>สมสนุก</t>
  </si>
  <si>
    <t>หนองยอง</t>
  </si>
  <si>
    <t>ปากคาด ผลรวม</t>
  </si>
  <si>
    <t>พรเจริญ</t>
  </si>
  <si>
    <t>ดอนหญ้านาง</t>
  </si>
  <si>
    <t>ป่าแฝก</t>
  </si>
  <si>
    <t>หนองหัวช้าง</t>
  </si>
  <si>
    <t>พรเจริญ ผลรวม</t>
  </si>
  <si>
    <t>ศรีวิไล</t>
  </si>
  <si>
    <t>ชุมภูพร</t>
  </si>
  <si>
    <t>นาสะแบง</t>
  </si>
  <si>
    <t>นาสิงห์</t>
  </si>
  <si>
    <t>นาแสง</t>
  </si>
  <si>
    <t>ศรีวิไล ผลรวม</t>
  </si>
  <si>
    <t>บุรีรัมย์   แยกตามวันที่เริ่มปลูก</t>
  </si>
  <si>
    <t>กระสัง</t>
  </si>
  <si>
    <t>กันทรารมย์</t>
  </si>
  <si>
    <t>บ้านปรือ</t>
  </si>
  <si>
    <t>เมืองไผ่</t>
  </si>
  <si>
    <t>ลำดวน</t>
  </si>
  <si>
    <t>สองชั้น</t>
  </si>
  <si>
    <t>หนองเต็ง</t>
  </si>
  <si>
    <t>ห้วยสำราญ</t>
  </si>
  <si>
    <t>กระสัง ผลรวม</t>
  </si>
  <si>
    <t>ตูมใหญ่</t>
  </si>
  <si>
    <t>บ้านแพ</t>
  </si>
  <si>
    <t>ปะเคียบ</t>
  </si>
  <si>
    <t>พรสำราญ</t>
  </si>
  <si>
    <t>หนองขมาร</t>
  </si>
  <si>
    <t>หินเหล็กไฟ</t>
  </si>
  <si>
    <t>คูเมือง ผลรวม</t>
  </si>
  <si>
    <t>แคนดง</t>
  </si>
  <si>
    <t>ดงพลอง</t>
  </si>
  <si>
    <t>สระบัว</t>
  </si>
  <si>
    <t>หัวฝาย</t>
  </si>
  <si>
    <t>แคนดง ผลรวม</t>
  </si>
  <si>
    <t>เจริญสุข</t>
  </si>
  <si>
    <t>ตาเป๊ก</t>
  </si>
  <si>
    <t>ถาวร</t>
  </si>
  <si>
    <t>ยายแย้มวัฒนา</t>
  </si>
  <si>
    <t>อีสานเขต</t>
  </si>
  <si>
    <t>ชำนิ</t>
  </si>
  <si>
    <t>โคกสนวน</t>
  </si>
  <si>
    <t>ช่อผกา</t>
  </si>
  <si>
    <t>ละลวด</t>
  </si>
  <si>
    <t>หนองปล่อง</t>
  </si>
  <si>
    <t>ชำนิ ผลรวม</t>
  </si>
  <si>
    <t>นางรอง</t>
  </si>
  <si>
    <t>ถนนหัก</t>
  </si>
  <si>
    <t>ทรัพย์พระยา</t>
  </si>
  <si>
    <t>ทุ่งแสงทอง</t>
  </si>
  <si>
    <t>บ้านสิงห์</t>
  </si>
  <si>
    <t>ลำไทรโยง</t>
  </si>
  <si>
    <t>สะเดา</t>
  </si>
  <si>
    <t>หนองกง</t>
  </si>
  <si>
    <t>หนองโบสถ์</t>
  </si>
  <si>
    <t>หนองยายพิมพ์</t>
  </si>
  <si>
    <t>นางรอง ผลรวม</t>
  </si>
  <si>
    <t>นาโพธิ์</t>
  </si>
  <si>
    <t>ดอนกอก</t>
  </si>
  <si>
    <t>บ้านคู</t>
  </si>
  <si>
    <t>ศรีสว่าง</t>
  </si>
  <si>
    <t>นาโพธิ์ ผลรวม</t>
  </si>
  <si>
    <t>โนนดินแดง</t>
  </si>
  <si>
    <t>ลำนางรอง</t>
  </si>
  <si>
    <t>โนนดินแดง ผลรวม</t>
  </si>
  <si>
    <t>โนนสุวรรณ</t>
  </si>
  <si>
    <t>โกรกแก้ว</t>
  </si>
  <si>
    <t>ดงอีจาน</t>
  </si>
  <si>
    <t>ทุ่งจังหัน</t>
  </si>
  <si>
    <t>โนนสุวรรณ ผลรวม</t>
  </si>
  <si>
    <t>บ้านกรวด</t>
  </si>
  <si>
    <t>เขาดินเหนือ</t>
  </si>
  <si>
    <t>จันทบเพชร</t>
  </si>
  <si>
    <t>โนนเจริญ</t>
  </si>
  <si>
    <t>บึงเจริญ</t>
  </si>
  <si>
    <t>ปราสาท</t>
  </si>
  <si>
    <t>สายตะกู</t>
  </si>
  <si>
    <t>หนองไม้งาม</t>
  </si>
  <si>
    <t>หินลาด</t>
  </si>
  <si>
    <t>บ้านกรวด ผลรวม</t>
  </si>
  <si>
    <t>บ้านด่าน</t>
  </si>
  <si>
    <t>โนนขวาง</t>
  </si>
  <si>
    <t>วังเหนือ</t>
  </si>
  <si>
    <t>บ้านด่าน ผลรวม</t>
  </si>
  <si>
    <t>กู่สวนแตง</t>
  </si>
  <si>
    <t>หนองเยือง</t>
  </si>
  <si>
    <t>บ้านใหม่ไชยพจน์ ผลรวม</t>
  </si>
  <si>
    <t>ประโคนชัย</t>
  </si>
  <si>
    <t>เขาคอก</t>
  </si>
  <si>
    <t>โคกตูม</t>
  </si>
  <si>
    <t>โคกมะขาม</t>
  </si>
  <si>
    <t>โคกม้า</t>
  </si>
  <si>
    <t>โคกย่าง</t>
  </si>
  <si>
    <t>จรเข้มาก</t>
  </si>
  <si>
    <t>ตะโกตาพิ</t>
  </si>
  <si>
    <t>บ้านไทร</t>
  </si>
  <si>
    <t>ประทัดบุ</t>
  </si>
  <si>
    <t>ปังกู</t>
  </si>
  <si>
    <t>ไพศาล</t>
  </si>
  <si>
    <t>ละเวี้ย</t>
  </si>
  <si>
    <t>สี่เหลี่ยม</t>
  </si>
  <si>
    <t>แสลงโทน</t>
  </si>
  <si>
    <t>หนองบอน</t>
  </si>
  <si>
    <t>ประโคนชัย ผลรวม</t>
  </si>
  <si>
    <t>ปะคำ</t>
  </si>
  <si>
    <t>โคกมะม่วง</t>
  </si>
  <si>
    <t>หูทำนบ</t>
  </si>
  <si>
    <t>ปะคำ ผลรวม</t>
  </si>
  <si>
    <t>โคกขมิ้น</t>
  </si>
  <si>
    <t>จันดุม</t>
  </si>
  <si>
    <t>ป่าชัน</t>
  </si>
  <si>
    <t>พลับพลาชัย ผลรวม</t>
  </si>
  <si>
    <t>พุทไธสง</t>
  </si>
  <si>
    <t>บ้านจาน</t>
  </si>
  <si>
    <t>บ้านแวง</t>
  </si>
  <si>
    <t>มะเฟือง</t>
  </si>
  <si>
    <t>หายโศก</t>
  </si>
  <si>
    <t>พุทไธสง ผลรวม</t>
  </si>
  <si>
    <t>กลันทา</t>
  </si>
  <si>
    <t>ชุมเห็ด</t>
  </si>
  <si>
    <t>ถลุงเหล็ก</t>
  </si>
  <si>
    <t>บัวทอง</t>
  </si>
  <si>
    <t>พระครู</t>
  </si>
  <si>
    <t>เมืองฝาง</t>
  </si>
  <si>
    <t>ลุมปุ๊ก</t>
  </si>
  <si>
    <t>สวายจึก</t>
  </si>
  <si>
    <t>สองห้อง</t>
  </si>
  <si>
    <t>สะแกซำ</t>
  </si>
  <si>
    <t>สะแกโพรง</t>
  </si>
  <si>
    <t>เสม็ด</t>
  </si>
  <si>
    <t>หนองตาด</t>
  </si>
  <si>
    <t>หลักเขต</t>
  </si>
  <si>
    <t>อิสาณ</t>
  </si>
  <si>
    <t>เมืองบุรีรัมย์ ผลรวม</t>
  </si>
  <si>
    <t>ละหานทราย</t>
  </si>
  <si>
    <t>โคกว่าน</t>
  </si>
  <si>
    <t>ตาจง</t>
  </si>
  <si>
    <t>สำโรงใหม่</t>
  </si>
  <si>
    <t>หนองตระครอง</t>
  </si>
  <si>
    <t>ละหานทราย ผลรวม</t>
  </si>
  <si>
    <t>ลำปลายมาศ</t>
  </si>
  <si>
    <t>โคกล่าม</t>
  </si>
  <si>
    <t>ตลาดโพธิ์</t>
  </si>
  <si>
    <t>ทะเมนชัย</t>
  </si>
  <si>
    <t>บุโพธิ์</t>
  </si>
  <si>
    <t>ผไทรินทร์</t>
  </si>
  <si>
    <t>เมืองแฝก</t>
  </si>
  <si>
    <t>แสลงพัน</t>
  </si>
  <si>
    <t>หนองกระทิง</t>
  </si>
  <si>
    <t>ลำปลายมาศ ผลรวม</t>
  </si>
  <si>
    <t>สตึก</t>
  </si>
  <si>
    <t>ดอนมนต์</t>
  </si>
  <si>
    <t>ทุ่งวัง</t>
  </si>
  <si>
    <t>เมืองแก</t>
  </si>
  <si>
    <t>ร่อนทอง</t>
  </si>
  <si>
    <t>สนามชัย</t>
  </si>
  <si>
    <t>สะแก</t>
  </si>
  <si>
    <t>สตึก ผลรวม</t>
  </si>
  <si>
    <t>หนองกี่</t>
  </si>
  <si>
    <t>ดอนอะราง</t>
  </si>
  <si>
    <t>ท่าโพธิ์ชัย</t>
  </si>
  <si>
    <t>ทุ่งกระตาดพัฒนา</t>
  </si>
  <si>
    <t>ทุ่งกระเต็น</t>
  </si>
  <si>
    <t>บุกระสัง</t>
  </si>
  <si>
    <t>เย้ยปราสาท</t>
  </si>
  <si>
    <t>หนองกี่ ผลรวม</t>
  </si>
  <si>
    <t>ไทยสามัคคี</t>
  </si>
  <si>
    <t>เมืองฝ้าย</t>
  </si>
  <si>
    <t>สระทอง</t>
  </si>
  <si>
    <t>เสาเดียว</t>
  </si>
  <si>
    <t>หนองชัยศรี</t>
  </si>
  <si>
    <t>ห้วยหิน</t>
  </si>
  <si>
    <t>หนองหงส์ ผลรวม</t>
  </si>
  <si>
    <t>ห้วยราช</t>
  </si>
  <si>
    <t>โคกเหล็ก</t>
  </si>
  <si>
    <t>ตาเสา</t>
  </si>
  <si>
    <t>บ้านตะโก</t>
  </si>
  <si>
    <t>เมืองโพธิ์</t>
  </si>
  <si>
    <t>สนวน</t>
  </si>
  <si>
    <t>สามแวง</t>
  </si>
  <si>
    <t>ห้วยราชา</t>
  </si>
  <si>
    <t>ห้วยราช ผลรวม</t>
  </si>
  <si>
    <t>ปทุมธานี   แยกตามวันที่เริ่มปลูก</t>
  </si>
  <si>
    <t>คลองเจ็ด</t>
  </si>
  <si>
    <t>คลองสอง</t>
  </si>
  <si>
    <t>คลองสาม</t>
  </si>
  <si>
    <t>คลองสี่</t>
  </si>
  <si>
    <t>คลองหก</t>
  </si>
  <si>
    <t>คลองหนึ่ง</t>
  </si>
  <si>
    <t>คลองห้า</t>
  </si>
  <si>
    <t>คลองหลวง ผลรวม</t>
  </si>
  <si>
    <t>บึงยี่โถ</t>
  </si>
  <si>
    <t>บึงสนั่น</t>
  </si>
  <si>
    <t>รังสิต</t>
  </si>
  <si>
    <t>ลำผักกูด</t>
  </si>
  <si>
    <t>ธัญบุรี ผลรวม</t>
  </si>
  <si>
    <t>บางขะแยง</t>
  </si>
  <si>
    <t>บางคูวัด</t>
  </si>
  <si>
    <t>บางเดื่อ</t>
  </si>
  <si>
    <t>บางปรอก</t>
  </si>
  <si>
    <t>บางพูด</t>
  </si>
  <si>
    <t>บางพูน</t>
  </si>
  <si>
    <t>บ้านกระแชง</t>
  </si>
  <si>
    <t>บ้านฉาง</t>
  </si>
  <si>
    <t>สวนพริกไทย</t>
  </si>
  <si>
    <t>เมืองปทุมธานี ผลรวม</t>
  </si>
  <si>
    <t>ลาดหลุมแก้ว</t>
  </si>
  <si>
    <t>คูขวาง</t>
  </si>
  <si>
    <t>คูบางหลวง</t>
  </si>
  <si>
    <t>บ่อเงิน</t>
  </si>
  <si>
    <t>หน้าไม้</t>
  </si>
  <si>
    <t>ลาดหลุมแก้ว ผลรวม</t>
  </si>
  <si>
    <t>ลำลูกกา</t>
  </si>
  <si>
    <t>บึงคอไห</t>
  </si>
  <si>
    <t>บึงคำพร้อย</t>
  </si>
  <si>
    <t>บึงทองหลาง</t>
  </si>
  <si>
    <t>พืชอุดม</t>
  </si>
  <si>
    <t>ลาดสวาย</t>
  </si>
  <si>
    <t>ลำไทร</t>
  </si>
  <si>
    <t>ลำลูกกา ผลรวม</t>
  </si>
  <si>
    <t>สามโคก</t>
  </si>
  <si>
    <t>กระแชง</t>
  </si>
  <si>
    <t>คลองควาย</t>
  </si>
  <si>
    <t>เชียงรากน้อย</t>
  </si>
  <si>
    <t>เชียงรากใหญ่</t>
  </si>
  <si>
    <t>ท้ายเกาะ</t>
  </si>
  <si>
    <t>บางกระบือ</t>
  </si>
  <si>
    <t>บางโพธิ์เหนือ</t>
  </si>
  <si>
    <t>บ้านงิ้ว</t>
  </si>
  <si>
    <t>บ้านปทุม</t>
  </si>
  <si>
    <t>สามโคก ผลรวม</t>
  </si>
  <si>
    <t>นพรัตน์</t>
  </si>
  <si>
    <t>บึงกาสาม</t>
  </si>
  <si>
    <t>บึงชำอ้อ</t>
  </si>
  <si>
    <t>บึงบอน</t>
  </si>
  <si>
    <t>บึงบา</t>
  </si>
  <si>
    <t>ศาลาครุ</t>
  </si>
  <si>
    <t>หนองสามวัง</t>
  </si>
  <si>
    <t>หนองเสือ ผลรวม</t>
  </si>
  <si>
    <t>ประจวบคีรีขันธ์   แยกตามวันที่เริ่มปลูก</t>
  </si>
  <si>
    <t>ศิลาลอย</t>
  </si>
  <si>
    <t>สามร้อยยอด ผลรวม</t>
  </si>
  <si>
    <t>ปราจีนบุรี   แยกตามวันที่เริ่มปลูก</t>
  </si>
  <si>
    <t>กบินทร์</t>
  </si>
  <si>
    <t>เขาไม้แก้ว</t>
  </si>
  <si>
    <t>นนทรี</t>
  </si>
  <si>
    <t>นาแขม</t>
  </si>
  <si>
    <t>ย่านรี</t>
  </si>
  <si>
    <t>ลาดตะเคียน</t>
  </si>
  <si>
    <t>วังดาล</t>
  </si>
  <si>
    <t>วังท่าช้าง</t>
  </si>
  <si>
    <t>หาดนางแก้ว</t>
  </si>
  <si>
    <t>กบินทร์บุรี ผลรวม</t>
  </si>
  <si>
    <t>แก่งดินสอ</t>
  </si>
  <si>
    <t>ทุ่งโพธิ์</t>
  </si>
  <si>
    <t>บุพราหมณ์</t>
  </si>
  <si>
    <t>สำพันตา</t>
  </si>
  <si>
    <t>นาดี ผลรวม</t>
  </si>
  <si>
    <t>บ้านสร้าง</t>
  </si>
  <si>
    <t>กระทุ่มแพ้ว</t>
  </si>
  <si>
    <t>บางกระเบา</t>
  </si>
  <si>
    <t>บางขาม</t>
  </si>
  <si>
    <t>บางแตน</t>
  </si>
  <si>
    <t>บางปลาร้า</t>
  </si>
  <si>
    <t>บางพลวง</t>
  </si>
  <si>
    <t>บางยาง</t>
  </si>
  <si>
    <t>บ้านสร้าง ผลรวม</t>
  </si>
  <si>
    <t>ประจันตคาม</t>
  </si>
  <si>
    <t>คำโตนด</t>
  </si>
  <si>
    <t>บ้านหอย</t>
  </si>
  <si>
    <t>บุฝ้าย</t>
  </si>
  <si>
    <t>โพธิ์งาม</t>
  </si>
  <si>
    <t>หนองแก้ว</t>
  </si>
  <si>
    <t>ประจันตคาม ผลรวม</t>
  </si>
  <si>
    <t>โคกไม้ลาย</t>
  </si>
  <si>
    <t>ดงขี้เหล็ก</t>
  </si>
  <si>
    <t>ดงพระราม</t>
  </si>
  <si>
    <t>ท่างาม</t>
  </si>
  <si>
    <t>เนินหอม</t>
  </si>
  <si>
    <t>โนนห้อม</t>
  </si>
  <si>
    <t>บางเดชะ</t>
  </si>
  <si>
    <t>บางบริบูรณ์</t>
  </si>
  <si>
    <t>บ้านพระ</t>
  </si>
  <si>
    <t>หน้าเมือง</t>
  </si>
  <si>
    <t>เมืองปราจีนบุรี ผลรวม</t>
  </si>
  <si>
    <t>ศรีมหาโพธิ</t>
  </si>
  <si>
    <t>กรอกสมบูรณ์</t>
  </si>
  <si>
    <t>ดงกระทงยาม</t>
  </si>
  <si>
    <t>ท่าตูม</t>
  </si>
  <si>
    <t>บางกุ้ง</t>
  </si>
  <si>
    <t>บ้านทาม</t>
  </si>
  <si>
    <t>สัมพันธ์</t>
  </si>
  <si>
    <t>หนองโพรง</t>
  </si>
  <si>
    <t>หัวหว้า</t>
  </si>
  <si>
    <t>หาดยาง</t>
  </si>
  <si>
    <t>ศรีมหาโพธิ ผลรวม</t>
  </si>
  <si>
    <t>คู้ลำพัน</t>
  </si>
  <si>
    <t>โคกปีบ</t>
  </si>
  <si>
    <t>ไผ่ชะเลือด</t>
  </si>
  <si>
    <t>ศรีมโหสถ ผลรวม</t>
  </si>
  <si>
    <t>ปัตตานี   แยกตามวันที่เริ่มปลูก</t>
  </si>
  <si>
    <t>ทุ่งพลา</t>
  </si>
  <si>
    <t>โคกโพธิ์ ผลรวม</t>
  </si>
  <si>
    <t>ปากู</t>
  </si>
  <si>
    <t>ทุ่งยางแดง ผลรวม</t>
  </si>
  <si>
    <t>ควน</t>
  </si>
  <si>
    <t>คอกกระบือ</t>
  </si>
  <si>
    <t>ท่าน้ำ</t>
  </si>
  <si>
    <t>บ้านนอก</t>
  </si>
  <si>
    <t>ปะนาเระ ผลรวม</t>
  </si>
  <si>
    <t>กระเสาะ</t>
  </si>
  <si>
    <t>กระหวะ</t>
  </si>
  <si>
    <t>เกาะจัน</t>
  </si>
  <si>
    <t>ถนน</t>
  </si>
  <si>
    <t>ปะโด</t>
  </si>
  <si>
    <t>ปานัน</t>
  </si>
  <si>
    <t>ลางา</t>
  </si>
  <si>
    <t>ลุโบะยิไร</t>
  </si>
  <si>
    <t>สะกำ</t>
  </si>
  <si>
    <t>สาคอใต้</t>
  </si>
  <si>
    <t>สาคอบน</t>
  </si>
  <si>
    <t>มายอ ผลรวม</t>
  </si>
  <si>
    <t>ปะกาฮะรัง</t>
  </si>
  <si>
    <t>เมืองปัตตานี ผลรวม</t>
  </si>
  <si>
    <t>แม่ลาน</t>
  </si>
  <si>
    <t>ป่าไร่</t>
  </si>
  <si>
    <t>ม่วงเตี้ย</t>
  </si>
  <si>
    <t>แม่ลาน ผลรวม</t>
  </si>
  <si>
    <t>ยะรัง</t>
  </si>
  <si>
    <t>กระโด</t>
  </si>
  <si>
    <t>กอลำ</t>
  </si>
  <si>
    <t>คลองใหม่</t>
  </si>
  <si>
    <t>เมาะมาวี</t>
  </si>
  <si>
    <t>ยะรัง ผลรวม</t>
  </si>
  <si>
    <t>ตอหลัง</t>
  </si>
  <si>
    <t>ตะโละ</t>
  </si>
  <si>
    <t>ตันหยงจึงงา</t>
  </si>
  <si>
    <t>ตันหยงดาลอ</t>
  </si>
  <si>
    <t>บาโลย</t>
  </si>
  <si>
    <t>ปุลากง</t>
  </si>
  <si>
    <t>สาบัน</t>
  </si>
  <si>
    <t>ยะหริ่ง ผลรวม</t>
  </si>
  <si>
    <t>กะดุนง</t>
  </si>
  <si>
    <t>สายบุรี ผลรวม</t>
  </si>
  <si>
    <t>หนองจิก</t>
  </si>
  <si>
    <t>คอลอตันหยง</t>
  </si>
  <si>
    <t>ดอนรัก</t>
  </si>
  <si>
    <t>ดาโต๊ะ</t>
  </si>
  <si>
    <t>ตุยง</t>
  </si>
  <si>
    <t>ลิปะสะโง</t>
  </si>
  <si>
    <t>หนองจิก ผลรวม</t>
  </si>
  <si>
    <t>พระนครศรีอยุธยา   แยกตามวันที่เริ่มปลูก</t>
  </si>
  <si>
    <t>จำปา</t>
  </si>
  <si>
    <t>ท่าเจ้าสนุก</t>
  </si>
  <si>
    <t>บ้านร่อม</t>
  </si>
  <si>
    <t>ปากท่า</t>
  </si>
  <si>
    <t>โพธิ์เอน</t>
  </si>
  <si>
    <t>วังแดง</t>
  </si>
  <si>
    <t>ศาลาลอย</t>
  </si>
  <si>
    <t>หนองขนาก</t>
  </si>
  <si>
    <t>ท่าเรือ ผลรวม</t>
  </si>
  <si>
    <t>นครหลวง</t>
  </si>
  <si>
    <t>คลองสะแก</t>
  </si>
  <si>
    <t>บ่อโพง</t>
  </si>
  <si>
    <t>บางพระครู</t>
  </si>
  <si>
    <t>บ้านชุ้ง</t>
  </si>
  <si>
    <t>ปากจั่น</t>
  </si>
  <si>
    <t>แม่ลา</t>
  </si>
  <si>
    <t>สามไถ</t>
  </si>
  <si>
    <t>นครหลวง ผลรวม</t>
  </si>
  <si>
    <t>บางซ้าย</t>
  </si>
  <si>
    <t>แก้วฟ้า</t>
  </si>
  <si>
    <t>เต่าเล่า</t>
  </si>
  <si>
    <t>เทพมงคล</t>
  </si>
  <si>
    <t>ปลายกลัด</t>
  </si>
  <si>
    <t>วังพัฒนา</t>
  </si>
  <si>
    <t>บางซ้าย ผลรวม</t>
  </si>
  <si>
    <t>บางไทร</t>
  </si>
  <si>
    <t>กกแก้วบูรพา</t>
  </si>
  <si>
    <t>แคตก</t>
  </si>
  <si>
    <t>แคออก</t>
  </si>
  <si>
    <t>โคกช้าง</t>
  </si>
  <si>
    <t>ช้างน้อย</t>
  </si>
  <si>
    <t>ช่างเหล็ก</t>
  </si>
  <si>
    <t>ช้างใหญ่</t>
  </si>
  <si>
    <t>บ้างกลึง</t>
  </si>
  <si>
    <t>บางพลี</t>
  </si>
  <si>
    <t>บางยี่โท</t>
  </si>
  <si>
    <t>บ้านแป้ง</t>
  </si>
  <si>
    <t>บ้านม้า</t>
  </si>
  <si>
    <t>ไผ่พระ</t>
  </si>
  <si>
    <t>โพแตง</t>
  </si>
  <si>
    <t>ไม้ตรา</t>
  </si>
  <si>
    <t>ราชคราม</t>
  </si>
  <si>
    <t>ห่อหมก</t>
  </si>
  <si>
    <t>บางไทร ผลรวม</t>
  </si>
  <si>
    <t>บางบาล</t>
  </si>
  <si>
    <t>กบเจา</t>
  </si>
  <si>
    <t>ทางช้าง</t>
  </si>
  <si>
    <t>น้ำเต้า</t>
  </si>
  <si>
    <t>บางชะนี</t>
  </si>
  <si>
    <t>บางหลวงโดด</t>
  </si>
  <si>
    <t>บางหัก</t>
  </si>
  <si>
    <t>บ้านกุ่ม</t>
  </si>
  <si>
    <t>บ้านคลัง</t>
  </si>
  <si>
    <t>พระขาว</t>
  </si>
  <si>
    <t>มหาพราหมณ์</t>
  </si>
  <si>
    <t>วัดตะกู</t>
  </si>
  <si>
    <t>วัดยม</t>
  </si>
  <si>
    <t>สะพานไทย</t>
  </si>
  <si>
    <t>บางบาล ผลรวม</t>
  </si>
  <si>
    <t>บางปะหัน</t>
  </si>
  <si>
    <t>ขยาย</t>
  </si>
  <si>
    <t>ขวัญเมือง</t>
  </si>
  <si>
    <t>ตานิม</t>
  </si>
  <si>
    <t>ตาลเอน</t>
  </si>
  <si>
    <t>ทางกลาง</t>
  </si>
  <si>
    <t>บางนางร้า</t>
  </si>
  <si>
    <t>บางเพลิง</t>
  </si>
  <si>
    <t>บ้านขล้อ</t>
  </si>
  <si>
    <t>บ้านลี่</t>
  </si>
  <si>
    <t>พุทเลา</t>
  </si>
  <si>
    <t>โพธิ์สามต้น</t>
  </si>
  <si>
    <t>เสาธง</t>
  </si>
  <si>
    <t>หันสัง</t>
  </si>
  <si>
    <t>บางปะหัน ผลรวม</t>
  </si>
  <si>
    <t>เกาะเกิด</t>
  </si>
  <si>
    <t>ขนอนหลวง</t>
  </si>
  <si>
    <t>คลองจิก</t>
  </si>
  <si>
    <t>คุ้งลาน</t>
  </si>
  <si>
    <t>ตลาดเกรียบ</t>
  </si>
  <si>
    <t>ตลิ่งชัน</t>
  </si>
  <si>
    <t>บางกระสั้น</t>
  </si>
  <si>
    <t>บางประแดง</t>
  </si>
  <si>
    <t>บ้านพลับ</t>
  </si>
  <si>
    <t>บ้านโพ</t>
  </si>
  <si>
    <t>บ้านเลน</t>
  </si>
  <si>
    <t>สามเรือน</t>
  </si>
  <si>
    <t>บางปะอิน ผลรวม</t>
  </si>
  <si>
    <t>บ้านแพรก</t>
  </si>
  <si>
    <t>บ้านแพรก ผลรวม</t>
  </si>
  <si>
    <t>ผักไห่</t>
  </si>
  <si>
    <t>กุฎี</t>
  </si>
  <si>
    <t>ดอนลาน</t>
  </si>
  <si>
    <t>ตาลาน</t>
  </si>
  <si>
    <t>ท่าดินแดง</t>
  </si>
  <si>
    <t>บ้านแค</t>
  </si>
  <si>
    <t>ลาดชิด</t>
  </si>
  <si>
    <t>ลาดน้ำเค็ม</t>
  </si>
  <si>
    <t>ลำตะเคียน</t>
  </si>
  <si>
    <t>หนองน้ำใหญ่</t>
  </si>
  <si>
    <t>หน้าโคก</t>
  </si>
  <si>
    <t>อมฤต</t>
  </si>
  <si>
    <t>ผักไห่ ผลรวม</t>
  </si>
  <si>
    <t>เกาะเรียน</t>
  </si>
  <si>
    <t>คลองสวนพลู</t>
  </si>
  <si>
    <t>บ้านป้อม</t>
  </si>
  <si>
    <t>บ้านรุม</t>
  </si>
  <si>
    <t>ปากกราน</t>
  </si>
  <si>
    <t>ภูเขาทอง</t>
  </si>
  <si>
    <t>สวนพริก</t>
  </si>
  <si>
    <t>หันตรา</t>
  </si>
  <si>
    <t>พระนครศรีอยุธยา ผลรวม</t>
  </si>
  <si>
    <t>ภาชี</t>
  </si>
  <si>
    <t>กระจิว</t>
  </si>
  <si>
    <t>โคกม่วง</t>
  </si>
  <si>
    <t>พระแก้ว</t>
  </si>
  <si>
    <t>ระโสม</t>
  </si>
  <si>
    <t>ภาชี ผลรวม</t>
  </si>
  <si>
    <t>มหาราช</t>
  </si>
  <si>
    <t>กะทุ่ม</t>
  </si>
  <si>
    <t>เจ้าปลุก</t>
  </si>
  <si>
    <t>ท่าตอ</t>
  </si>
  <si>
    <t>บางนา</t>
  </si>
  <si>
    <t>บ้านขวาง</t>
  </si>
  <si>
    <t>พิตเพียน</t>
  </si>
  <si>
    <t>หัวไผ่</t>
  </si>
  <si>
    <t>มหาราช ผลรวม</t>
  </si>
  <si>
    <t>ลาดบัวหลวง</t>
  </si>
  <si>
    <t>คลองพระยาบันลือ</t>
  </si>
  <si>
    <t>คู้สลอด</t>
  </si>
  <si>
    <t>พระยาบันลือ</t>
  </si>
  <si>
    <t>สิงหนาท</t>
  </si>
  <si>
    <t>หลักชัย</t>
  </si>
  <si>
    <t>ลาดบัวหลวง ผลรวม</t>
  </si>
  <si>
    <t>วังน้อย</t>
  </si>
  <si>
    <t>ข้าวงาม</t>
  </si>
  <si>
    <t>ชะแมบ</t>
  </si>
  <si>
    <t>บ่อตาโล่</t>
  </si>
  <si>
    <t>พยอม</t>
  </si>
  <si>
    <t>ลำตาเสา</t>
  </si>
  <si>
    <t>วังจุฬา</t>
  </si>
  <si>
    <t>สนับทึบ</t>
  </si>
  <si>
    <t>หันตะเภา</t>
  </si>
  <si>
    <t>วังน้อย ผลรวม</t>
  </si>
  <si>
    <t>เสนา</t>
  </si>
  <si>
    <t>เจ้าเจ็ด</t>
  </si>
  <si>
    <t>เจ้าเสด็จ</t>
  </si>
  <si>
    <t>ชายนา</t>
  </si>
  <si>
    <t>ดอนทอง</t>
  </si>
  <si>
    <t>บางนมโค</t>
  </si>
  <si>
    <t>บ้านกระทุ่ม</t>
  </si>
  <si>
    <t>บ้านแถว</t>
  </si>
  <si>
    <t>บ้านแพน</t>
  </si>
  <si>
    <t>มารวิชัย</t>
  </si>
  <si>
    <t>รางจรเข้</t>
  </si>
  <si>
    <t>ลาดงา</t>
  </si>
  <si>
    <t>สามกอ</t>
  </si>
  <si>
    <t>สามตุ่ม</t>
  </si>
  <si>
    <t>หัวเวียง</t>
  </si>
  <si>
    <t>เสนา ผลรวม</t>
  </si>
  <si>
    <t>อุทัย</t>
  </si>
  <si>
    <t>ข้าวเม่า</t>
  </si>
  <si>
    <t>คานหาม</t>
  </si>
  <si>
    <t>ธนู</t>
  </si>
  <si>
    <t>บ้านหีบ</t>
  </si>
  <si>
    <t>โพสาวหาญ</t>
  </si>
  <si>
    <t>สามบัณฑิต</t>
  </si>
  <si>
    <t>หนองน้ำส้ม</t>
  </si>
  <si>
    <t>หนองไม้ซุง</t>
  </si>
  <si>
    <t>อุทัย ผลรวม</t>
  </si>
  <si>
    <t>พะเยา   แยกตามวันที่เริ่มปลูก</t>
  </si>
  <si>
    <t>จุน</t>
  </si>
  <si>
    <t>ทุ่งรวงทอง</t>
  </si>
  <si>
    <t>พระธาตุขิงแกง</t>
  </si>
  <si>
    <t>ลอ</t>
  </si>
  <si>
    <t>หงส์หิน</t>
  </si>
  <si>
    <t>ห้วยข้าวก่ำ</t>
  </si>
  <si>
    <t>ห้วยยางขาม</t>
  </si>
  <si>
    <t>จุน ผลรวม</t>
  </si>
  <si>
    <t>เจดีย์คำ</t>
  </si>
  <si>
    <t>เชียงบาน</t>
  </si>
  <si>
    <t>ทุ่งผาสุข</t>
  </si>
  <si>
    <t>น้ำแวน</t>
  </si>
  <si>
    <t>ฝายกวาง</t>
  </si>
  <si>
    <t>ร่มเย็น</t>
  </si>
  <si>
    <t>หย่วน</t>
  </si>
  <si>
    <t>เชียงคำ ผลรวม</t>
  </si>
  <si>
    <t>เชียงม่วน</t>
  </si>
  <si>
    <t>บ้านมาง</t>
  </si>
  <si>
    <t>สระ</t>
  </si>
  <si>
    <t>เชียงม่วน ผลรวม</t>
  </si>
  <si>
    <t>ดอกคำใต้</t>
  </si>
  <si>
    <t>คือเวียง</t>
  </si>
  <si>
    <t>ดงสุวรรณ</t>
  </si>
  <si>
    <t>ดอนศรีชุม</t>
  </si>
  <si>
    <t>บ้านถ้ำ</t>
  </si>
  <si>
    <t>บ้านปิน</t>
  </si>
  <si>
    <t>บุญเกิด</t>
  </si>
  <si>
    <t>สว่างอารมณ์</t>
  </si>
  <si>
    <t>สันโค้ง</t>
  </si>
  <si>
    <t>ห้วยลาน</t>
  </si>
  <si>
    <t>ดอกคำใต้ ผลรวม</t>
  </si>
  <si>
    <t>ปง</t>
  </si>
  <si>
    <t>ควร</t>
  </si>
  <si>
    <t>งิม</t>
  </si>
  <si>
    <t>นาปรัง</t>
  </si>
  <si>
    <t>ออย</t>
  </si>
  <si>
    <t>ปง ผลรวม</t>
  </si>
  <si>
    <t>ดงเจน</t>
  </si>
  <si>
    <t>แม่อิง</t>
  </si>
  <si>
    <t>ห้วยแก้ว</t>
  </si>
  <si>
    <t>ภูกามยาว ผลรวม</t>
  </si>
  <si>
    <t>ภูซาง</t>
  </si>
  <si>
    <t>เชียงแรง</t>
  </si>
  <si>
    <t>ทุ่งกล้วย</t>
  </si>
  <si>
    <t>สบบง</t>
  </si>
  <si>
    <t>ภูซาง ผลรวม</t>
  </si>
  <si>
    <t>จำป่าหวาย</t>
  </si>
  <si>
    <t>ท่าจำปี</t>
  </si>
  <si>
    <t>ท่าวังทอง</t>
  </si>
  <si>
    <t>บ้านต๋อม</t>
  </si>
  <si>
    <t>บ้านต๊ำ</t>
  </si>
  <si>
    <t>บ้านตุ่น</t>
  </si>
  <si>
    <t>บ้านสาง</t>
  </si>
  <si>
    <t>แม่กา</t>
  </si>
  <si>
    <t>แม่นาเรือ</t>
  </si>
  <si>
    <t>แม่ปีม</t>
  </si>
  <si>
    <t>แม่ใส</t>
  </si>
  <si>
    <t>สันป่าม่วง</t>
  </si>
  <si>
    <t>เมืองพะเยา ผลรวม</t>
  </si>
  <si>
    <t>แม่ใจ</t>
  </si>
  <si>
    <t>เจริญราษฎร์</t>
  </si>
  <si>
    <t>แม่สุก</t>
  </si>
  <si>
    <t>แม่ใจ ผลรวม</t>
  </si>
  <si>
    <t>พัทลุง   แยกตามวันที่เริ่มปลูก</t>
  </si>
  <si>
    <t>คลองเฉลิม</t>
  </si>
  <si>
    <t>ชะรัด</t>
  </si>
  <si>
    <t>กงหรา ผลรวม</t>
  </si>
  <si>
    <t>เขาชัยสน</t>
  </si>
  <si>
    <t>ควนขนุน</t>
  </si>
  <si>
    <t>หานโพธิ์</t>
  </si>
  <si>
    <t>เขาชัยสน ผลรวม</t>
  </si>
  <si>
    <t>ทะเลน้อย</t>
  </si>
  <si>
    <t>ปันแต</t>
  </si>
  <si>
    <t>พนางตุง</t>
  </si>
  <si>
    <t>มะกอกเหนือ</t>
  </si>
  <si>
    <t>แหลมโตนด</t>
  </si>
  <si>
    <t>ควนขนุน ผลรวม</t>
  </si>
  <si>
    <t>นาปะขอ</t>
  </si>
  <si>
    <t>บางแก้ว ผลรวม</t>
  </si>
  <si>
    <t>ป่าบอน</t>
  </si>
  <si>
    <t>โคกทราย</t>
  </si>
  <si>
    <t>วังใหม่</t>
  </si>
  <si>
    <t>ป่าบอน ผลรวม</t>
  </si>
  <si>
    <t>ป่าพยอม ผลรวม</t>
  </si>
  <si>
    <t>เขาเจียก</t>
  </si>
  <si>
    <t>ควนมะพร้าว</t>
  </si>
  <si>
    <t>ชัยบุรี</t>
  </si>
  <si>
    <t>ตำนาน</t>
  </si>
  <si>
    <t>ท่าแค</t>
  </si>
  <si>
    <t>นาโหนด</t>
  </si>
  <si>
    <t>ปรางหมู่</t>
  </si>
  <si>
    <t>พญาขัน</t>
  </si>
  <si>
    <t>ลำปำ</t>
  </si>
  <si>
    <t>เมืองพัทลุง ผลรวม</t>
  </si>
  <si>
    <t>พิจิตร   แยกตามวันที่เริ่มปลูก</t>
  </si>
  <si>
    <t>ดงเจริญ</t>
  </si>
  <si>
    <t>วังงิ้ว</t>
  </si>
  <si>
    <t>วังงิ้วใต้</t>
  </si>
  <si>
    <t>สำนักขุนเณร</t>
  </si>
  <si>
    <t>ห้วยพุก</t>
  </si>
  <si>
    <t>ดงเจริญ ผลรวม</t>
  </si>
  <si>
    <t>ตะพานหิน</t>
  </si>
  <si>
    <t>คลองคูณ</t>
  </si>
  <si>
    <t>ดงตะขบ</t>
  </si>
  <si>
    <t>ทับหมัน</t>
  </si>
  <si>
    <t>ไทรโรงโขน</t>
  </si>
  <si>
    <t>ไผ่หลวง</t>
  </si>
  <si>
    <t>วังสำโรง</t>
  </si>
  <si>
    <t>วังหลุม</t>
  </si>
  <si>
    <t>วังหว้า</t>
  </si>
  <si>
    <t>หนองพยอม</t>
  </si>
  <si>
    <t>ห้วยเกตุ</t>
  </si>
  <si>
    <t>ตะพานหิน ผลรวม</t>
  </si>
  <si>
    <t>ทับคล้อ</t>
  </si>
  <si>
    <t>เขาเจ็ดลูก</t>
  </si>
  <si>
    <t>เขาทราย</t>
  </si>
  <si>
    <t>ท้ายทุ่ง</t>
  </si>
  <si>
    <t>ทับคล้อ ผลรวม</t>
  </si>
  <si>
    <t>บางไผ่</t>
  </si>
  <si>
    <t>ภูมิ</t>
  </si>
  <si>
    <t>ลำประดา</t>
  </si>
  <si>
    <t>วังกรด</t>
  </si>
  <si>
    <t>ห้วยเขน</t>
  </si>
  <si>
    <t>หอไกร</t>
  </si>
  <si>
    <t>บางมูลนาก ผลรวม</t>
  </si>
  <si>
    <t>บึงนาราง</t>
  </si>
  <si>
    <t>บางลาย</t>
  </si>
  <si>
    <t>โพธิ์ไทรงาม</t>
  </si>
  <si>
    <t>แหลมรัง</t>
  </si>
  <si>
    <t>บึงนาราง ผลรวม</t>
  </si>
  <si>
    <t>โพทะเล</t>
  </si>
  <si>
    <t>ทะนง</t>
  </si>
  <si>
    <t>ท่าขมิ้น</t>
  </si>
  <si>
    <t>ท่านั่ง</t>
  </si>
  <si>
    <t>ท่าบัว</t>
  </si>
  <si>
    <t>ท้ายน้ำ</t>
  </si>
  <si>
    <t>บางคลาน</t>
  </si>
  <si>
    <t>บ้านน้อย</t>
  </si>
  <si>
    <t>วัดขวาง</t>
  </si>
  <si>
    <t>โพทะเล ผลรวม</t>
  </si>
  <si>
    <t>โพธิ์ประทับช้าง</t>
  </si>
  <si>
    <t>ดงเสือเหลือง</t>
  </si>
  <si>
    <t>ทุ่งใหญ่</t>
  </si>
  <si>
    <t>เนินสว่าง</t>
  </si>
  <si>
    <t>ไผ่ท่าโพ</t>
  </si>
  <si>
    <t>ไผ่รอบ</t>
  </si>
  <si>
    <t>วังจิก</t>
  </si>
  <si>
    <t>โพธิ์ประทับช้าง ผลรวม</t>
  </si>
  <si>
    <t>คลองคะเชนทร์</t>
  </si>
  <si>
    <t>ดงป่าคำ</t>
  </si>
  <si>
    <t>ท่าฬอ</t>
  </si>
  <si>
    <t>บ้านบุ่ง</t>
  </si>
  <si>
    <t>ปากทาง</t>
  </si>
  <si>
    <t>ป่ามะคาบ</t>
  </si>
  <si>
    <t>ไผ่ขวาง</t>
  </si>
  <si>
    <t>ย่านยาว</t>
  </si>
  <si>
    <t>สายคำโห้</t>
  </si>
  <si>
    <t>เมืองพิจิตร ผลรวม</t>
  </si>
  <si>
    <t>บึงบัว</t>
  </si>
  <si>
    <t>วังโมกข์</t>
  </si>
  <si>
    <t>หนองหลุม</t>
  </si>
  <si>
    <t>วชิรบารมี ผลรวม</t>
  </si>
  <si>
    <t>วังทรายพูน</t>
  </si>
  <si>
    <t>หนองปล้อง</t>
  </si>
  <si>
    <t>หนองพระ</t>
  </si>
  <si>
    <t>วังทรายพูน ผลรวม</t>
  </si>
  <si>
    <t>สากเหล็ก</t>
  </si>
  <si>
    <t>คลองทราย</t>
  </si>
  <si>
    <t>วังทับไทร</t>
  </si>
  <si>
    <t>หนองหญ้าไทร</t>
  </si>
  <si>
    <t>สากเหล็ก ผลรวม</t>
  </si>
  <si>
    <t>กำแพงดิน</t>
  </si>
  <si>
    <t>เนินปอ</t>
  </si>
  <si>
    <t>รังนก</t>
  </si>
  <si>
    <t>สามง่าม ผลรวม</t>
  </si>
  <si>
    <t>พิษณุโลก   แยกตามวันที่เริ่มปลูก</t>
  </si>
  <si>
    <t>ชาติตระการ</t>
  </si>
  <si>
    <t>ท่าสะแก</t>
  </si>
  <si>
    <t>บ่อภาค</t>
  </si>
  <si>
    <t>ป่าแดง</t>
  </si>
  <si>
    <t>สวนเมี่ยง</t>
  </si>
  <si>
    <t>ชาติตระการ ผลรวม</t>
  </si>
  <si>
    <t>นครไทย</t>
  </si>
  <si>
    <t>นาบัว</t>
  </si>
  <si>
    <t>น้ำกุ่ม</t>
  </si>
  <si>
    <t>เนินเพิ่ม</t>
  </si>
  <si>
    <t>บ่อโพธิ์</t>
  </si>
  <si>
    <t>ยางโกลน</t>
  </si>
  <si>
    <t>หนองกะท้าว</t>
  </si>
  <si>
    <t>นครไทย ผลรวม</t>
  </si>
  <si>
    <t>เนินมะปราง</t>
  </si>
  <si>
    <t>ชมพู</t>
  </si>
  <si>
    <t>ไทรย้อย</t>
  </si>
  <si>
    <t>บ้านน้อยซุ้มขี้เหล็ก</t>
  </si>
  <si>
    <t>บ้านมุง</t>
  </si>
  <si>
    <t>วังโพรง</t>
  </si>
  <si>
    <t>เนินมะปราง ผลรวม</t>
  </si>
  <si>
    <t>บางกระทุ่ม</t>
  </si>
  <si>
    <t>โคกสลุด</t>
  </si>
  <si>
    <t>ท่าตาล</t>
  </si>
  <si>
    <t>นครป่าหมาก</t>
  </si>
  <si>
    <t>เนินกุ่ม</t>
  </si>
  <si>
    <t>วัดตายม</t>
  </si>
  <si>
    <t>สนามคลี</t>
  </si>
  <si>
    <t>บางกระทุ่ม ผลรวม</t>
  </si>
  <si>
    <t>คุยม่วง</t>
  </si>
  <si>
    <t>ชุมแสงสงคราม</t>
  </si>
  <si>
    <t>ท่านางงาม</t>
  </si>
  <si>
    <t>นิคมพัฒนา</t>
  </si>
  <si>
    <t>บึงกอก</t>
  </si>
  <si>
    <t>ปลักแรด</t>
  </si>
  <si>
    <t>พันเสา</t>
  </si>
  <si>
    <t>วังอิทก</t>
  </si>
  <si>
    <t>หนองกุลา</t>
  </si>
  <si>
    <t>บางระกำ ผลรวม</t>
  </si>
  <si>
    <t>พรหมพิราม</t>
  </si>
  <si>
    <t>ดงประคำ</t>
  </si>
  <si>
    <t>ตลุกเทียม</t>
  </si>
  <si>
    <t>ทับยายเชียง</t>
  </si>
  <si>
    <t>มะต้อง</t>
  </si>
  <si>
    <t>มะตูม</t>
  </si>
  <si>
    <t>วงฆ้อง</t>
  </si>
  <si>
    <t>วังวน</t>
  </si>
  <si>
    <t>ศรีภิรมย์</t>
  </si>
  <si>
    <t>หนองแขม</t>
  </si>
  <si>
    <t>หอกลอง</t>
  </si>
  <si>
    <t>พรหมพิราม ผลรวม</t>
  </si>
  <si>
    <t>งิ้วงาม</t>
  </si>
  <si>
    <t>ท่าทอง</t>
  </si>
  <si>
    <t>ท่าโพธิ์</t>
  </si>
  <si>
    <t>บ้านกร่าง</t>
  </si>
  <si>
    <t>บ้านคลอง</t>
  </si>
  <si>
    <t>บ้านป่า</t>
  </si>
  <si>
    <t>บึงพระ</t>
  </si>
  <si>
    <t>ปากโทก</t>
  </si>
  <si>
    <t>ไผ่ขอดอน</t>
  </si>
  <si>
    <t>พลายชุมพล</t>
  </si>
  <si>
    <t>มะขามสูง</t>
  </si>
  <si>
    <t>วังน้ำคู้</t>
  </si>
  <si>
    <t>วัดจันทร์</t>
  </si>
  <si>
    <t>วัดพริก</t>
  </si>
  <si>
    <t>สมอแข</t>
  </si>
  <si>
    <t>หัวรอ</t>
  </si>
  <si>
    <t>อรัญญิก</t>
  </si>
  <si>
    <t>เมืองพิษณุโลก ผลรวม</t>
  </si>
  <si>
    <t>แก่งโสภา</t>
  </si>
  <si>
    <t>ชัยนาม</t>
  </si>
  <si>
    <t>ดินทอง</t>
  </si>
  <si>
    <t>ท่าหมื่นราม</t>
  </si>
  <si>
    <t>พันชาลี</t>
  </si>
  <si>
    <t>แม่ระกา</t>
  </si>
  <si>
    <t>วังนกแอ่น</t>
  </si>
  <si>
    <t>วังพิกุล</t>
  </si>
  <si>
    <t>วังทอง ผลรวม</t>
  </si>
  <si>
    <t>คันโช้ง</t>
  </si>
  <si>
    <t>ท้อแท้</t>
  </si>
  <si>
    <t>วัดโบสถ์ ผลรวม</t>
  </si>
  <si>
    <t>เพชรบุรี   แยกตามวันที่เริ่มปลูก</t>
  </si>
  <si>
    <t>เขาย้อย</t>
  </si>
  <si>
    <t>ทับคาง</t>
  </si>
  <si>
    <t>บางเค็ม</t>
  </si>
  <si>
    <t>หนองชุมพล</t>
  </si>
  <si>
    <t>หนองชุมพลเหนือ</t>
  </si>
  <si>
    <t>หนองปรง</t>
  </si>
  <si>
    <t>ห้วยท่าช้าง</t>
  </si>
  <si>
    <t>ห้วยโรง</t>
  </si>
  <si>
    <t>เขาย้อย ผลรวม</t>
  </si>
  <si>
    <t>ชะอำ</t>
  </si>
  <si>
    <t>เขาใหญ่</t>
  </si>
  <si>
    <t>ดอนขุนห้วย</t>
  </si>
  <si>
    <t>นายาง</t>
  </si>
  <si>
    <t>บางเก่า</t>
  </si>
  <si>
    <t>หนองศาลา</t>
  </si>
  <si>
    <t>ชะอำ ผลรวม</t>
  </si>
  <si>
    <t>ท่ายาง</t>
  </si>
  <si>
    <t>ท่าคอย</t>
  </si>
  <si>
    <t>ท่าไม้รวก</t>
  </si>
  <si>
    <t>ท่าแลง</t>
  </si>
  <si>
    <t>วังไคร้</t>
  </si>
  <si>
    <t>ท่ายาง ผลรวม</t>
  </si>
  <si>
    <t>ท่าเสน</t>
  </si>
  <si>
    <t>บ้านทาน</t>
  </si>
  <si>
    <t>บ้านหาด</t>
  </si>
  <si>
    <t>โรงเข้</t>
  </si>
  <si>
    <t>ไร่โคก</t>
  </si>
  <si>
    <t>ไร่สะท้อน</t>
  </si>
  <si>
    <t>ลาดโพธิ์</t>
  </si>
  <si>
    <t>หนองกะปุ</t>
  </si>
  <si>
    <t>ห้วยข้อง</t>
  </si>
  <si>
    <t>ห้วยลึก</t>
  </si>
  <si>
    <t>บ้านลาด ผลรวม</t>
  </si>
  <si>
    <t>บ้านแหลม</t>
  </si>
  <si>
    <t>ท่าแร้งออก</t>
  </si>
  <si>
    <t>บางขุนไทร</t>
  </si>
  <si>
    <t>บางครก</t>
  </si>
  <si>
    <t>บ้านแหลม ผลรวม</t>
  </si>
  <si>
    <t>ช่องสะแก</t>
  </si>
  <si>
    <t>ต้นมะพร้าว</t>
  </si>
  <si>
    <t>ธงชัย</t>
  </si>
  <si>
    <t>บ้านหม้อ</t>
  </si>
  <si>
    <t>ไร่ส้ม</t>
  </si>
  <si>
    <t>วังตะโก</t>
  </si>
  <si>
    <t>เวียงคอย</t>
  </si>
  <si>
    <t>หัวสะพาน</t>
  </si>
  <si>
    <t>เมืองเพชรบุรี ผลรวม</t>
  </si>
  <si>
    <t>หนองหญ้าปล้อง</t>
  </si>
  <si>
    <t>หนองหญ้าปล้อง ผลรวม</t>
  </si>
  <si>
    <t>เพชรบูรณ์   แยกตามวันที่เริ่มปลูก</t>
  </si>
  <si>
    <t>ชนแดน</t>
  </si>
  <si>
    <t>ดงขุย</t>
  </si>
  <si>
    <t>ตะกุดไร</t>
  </si>
  <si>
    <t>พุทธบาท</t>
  </si>
  <si>
    <t>ลาดแค</t>
  </si>
  <si>
    <t>ศาลาลาย</t>
  </si>
  <si>
    <t>ชนแดน ผลรวม</t>
  </si>
  <si>
    <t>บึงสามพัน</t>
  </si>
  <si>
    <t>กันจุ</t>
  </si>
  <si>
    <t>ซับสมอทอด</t>
  </si>
  <si>
    <t>หนองแจง</t>
  </si>
  <si>
    <t>บึงสามพัน ผลรวม</t>
  </si>
  <si>
    <t>ชอนไพร</t>
  </si>
  <si>
    <t>ดงมูลเหล็ก</t>
  </si>
  <si>
    <t>ตะเบาะ</t>
  </si>
  <si>
    <t>ท่าพล</t>
  </si>
  <si>
    <t>นางั่ว</t>
  </si>
  <si>
    <t>นายม</t>
  </si>
  <si>
    <t>น้ำร้อน</t>
  </si>
  <si>
    <t>บ้านโตก</t>
  </si>
  <si>
    <t>ระวิง</t>
  </si>
  <si>
    <t>สะเดียง</t>
  </si>
  <si>
    <t>ห้วยสะแก</t>
  </si>
  <si>
    <t>เมืองเพชรบูรณ์ ผลรวม</t>
  </si>
  <si>
    <t>วังโป่ง</t>
  </si>
  <si>
    <t>ท้ายดง</t>
  </si>
  <si>
    <t>วังศาล</t>
  </si>
  <si>
    <t>วังโป่ง ผลรวม</t>
  </si>
  <si>
    <t>โคกปรง</t>
  </si>
  <si>
    <t>ท่าโรง</t>
  </si>
  <si>
    <t>บึงกระจับ</t>
  </si>
  <si>
    <t>ยางสาว</t>
  </si>
  <si>
    <t>สระประดู่</t>
  </si>
  <si>
    <t>สามแยก</t>
  </si>
  <si>
    <t>วิเชียรบุรี ผลรวม</t>
  </si>
  <si>
    <t>ศรีเทพ</t>
  </si>
  <si>
    <t>นาสนุ่น</t>
  </si>
  <si>
    <t>ศรีเทพ ผลรวม</t>
  </si>
  <si>
    <t>กองทูล</t>
  </si>
  <si>
    <t>ท่าด้วง</t>
  </si>
  <si>
    <t>ท่าแดง</t>
  </si>
  <si>
    <t>นาเฉลียง</t>
  </si>
  <si>
    <t>บ่อไทย</t>
  </si>
  <si>
    <t>บัววัฒนา</t>
  </si>
  <si>
    <t>บ้านโภชน์</t>
  </si>
  <si>
    <t>เพชรละคร</t>
  </si>
  <si>
    <t>ยางงาม</t>
  </si>
  <si>
    <t>วังท่าดี</t>
  </si>
  <si>
    <t>วังโบสถ์</t>
  </si>
  <si>
    <t>ห้วยโป่ง</t>
  </si>
  <si>
    <t>หนองไผ่ ผลรวม</t>
  </si>
  <si>
    <t>หล่มเก่า</t>
  </si>
  <si>
    <t>นาเกาะ</t>
  </si>
  <si>
    <t>นาซำ</t>
  </si>
  <si>
    <t>นาแซง</t>
  </si>
  <si>
    <t>บ้านเนิน</t>
  </si>
  <si>
    <t>วังบาล</t>
  </si>
  <si>
    <t>หินฮาว</t>
  </si>
  <si>
    <t>หล่มเก่า ผลรวม</t>
  </si>
  <si>
    <t>ช้างตะลูด</t>
  </si>
  <si>
    <t>ท่าอิบุญ</t>
  </si>
  <si>
    <t>น้ำก้อ</t>
  </si>
  <si>
    <t>น้ำเฮี้ย</t>
  </si>
  <si>
    <t>บ้านติ้ว</t>
  </si>
  <si>
    <t>บ้านหวาย</t>
  </si>
  <si>
    <t>บุ่งน้ำเต้า</t>
  </si>
  <si>
    <t>ปากดุก</t>
  </si>
  <si>
    <t>ฝายนาแซง</t>
  </si>
  <si>
    <t>ลานบ่า</t>
  </si>
  <si>
    <t>วัดป่า</t>
  </si>
  <si>
    <t>สักหลง</t>
  </si>
  <si>
    <t>หนองไขว่</t>
  </si>
  <si>
    <t>หนองสว่าง</t>
  </si>
  <si>
    <t>หล่มสัก ผลรวม</t>
  </si>
  <si>
    <t>แพร่   แยกตามวันที่เริ่มปลูก</t>
  </si>
  <si>
    <t>เด่นชัย</t>
  </si>
  <si>
    <t>ปงป่าหวาย</t>
  </si>
  <si>
    <t>แม่จั๊วะ</t>
  </si>
  <si>
    <t>เด่นชัย ผลรวม</t>
  </si>
  <si>
    <t>กาญจนา</t>
  </si>
  <si>
    <t>ช่อแฮ</t>
  </si>
  <si>
    <t>ทุ่งกวาว</t>
  </si>
  <si>
    <t>ทุ่งโฮ้ง</t>
  </si>
  <si>
    <t>นาจักร</t>
  </si>
  <si>
    <t>น้ำชำ</t>
  </si>
  <si>
    <t>บ้านถิ่น</t>
  </si>
  <si>
    <t>ป่าแมต</t>
  </si>
  <si>
    <t>แม่คำมี</t>
  </si>
  <si>
    <t>แม่ยม</t>
  </si>
  <si>
    <t>แม่หล่าย</t>
  </si>
  <si>
    <t>ร่องฟอง</t>
  </si>
  <si>
    <t>วังธง</t>
  </si>
  <si>
    <t>วังหงษ์</t>
  </si>
  <si>
    <t>สวนเขื่อน</t>
  </si>
  <si>
    <t>ห้วยม้า</t>
  </si>
  <si>
    <t>เหมืองหม้อ</t>
  </si>
  <si>
    <t>เมืองแพร่ ผลรวม</t>
  </si>
  <si>
    <t>น้ำเลา</t>
  </si>
  <si>
    <t>แม่ยางตาล</t>
  </si>
  <si>
    <t>แม่ยางร้อง</t>
  </si>
  <si>
    <t>แม่ยางฮ่อ</t>
  </si>
  <si>
    <t>ร้องเข็ม</t>
  </si>
  <si>
    <t>ร้องกวาง ผลรวม</t>
  </si>
  <si>
    <t>ทุ่งแล้ง</t>
  </si>
  <si>
    <t>บ่อเหล็กลอง</t>
  </si>
  <si>
    <t>ปากกาง</t>
  </si>
  <si>
    <t>ห้วยอ้อ</t>
  </si>
  <si>
    <t>ลอง ผลรวม</t>
  </si>
  <si>
    <t>วังชิ้น</t>
  </si>
  <si>
    <t>แม่เกิ๋ง</t>
  </si>
  <si>
    <t>แม่ป้าก</t>
  </si>
  <si>
    <t>แม่พุง</t>
  </si>
  <si>
    <t>วังชิ้น ผลรวม</t>
  </si>
  <si>
    <t>แดนชุมพล</t>
  </si>
  <si>
    <t>ทุ่งน้าว</t>
  </si>
  <si>
    <t>บ้านหนุน</t>
  </si>
  <si>
    <t>สะเอียบ</t>
  </si>
  <si>
    <t>ห้วยหม้าย</t>
  </si>
  <si>
    <t>หัวเมือง</t>
  </si>
  <si>
    <t>สอง ผลรวม</t>
  </si>
  <si>
    <t>สูงเม่น</t>
  </si>
  <si>
    <t>ดอนมูล</t>
  </si>
  <si>
    <t>บ้านกวาง</t>
  </si>
  <si>
    <t>บ้านกาศ</t>
  </si>
  <si>
    <t>บ้านปง</t>
  </si>
  <si>
    <t>พระหลวง</t>
  </si>
  <si>
    <t>ร่องกาศ</t>
  </si>
  <si>
    <t>เวียงทอง</t>
  </si>
  <si>
    <t>สบสาย</t>
  </si>
  <si>
    <t>สูงเม่น ผลรวม</t>
  </si>
  <si>
    <t>หนองม่วงไข่</t>
  </si>
  <si>
    <t>ตำหนักธรรม</t>
  </si>
  <si>
    <t>ทุ่งแค้ว</t>
  </si>
  <si>
    <t>น้ำรัด</t>
  </si>
  <si>
    <t>วังหลวง</t>
  </si>
  <si>
    <t>หนองม่วงไข่ ผลรวม</t>
  </si>
  <si>
    <t>มหาสารคาม   แยกตามวันที่เริ่มปลูก</t>
  </si>
  <si>
    <t>กุดใส้จ่อ</t>
  </si>
  <si>
    <t>ขามเฒ่าพัฒนา</t>
  </si>
  <si>
    <t>ขามเรียง</t>
  </si>
  <si>
    <t>เขวาใหญ่</t>
  </si>
  <si>
    <t>คันธารราษฎร์</t>
  </si>
  <si>
    <t>โคกพระ</t>
  </si>
  <si>
    <t>ท่าขอนยาง</t>
  </si>
  <si>
    <t>นาสีนวน</t>
  </si>
  <si>
    <t>กันทรวิชัย ผลรวม</t>
  </si>
  <si>
    <t>กุดรัง</t>
  </si>
  <si>
    <t>เลิงแฝก</t>
  </si>
  <si>
    <t>กุดรัง ผลรวม</t>
  </si>
  <si>
    <t>แกดำ</t>
  </si>
  <si>
    <t>โนนภิบาล</t>
  </si>
  <si>
    <t>แกดำ ผลรวม</t>
  </si>
  <si>
    <t>แก้งแก</t>
  </si>
  <si>
    <t>เขวาไร่</t>
  </si>
  <si>
    <t>เขื่อน</t>
  </si>
  <si>
    <t>ดอนกลาง</t>
  </si>
  <si>
    <t>แพง</t>
  </si>
  <si>
    <t>ยางท่าแจ้ง</t>
  </si>
  <si>
    <t>ยางน้อย</t>
  </si>
  <si>
    <t>เลิงใต้</t>
  </si>
  <si>
    <t>วังยาว</t>
  </si>
  <si>
    <t>หนองกุงสวรรค์</t>
  </si>
  <si>
    <t>หนองเหล็ก</t>
  </si>
  <si>
    <t>หัวขวาง</t>
  </si>
  <si>
    <t>เหล่า</t>
  </si>
  <si>
    <t>แห่ใต้</t>
  </si>
  <si>
    <t>โกสุมพิสัย ผลรวม</t>
  </si>
  <si>
    <t>ชื่นชม</t>
  </si>
  <si>
    <t>กุดปลาดุก</t>
  </si>
  <si>
    <t>เหล่าดอกไม้</t>
  </si>
  <si>
    <t>ชื่นชม ผลรวม</t>
  </si>
  <si>
    <t>เชียงยืน</t>
  </si>
  <si>
    <t>กู่ทอง</t>
  </si>
  <si>
    <t>ดอนเงิน</t>
  </si>
  <si>
    <t>นาทอง</t>
  </si>
  <si>
    <t>เสือเฒ่า</t>
  </si>
  <si>
    <t>หนองซอน</t>
  </si>
  <si>
    <t>เหล่าบัวบาน</t>
  </si>
  <si>
    <t>เชียงยืน ผลรวม</t>
  </si>
  <si>
    <t>ปอพาน</t>
  </si>
  <si>
    <t>นาดูน</t>
  </si>
  <si>
    <t>กู่สันตรัตน์</t>
  </si>
  <si>
    <t>ดงดวน</t>
  </si>
  <si>
    <t>ดงยาง</t>
  </si>
  <si>
    <t>นาดูน ผลรวม</t>
  </si>
  <si>
    <t>บรบือ</t>
  </si>
  <si>
    <t>กำพี้</t>
  </si>
  <si>
    <t>ดอนงัว</t>
  </si>
  <si>
    <t>โนนราษี</t>
  </si>
  <si>
    <t>บ่อใหญ่</t>
  </si>
  <si>
    <t>บัวมาศ</t>
  </si>
  <si>
    <t>ยาง</t>
  </si>
  <si>
    <t>วังไชย</t>
  </si>
  <si>
    <t>หนองคูขาด</t>
  </si>
  <si>
    <t>หนองม่วง</t>
  </si>
  <si>
    <t>หนองสิม</t>
  </si>
  <si>
    <t>บรบือ ผลรวม</t>
  </si>
  <si>
    <t>ก้ามปู</t>
  </si>
  <si>
    <t>นาสีนวล</t>
  </si>
  <si>
    <t>ปะหลาน</t>
  </si>
  <si>
    <t>ภารแอ่น</t>
  </si>
  <si>
    <t>เม็กดำ</t>
  </si>
  <si>
    <t>เมืองเตา</t>
  </si>
  <si>
    <t>เมืองเสือ</t>
  </si>
  <si>
    <t>ราษฎร์เจริญ</t>
  </si>
  <si>
    <t>ราษฎร์พัฒนา</t>
  </si>
  <si>
    <t>ลานสะแก</t>
  </si>
  <si>
    <t>เวียงสะอาด</t>
  </si>
  <si>
    <t>หนองบัวแก้ว</t>
  </si>
  <si>
    <t>พยัคฆภูมิพิสัย ผลรวม</t>
  </si>
  <si>
    <t>เกิ้ง</t>
  </si>
  <si>
    <t>แก่งเลิงจาน</t>
  </si>
  <si>
    <t>เขวา</t>
  </si>
  <si>
    <t>โคกก่อ</t>
  </si>
  <si>
    <t>ดอนหว่าน</t>
  </si>
  <si>
    <t>ท่าสองคอน</t>
  </si>
  <si>
    <t>บัวค้อ</t>
  </si>
  <si>
    <t>ลาดพัฒนา</t>
  </si>
  <si>
    <t>แวงน่าง</t>
  </si>
  <si>
    <t>ห้วยแอ่ง</t>
  </si>
  <si>
    <t>เมืองมหาสารคาม ผลรวม</t>
  </si>
  <si>
    <t>ยางสีสุราช</t>
  </si>
  <si>
    <t>ขามเรียน</t>
  </si>
  <si>
    <t>ดงเมือง</t>
  </si>
  <si>
    <t>นาภู</t>
  </si>
  <si>
    <t>บ้านกู่</t>
  </si>
  <si>
    <t>แวงดง</t>
  </si>
  <si>
    <t>หนองบัวสันตุ</t>
  </si>
  <si>
    <t>ยางสีสุราช ผลรวม</t>
  </si>
  <si>
    <t>แคน</t>
  </si>
  <si>
    <t>โคกสีทองหลาง</t>
  </si>
  <si>
    <t>งัวบา</t>
  </si>
  <si>
    <t>ประชาพัฒนา</t>
  </si>
  <si>
    <t>โพธิ์ชัย</t>
  </si>
  <si>
    <t>เสือโก้ก</t>
  </si>
  <si>
    <t>หนองแสน</t>
  </si>
  <si>
    <t>หนองไฮ</t>
  </si>
  <si>
    <t>หัวเรือ</t>
  </si>
  <si>
    <t>วาปีปทุม ผลรวม</t>
  </si>
  <si>
    <t>มุกดาหาร   แยกตามวันที่เริ่มปลูก</t>
  </si>
  <si>
    <t>คำชะอี</t>
  </si>
  <si>
    <t>คำบก</t>
  </si>
  <si>
    <t>น้ำเที่ยง</t>
  </si>
  <si>
    <t>บ้านช่ง</t>
  </si>
  <si>
    <t>หนองเอี่ยน</t>
  </si>
  <si>
    <t>เหล่าสร้างถ่อ</t>
  </si>
  <si>
    <t>คำชะอี ผลรวม</t>
  </si>
  <si>
    <t>ดงหลวง</t>
  </si>
  <si>
    <t>กกตูม</t>
  </si>
  <si>
    <t>ชะโนดน้อย</t>
  </si>
  <si>
    <t>พังแดง</t>
  </si>
  <si>
    <t>หนองแคน</t>
  </si>
  <si>
    <t>ดงหลวง ผลรวม</t>
  </si>
  <si>
    <t>ดอนตาล</t>
  </si>
  <si>
    <t>นาสะเม็ง</t>
  </si>
  <si>
    <t>บ้านบาก</t>
  </si>
  <si>
    <t>โพธิ์ไทร</t>
  </si>
  <si>
    <t>เหล่าหมี</t>
  </si>
  <si>
    <t>ดอนตาล ผลรวม</t>
  </si>
  <si>
    <t>นิคมคำสร้อย</t>
  </si>
  <si>
    <t>กกแดง</t>
  </si>
  <si>
    <t>นากอก</t>
  </si>
  <si>
    <t>นาอุดม</t>
  </si>
  <si>
    <t>ร่มเกล้า</t>
  </si>
  <si>
    <t>นิคมคำสร้อย ผลรวม</t>
  </si>
  <si>
    <t>กุดแข้</t>
  </si>
  <si>
    <t>คำป่าหลาย</t>
  </si>
  <si>
    <t>คำอาฮวน</t>
  </si>
  <si>
    <t>ดงมอน</t>
  </si>
  <si>
    <t>ดงเย็น</t>
  </si>
  <si>
    <t>นาโสก</t>
  </si>
  <si>
    <t>บางทรายใหญ่</t>
  </si>
  <si>
    <t>ผึ่งแดด</t>
  </si>
  <si>
    <t>โพนทราย</t>
  </si>
  <si>
    <t>เมืองมุกดาหาร ผลรวม</t>
  </si>
  <si>
    <t>ชะโนด</t>
  </si>
  <si>
    <t>ดงหมู</t>
  </si>
  <si>
    <t>บางทรายน้อย</t>
  </si>
  <si>
    <t>ป่งขาม</t>
  </si>
  <si>
    <t>หว้านใหญ่</t>
  </si>
  <si>
    <t>ว่านใหญ่ ผลรวม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</si>
  <si>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</si>
  <si>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</si>
  <si>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</si>
  <si>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</si>
  <si>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</si>
  <si>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หนองสูง ผลรวม</t>
  </si>
  <si>
    <t>แม่ฮ่องสอน   แยกตามวันที่เริ่มปลูก</t>
  </si>
  <si>
    <t>ทุ่งยาว</t>
  </si>
  <si>
    <t>แม่นาเติง</t>
  </si>
  <si>
    <t>แม่ฮี้</t>
  </si>
  <si>
    <t>ปาย ผลรวม</t>
  </si>
  <si>
    <t>หมอกจำแป่</t>
  </si>
  <si>
    <t>เมืองแม่ฮ่องสอน ผลรวม</t>
  </si>
  <si>
    <t>ยโสธร   แยกตามวันที่เริ่มปลูก</t>
  </si>
  <si>
    <t>กุดชุม</t>
  </si>
  <si>
    <t>กำแมด</t>
  </si>
  <si>
    <t>คำน้ำสร้าง</t>
  </si>
  <si>
    <t>นาโส่</t>
  </si>
  <si>
    <t>โนนเปือย</t>
  </si>
  <si>
    <t>หนองหมี</t>
  </si>
  <si>
    <t>ห้วยแก้ง</t>
  </si>
  <si>
    <t>กุดชุม ผลรวม</t>
  </si>
  <si>
    <t>ค้อวัง</t>
  </si>
  <si>
    <t>ฟ้าห่วน</t>
  </si>
  <si>
    <t>ค้อวัง ผลรวม</t>
  </si>
  <si>
    <t>คำเขื่อนแก้ว</t>
  </si>
  <si>
    <t>กุดกุง</t>
  </si>
  <si>
    <t>กู่จาน</t>
  </si>
  <si>
    <t>แคนน้อย</t>
  </si>
  <si>
    <t>ดงแคนใหญ่</t>
  </si>
  <si>
    <t>ทุ่งมน</t>
  </si>
  <si>
    <t>โพนทัน</t>
  </si>
  <si>
    <t>ย่อ</t>
  </si>
  <si>
    <t>ลุมพุก</t>
  </si>
  <si>
    <t>เหล่าไฮ</t>
  </si>
  <si>
    <t>คำเขื่อนแก้ว ผลรวม</t>
  </si>
  <si>
    <t>ดงมะไฟ</t>
  </si>
  <si>
    <t>ดู่ลาด</t>
  </si>
  <si>
    <t>นาเวียง</t>
  </si>
  <si>
    <t>ทรายมูล ผลรวม</t>
  </si>
  <si>
    <t>คำไผ่</t>
  </si>
  <si>
    <t>น้ำคำ</t>
  </si>
  <si>
    <t>ส้มผ่อ</t>
  </si>
  <si>
    <t>ไทยเจริญ ผลรวม</t>
  </si>
  <si>
    <t>กระจาย</t>
  </si>
  <si>
    <t>โคกนาโก</t>
  </si>
  <si>
    <t>เชียงเพ็ง</t>
  </si>
  <si>
    <t>ศรีฐาน</t>
  </si>
  <si>
    <t>ป่าติ้ว ผลรวม</t>
  </si>
  <si>
    <t>โนนทราย</t>
  </si>
  <si>
    <t>บากเรือ</t>
  </si>
  <si>
    <t>บึงแก</t>
  </si>
  <si>
    <t>ผือฮี</t>
  </si>
  <si>
    <t>พระเสาร์</t>
  </si>
  <si>
    <t>ฟ้าหยาด</t>
  </si>
  <si>
    <t>ม่วง</t>
  </si>
  <si>
    <t>สงยาง</t>
  </si>
  <si>
    <t>มหาชนะชัย ผลรวม</t>
  </si>
  <si>
    <t>ขั้นไดใหญ่</t>
  </si>
  <si>
    <t>ขุมเงิน</t>
  </si>
  <si>
    <t>เขื่องคำ</t>
  </si>
  <si>
    <t>ค้อเหนือ</t>
  </si>
  <si>
    <t>ดู่ทุ่ง</t>
  </si>
  <si>
    <t>เดิด</t>
  </si>
  <si>
    <t>ตาดทอง</t>
  </si>
  <si>
    <t>ทุ่งแต้</t>
  </si>
  <si>
    <t>ทุ่งนางโอก</t>
  </si>
  <si>
    <t>นาสะไมย์</t>
  </si>
  <si>
    <t>น้ำคำใหญ่</t>
  </si>
  <si>
    <t>สิงห์</t>
  </si>
  <si>
    <t>หนองเป็ด</t>
  </si>
  <si>
    <t>เมืองยโสธร ผลรวม</t>
  </si>
  <si>
    <t>กุดเชียงหมี</t>
  </si>
  <si>
    <t>กุดแห่</t>
  </si>
  <si>
    <t>บุ่งค้า</t>
  </si>
  <si>
    <t>ศรีแก้ว</t>
  </si>
  <si>
    <t>สร้างมิ่ง</t>
  </si>
  <si>
    <t>สวาท</t>
  </si>
  <si>
    <t>ห้องแซง</t>
  </si>
  <si>
    <t>เลิงนกทา ผลรวม</t>
  </si>
  <si>
    <t>ภาพรวม  แยกตามวันที่เริ่มปลูก</t>
  </si>
  <si>
    <t>กระบี่</t>
  </si>
  <si>
    <t>ชุมพร</t>
  </si>
  <si>
    <t>พังงา</t>
  </si>
  <si>
    <t>คันนายาว</t>
  </si>
  <si>
    <t>บางชัน</t>
  </si>
  <si>
    <t>ปลูกจริง (ไร่)</t>
  </si>
  <si>
    <t>"(1)</t>
  </si>
  <si>
    <t>"(2)</t>
  </si>
  <si>
    <t xml:space="preserve">พื้นที่ </t>
  </si>
  <si>
    <t>เป้าหมาย (ไร่)</t>
  </si>
  <si>
    <t>พื้นที่ที่ยังไม่ปลูก/</t>
  </si>
  <si>
    <t>ปลูกเกิน (ไร่)</t>
  </si>
  <si>
    <t>"(2)-"(1)</t>
  </si>
  <si>
    <t>บ่อพลอย ผลรวม</t>
  </si>
  <si>
    <t>โป่งน้ำร้อน ผลรวม</t>
  </si>
  <si>
    <t>ไชยปราการ ผลรวม</t>
  </si>
  <si>
    <t>ดอยเต่า</t>
  </si>
  <si>
    <t>ดอยเต่า ผลรวม</t>
  </si>
  <si>
    <t>ดอยหล่อ</t>
  </si>
  <si>
    <t>ดอยหล่อ ผลรวม</t>
  </si>
  <si>
    <t>เมืองเชียงใหม่ ผลรวม</t>
  </si>
  <si>
    <t>แม่แจ่ม ผลรวม</t>
  </si>
  <si>
    <t>แม่วาง ผลรวม</t>
  </si>
  <si>
    <t>อมก๋อย</t>
  </si>
  <si>
    <t>อมก๋อย ผลรวม</t>
  </si>
  <si>
    <t>ตากฟ้า ผลรวม</t>
  </si>
  <si>
    <t>บ้านหลวง ผลรวม</t>
  </si>
  <si>
    <t>แม่จริม ผลรวม</t>
  </si>
  <si>
    <t>สองแคว</t>
  </si>
  <si>
    <t>สองแคว ผลรวม</t>
  </si>
  <si>
    <t>ทับสะแก ผลรวม</t>
  </si>
  <si>
    <t>บางสะพาน ผลรวม</t>
  </si>
  <si>
    <t>เมือง</t>
  </si>
  <si>
    <t>หัวหิน ผลรวม</t>
  </si>
  <si>
    <t>แก่งกระจาน ผลรวม</t>
  </si>
  <si>
    <t>ขุนยวม</t>
  </si>
  <si>
    <t>แม่ลาน้อย</t>
  </si>
  <si>
    <t>แม่สะเรียง</t>
  </si>
  <si>
    <t>สบเมย</t>
  </si>
  <si>
    <t>ขุนยวม ผลรวม</t>
  </si>
  <si>
    <t>แม่สะเรียง ผลรวม</t>
  </si>
  <si>
    <t>สบเมย ผลรวม</t>
  </si>
  <si>
    <t>ร้อยเอ็ด   แยกตามวันที่เริ่มปลูก</t>
  </si>
  <si>
    <t>เกษตรวิสัย</t>
  </si>
  <si>
    <t>กำแพง</t>
  </si>
  <si>
    <t>กู่กาสิงห์</t>
  </si>
  <si>
    <t>ดงครั่งน้อย</t>
  </si>
  <si>
    <t>ดงครั่งใหญ่</t>
  </si>
  <si>
    <t>โนนสว่าง</t>
  </si>
  <si>
    <t>เมืองบัว</t>
  </si>
  <si>
    <t>สิงห์โคก</t>
  </si>
  <si>
    <t>เหล่าหลวง</t>
  </si>
  <si>
    <t>เกษตรวิสัย ผลรวม</t>
  </si>
  <si>
    <t>ดงแดง</t>
  </si>
  <si>
    <t>ดู่น้อย</t>
  </si>
  <si>
    <t>น้ำใส</t>
  </si>
  <si>
    <t>ป่าสังข์</t>
  </si>
  <si>
    <t>เมืองหงส์</t>
  </si>
  <si>
    <t>ลิ้นฟ้า</t>
  </si>
  <si>
    <t>ศรีโคตร</t>
  </si>
  <si>
    <t>หัวช้าง</t>
  </si>
  <si>
    <t>อีง่อง</t>
  </si>
  <si>
    <t>จตุรพักตรพิมาน ผลรวม</t>
  </si>
  <si>
    <t>จังหาร</t>
  </si>
  <si>
    <t>ดงสิงห์</t>
  </si>
  <si>
    <t>ปาฝา</t>
  </si>
  <si>
    <t>ผักแว่น</t>
  </si>
  <si>
    <t>ม่วงลาด</t>
  </si>
  <si>
    <t>ยางใหญ่</t>
  </si>
  <si>
    <t>แสนชาติ</t>
  </si>
  <si>
    <t>จังหาร ผลรวม</t>
  </si>
  <si>
    <t>เชียงขวัญ</t>
  </si>
  <si>
    <t>บ้านเขือง</t>
  </si>
  <si>
    <t>พระเจ้า</t>
  </si>
  <si>
    <t>หมูม้น</t>
  </si>
  <si>
    <t>เชียงขวัญ ผลรวม</t>
  </si>
  <si>
    <t>ทุ่งเขาหลวง</t>
  </si>
  <si>
    <t>เทอดไทย</t>
  </si>
  <si>
    <t>บึงงาม</t>
  </si>
  <si>
    <t>มะบ้า</t>
  </si>
  <si>
    <t>ทุ่งเขาหลวง ผลรวม</t>
  </si>
  <si>
    <t>ธวัชบุรี</t>
  </si>
  <si>
    <t>เขวาทุ่ง</t>
  </si>
  <si>
    <t>ธงธานี</t>
  </si>
  <si>
    <t>นิเวศน์</t>
  </si>
  <si>
    <t>บึงนคร</t>
  </si>
  <si>
    <t>มะอึ</t>
  </si>
  <si>
    <t>เมืองน้อย</t>
  </si>
  <si>
    <t>ราชธานี</t>
  </si>
  <si>
    <t>หนองพอก</t>
  </si>
  <si>
    <t>อุ่มเม้า</t>
  </si>
  <si>
    <t>ธวัชบุรี ผลรวม</t>
  </si>
  <si>
    <t>ดอกล้ำ</t>
  </si>
  <si>
    <t>โนนสง่า</t>
  </si>
  <si>
    <t>โนนสวรรค์</t>
  </si>
  <si>
    <t>บัวแดง</t>
  </si>
  <si>
    <t>โพนสูง</t>
  </si>
  <si>
    <t>ปทุมรัตต์ ผลรวม</t>
  </si>
  <si>
    <t>พนมไพร</t>
  </si>
  <si>
    <t>ค้อใหญ่</t>
  </si>
  <si>
    <t>คำไฮ</t>
  </si>
  <si>
    <t>ชานุวรรณ</t>
  </si>
  <si>
    <t>นานวล</t>
  </si>
  <si>
    <t>โพธิ์ใหญ่</t>
  </si>
  <si>
    <t>วารีสวัสดิ์</t>
  </si>
  <si>
    <t>แสนสุข</t>
  </si>
  <si>
    <t>หนองทัพไทย</t>
  </si>
  <si>
    <t>พนมไพร ผลรวม</t>
  </si>
  <si>
    <t>ขามเปี้ย</t>
  </si>
  <si>
    <t>คำพอุง</t>
  </si>
  <si>
    <t>ดอนโอง</t>
  </si>
  <si>
    <t>บัวคำ</t>
  </si>
  <si>
    <t>โพธิ์ศรี</t>
  </si>
  <si>
    <t>หนองตาไก้</t>
  </si>
  <si>
    <t>อัคคะคำ</t>
  </si>
  <si>
    <t>โพธิ์ชัย ผลรวม</t>
  </si>
  <si>
    <t>ท่าหาดยาว</t>
  </si>
  <si>
    <t>โพนทราย ผลรวม</t>
  </si>
  <si>
    <t>โคกกกม่วง</t>
  </si>
  <si>
    <t>โนนชัยศรี</t>
  </si>
  <si>
    <t>พรมสวรรค์</t>
  </si>
  <si>
    <t>โพธิ์ศรีสว่าง</t>
  </si>
  <si>
    <t>วังสามัคคี</t>
  </si>
  <si>
    <t>แวง</t>
  </si>
  <si>
    <t>สระนกแก้ว</t>
  </si>
  <si>
    <t>สว่าง</t>
  </si>
  <si>
    <t>โพนทอง ผลรวม</t>
  </si>
  <si>
    <t>เมยวดี</t>
  </si>
  <si>
    <t>ชมสะอาด</t>
  </si>
  <si>
    <t>บุ่งเลิศ</t>
  </si>
  <si>
    <t>เมยวดี ผลรวม</t>
  </si>
  <si>
    <t>แคนใหญ่</t>
  </si>
  <si>
    <t>ปอภาร</t>
  </si>
  <si>
    <t>เมืองทอง</t>
  </si>
  <si>
    <t>สะอาดสมบูรณ์</t>
  </si>
  <si>
    <t>สีแก้ว</t>
  </si>
  <si>
    <t>เหนือเมือง</t>
  </si>
  <si>
    <t>เมืองร้อยเอ็ด ผลรวม</t>
  </si>
  <si>
    <t>เมืองสรวง</t>
  </si>
  <si>
    <t>กกกุง</t>
  </si>
  <si>
    <t>เมืองสรวง ผลรวม</t>
  </si>
  <si>
    <t>โพธิ์สัย</t>
  </si>
  <si>
    <t>เมืองเปลือย</t>
  </si>
  <si>
    <t>สวนจิก</t>
  </si>
  <si>
    <t>หนองแวงควง</t>
  </si>
  <si>
    <t>ศรีสมเด็จ ผลรวม</t>
  </si>
  <si>
    <t>จำปาขัน</t>
  </si>
  <si>
    <t>ช้างเผือก</t>
  </si>
  <si>
    <t>ดอกไม้</t>
  </si>
  <si>
    <t>ทุ่งกุลา</t>
  </si>
  <si>
    <t>ทุ่งศรีเมือง</t>
  </si>
  <si>
    <t>นาใหญ่</t>
  </si>
  <si>
    <t>บ่อพันขัน</t>
  </si>
  <si>
    <t>เมืองทุ่ง</t>
  </si>
  <si>
    <t>สระคู</t>
  </si>
  <si>
    <t>ห้วยหินลาด</t>
  </si>
  <si>
    <t>หัวโทน</t>
  </si>
  <si>
    <t>หินกอง</t>
  </si>
  <si>
    <t>สุวรรณภูมิ ผลรวม</t>
  </si>
  <si>
    <t>กลาง</t>
  </si>
  <si>
    <t>เกาะแก้ว</t>
  </si>
  <si>
    <t>ขวาว</t>
  </si>
  <si>
    <t>นาเมือง</t>
  </si>
  <si>
    <t>นาเลิง</t>
  </si>
  <si>
    <t>บึงเกลือ</t>
  </si>
  <si>
    <t>พรสวรรค์</t>
  </si>
  <si>
    <t>ภูเงิน</t>
  </si>
  <si>
    <t>เมืองไพร</t>
  </si>
  <si>
    <t>ศรีวิสัย</t>
  </si>
  <si>
    <t>เหล่าน้อย</t>
  </si>
  <si>
    <t>เสลภูมิ ผลรวม</t>
  </si>
  <si>
    <t>กกโพธิ์</t>
  </si>
  <si>
    <t>ท่าสีดา</t>
  </si>
  <si>
    <t>ผาน้ำย้อย</t>
  </si>
  <si>
    <t>หนองขุ่นใหญ่</t>
  </si>
  <si>
    <t>หนองพอก ผลรวม</t>
  </si>
  <si>
    <t>ดูกอึ่ง</t>
  </si>
  <si>
    <t>เด่นราษฎร์</t>
  </si>
  <si>
    <t>สาวแห</t>
  </si>
  <si>
    <t>หนองฮี ผลรวม</t>
  </si>
  <si>
    <t>บ้านแจ้ง</t>
  </si>
  <si>
    <t>โพนเมือง</t>
  </si>
  <si>
    <t>หนองหมื่นถ่าน</t>
  </si>
  <si>
    <t>หน่อม</t>
  </si>
  <si>
    <t>โหรา</t>
  </si>
  <si>
    <t>อาจสามารถ ผลรวม</t>
  </si>
  <si>
    <t>ระยอง   แยกตามวันที่เริ่มปลูก</t>
  </si>
  <si>
    <t>แกลง</t>
  </si>
  <si>
    <t>กระแสบน</t>
  </si>
  <si>
    <t>กร่ำ</t>
  </si>
  <si>
    <t>คลองปูน</t>
  </si>
  <si>
    <t>ชากโดน</t>
  </si>
  <si>
    <t>ชากพง</t>
  </si>
  <si>
    <t>ทางเกวียน</t>
  </si>
  <si>
    <t>ทุ่งควายกิน</t>
  </si>
  <si>
    <t>เนินฆ้อ</t>
  </si>
  <si>
    <t>พังราด</t>
  </si>
  <si>
    <t>แกลง ผลรวม</t>
  </si>
  <si>
    <t>ชากบก</t>
  </si>
  <si>
    <t>ตาขัน</t>
  </si>
  <si>
    <t>บางบุตร</t>
  </si>
  <si>
    <t>หนองตะพาน</t>
  </si>
  <si>
    <t>หนองละลอก</t>
  </si>
  <si>
    <t>บ้านค่าย ผลรวม</t>
  </si>
  <si>
    <t>เชิงเนิน</t>
  </si>
  <si>
    <t>ตะพง</t>
  </si>
  <si>
    <t>นาตาขวัญ</t>
  </si>
  <si>
    <t>น้ำคอก</t>
  </si>
  <si>
    <t>เนินพระ</t>
  </si>
  <si>
    <t>บ้านแลง</t>
  </si>
  <si>
    <t>เพ</t>
  </si>
  <si>
    <t>เมืองระยอง ผลรวม</t>
  </si>
  <si>
    <t>ราชบุรี   แยกตามวันที่เริ่มปลูก</t>
  </si>
  <si>
    <t>จอมบึง</t>
  </si>
  <si>
    <t>รางบัว</t>
  </si>
  <si>
    <t>จอมบึง ผลรวม</t>
  </si>
  <si>
    <t>บางแพ</t>
  </si>
  <si>
    <t>วัดแก้ว</t>
  </si>
  <si>
    <t>หัวโพ</t>
  </si>
  <si>
    <t>บางแพ ผลรวม</t>
  </si>
  <si>
    <t>กรับใหญ่</t>
  </si>
  <si>
    <t>เขาขลุง</t>
  </si>
  <si>
    <t>คุ้งพยอม</t>
  </si>
  <si>
    <t>ท่าผา</t>
  </si>
  <si>
    <t>นครชุมน์</t>
  </si>
  <si>
    <t>บ้านม่วง</t>
  </si>
  <si>
    <t>เบิกไพร</t>
  </si>
  <si>
    <t>ปากแรต</t>
  </si>
  <si>
    <t>หนองกบ</t>
  </si>
  <si>
    <t>บ้านโป่ง ผลรวม</t>
  </si>
  <si>
    <t>ปากท่อ</t>
  </si>
  <si>
    <t>ดอนทราย</t>
  </si>
  <si>
    <t>บ่อกระดาน</t>
  </si>
  <si>
    <t>ป่าไก่</t>
  </si>
  <si>
    <t>วังมะนาว</t>
  </si>
  <si>
    <t>วัดยางงาม</t>
  </si>
  <si>
    <t>วันดาว</t>
  </si>
  <si>
    <t>ห้วยยางโทน</t>
  </si>
  <si>
    <t>อ่างหิน</t>
  </si>
  <si>
    <t>ปากท่อ ผลรวม</t>
  </si>
  <si>
    <t>เขาชะงุ้ม</t>
  </si>
  <si>
    <t>คลองตาคต</t>
  </si>
  <si>
    <t>เจ็ดเสมียน</t>
  </si>
  <si>
    <t>ชำแระ</t>
  </si>
  <si>
    <t>ดอนกระเบื้อง</t>
  </si>
  <si>
    <t>เตาปูน</t>
  </si>
  <si>
    <t>ท่าชุมพล</t>
  </si>
  <si>
    <t>ธรรมเสน</t>
  </si>
  <si>
    <t>นางแก้ว</t>
  </si>
  <si>
    <t>บางโตนด</t>
  </si>
  <si>
    <t>บ้านฆ้อง</t>
  </si>
  <si>
    <t>บ้านเลือก</t>
  </si>
  <si>
    <t>โพธาราม ผลรวม</t>
  </si>
  <si>
    <t>เกาะพลับพลา</t>
  </si>
  <si>
    <t>เขาแร้ง</t>
  </si>
  <si>
    <t>คุ้งกระถิน</t>
  </si>
  <si>
    <t>คูบัว</t>
  </si>
  <si>
    <t>เจดีย์หัก</t>
  </si>
  <si>
    <t>ดอนแร่</t>
  </si>
  <si>
    <t>ท่าราบ</t>
  </si>
  <si>
    <t>บางป่า</t>
  </si>
  <si>
    <t>พงสวาย</t>
  </si>
  <si>
    <t>พิกุลทอง</t>
  </si>
  <si>
    <t>หนองกลางนา</t>
  </si>
  <si>
    <t>หลุมดิน</t>
  </si>
  <si>
    <t>ห้วยไผ่</t>
  </si>
  <si>
    <t>เมืองราชบุรี ผลรวม</t>
  </si>
  <si>
    <t>วัดเพลง</t>
  </si>
  <si>
    <t>เกาะศาลพระ</t>
  </si>
  <si>
    <t>จอมประทัด</t>
  </si>
  <si>
    <t>วัดเพลง ผลรวม</t>
  </si>
  <si>
    <t>ดำเนินสะดวก ผลรวม</t>
  </si>
  <si>
    <t>สวนผึ้ง ผลรวม</t>
  </si>
  <si>
    <t>ลพบุรี   แยกตามวันที่เริ่มปลูก</t>
  </si>
  <si>
    <t>โคกเจริญ</t>
  </si>
  <si>
    <t>โคกแสมสาร</t>
  </si>
  <si>
    <t>หนองมะค่า</t>
  </si>
  <si>
    <t>โคกเจริญ ผลรวม</t>
  </si>
  <si>
    <t>โคกสำโรง</t>
  </si>
  <si>
    <t>คลองเกตุ</t>
  </si>
  <si>
    <t>ดงมะรุม</t>
  </si>
  <si>
    <t>เพนียด</t>
  </si>
  <si>
    <t>วังขอนขว้าง</t>
  </si>
  <si>
    <t>วังจั่น</t>
  </si>
  <si>
    <t>วังเพลิง</t>
  </si>
  <si>
    <t>สะแกราบ</t>
  </si>
  <si>
    <t>โคกสำโรง ผลรวม</t>
  </si>
  <si>
    <t>เกาะรัง</t>
  </si>
  <si>
    <t>เขาแหลม</t>
  </si>
  <si>
    <t>บัวชุม</t>
  </si>
  <si>
    <t>ม่วงค่อม</t>
  </si>
  <si>
    <t>ลำนารายณ์</t>
  </si>
  <si>
    <t>หนองยายโต๊ะ</t>
  </si>
  <si>
    <t>ชัยบาดาล ผลรวม</t>
  </si>
  <si>
    <t>ท่าวุ้ง</t>
  </si>
  <si>
    <t>เขาสมอคอน</t>
  </si>
  <si>
    <t>บางคู้</t>
  </si>
  <si>
    <t>บางงา</t>
  </si>
  <si>
    <t>บางลี่</t>
  </si>
  <si>
    <t>โพตลาดแก้ว</t>
  </si>
  <si>
    <t>มุจลินท์</t>
  </si>
  <si>
    <t>ลาดสาลี</t>
  </si>
  <si>
    <t>ท่าวุ้ง ผลรวม</t>
  </si>
  <si>
    <t>ดงพลับ</t>
  </si>
  <si>
    <t>บางกะพี้</t>
  </si>
  <si>
    <t>บ้านชี</t>
  </si>
  <si>
    <t>ไผ่ใหญ่</t>
  </si>
  <si>
    <t>พุคา</t>
  </si>
  <si>
    <t>มหาสอน</t>
  </si>
  <si>
    <t>สายห้วยแก้ว</t>
  </si>
  <si>
    <t>หนองกระเบียน</t>
  </si>
  <si>
    <t>หนองเมือง</t>
  </si>
  <si>
    <t>หินปัก</t>
  </si>
  <si>
    <t>บ้านหมี่ ผลรวม</t>
  </si>
  <si>
    <t>พัฒนานิคม</t>
  </si>
  <si>
    <t>โคกสลุง</t>
  </si>
  <si>
    <t>ช่องสาริกา</t>
  </si>
  <si>
    <t>ชอนน้อย</t>
  </si>
  <si>
    <t>ดีลัง</t>
  </si>
  <si>
    <t>มะนาวหวาน</t>
  </si>
  <si>
    <t>พัฒนานิคม ผลรวม</t>
  </si>
  <si>
    <t>กกโก</t>
  </si>
  <si>
    <t>โก่งธนู</t>
  </si>
  <si>
    <t>เขาพระงาม</t>
  </si>
  <si>
    <t>โคกกระเทียม</t>
  </si>
  <si>
    <t>โคกลำพาน</t>
  </si>
  <si>
    <t>ดอนโพธิ์</t>
  </si>
  <si>
    <t>ตะลุง</t>
  </si>
  <si>
    <t>ถนนใหญ่</t>
  </si>
  <si>
    <t>ทะเลชุบศร</t>
  </si>
  <si>
    <t>ท้ายตลาด</t>
  </si>
  <si>
    <t>บางขันหมาก</t>
  </si>
  <si>
    <t>พรหมมาสตร์</t>
  </si>
  <si>
    <t>โพธิ์เก้าต้น</t>
  </si>
  <si>
    <t>โพธิ์ตรุ</t>
  </si>
  <si>
    <t>เมืองลพบุรี ผลรวม</t>
  </si>
  <si>
    <t>ลำสนธิ</t>
  </si>
  <si>
    <t>กุดตาเพชร</t>
  </si>
  <si>
    <t>ลำสนธิ ผลรวม</t>
  </si>
  <si>
    <t>สระโบสถ์</t>
  </si>
  <si>
    <t>ทุ่งท่าช้าง</t>
  </si>
  <si>
    <t>นิยมชัย</t>
  </si>
  <si>
    <t>สระโบสถ์ ผลรวม</t>
  </si>
  <si>
    <t>ชอนสมบูรณ์</t>
  </si>
  <si>
    <t>ดงดินแดง</t>
  </si>
  <si>
    <t>หนองม่วง ผลรวม</t>
  </si>
  <si>
    <t>เกาะคา</t>
  </si>
  <si>
    <t>แจ้ห่ม</t>
  </si>
  <si>
    <t>เมืองปาน</t>
  </si>
  <si>
    <t>แม่ทะ</t>
  </si>
  <si>
    <t>สบปราบ</t>
  </si>
  <si>
    <t>ห้างฉัตร</t>
  </si>
  <si>
    <t>ลำพูน   แยกตามวันที่เริ่มปลูก</t>
  </si>
  <si>
    <t>บ้านธิ</t>
  </si>
  <si>
    <t>ห้วยยาบ</t>
  </si>
  <si>
    <t>บ้านธิ ผลรวม</t>
  </si>
  <si>
    <t>ต้นธง</t>
  </si>
  <si>
    <t>เวียงยอง</t>
  </si>
  <si>
    <t>หนองหนาม</t>
  </si>
  <si>
    <t>เมืองลำพูน ผลรวม</t>
  </si>
  <si>
    <t>ทาปลาดุก</t>
  </si>
  <si>
    <t>ทาสบเส้า</t>
  </si>
  <si>
    <t>แม่ทา ผลรวม</t>
  </si>
  <si>
    <t>ทุ่งหัวช้าง</t>
  </si>
  <si>
    <t>ทุ่งหัวช้าง ผลรวม</t>
  </si>
  <si>
    <t>บ้านโฮ่ง</t>
  </si>
  <si>
    <t>บ้านโฮ่ง ผลรวม</t>
  </si>
  <si>
    <t>ป่าซาง ผลรวม</t>
  </si>
  <si>
    <t>ลี้</t>
  </si>
  <si>
    <t>ลี้ ผลรวม</t>
  </si>
  <si>
    <t>เวียงหนองล่อง ผลรวม</t>
  </si>
  <si>
    <t>เลย   แยกตามวันที่เริ่มปลูก</t>
  </si>
  <si>
    <t>จอมศรี</t>
  </si>
  <si>
    <t>ธาตุ</t>
  </si>
  <si>
    <t>นาซ่าว</t>
  </si>
  <si>
    <t>บุฮม</t>
  </si>
  <si>
    <t>ปากตม</t>
  </si>
  <si>
    <t>เชียงคาน ผลรวม</t>
  </si>
  <si>
    <t>ด่านซ้าย</t>
  </si>
  <si>
    <t>นาหอ</t>
  </si>
  <si>
    <t>ปากหมัน</t>
  </si>
  <si>
    <t>ด่านซ้าย ผลรวม</t>
  </si>
  <si>
    <t>ท่าลี่</t>
  </si>
  <si>
    <t>น้ำแคม</t>
  </si>
  <si>
    <t>น้ำทูน</t>
  </si>
  <si>
    <t>อาฮี</t>
  </si>
  <si>
    <t>ท่าลี่ ผลรวม</t>
  </si>
  <si>
    <t>นาด้วง</t>
  </si>
  <si>
    <t>ท่าสวรรค์</t>
  </si>
  <si>
    <t>นาดอกคำ</t>
  </si>
  <si>
    <t>นาด้วง ผลรวม</t>
  </si>
  <si>
    <t>นาแห้ว</t>
  </si>
  <si>
    <t>นาพึง</t>
  </si>
  <si>
    <t>แสงภา</t>
  </si>
  <si>
    <t>นาแห้ว ผลรวม</t>
  </si>
  <si>
    <t>ปากชม</t>
  </si>
  <si>
    <t>ห้วยพิชัย</t>
  </si>
  <si>
    <t>ปากชม ผลรวม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</si>
  <si>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</si>
  <si>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</si>
  <si>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</si>
  <si>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</si>
  <si>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</si>
  <si>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ผาขาว ผลรวม</t>
  </si>
  <si>
    <t>ภูกระดึง</t>
  </si>
  <si>
    <t>ผานกเค้า</t>
  </si>
  <si>
    <t>ห้วยส้ม</t>
  </si>
  <si>
    <t>ภูกระดึง ผลรวม</t>
  </si>
  <si>
    <t>ร่องจิก</t>
  </si>
  <si>
    <t>ภูเรือ ผลรวม</t>
  </si>
  <si>
    <t>แก่งศรีภูมิ</t>
  </si>
  <si>
    <t>ภูหอ</t>
  </si>
  <si>
    <t>หนองคัน</t>
  </si>
  <si>
    <t>ภูหลวง ผลรวม</t>
  </si>
  <si>
    <t>กุดป่อง</t>
  </si>
  <si>
    <t>ชัยพฤกษ์</t>
  </si>
  <si>
    <t>นาดินดำ</t>
  </si>
  <si>
    <t>นาโป่ง</t>
  </si>
  <si>
    <t>นาอ้อ</t>
  </si>
  <si>
    <t>นาอาน</t>
  </si>
  <si>
    <t>น้ำสวย</t>
  </si>
  <si>
    <t>ศรีสองรัก</t>
  </si>
  <si>
    <t>เมืองเลย ผลรวม</t>
  </si>
  <si>
    <t>วังสะพุง</t>
  </si>
  <si>
    <t>เขาหลวง</t>
  </si>
  <si>
    <t>ปากปวน</t>
  </si>
  <si>
    <t>ผาน้อย</t>
  </si>
  <si>
    <t>ผาบิ้ง</t>
  </si>
  <si>
    <t>หนองงิ้ว</t>
  </si>
  <si>
    <t>วังสะพุง ผลรวม</t>
  </si>
  <si>
    <t>ปวนพุ</t>
  </si>
  <si>
    <t>หนองหิน ผลรวม</t>
  </si>
  <si>
    <t>เอราวัณ</t>
  </si>
  <si>
    <t>ผาสามยอด</t>
  </si>
  <si>
    <t>ผาอินทร์แปลง</t>
  </si>
  <si>
    <t>เอราวัณ ผลรวม</t>
  </si>
  <si>
    <t>ศรีสะเกษ   แยกตามวันที่เริ่มปลูก</t>
  </si>
  <si>
    <t>กุดเสลา</t>
  </si>
  <si>
    <t>ขนุน</t>
  </si>
  <si>
    <t>จานใหญ่</t>
  </si>
  <si>
    <t>ชำ</t>
  </si>
  <si>
    <t>ตระกาจ</t>
  </si>
  <si>
    <t>บึงมะลู</t>
  </si>
  <si>
    <t>ภูผาหมอก</t>
  </si>
  <si>
    <t>รุง</t>
  </si>
  <si>
    <t>ละลาย</t>
  </si>
  <si>
    <t>สวนกล้วย</t>
  </si>
  <si>
    <t>สังเม็ก</t>
  </si>
  <si>
    <t>เสาธงชัย</t>
  </si>
  <si>
    <t>หนองหญ้าลาด</t>
  </si>
  <si>
    <t>กันทรลักษ์ ผลรวม</t>
  </si>
  <si>
    <t>คำเนียม</t>
  </si>
  <si>
    <t>จาน</t>
  </si>
  <si>
    <t>ดู่</t>
  </si>
  <si>
    <t>ดูน</t>
  </si>
  <si>
    <t>ทาม</t>
  </si>
  <si>
    <t>โนนสัง</t>
  </si>
  <si>
    <t>บัวน้อย</t>
  </si>
  <si>
    <t>ผักแพว</t>
  </si>
  <si>
    <t>ละทาย</t>
  </si>
  <si>
    <t>อีปาด</t>
  </si>
  <si>
    <t>กันทรารมย์ ผลรวม</t>
  </si>
  <si>
    <t>โคกเพชร</t>
  </si>
  <si>
    <t>จะกง</t>
  </si>
  <si>
    <t>ใจดี</t>
  </si>
  <si>
    <t>ดองกำเม็ด</t>
  </si>
  <si>
    <t>ตาอุด</t>
  </si>
  <si>
    <t>ปรือใหญ่</t>
  </si>
  <si>
    <t>ลมศักดิ์</t>
  </si>
  <si>
    <t>ศรีตระกูล</t>
  </si>
  <si>
    <t>ศรีสะอาด</t>
  </si>
  <si>
    <t>สะเดาใหญ่</t>
  </si>
  <si>
    <t>สำโรงตาเจ็น</t>
  </si>
  <si>
    <t>โสน</t>
  </si>
  <si>
    <t>หนองฉลอง</t>
  </si>
  <si>
    <t>ห้วยใต้</t>
  </si>
  <si>
    <t>ห้วยเหนือ</t>
  </si>
  <si>
    <t>หัวเสือ</t>
  </si>
  <si>
    <t>ขุขันธ์ ผลรวม</t>
  </si>
  <si>
    <t>ขุนหาญ</t>
  </si>
  <si>
    <t>กระหวัน</t>
  </si>
  <si>
    <t>กันทรอม</t>
  </si>
  <si>
    <t>บักดอง</t>
  </si>
  <si>
    <t>พราน</t>
  </si>
  <si>
    <t>โพธิ์กระสังข์</t>
  </si>
  <si>
    <t>โพธิ์วงศ์</t>
  </si>
  <si>
    <t>ไพร</t>
  </si>
  <si>
    <t>ภูฝ้าย</t>
  </si>
  <si>
    <t>สิ</t>
  </si>
  <si>
    <t>ห้วยจันทร์</t>
  </si>
  <si>
    <t>ขุนหาญ ผลรวม</t>
  </si>
  <si>
    <t>น้ำเกลี้ยง</t>
  </si>
  <si>
    <t>เขิน</t>
  </si>
  <si>
    <t>คูบ</t>
  </si>
  <si>
    <t>ตองปิด</t>
  </si>
  <si>
    <t>รุ่งระวี</t>
  </si>
  <si>
    <t>ละเอาะ</t>
  </si>
  <si>
    <t>น้ำเกลี้ยง ผลรวม</t>
  </si>
  <si>
    <t>โนนค้อ</t>
  </si>
  <si>
    <t>บก</t>
  </si>
  <si>
    <t>โพธิ์</t>
  </si>
  <si>
    <t>เหล่ากวาง</t>
  </si>
  <si>
    <t>โนนคูณ ผลรวม</t>
  </si>
  <si>
    <t>บึงบูรพ์</t>
  </si>
  <si>
    <t>เป๊าะ</t>
  </si>
  <si>
    <t>บึงบูรพ์ ผลรวม</t>
  </si>
  <si>
    <t>ท่าคล้อ</t>
  </si>
  <si>
    <t>เสียว</t>
  </si>
  <si>
    <t>หนองฮาง</t>
  </si>
  <si>
    <t>เบญจลักษ์ ผลรวม</t>
  </si>
  <si>
    <t>กู่</t>
  </si>
  <si>
    <t>พิมายเหนือ</t>
  </si>
  <si>
    <t>สมอ</t>
  </si>
  <si>
    <t>สวาย</t>
  </si>
  <si>
    <t>สำโรงปราสาท</t>
  </si>
  <si>
    <t>หนองเชียงทูน</t>
  </si>
  <si>
    <t>ปรางค์กู่ ผลรวม</t>
  </si>
  <si>
    <t>พยุห์</t>
  </si>
  <si>
    <t>ตำแย</t>
  </si>
  <si>
    <t>โนนเพ็ก</t>
  </si>
  <si>
    <t>พรหมสวัสดิ์</t>
  </si>
  <si>
    <t>หนองค้า</t>
  </si>
  <si>
    <t>พยุห์ ผลรวม</t>
  </si>
  <si>
    <t>โดด</t>
  </si>
  <si>
    <t>ผือใหญ่</t>
  </si>
  <si>
    <t>หนองม้า</t>
  </si>
  <si>
    <t>อีเซ</t>
  </si>
  <si>
    <t>โพธิ์ศรีสุวรรณ ผลรวม</t>
  </si>
  <si>
    <t>ไพรบึง</t>
  </si>
  <si>
    <t>ดินแดง</t>
  </si>
  <si>
    <t>โนนปูน</t>
  </si>
  <si>
    <t>ปราสาทเยอ</t>
  </si>
  <si>
    <t>สำโรงพลัน</t>
  </si>
  <si>
    <t>สุขสวัสดิ์</t>
  </si>
  <si>
    <t>ไพรบึง ผลรวม</t>
  </si>
  <si>
    <t>โคกตาล</t>
  </si>
  <si>
    <t>ดงรัก</t>
  </si>
  <si>
    <t>ตะเคียนราม</t>
  </si>
  <si>
    <t>ไพรพัฒนา</t>
  </si>
  <si>
    <t>ละลม</t>
  </si>
  <si>
    <t>ห้วยตามอญ</t>
  </si>
  <si>
    <t>ห้วยตึ๊กชู</t>
  </si>
  <si>
    <t>ภูสิงห์ ผลรวม</t>
  </si>
  <si>
    <t>เมืองจันทร์</t>
  </si>
  <si>
    <t>ตาโกน</t>
  </si>
  <si>
    <t>เมืองจันทร์ ผลรวม</t>
  </si>
  <si>
    <t>คูซอด</t>
  </si>
  <si>
    <t>ซำ</t>
  </si>
  <si>
    <t>ตะดอบ</t>
  </si>
  <si>
    <t>ทุ่ม</t>
  </si>
  <si>
    <t>โพนข่า</t>
  </si>
  <si>
    <t>โพนค้อ</t>
  </si>
  <si>
    <t>เมืองเหนือ</t>
  </si>
  <si>
    <t>หญ้าปล้อง</t>
  </si>
  <si>
    <t>หนองครก</t>
  </si>
  <si>
    <t>หมากเขียบ</t>
  </si>
  <si>
    <t>เมืองศรีสะเกษ ผลรวม</t>
  </si>
  <si>
    <t>ยางชุมน้อย</t>
  </si>
  <si>
    <t>กุดเมืองฮาม</t>
  </si>
  <si>
    <t>คอนกาม</t>
  </si>
  <si>
    <t>ยางชุมใหญ่</t>
  </si>
  <si>
    <t>ยางชุมน้อย ผลรวม</t>
  </si>
  <si>
    <t>จิกสังข์ทอง</t>
  </si>
  <si>
    <t>ด่าน</t>
  </si>
  <si>
    <t>บัวหุ่ง</t>
  </si>
  <si>
    <t>เมืองแคน</t>
  </si>
  <si>
    <t>สร้างปี่</t>
  </si>
  <si>
    <t>หนองแค</t>
  </si>
  <si>
    <t>หนองอึ่ง</t>
  </si>
  <si>
    <t>หว้านคำ</t>
  </si>
  <si>
    <t>ราษีไศล ผลรวม</t>
  </si>
  <si>
    <t>ดวนใหญ่</t>
  </si>
  <si>
    <t>บุสูง</t>
  </si>
  <si>
    <t>โพนยาง</t>
  </si>
  <si>
    <t>วังหิน ผลรวม</t>
  </si>
  <si>
    <t>พิงพวย</t>
  </si>
  <si>
    <t>ศรีโนนงาม</t>
  </si>
  <si>
    <t>สระเยาว์</t>
  </si>
  <si>
    <t>สะพุง</t>
  </si>
  <si>
    <t>เสืองข้าว</t>
  </si>
  <si>
    <t>ศรีรัตนะ ผลรวม</t>
  </si>
  <si>
    <t>กุง</t>
  </si>
  <si>
    <t>คลีกลิ้ง</t>
  </si>
  <si>
    <t>โจดม่วง</t>
  </si>
  <si>
    <t>หนองบัวดง</t>
  </si>
  <si>
    <t>ศิลาลาด ผลรวม</t>
  </si>
  <si>
    <t>ห้วยทับทัน</t>
  </si>
  <si>
    <t>กล้วยกว้าง</t>
  </si>
  <si>
    <t>จานแสนไชย</t>
  </si>
  <si>
    <t>ผักไหม</t>
  </si>
  <si>
    <t>เมืองหลวง</t>
  </si>
  <si>
    <t>ห้วยทับทัน ผลรวม</t>
  </si>
  <si>
    <t>ขะยูง</t>
  </si>
  <si>
    <t>แข้</t>
  </si>
  <si>
    <t>แขม</t>
  </si>
  <si>
    <t>โคกจาน</t>
  </si>
  <si>
    <t>โคกหล่าม</t>
  </si>
  <si>
    <t>ตาเกษ</t>
  </si>
  <si>
    <t>แต้</t>
  </si>
  <si>
    <t>ทุ่งไชย</t>
  </si>
  <si>
    <t>ปะอาว</t>
  </si>
  <si>
    <t>รังแร้ง</t>
  </si>
  <si>
    <t>สระกำแพงใหญ่</t>
  </si>
  <si>
    <t>อี่หล่ำ</t>
  </si>
  <si>
    <t>อุทุมพรพิสัย ผลรวม</t>
  </si>
  <si>
    <t>สกลนคร   แยกตามวันที่เริ่มปลูก</t>
  </si>
  <si>
    <t>กุดบาก</t>
  </si>
  <si>
    <t>กุดไห</t>
  </si>
  <si>
    <t>นาม่อง</t>
  </si>
  <si>
    <t>กุดบาก ผลรวม</t>
  </si>
  <si>
    <t>กุสุมาลย์</t>
  </si>
  <si>
    <t>โพธิไพศาล</t>
  </si>
  <si>
    <t>อุ่มจาน</t>
  </si>
  <si>
    <t>กุสุมาลย์ ผลรวม</t>
  </si>
  <si>
    <t>คำตากล้า</t>
  </si>
  <si>
    <t>นาแต้</t>
  </si>
  <si>
    <t>แพด</t>
  </si>
  <si>
    <t>หนองบัวสิม</t>
  </si>
  <si>
    <t>คำตากล้า ผลรวม</t>
  </si>
  <si>
    <t>ด่านม่วงคำ</t>
  </si>
  <si>
    <t>ตองโขบ</t>
  </si>
  <si>
    <t>แมดนาท่ม</t>
  </si>
  <si>
    <t>เหล่าโพนค้อ</t>
  </si>
  <si>
    <t>โคกศรีสุพรรณ ผลรวม</t>
  </si>
  <si>
    <t>เจริญศิลป์</t>
  </si>
  <si>
    <t>โคกศิลา</t>
  </si>
  <si>
    <t>ทุ่งแก</t>
  </si>
  <si>
    <t>เจริญศิลป์ ผลรวม</t>
  </si>
  <si>
    <t>เต่างอย</t>
  </si>
  <si>
    <t>จันทร์เพ็ญ</t>
  </si>
  <si>
    <t>บึงทวาย</t>
  </si>
  <si>
    <t>เต่างอย ผลรวม</t>
  </si>
  <si>
    <t>นิคมน้ำอูน</t>
  </si>
  <si>
    <t>สุวรรณคาม</t>
  </si>
  <si>
    <t>นิคมน้ำอูน ผลรวม</t>
  </si>
  <si>
    <t>ดงหม้อทอง</t>
  </si>
  <si>
    <t>ดงหม้อทองใต้</t>
  </si>
  <si>
    <t>ดงเหนือ</t>
  </si>
  <si>
    <t>มาย</t>
  </si>
  <si>
    <t>หนองกวั่ง</t>
  </si>
  <si>
    <t>ห้วยหลัว</t>
  </si>
  <si>
    <t>บ้านม่วง ผลรวม</t>
  </si>
  <si>
    <t>ช้างมิ่ง</t>
  </si>
  <si>
    <t>เชิงชุม</t>
  </si>
  <si>
    <t>นาใน</t>
  </si>
  <si>
    <t>บะฮี</t>
  </si>
  <si>
    <t>พรรณา</t>
  </si>
  <si>
    <t>พอกน้อย</t>
  </si>
  <si>
    <t>ไร่</t>
  </si>
  <si>
    <t>พรรณานิคม ผลรวม</t>
  </si>
  <si>
    <t>พังโคน</t>
  </si>
  <si>
    <t>ต้นผึ้ง</t>
  </si>
  <si>
    <t>ม่วงไข่</t>
  </si>
  <si>
    <t>แร่</t>
  </si>
  <si>
    <t>ไฮหย่อง</t>
  </si>
  <si>
    <t>พังโคน ผลรวม</t>
  </si>
  <si>
    <t>เชียงสือ</t>
  </si>
  <si>
    <t>นาแก้ว</t>
  </si>
  <si>
    <t>นาตงวัฒนา</t>
  </si>
  <si>
    <t>บ้านแป้น</t>
  </si>
  <si>
    <t>บ้านโพน</t>
  </si>
  <si>
    <t>โพนนาแก้ว ผลรวม</t>
  </si>
  <si>
    <t>กกปลาซิว</t>
  </si>
  <si>
    <t>โคกภู</t>
  </si>
  <si>
    <t>สร้างค้อ</t>
  </si>
  <si>
    <t>หลุบเลา</t>
  </si>
  <si>
    <t>ภูพาน ผลรวม</t>
  </si>
  <si>
    <t>งิ้วด่อน</t>
  </si>
  <si>
    <t>ดงชน</t>
  </si>
  <si>
    <t>ท่าแร่</t>
  </si>
  <si>
    <t>ธาตุเชิงชุม</t>
  </si>
  <si>
    <t>ธาตุนาเวง</t>
  </si>
  <si>
    <t>โนนหอม</t>
  </si>
  <si>
    <t>พังขว้าง</t>
  </si>
  <si>
    <t>ม่วงลาย</t>
  </si>
  <si>
    <t>หนองลาด</t>
  </si>
  <si>
    <t>เหล่าปอแดง</t>
  </si>
  <si>
    <t>ฮางโฮง</t>
  </si>
  <si>
    <t>เมืองสกลนคร ผลรวม</t>
  </si>
  <si>
    <t>วานรนิวาส</t>
  </si>
  <si>
    <t>กุดเรือคำ</t>
  </si>
  <si>
    <t>ขัวก่าย</t>
  </si>
  <si>
    <t>คูสะคาม</t>
  </si>
  <si>
    <t>เดื่อศรีคันไชย</t>
  </si>
  <si>
    <t>นาซอ</t>
  </si>
  <si>
    <t>ศรีวิชัย</t>
  </si>
  <si>
    <t>หนองแวงใต้</t>
  </si>
  <si>
    <t>หนองสนม</t>
  </si>
  <si>
    <t>อินทร์แปลง</t>
  </si>
  <si>
    <t>วานรนิวาส ผลรวม</t>
  </si>
  <si>
    <t>วาริชภูมิ</t>
  </si>
  <si>
    <t>ค้อเขียว</t>
  </si>
  <si>
    <t>คำบ่อ</t>
  </si>
  <si>
    <t>ปลาโหล</t>
  </si>
  <si>
    <t>วาริชภูมิ ผลรวม</t>
  </si>
  <si>
    <t>สว่างแดนดิน</t>
  </si>
  <si>
    <t>ค้อใต้</t>
  </si>
  <si>
    <t>คำสะอาด</t>
  </si>
  <si>
    <t>ตาลโกน</t>
  </si>
  <si>
    <t>ตาลเนิ้ง</t>
  </si>
  <si>
    <t>บงใต้</t>
  </si>
  <si>
    <t>บงเหนือ</t>
  </si>
  <si>
    <t>บ้านต้าย</t>
  </si>
  <si>
    <t>บ้านถ่อน</t>
  </si>
  <si>
    <t>พันนา</t>
  </si>
  <si>
    <t>สว่างแดนดิน ผลรวม</t>
  </si>
  <si>
    <t>ส่องดาว</t>
  </si>
  <si>
    <t>ท่าศิลา</t>
  </si>
  <si>
    <t>ปทุมวาปี</t>
  </si>
  <si>
    <t>วัฒนา</t>
  </si>
  <si>
    <t>ส่องดาว ผลรวม</t>
  </si>
  <si>
    <t>ท่าก้อน</t>
  </si>
  <si>
    <t>นาฮี</t>
  </si>
  <si>
    <t>บะหว้า</t>
  </si>
  <si>
    <t>วาใหญ่</t>
  </si>
  <si>
    <t>สามัคคีพัฒนา</t>
  </si>
  <si>
    <t>อากาศ</t>
  </si>
  <si>
    <t>อากาศอำนวย ผลรวม</t>
  </si>
  <si>
    <t>สงขลา   แยกตามวันที่เริ่มปลูก</t>
  </si>
  <si>
    <t>โรง</t>
  </si>
  <si>
    <t>กระแสสินธุ์ ผลรวม</t>
  </si>
  <si>
    <t>ป่าชิง</t>
  </si>
  <si>
    <t>จะนะ ผลรวม</t>
  </si>
  <si>
    <t>ระโนด</t>
  </si>
  <si>
    <t>คลองแดน</t>
  </si>
  <si>
    <t>แดนสงวน</t>
  </si>
  <si>
    <t>ตาเครียะ</t>
  </si>
  <si>
    <t>ท่าบอน</t>
  </si>
  <si>
    <t>บ้านขาว</t>
  </si>
  <si>
    <t>ปากแตระ</t>
  </si>
  <si>
    <t>พังยาง</t>
  </si>
  <si>
    <t>ระวะ</t>
  </si>
  <si>
    <t>วัดสน</t>
  </si>
  <si>
    <t>ระโนด ผลรวม</t>
  </si>
  <si>
    <t>ควนรู</t>
  </si>
  <si>
    <t>คูหาใต้</t>
  </si>
  <si>
    <t>ท่าชะมวง</t>
  </si>
  <si>
    <t>รัตภูมิ ผลรวม</t>
  </si>
  <si>
    <t>ควนลัง</t>
  </si>
  <si>
    <t>ทุ่งตำเสา</t>
  </si>
  <si>
    <t>หาดใหญ่ ผลรวม</t>
  </si>
  <si>
    <t>สตูล   แยกตามวันที่เริ่มปลูก</t>
  </si>
  <si>
    <t>ควนสตอ</t>
  </si>
  <si>
    <t>ย่านซื่อ</t>
  </si>
  <si>
    <t>ควนโดน ผลรวม</t>
  </si>
  <si>
    <t>ควนโพธิ์</t>
  </si>
  <si>
    <t>ฉลุง</t>
  </si>
  <si>
    <t>เมืองสตูล ผลรวม</t>
  </si>
  <si>
    <t>เขาขาว</t>
  </si>
  <si>
    <t>น้ำผุด</t>
  </si>
  <si>
    <t>แหลมสน</t>
  </si>
  <si>
    <t>ละงู ผลรวม</t>
  </si>
  <si>
    <t>สมุทรปราการ   แยกตามวันที่เริ่มปลูก</t>
  </si>
  <si>
    <t>สมุทรสงคราม   แยกตามวันที่เริ่มปลูก</t>
  </si>
  <si>
    <t>แพรกหนามแดง</t>
  </si>
  <si>
    <t>วัดประดู่</t>
  </si>
  <si>
    <t>อัมพวา ผลรวม</t>
  </si>
  <si>
    <t>สมุทรสาคร   แยกตามวันที่เริ่มปลูก</t>
  </si>
  <si>
    <t>คลองมะเดื่อ</t>
  </si>
  <si>
    <t>แคราย</t>
  </si>
  <si>
    <t>อ้อมน้อย</t>
  </si>
  <si>
    <t>กระทุ่มแบน ผลรวม</t>
  </si>
  <si>
    <t>บ้านแพ้ว</t>
  </si>
  <si>
    <t>เกษตรพัฒนา</t>
  </si>
  <si>
    <t>อำแพง</t>
  </si>
  <si>
    <t>บ้านแพ้ว ผลรวม</t>
  </si>
  <si>
    <t>สระแก้ว   แยกตามวันที่เริ่มปลูก</t>
  </si>
  <si>
    <t>เขาฉกรรจ์</t>
  </si>
  <si>
    <t>เขาสามสิบ</t>
  </si>
  <si>
    <t>พระเพลิง</t>
  </si>
  <si>
    <t>เขาฉกรรจ์ ผลรวม</t>
  </si>
  <si>
    <t>โนนหมากมุ่น</t>
  </si>
  <si>
    <t>โคกสูง ผลรวม</t>
  </si>
  <si>
    <t>ตาพระยา</t>
  </si>
  <si>
    <t>โคคลาน</t>
  </si>
  <si>
    <t>ทัพไทย</t>
  </si>
  <si>
    <t>ทัพราช</t>
  </si>
  <si>
    <t>ทัพเสด็จ</t>
  </si>
  <si>
    <t>ตาพระยา ผลรวม</t>
  </si>
  <si>
    <t>โคกปี่ฆ้อง</t>
  </si>
  <si>
    <t>ท่าเกษม</t>
  </si>
  <si>
    <t>ศาลาลำดวน</t>
  </si>
  <si>
    <t>สระขวัญ</t>
  </si>
  <si>
    <t>เมืองสระแก้ว ผลรวม</t>
  </si>
  <si>
    <t>วังน้ำเย็น</t>
  </si>
  <si>
    <t>คลองหินปูน</t>
  </si>
  <si>
    <t>วังน้ำเย็น ผลรวม</t>
  </si>
  <si>
    <t>วัฒนานคร</t>
  </si>
  <si>
    <t>ช่องกุ่ม</t>
  </si>
  <si>
    <t>แซร์ออ</t>
  </si>
  <si>
    <t>ผักขะ</t>
  </si>
  <si>
    <t>หนองตะเคียนบอน</t>
  </si>
  <si>
    <t>หนองหมากฝ้าย</t>
  </si>
  <si>
    <t>วัฒนานคร ผลรวม</t>
  </si>
  <si>
    <t>คลองน้ำใส</t>
  </si>
  <si>
    <t>บ้านใหม่หนองไทร</t>
  </si>
  <si>
    <t>หันทราย</t>
  </si>
  <si>
    <t>อรัญประเทศ ผลรวม</t>
  </si>
  <si>
    <t>สระบุรี   แยกตามวันที่เริ่มปลูก</t>
  </si>
  <si>
    <t>แก่งคอย</t>
  </si>
  <si>
    <t>ชำผักแพว</t>
  </si>
  <si>
    <t>ตาลเดี่ยว</t>
  </si>
  <si>
    <t>ทับกวาง</t>
  </si>
  <si>
    <t>ท่ามะปราง</t>
  </si>
  <si>
    <t>บ้านธาตุ</t>
  </si>
  <si>
    <t>สองคอน</t>
  </si>
  <si>
    <t>ห้วยแห้ง</t>
  </si>
  <si>
    <t>แก่งคอย ผลรวม</t>
  </si>
  <si>
    <t>ผึ้งรวง</t>
  </si>
  <si>
    <t>ดอนพุด</t>
  </si>
  <si>
    <t>ดงตะงาว</t>
  </si>
  <si>
    <t>ไผ่หลิ่ว</t>
  </si>
  <si>
    <t>ดอนพุด ผลรวม</t>
  </si>
  <si>
    <t>บ้านหมอ</t>
  </si>
  <si>
    <t>โคกใหญ่</t>
  </si>
  <si>
    <t>ตลาดน้อย</t>
  </si>
  <si>
    <t>บางโขมด</t>
  </si>
  <si>
    <t>บ้านครัว</t>
  </si>
  <si>
    <t>สร้างโศก</t>
  </si>
  <si>
    <t>หรเทพ</t>
  </si>
  <si>
    <t>บ้านหมอ ผลรวม</t>
  </si>
  <si>
    <t>กุดนกเปล้า</t>
  </si>
  <si>
    <t>ดาวเรือง</t>
  </si>
  <si>
    <t>ปากข้าวสาร</t>
  </si>
  <si>
    <t>ปากเพรียว</t>
  </si>
  <si>
    <t>เมืองสระบุรี ผลรวม</t>
  </si>
  <si>
    <t>วิหารแดง</t>
  </si>
  <si>
    <t>คลองเรือ</t>
  </si>
  <si>
    <t>เจริญธรรม</t>
  </si>
  <si>
    <t>บ้านลำ</t>
  </si>
  <si>
    <t>หนองหมู</t>
  </si>
  <si>
    <t>วิหารแดง ผลรวม</t>
  </si>
  <si>
    <t>เสาไห้</t>
  </si>
  <si>
    <t>ต้นตาล</t>
  </si>
  <si>
    <t>พระยาทด</t>
  </si>
  <si>
    <t>เริงราง</t>
  </si>
  <si>
    <t>เสาไห้ ผลรวม</t>
  </si>
  <si>
    <t>กุ่มหัก</t>
  </si>
  <si>
    <t>คชสิทธิ์</t>
  </si>
  <si>
    <t>โคกแย้</t>
  </si>
  <si>
    <t>บัวลอย</t>
  </si>
  <si>
    <t>ไผ่ต่ำ</t>
  </si>
  <si>
    <t>หนองจรเข้</t>
  </si>
  <si>
    <t>หนองนาก</t>
  </si>
  <si>
    <t>ห้วยขมิ้น</t>
  </si>
  <si>
    <t>ห้วยทราย</t>
  </si>
  <si>
    <t>หนองแค ผลรวม</t>
  </si>
  <si>
    <t>หนองสีดา</t>
  </si>
  <si>
    <t>หนองหัวโพ</t>
  </si>
  <si>
    <t>หนองแซง ผลรวม</t>
  </si>
  <si>
    <t>บ้านกลับ</t>
  </si>
  <si>
    <t>บ้านโปร่ง</t>
  </si>
  <si>
    <t>หนองโดน ผลรวม</t>
  </si>
  <si>
    <t>สิงห์บุรี   แยกตามวันที่เริ่มปลูก</t>
  </si>
  <si>
    <t>คอทราย</t>
  </si>
  <si>
    <t>บางระจัน</t>
  </si>
  <si>
    <t>โพสังโฆ</t>
  </si>
  <si>
    <t>ค่ายบางระจัน ผลรวม</t>
  </si>
  <si>
    <t>ถอนสมอ</t>
  </si>
  <si>
    <t>โพประจักษ์</t>
  </si>
  <si>
    <t>วิหารขาว</t>
  </si>
  <si>
    <t>ท่าช้าง ผลรวม</t>
  </si>
  <si>
    <t>เชิงกลัด</t>
  </si>
  <si>
    <t>บ้านจ่า</t>
  </si>
  <si>
    <t>พักทัน</t>
  </si>
  <si>
    <t>โพชนไก่</t>
  </si>
  <si>
    <t>ไม้ดัด</t>
  </si>
  <si>
    <t>สระแจง</t>
  </si>
  <si>
    <t>บางระจัน ผลรวม</t>
  </si>
  <si>
    <t>พรหมบุรี</t>
  </si>
  <si>
    <t>บางน้ำเชี่ยว</t>
  </si>
  <si>
    <t>พระงาม</t>
  </si>
  <si>
    <t>หัวป่า</t>
  </si>
  <si>
    <t>พรหมบุรี ผลรวม</t>
  </si>
  <si>
    <t>จักรสีห์</t>
  </si>
  <si>
    <t>ต้นโพธิ์</t>
  </si>
  <si>
    <t>บางมัญ</t>
  </si>
  <si>
    <t>โพกรวม</t>
  </si>
  <si>
    <t>ม่วงหมู่</t>
  </si>
  <si>
    <t>เมืองสิงห์บุรี ผลรวม</t>
  </si>
  <si>
    <t>อินทร์บุรี</t>
  </si>
  <si>
    <t>ชีน้ำร้าย</t>
  </si>
  <si>
    <t>ทองเอน</t>
  </si>
  <si>
    <t>ทับยา</t>
  </si>
  <si>
    <t>น้ำตาล</t>
  </si>
  <si>
    <t>ประศุก</t>
  </si>
  <si>
    <t>ห้วยชัน</t>
  </si>
  <si>
    <t>อินทร์บุรี ผลรวม</t>
  </si>
  <si>
    <t>สุโขทัย   แยกตามวันที่เริ่มปลูก</t>
  </si>
  <si>
    <t>กกแรต</t>
  </si>
  <si>
    <t>กง</t>
  </si>
  <si>
    <t>ไกรกลาง</t>
  </si>
  <si>
    <t>ไกรนอก</t>
  </si>
  <si>
    <t>ไกรใน</t>
  </si>
  <si>
    <t>ดงเดือย</t>
  </si>
  <si>
    <t>บ้านใหม่สุขเกษม</t>
  </si>
  <si>
    <t>กงไกรลาศ ผลรวม</t>
  </si>
  <si>
    <t>ทุ่งยางเมือง</t>
  </si>
  <si>
    <t>นาเชิงคีรี</t>
  </si>
  <si>
    <t>บ้านน้ำพุ</t>
  </si>
  <si>
    <t>ศรีคีรีมาศ</t>
  </si>
  <si>
    <t>หนองกระดิ่ง</t>
  </si>
  <si>
    <t>คีรีมาศ ผลรวม</t>
  </si>
  <si>
    <t>ทุ่งเสลี่ยม</t>
  </si>
  <si>
    <t>กลางดง</t>
  </si>
  <si>
    <t>เขาแก้วศรีสมบูรณ์</t>
  </si>
  <si>
    <t>ไทยชนะศึก</t>
  </si>
  <si>
    <t>บ้านใหม่ไชยมงคล</t>
  </si>
  <si>
    <t>ทุ่งเสลี่ยม ผลรวม</t>
  </si>
  <si>
    <t>ลานหอย</t>
  </si>
  <si>
    <t>วังตะคร้อ</t>
  </si>
  <si>
    <t>วังน้ำขาว</t>
  </si>
  <si>
    <t>วังลึก</t>
  </si>
  <si>
    <t>บ้านด่านลานหอย ผลรวม</t>
  </si>
  <si>
    <t>ตาลเตี้ย</t>
  </si>
  <si>
    <t>บ้านสวน</t>
  </si>
  <si>
    <t>บ้านหลุม</t>
  </si>
  <si>
    <t>ปากแคว</t>
  </si>
  <si>
    <t>ปากพระ</t>
  </si>
  <si>
    <t>ยางซ้าย</t>
  </si>
  <si>
    <t>วังทองแดง</t>
  </si>
  <si>
    <t>เมืองสุโขทัย ผลรวม</t>
  </si>
  <si>
    <t>ศรีนคร</t>
  </si>
  <si>
    <t>คลองมะพลับ</t>
  </si>
  <si>
    <t>นครเดิฐ</t>
  </si>
  <si>
    <t>น้ำขุม</t>
  </si>
  <si>
    <t>ศรีนคร ผลรวม</t>
  </si>
  <si>
    <t>ศรีสัชนาลัย</t>
  </si>
  <si>
    <t>ดงคู่</t>
  </si>
  <si>
    <t>บ้านตึก</t>
  </si>
  <si>
    <t>แม่สำ</t>
  </si>
  <si>
    <t>สารจิตร</t>
  </si>
  <si>
    <t>หนองอ้อ</t>
  </si>
  <si>
    <t>หาดเสี้ยว</t>
  </si>
  <si>
    <t>ศรีสัชนาลัย ผลรวม</t>
  </si>
  <si>
    <t>เกาะตาเลี้ยง</t>
  </si>
  <si>
    <t>คลองตาล</t>
  </si>
  <si>
    <t>ทับผึ้ง</t>
  </si>
  <si>
    <t>นาขุนไกร</t>
  </si>
  <si>
    <t>บ้านซ่าน</t>
  </si>
  <si>
    <t>ราวต้นจันทร์</t>
  </si>
  <si>
    <t>วัดเกาะ</t>
  </si>
  <si>
    <t>ศรีสำโรง ผลรวม</t>
  </si>
  <si>
    <t>คลองกระจง</t>
  </si>
  <si>
    <t>คลองยาง</t>
  </si>
  <si>
    <t>นาทุ่ง</t>
  </si>
  <si>
    <t>ป่ากุมเกาะ</t>
  </si>
  <si>
    <t>เมืองบางขลัง</t>
  </si>
  <si>
    <t>เมืองบางยม</t>
  </si>
  <si>
    <t>เมืองสวรรคโลก</t>
  </si>
  <si>
    <t>วังพิณพาทย์</t>
  </si>
  <si>
    <t>วังไม้ขอน</t>
  </si>
  <si>
    <t>สวรรคโลก ผลรวม</t>
  </si>
  <si>
    <t>สุพรรณบุรี   แยกตามวันที่เริ่มปลูก</t>
  </si>
  <si>
    <t>สระกระโจม</t>
  </si>
  <si>
    <t>ดอนเจดีย์ ผลรวม</t>
  </si>
  <si>
    <t>เดิมบาง</t>
  </si>
  <si>
    <t>ทุ่งคลี</t>
  </si>
  <si>
    <t>นางบวช</t>
  </si>
  <si>
    <t>ยางนอน</t>
  </si>
  <si>
    <t>หัวเขา</t>
  </si>
  <si>
    <t>เดิมบางนางบวช ผลรวม</t>
  </si>
  <si>
    <t>บางปลาม้า</t>
  </si>
  <si>
    <t>โคกคราม</t>
  </si>
  <si>
    <t>จรเข้ใหญ่</t>
  </si>
  <si>
    <t>ตะค่า</t>
  </si>
  <si>
    <t>ไผ่กองดิน</t>
  </si>
  <si>
    <t>มะขามล้ม</t>
  </si>
  <si>
    <t>วัดดาว</t>
  </si>
  <si>
    <t>สาลี</t>
  </si>
  <si>
    <t>บางปลาม้า ผลรวม</t>
  </si>
  <si>
    <t>โคกโคเฒ่า</t>
  </si>
  <si>
    <t>ดอนกำยาน</t>
  </si>
  <si>
    <t>ดอนโพธิ์ทอง</t>
  </si>
  <si>
    <t>ดอนมะสังข์</t>
  </si>
  <si>
    <t>ทับตีเหล็ก</t>
  </si>
  <si>
    <t>ท่าพี่เลี้ยง</t>
  </si>
  <si>
    <t>ท่าระหัด</t>
  </si>
  <si>
    <t>พิหารแดง</t>
  </si>
  <si>
    <t>โพธิ์พระยา</t>
  </si>
  <si>
    <t>รั้วใหญ่</t>
  </si>
  <si>
    <t>ศาลาขาว</t>
  </si>
  <si>
    <t>สวนแตง</t>
  </si>
  <si>
    <t>เมืองสุพรรณบุรี ผลรวม</t>
  </si>
  <si>
    <t>ศรีประจันต์</t>
  </si>
  <si>
    <t>ดอนปรู</t>
  </si>
  <si>
    <t>ปลายนา</t>
  </si>
  <si>
    <t>มดแดง</t>
  </si>
  <si>
    <t>วังน้ำซับ</t>
  </si>
  <si>
    <t>ศรีประจันต์ ผลรวม</t>
  </si>
  <si>
    <t>สองพี่น้อง</t>
  </si>
  <si>
    <t>ดอนมะนาว</t>
  </si>
  <si>
    <t>ทุ่งคอก</t>
  </si>
  <si>
    <t>เนินพระปรางค์</t>
  </si>
  <si>
    <t>บ่อสุพรรณ</t>
  </si>
  <si>
    <t>บางตะเคียน</t>
  </si>
  <si>
    <t>บางตาเถร</t>
  </si>
  <si>
    <t>หัวโพธิ์</t>
  </si>
  <si>
    <t>สองพี่น้อง ผลรวม</t>
  </si>
  <si>
    <t>สามชุก</t>
  </si>
  <si>
    <t>กระเสียว</t>
  </si>
  <si>
    <t>หนองผักนาก</t>
  </si>
  <si>
    <t>หนองสะเดา</t>
  </si>
  <si>
    <t>สามชุก ผลรวม</t>
  </si>
  <si>
    <t>หนองหญ้าไซ</t>
  </si>
  <si>
    <t>หนองราชวัตร</t>
  </si>
  <si>
    <t>หนองหญ้าไซ ผลรวม</t>
  </si>
  <si>
    <t>อู่ทอง</t>
  </si>
  <si>
    <t>กระจัน</t>
  </si>
  <si>
    <t>จรเข้สามพัน</t>
  </si>
  <si>
    <t>เจดีย์</t>
  </si>
  <si>
    <t>ดอนมะเกลือ</t>
  </si>
  <si>
    <t>ยุ้งทะลาย</t>
  </si>
  <si>
    <t>สระพังลาน</t>
  </si>
  <si>
    <t>สระยายโสม</t>
  </si>
  <si>
    <t>หนองโอ่ง</t>
  </si>
  <si>
    <t>อู่ทอง ผลรวม</t>
  </si>
  <si>
    <t>สุราษฎร์ธานี   แยกตามวันที่เริ่มปลูก</t>
  </si>
  <si>
    <t>เลม็ด</t>
  </si>
  <si>
    <t>ไชยา ผลรวม</t>
  </si>
  <si>
    <t>สุรินทร์   แยกตามวันที่เริ่มปลูก</t>
  </si>
  <si>
    <t>กาบเชิง</t>
  </si>
  <si>
    <t>คูตัน</t>
  </si>
  <si>
    <t>โคกตะเคียน</t>
  </si>
  <si>
    <t>แนงมุด</t>
  </si>
  <si>
    <t>กาบเชิง ผลรวม</t>
  </si>
  <si>
    <t>เขวาสินรินทร์</t>
  </si>
  <si>
    <t>ตากูก</t>
  </si>
  <si>
    <t>บ้านแร่</t>
  </si>
  <si>
    <t>ปราสาททอง</t>
  </si>
  <si>
    <t>เขวาสินรินทร์ ผลรวม</t>
  </si>
  <si>
    <t>กระหาด</t>
  </si>
  <si>
    <t>บุแกรง</t>
  </si>
  <si>
    <t>เป็นสุข</t>
  </si>
  <si>
    <t>เมืองลีง</t>
  </si>
  <si>
    <t>ลุ่มระวี</t>
  </si>
  <si>
    <t>หนองสนิท</t>
  </si>
  <si>
    <t>จอมพระ ผลรวม</t>
  </si>
  <si>
    <t>ชุมพลบุรี</t>
  </si>
  <si>
    <t>กระเบื้อง</t>
  </si>
  <si>
    <t>นาหนองไผ่</t>
  </si>
  <si>
    <t>ไพรขลา</t>
  </si>
  <si>
    <t>ยะวึก</t>
  </si>
  <si>
    <t>ศรีณรงค์</t>
  </si>
  <si>
    <t>สระขุด</t>
  </si>
  <si>
    <t>ชุมพลบุรี ผลรวม</t>
  </si>
  <si>
    <t>กระโพ</t>
  </si>
  <si>
    <t>บะ</t>
  </si>
  <si>
    <t>บัวโคก</t>
  </si>
  <si>
    <t>พรมเทพ</t>
  </si>
  <si>
    <t>โพนครก</t>
  </si>
  <si>
    <t>หนองเมธี</t>
  </si>
  <si>
    <t>ท่าตูม ผลรวม</t>
  </si>
  <si>
    <t>คำผง</t>
  </si>
  <si>
    <t>โนน</t>
  </si>
  <si>
    <t>ระเวียง</t>
  </si>
  <si>
    <t>หนองเทพ</t>
  </si>
  <si>
    <t>โนนนารายณ์ ผลรวม</t>
  </si>
  <si>
    <t>บัวเชด</t>
  </si>
  <si>
    <t>จรัส</t>
  </si>
  <si>
    <t>ตาวัง</t>
  </si>
  <si>
    <t>สำเภาลูน</t>
  </si>
  <si>
    <t>อาโพน</t>
  </si>
  <si>
    <t>บัวเชด ผลรวม</t>
  </si>
  <si>
    <t>กังแอน</t>
  </si>
  <si>
    <t>กันตรวจระมวล</t>
  </si>
  <si>
    <t>โคกยาง</t>
  </si>
  <si>
    <t>เชื้อเพลิง</t>
  </si>
  <si>
    <t>โชคนาสาม</t>
  </si>
  <si>
    <t>ตานี</t>
  </si>
  <si>
    <t>ตาเบา</t>
  </si>
  <si>
    <t>ทมอ</t>
  </si>
  <si>
    <t>บ้านพลวง</t>
  </si>
  <si>
    <t>ปราสาททนง</t>
  </si>
  <si>
    <t>ปรือ</t>
  </si>
  <si>
    <t>สมุด</t>
  </si>
  <si>
    <t>ปราสาท ผลรวม</t>
  </si>
  <si>
    <t>จีกแดก</t>
  </si>
  <si>
    <t>ตาเมียง</t>
  </si>
  <si>
    <t>บักได</t>
  </si>
  <si>
    <t>พนมดงรัก ผลรวม</t>
  </si>
  <si>
    <t>กาเกาะ</t>
  </si>
  <si>
    <t>แกใหญ่</t>
  </si>
  <si>
    <t>คอโค</t>
  </si>
  <si>
    <t>เฉนียง</t>
  </si>
  <si>
    <t>ตระแสง</t>
  </si>
  <si>
    <t>ตั้งใจ</t>
  </si>
  <si>
    <t>ตาอ็อง</t>
  </si>
  <si>
    <t>ท่าสว่าง</t>
  </si>
  <si>
    <t>เทนมีย์</t>
  </si>
  <si>
    <t>นอกเมือง</t>
  </si>
  <si>
    <t>บุฤาษี</t>
  </si>
  <si>
    <t>เพี้ยราม</t>
  </si>
  <si>
    <t>เมืองที</t>
  </si>
  <si>
    <t>ราม</t>
  </si>
  <si>
    <t>สลักได</t>
  </si>
  <si>
    <t>แสลงพันธ์</t>
  </si>
  <si>
    <t>เมืองสุรินทร์ ผลรวม</t>
  </si>
  <si>
    <t>รัตนบุรี</t>
  </si>
  <si>
    <t>กุดขาคีม</t>
  </si>
  <si>
    <t>แก</t>
  </si>
  <si>
    <t>ดอนแรด</t>
  </si>
  <si>
    <t>ทับใหญ่</t>
  </si>
  <si>
    <t>น้ำเขียว</t>
  </si>
  <si>
    <t>เบิด</t>
  </si>
  <si>
    <t>ยางสว่าง</t>
  </si>
  <si>
    <t>หนองบัวทอง</t>
  </si>
  <si>
    <t>รัตนบุรี ผลรวม</t>
  </si>
  <si>
    <t>โชคเหนือ</t>
  </si>
  <si>
    <t>ตระเปียงเตีย</t>
  </si>
  <si>
    <t>ตรำดม</t>
  </si>
  <si>
    <t>อู่โลก</t>
  </si>
  <si>
    <t>ลำดวน ผลรวม</t>
  </si>
  <si>
    <t>แจนแวน</t>
  </si>
  <si>
    <t>ณรงค์</t>
  </si>
  <si>
    <t>ตรวจ</t>
  </si>
  <si>
    <t>ศรีณรงค์ ผลรวม</t>
  </si>
  <si>
    <t>กุดหวาย</t>
  </si>
  <si>
    <t>ขวาวใหญ่</t>
  </si>
  <si>
    <t>คาละแมะ</t>
  </si>
  <si>
    <t>จารพัต</t>
  </si>
  <si>
    <t>ช่างปี่</t>
  </si>
  <si>
    <t>ตรมไพร</t>
  </si>
  <si>
    <t>ตรึม</t>
  </si>
  <si>
    <t>แตล</t>
  </si>
  <si>
    <t>นารุ่ง</t>
  </si>
  <si>
    <t>ระแงง</t>
  </si>
  <si>
    <t>หนองขวาว</t>
  </si>
  <si>
    <t>ศีขรภูมิ ผลรวม</t>
  </si>
  <si>
    <t>สนม</t>
  </si>
  <si>
    <t>นานวน</t>
  </si>
  <si>
    <t>โพนโก</t>
  </si>
  <si>
    <t>หนองระฆัง</t>
  </si>
  <si>
    <t>หนองอียอ</t>
  </si>
  <si>
    <t>สนม ผลรวม</t>
  </si>
  <si>
    <t>สังขะ</t>
  </si>
  <si>
    <t>กระเทียม</t>
  </si>
  <si>
    <t>ขอนแตก</t>
  </si>
  <si>
    <t>ดม</t>
  </si>
  <si>
    <t>ตาคง</t>
  </si>
  <si>
    <t>ตาตุม</t>
  </si>
  <si>
    <t>ทับทัน</t>
  </si>
  <si>
    <t>เทพรักษา</t>
  </si>
  <si>
    <t>บ้านจารย์</t>
  </si>
  <si>
    <t>บ้านชบ</t>
  </si>
  <si>
    <t>สะกาด</t>
  </si>
  <si>
    <t>สังขะ ผลรวม</t>
  </si>
  <si>
    <t>สำโรงทาบ</t>
  </si>
  <si>
    <t>กระออม</t>
  </si>
  <si>
    <t>ประดู่</t>
  </si>
  <si>
    <t>สะโน</t>
  </si>
  <si>
    <t>เสม็จ</t>
  </si>
  <si>
    <t>หนองฮะ</t>
  </si>
  <si>
    <t>หมื่นศรี</t>
  </si>
  <si>
    <t>สำโรงทาบ ผลรวม</t>
  </si>
  <si>
    <t>หนองคาย   แยกตามวันที่เริ่มปลูก</t>
  </si>
  <si>
    <t>ท่าบ่อ</t>
  </si>
  <si>
    <t>กองนาง</t>
  </si>
  <si>
    <t>โคกคอน</t>
  </si>
  <si>
    <t>น้ำโมง</t>
  </si>
  <si>
    <t>บ้านว่าน</t>
  </si>
  <si>
    <t>โพนสา</t>
  </si>
  <si>
    <t>หนองนาง</t>
  </si>
  <si>
    <t>ท่าบ่อ ผลรวม</t>
  </si>
  <si>
    <t>เฝ้าไร่</t>
  </si>
  <si>
    <t>อุดมพร</t>
  </si>
  <si>
    <t>เฝ้าไร่ ผลรวม</t>
  </si>
  <si>
    <t>โพธิ์ตาก ผลรวม</t>
  </si>
  <si>
    <t>กุดบง</t>
  </si>
  <si>
    <t>จุมพล</t>
  </si>
  <si>
    <t>ชุมช้าง</t>
  </si>
  <si>
    <t>เซิม</t>
  </si>
  <si>
    <t>นาหนัง</t>
  </si>
  <si>
    <t>สร้างนางขาว</t>
  </si>
  <si>
    <t>เหล่าต่างคำ</t>
  </si>
  <si>
    <t>โพนพิสัย ผลรวม</t>
  </si>
  <si>
    <t>กวนวัน</t>
  </si>
  <si>
    <t>ค่ายบกหวาน</t>
  </si>
  <si>
    <t>ปะโค</t>
  </si>
  <si>
    <t>พระธาตุบังพวน</t>
  </si>
  <si>
    <t>มีชัย</t>
  </si>
  <si>
    <t>เมืองหมี</t>
  </si>
  <si>
    <t>วัดธาตุ</t>
  </si>
  <si>
    <t>เวียงคุก</t>
  </si>
  <si>
    <t>สีกาย</t>
  </si>
  <si>
    <t>หนองกอมเกาะ</t>
  </si>
  <si>
    <t>หาดคำ</t>
  </si>
  <si>
    <t>หินโงม</t>
  </si>
  <si>
    <t>เมืองหนองคาย ผลรวม</t>
  </si>
  <si>
    <t>รัตนวาปี</t>
  </si>
  <si>
    <t>นาทับไฮ</t>
  </si>
  <si>
    <t>บ้านต้อน</t>
  </si>
  <si>
    <t>พระบาทนาสิงห์</t>
  </si>
  <si>
    <t>รัตนวาปี ผลรวม</t>
  </si>
  <si>
    <t>พานพร้าว</t>
  </si>
  <si>
    <t>หนองปลาปาก</t>
  </si>
  <si>
    <t>ศรีเชียงใหม่ ผลรวม</t>
  </si>
  <si>
    <t>สระใคร</t>
  </si>
  <si>
    <t>คอกช้าง</t>
  </si>
  <si>
    <t>สระใคร ผลรวม</t>
  </si>
  <si>
    <t>สังคม</t>
  </si>
  <si>
    <t>แก้งไก่</t>
  </si>
  <si>
    <t>ผาตั้ง</t>
  </si>
  <si>
    <t>สังคม ผลรวม</t>
  </si>
  <si>
    <t>หนองบัวลำภู   แยกตามวันที่เริ่มปลูก</t>
  </si>
  <si>
    <t>กุดดินจี่</t>
  </si>
  <si>
    <t>เก่ากลอย</t>
  </si>
  <si>
    <t>ดงสวรรค์</t>
  </si>
  <si>
    <t>อุทัยสวรรค์</t>
  </si>
  <si>
    <t>นากลาง ผลรวม</t>
  </si>
  <si>
    <t>นาวัง</t>
  </si>
  <si>
    <t>เทพคีรี</t>
  </si>
  <si>
    <t>นาเหล่า</t>
  </si>
  <si>
    <t>วังปลาป้อม</t>
  </si>
  <si>
    <t>นาวัง ผลรวม</t>
  </si>
  <si>
    <t>กุดดู่</t>
  </si>
  <si>
    <t>ปางกู่</t>
  </si>
  <si>
    <t>โนนสัง ผลรวม</t>
  </si>
  <si>
    <t>นาคำไฮ</t>
  </si>
  <si>
    <t>นามะเฟือง</t>
  </si>
  <si>
    <t>โนนขมิ้น</t>
  </si>
  <si>
    <t>ป่าไม้งาม</t>
  </si>
  <si>
    <t>ลำภู</t>
  </si>
  <si>
    <t>หนองภัยศูนย์</t>
  </si>
  <si>
    <t>หนองสวรรค์</t>
  </si>
  <si>
    <t>หัวนา</t>
  </si>
  <si>
    <t>เมืองหนองบัวลำภู ผลรวม</t>
  </si>
  <si>
    <t>กุดสะเทียน</t>
  </si>
  <si>
    <t>โนนม่วง</t>
  </si>
  <si>
    <t>ยางหล่อ</t>
  </si>
  <si>
    <t>หนองกุงแก้ว</t>
  </si>
  <si>
    <t>หนองแก</t>
  </si>
  <si>
    <t>หนองบัวใต้</t>
  </si>
  <si>
    <t>หันนางาม</t>
  </si>
  <si>
    <t>ศรีบุญเรือง ผลรวม</t>
  </si>
  <si>
    <t>สุวรรณคูหา</t>
  </si>
  <si>
    <t>กุดผึ้ง</t>
  </si>
  <si>
    <t>นาด่าน</t>
  </si>
  <si>
    <t>นาสี</t>
  </si>
  <si>
    <t>บุญทัน</t>
  </si>
  <si>
    <t>สุวรรณคูหา ผลรวม</t>
  </si>
  <si>
    <t>อ่างทอง   แยกตามวันที่เริ่มปลูก</t>
  </si>
  <si>
    <t>ไชโย</t>
  </si>
  <si>
    <t>เทวราช</t>
  </si>
  <si>
    <t>ราชสถิตย์</t>
  </si>
  <si>
    <t>ไชโย ผลรวม</t>
  </si>
  <si>
    <t>โผงเผง</t>
  </si>
  <si>
    <t>สายทอง</t>
  </si>
  <si>
    <t>เอกราช</t>
  </si>
  <si>
    <t>ป่าโมก ผลรวม</t>
  </si>
  <si>
    <t>คำหยาด</t>
  </si>
  <si>
    <t>โคกพุทรา</t>
  </si>
  <si>
    <t>บางเจ้าฉ่า</t>
  </si>
  <si>
    <t>โพธิ์รังนก</t>
  </si>
  <si>
    <t>รำมะสัก</t>
  </si>
  <si>
    <t>หนองแม่ไก่</t>
  </si>
  <si>
    <t>อ่างแก้ว</t>
  </si>
  <si>
    <t>อินทประมูล</t>
  </si>
  <si>
    <t>โพธิ์ทอง ผลรวม</t>
  </si>
  <si>
    <t>จำปาหล่อ</t>
  </si>
  <si>
    <t>ตลาดกรวด</t>
  </si>
  <si>
    <t>บ้านรี</t>
  </si>
  <si>
    <t>โพสะ</t>
  </si>
  <si>
    <t>มหาดไทย</t>
  </si>
  <si>
    <t>เมืองอ่างทอง ผลรวม</t>
  </si>
  <si>
    <t>คลองขนาก</t>
  </si>
  <si>
    <t>บางจัก</t>
  </si>
  <si>
    <t>ไผ่จำศีล</t>
  </si>
  <si>
    <t>ไผ่ดำพัฒนา</t>
  </si>
  <si>
    <t>ยี่ล้น</t>
  </si>
  <si>
    <t>ศาลเจ้าโรงทอง</t>
  </si>
  <si>
    <t>สาวร้องไห้</t>
  </si>
  <si>
    <t>สี่ร้อย</t>
  </si>
  <si>
    <t>วิเศษชัยชาญ ผลรวม</t>
  </si>
  <si>
    <t>สามโก้</t>
  </si>
  <si>
    <t>โพธิ์ม่วงพันธ์</t>
  </si>
  <si>
    <t>มงคลธรรมนิมิต</t>
  </si>
  <si>
    <t>ราษฎรพัฒนา</t>
  </si>
  <si>
    <t>อบทม</t>
  </si>
  <si>
    <t>สามโก้ ผลรวม</t>
  </si>
  <si>
    <t>แสวงหา</t>
  </si>
  <si>
    <t>จำลอง</t>
  </si>
  <si>
    <t>บ้านพราน</t>
  </si>
  <si>
    <t>ศรีพราน</t>
  </si>
  <si>
    <t>สีบัวทอง</t>
  </si>
  <si>
    <t>แสวงหา ผลรวม</t>
  </si>
  <si>
    <t>อำนาจเจริญ   แยกตามวันที่เริ่มปลูก</t>
  </si>
  <si>
    <t>ชานุมาน</t>
  </si>
  <si>
    <t>โคกก่ง</t>
  </si>
  <si>
    <t>โคกสาร</t>
  </si>
  <si>
    <t>ป่าก่อ</t>
  </si>
  <si>
    <t>ชานุมาน ผลรวม</t>
  </si>
  <si>
    <t>คำโพน</t>
  </si>
  <si>
    <t>นาป่าแซง</t>
  </si>
  <si>
    <t>โนนงาม</t>
  </si>
  <si>
    <t>ลือ</t>
  </si>
  <si>
    <t>ห้วย</t>
  </si>
  <si>
    <t>ปทุมราชวงศา ผลรวม</t>
  </si>
  <si>
    <t>พนา</t>
  </si>
  <si>
    <t>จานลาน</t>
  </si>
  <si>
    <t>พระเหลา</t>
  </si>
  <si>
    <t>ไม้กลอน</t>
  </si>
  <si>
    <t>พนา ผลรวม</t>
  </si>
  <si>
    <t>ไก่คำ</t>
  </si>
  <si>
    <t>คึมใหญ่</t>
  </si>
  <si>
    <t>ดอนเมย</t>
  </si>
  <si>
    <t>นาจิก</t>
  </si>
  <si>
    <t>นาผือ</t>
  </si>
  <si>
    <t>นาหมอม้า</t>
  </si>
  <si>
    <t>น้ำปลีก</t>
  </si>
  <si>
    <t>โนนโพธิ์</t>
  </si>
  <si>
    <t>โนนหนามแท่ง</t>
  </si>
  <si>
    <t>บุ่ง</t>
  </si>
  <si>
    <t>ปลาค้าว</t>
  </si>
  <si>
    <t>สร้างนกทา</t>
  </si>
  <si>
    <t>หนองมะแซว</t>
  </si>
  <si>
    <t>เหล่าพรวน</t>
  </si>
  <si>
    <t>เมืองอำนาจเจริญ ผลรวม</t>
  </si>
  <si>
    <t>ดงมะยาง</t>
  </si>
  <si>
    <t>เปือย</t>
  </si>
  <si>
    <t>แมด</t>
  </si>
  <si>
    <t>ไร่ขี</t>
  </si>
  <si>
    <t>อำนาจ</t>
  </si>
  <si>
    <t>ลืออำนาจ ผลรวม</t>
  </si>
  <si>
    <t>เสนางคนิคม</t>
  </si>
  <si>
    <t>ไร่สีสุก</t>
  </si>
  <si>
    <t>หนองสามสี</t>
  </si>
  <si>
    <t>เสนางคนิคม ผลรวม</t>
  </si>
  <si>
    <t>หัวตะพาน</t>
  </si>
  <si>
    <t>คำพระ</t>
  </si>
  <si>
    <t>เค็งใหญ่</t>
  </si>
  <si>
    <t>จิกดู่</t>
  </si>
  <si>
    <t>โพนเมืองน้อย</t>
  </si>
  <si>
    <t>รัตนวารี</t>
  </si>
  <si>
    <t>สร้างถ่อน้อย</t>
  </si>
  <si>
    <t>หัวตะพาน ผลรวม</t>
  </si>
  <si>
    <t>อุดรธานี   แยกตามวันที่เริ่มปลูก</t>
  </si>
  <si>
    <t>กุดจับ</t>
  </si>
  <si>
    <t>ขอนยูง</t>
  </si>
  <si>
    <t>ตาลเลียน</t>
  </si>
  <si>
    <t>เมืองเพีย</t>
  </si>
  <si>
    <t>สร้างก่อ</t>
  </si>
  <si>
    <t>กุดจับ ผลรวม</t>
  </si>
  <si>
    <t>กุมภวาปี</t>
  </si>
  <si>
    <t>เชียงแหว</t>
  </si>
  <si>
    <t>แชแล</t>
  </si>
  <si>
    <t>ตูมใต้</t>
  </si>
  <si>
    <t>ผาสุก</t>
  </si>
  <si>
    <t>พันดอน</t>
  </si>
  <si>
    <t>เวียงคำ</t>
  </si>
  <si>
    <t>สีออ</t>
  </si>
  <si>
    <t>เสอเพลอ</t>
  </si>
  <si>
    <t>กุมภวาปี ผลรวม</t>
  </si>
  <si>
    <t>คอนสาย</t>
  </si>
  <si>
    <t>โนนทองอินทร์</t>
  </si>
  <si>
    <t>บ้านจีต</t>
  </si>
  <si>
    <t>กู่แก้ว ผลรวม</t>
  </si>
  <si>
    <t>ไชยวาน</t>
  </si>
  <si>
    <t>คำเลาะ</t>
  </si>
  <si>
    <t>ไชยวาน ผลรวม</t>
  </si>
  <si>
    <t>ทุ่งฝน</t>
  </si>
  <si>
    <t>ทุ่งฝน ผลรวม</t>
  </si>
  <si>
    <t>นายูง</t>
  </si>
  <si>
    <t>นาแค</t>
  </si>
  <si>
    <t>บ้านก้อง</t>
  </si>
  <si>
    <t>นายูง ผลรวม</t>
  </si>
  <si>
    <t>น้ำโสม</t>
  </si>
  <si>
    <t>บ้านหยวก</t>
  </si>
  <si>
    <t>โสมเยี่ยม</t>
  </si>
  <si>
    <t>น้ำโสม ผลรวม</t>
  </si>
  <si>
    <t>ทมนางาม</t>
  </si>
  <si>
    <t>บุ่งแก้ว</t>
  </si>
  <si>
    <t>โพธิ์ศรีสำราญ</t>
  </si>
  <si>
    <t>โนนสะอาด ผลรวม</t>
  </si>
  <si>
    <t>บ้านดุง</t>
  </si>
  <si>
    <t>ถ่อนนาลับ</t>
  </si>
  <si>
    <t>นาไหม</t>
  </si>
  <si>
    <t>บ้านจันทน์</t>
  </si>
  <si>
    <t>บ้านชัย</t>
  </si>
  <si>
    <t>บ้านตาด</t>
  </si>
  <si>
    <t>ศรีสุทโธ</t>
  </si>
  <si>
    <t>อ้อมกอ</t>
  </si>
  <si>
    <t>บ้านดุง ผลรวม</t>
  </si>
  <si>
    <t>กลางใหญ่</t>
  </si>
  <si>
    <t>ข้าวสาร</t>
  </si>
  <si>
    <t>เขือน้ำ</t>
  </si>
  <si>
    <t>คำด้วง</t>
  </si>
  <si>
    <t>จำปาโมง</t>
  </si>
  <si>
    <t>หนองหัวคู</t>
  </si>
  <si>
    <t>บ้านผือ ผลรวม</t>
  </si>
  <si>
    <t>นาม่วง</t>
  </si>
  <si>
    <t>ห้วยสามพาด</t>
  </si>
  <si>
    <t>ประจักษ์ศิลปาคม ผลรวม</t>
  </si>
  <si>
    <t>ดอนกลอย</t>
  </si>
  <si>
    <t>บ้านแดง</t>
  </si>
  <si>
    <t>พิบูลย์รักษ์ ผลรวม</t>
  </si>
  <si>
    <t>เพ็ญ</t>
  </si>
  <si>
    <t>เชียงหวาง</t>
  </si>
  <si>
    <t>เตาไห</t>
  </si>
  <si>
    <t>นาพู่</t>
  </si>
  <si>
    <t>สร้างแป้น</t>
  </si>
  <si>
    <t>สุมเส้า</t>
  </si>
  <si>
    <t>เพ็ญ ผลรวม</t>
  </si>
  <si>
    <t>กุดสระ</t>
  </si>
  <si>
    <t>เชียงพิณ</t>
  </si>
  <si>
    <t>นากว้าง</t>
  </si>
  <si>
    <t>นิคมสงเคราะห์</t>
  </si>
  <si>
    <t>บ้านจั่น</t>
  </si>
  <si>
    <t>บ้านเลื่อม</t>
  </si>
  <si>
    <t>สามพร้าว</t>
  </si>
  <si>
    <t>หนองขอนกว้าง</t>
  </si>
  <si>
    <t>เมืองอุดรธานี ผลรวม</t>
  </si>
  <si>
    <t>วังสามหมอ</t>
  </si>
  <si>
    <t>คำโคกสูง</t>
  </si>
  <si>
    <t>บะยาว</t>
  </si>
  <si>
    <t>หนองกุงทับม้า</t>
  </si>
  <si>
    <t>วังสามหมอ ผลรวม</t>
  </si>
  <si>
    <t>ศรีธาตุ</t>
  </si>
  <si>
    <t>จำปี</t>
  </si>
  <si>
    <t>หนองนกเขียน</t>
  </si>
  <si>
    <t>ศรีธาตุ ผลรวม</t>
  </si>
  <si>
    <t>สร้างคอม</t>
  </si>
  <si>
    <t>เชียงดา</t>
  </si>
  <si>
    <t>นาสะอาด</t>
  </si>
  <si>
    <t>บ้านยวด</t>
  </si>
  <si>
    <t>บ้านหินโงม</t>
  </si>
  <si>
    <t>สร้างคอม ผลรวม</t>
  </si>
  <si>
    <t>หนองวัวซอ</t>
  </si>
  <si>
    <t>กุดหมากไฟ</t>
  </si>
  <si>
    <t>น้ำพ่น</t>
  </si>
  <si>
    <t>โนนหวาย</t>
  </si>
  <si>
    <t>หมากหญ้า</t>
  </si>
  <si>
    <t>อูบมุง</t>
  </si>
  <si>
    <t>หนองวัวซอ ผลรวม</t>
  </si>
  <si>
    <t>ทับกุง</t>
  </si>
  <si>
    <t>แสงสว่าง</t>
  </si>
  <si>
    <t>หนองแสง ผลรวม</t>
  </si>
  <si>
    <t>หนองหาน</t>
  </si>
  <si>
    <t>ดอนหายโศก</t>
  </si>
  <si>
    <t>บ้านเชียง</t>
  </si>
  <si>
    <t>บ้านยา</t>
  </si>
  <si>
    <t>ผักตบ</t>
  </si>
  <si>
    <t>พังงู</t>
  </si>
  <si>
    <t>สร้อยพร้าว</t>
  </si>
  <si>
    <t>สะแบง</t>
  </si>
  <si>
    <t>หนองสระปลา</t>
  </si>
  <si>
    <t>หนองหาน ผลรวม</t>
  </si>
  <si>
    <t>อุตรดิตถ์   แยกตามวันที่เริ่มปลูก</t>
  </si>
  <si>
    <t>ข่อยสูง</t>
  </si>
  <si>
    <t>หาดสองแคว</t>
  </si>
  <si>
    <t>ตรอน ผลรวม</t>
  </si>
  <si>
    <t>น้ำพี้</t>
  </si>
  <si>
    <t>ป่าคาย</t>
  </si>
  <si>
    <t>ผักขวง</t>
  </si>
  <si>
    <t>ทองแสนขัน ผลรวม</t>
  </si>
  <si>
    <t>ท่าปลา</t>
  </si>
  <si>
    <t>น้ำหมัน</t>
  </si>
  <si>
    <t>ผาเลือด</t>
  </si>
  <si>
    <t>ร่วมจิต</t>
  </si>
  <si>
    <t>หาดล้า</t>
  </si>
  <si>
    <t>ท่าปลา ผลรวม</t>
  </si>
  <si>
    <t>เด่นเหล็ก</t>
  </si>
  <si>
    <t>น้ำไคร้</t>
  </si>
  <si>
    <t>บ้านฝาย</t>
  </si>
  <si>
    <t>ห้วยมุ่น</t>
  </si>
  <si>
    <t>น้ำปาด ผลรวม</t>
  </si>
  <si>
    <t>พิชัย</t>
  </si>
  <si>
    <t>คอรุม</t>
  </si>
  <si>
    <t>ท่ามะเฟือง</t>
  </si>
  <si>
    <t>ท่าสัก</t>
  </si>
  <si>
    <t>นาอิน</t>
  </si>
  <si>
    <t>บ้านโคน</t>
  </si>
  <si>
    <t>บ้านดารา</t>
  </si>
  <si>
    <t>พญาแมน</t>
  </si>
  <si>
    <t>ไร่อ้อย</t>
  </si>
  <si>
    <t>พิชัย ผลรวม</t>
  </si>
  <si>
    <t>ฟากท่า</t>
  </si>
  <si>
    <t>บ้านเสี้ยว</t>
  </si>
  <si>
    <t>ฟากท่า ผลรวม</t>
  </si>
  <si>
    <t>ขุนฝาง</t>
  </si>
  <si>
    <t>คุ้งตะเภา</t>
  </si>
  <si>
    <t>ท่าอิฐ</t>
  </si>
  <si>
    <t>น้ำริด</t>
  </si>
  <si>
    <t>บ้านด่านนาขาม</t>
  </si>
  <si>
    <t>ป่าเซ่า</t>
  </si>
  <si>
    <t>ผาจุก</t>
  </si>
  <si>
    <t>วังกะพี้</t>
  </si>
  <si>
    <t>วังดิน</t>
  </si>
  <si>
    <t>หาดกรวด</t>
  </si>
  <si>
    <t>หาดงิ้ว</t>
  </si>
  <si>
    <t>เมืองอุตรดิตถ์ ผลรวม</t>
  </si>
  <si>
    <t>ชัยจุมพล</t>
  </si>
  <si>
    <t>ด่านแม่คำมัน</t>
  </si>
  <si>
    <t>ทุ่งยั้ง</t>
  </si>
  <si>
    <t>ฝายหลวง</t>
  </si>
  <si>
    <t>ศรีพนมมาศ</t>
  </si>
  <si>
    <t>ลับแล ผลรวม</t>
  </si>
  <si>
    <t>อุทัยธานี   แยกตามวันที่เริ่มปลูก</t>
  </si>
  <si>
    <t>ทัพทัน</t>
  </si>
  <si>
    <t>เขาขี้ฝอย</t>
  </si>
  <si>
    <t>ตลุกดู่</t>
  </si>
  <si>
    <t>ทุ่งนาไทย</t>
  </si>
  <si>
    <t>หนองกลางดง</t>
  </si>
  <si>
    <t>หนองยายดา</t>
  </si>
  <si>
    <t>หนองสระ</t>
  </si>
  <si>
    <t>ทัพทัน ผลรวม</t>
  </si>
  <si>
    <t>บ้านไร่ ผลรวม</t>
  </si>
  <si>
    <t>เกาะเทโพ</t>
  </si>
  <si>
    <t>ดอนขวาง</t>
  </si>
  <si>
    <t>ท่าซุง</t>
  </si>
  <si>
    <t>น้ำซึม</t>
  </si>
  <si>
    <t>เนินแจง</t>
  </si>
  <si>
    <t>โนนเหล็ก</t>
  </si>
  <si>
    <t>สะแกกรัง</t>
  </si>
  <si>
    <t>หนองไผ่แบน</t>
  </si>
  <si>
    <t>หนองพังค่า</t>
  </si>
  <si>
    <t>หาดทนง</t>
  </si>
  <si>
    <t>อุทัยใหม่</t>
  </si>
  <si>
    <t>เมืองอุทัยธานี ผลรวม</t>
  </si>
  <si>
    <t>ลานสัก</t>
  </si>
  <si>
    <t>ทุ่งนางาม</t>
  </si>
  <si>
    <t>น้ำรอบ</t>
  </si>
  <si>
    <t>ประดู่ยืน</t>
  </si>
  <si>
    <t>ป่าอ้อ</t>
  </si>
  <si>
    <t>ลานสัก ผลรวม</t>
  </si>
  <si>
    <t>บ่อยาง</t>
  </si>
  <si>
    <t>ไผ่เขียว</t>
  </si>
  <si>
    <t>สว่างอารมณ์ ผลรวม</t>
  </si>
  <si>
    <t>หนองขาหย่าง</t>
  </si>
  <si>
    <t>ท่าโพ</t>
  </si>
  <si>
    <t>หมกแถว</t>
  </si>
  <si>
    <t>ห้วยรอบ</t>
  </si>
  <si>
    <t>หนองขาหย่าง ผลรวม</t>
  </si>
  <si>
    <t>หนองฉาง</t>
  </si>
  <si>
    <t>เขากวางทอง</t>
  </si>
  <si>
    <t>เขาบางแกรก</t>
  </si>
  <si>
    <t>ทุ่งพง</t>
  </si>
  <si>
    <t>ทุ่งโพ</t>
  </si>
  <si>
    <t>หนองนางนวล</t>
  </si>
  <si>
    <t>อุทัยเก่า</t>
  </si>
  <si>
    <t>หนองฉาง ผลรวม</t>
  </si>
  <si>
    <t>สุขฤทัย</t>
  </si>
  <si>
    <t>ห้วยคต ผลรวม</t>
  </si>
  <si>
    <t>อุบลราชธานี   แยกตามวันที่เริ่มปลูก</t>
  </si>
  <si>
    <t>กาบิน</t>
  </si>
  <si>
    <t>แก่งเค็ง</t>
  </si>
  <si>
    <t>ข้าวปุ้น</t>
  </si>
  <si>
    <t>โนนสวาง</t>
  </si>
  <si>
    <t>หนองทันน้ำ</t>
  </si>
  <si>
    <t>กุดข้าวปุ้น ผลรวม</t>
  </si>
  <si>
    <t>เขมราฐ</t>
  </si>
  <si>
    <t>แก้งเหนือ</t>
  </si>
  <si>
    <t>เจียด</t>
  </si>
  <si>
    <t>นาแวง</t>
  </si>
  <si>
    <t>หนองนกทา</t>
  </si>
  <si>
    <t>เขมราฐ ผลรวม</t>
  </si>
  <si>
    <t>เขื่องใน</t>
  </si>
  <si>
    <t>ก่อเอ้</t>
  </si>
  <si>
    <t>ค้อทอง</t>
  </si>
  <si>
    <t>ชีทวน</t>
  </si>
  <si>
    <t>แดงหม้อ</t>
  </si>
  <si>
    <t>ท่าไห</t>
  </si>
  <si>
    <t>ธาตุน้อย</t>
  </si>
  <si>
    <t>นาคำใหญ่</t>
  </si>
  <si>
    <t>บ้านไทย</t>
  </si>
  <si>
    <t>ยางขี้นก</t>
  </si>
  <si>
    <t>สร้างถ่อ</t>
  </si>
  <si>
    <t>สหธาตุ</t>
  </si>
  <si>
    <t>หนองเหล่า</t>
  </si>
  <si>
    <t>หัวดอน</t>
  </si>
  <si>
    <t>เขื่องใน ผลรวม</t>
  </si>
  <si>
    <t>โขงเจียม</t>
  </si>
  <si>
    <t>นาโพธิ์กลาง</t>
  </si>
  <si>
    <t>หนองแสงใหญ่</t>
  </si>
  <si>
    <t>โขงเจียม ผลรวม</t>
  </si>
  <si>
    <t>ดอนมดแดง</t>
  </si>
  <si>
    <t>คำไฮใหญ่</t>
  </si>
  <si>
    <t>ท่าเมือง</t>
  </si>
  <si>
    <t>เหล่าแดง</t>
  </si>
  <si>
    <t>ดอนมดแดง ผลรวม</t>
  </si>
  <si>
    <t>กุดประทาย</t>
  </si>
  <si>
    <t>แก้ง</t>
  </si>
  <si>
    <t>คำครั่ง</t>
  </si>
  <si>
    <t>ตบหู</t>
  </si>
  <si>
    <t>ท่าโพธิ์ศรี</t>
  </si>
  <si>
    <t>ทุ่งเทิง</t>
  </si>
  <si>
    <t>นากระแซง</t>
  </si>
  <si>
    <t>นาเจริญ</t>
  </si>
  <si>
    <t>นาส่วง</t>
  </si>
  <si>
    <t>บัวงาม</t>
  </si>
  <si>
    <t>ป่าโมง</t>
  </si>
  <si>
    <t>เมืองเดช</t>
  </si>
  <si>
    <t>เดชอุดม ผลรวม</t>
  </si>
  <si>
    <t>กระเดียน</t>
  </si>
  <si>
    <t>กุดยาลวน</t>
  </si>
  <si>
    <t>กุศกร</t>
  </si>
  <si>
    <t>เกษม</t>
  </si>
  <si>
    <t>ขุหลุ</t>
  </si>
  <si>
    <t>คำเจริญ</t>
  </si>
  <si>
    <t>เซเป็ด</t>
  </si>
  <si>
    <t>ตระการ</t>
  </si>
  <si>
    <t>ตากแดด</t>
  </si>
  <si>
    <t>ถ้ำแข้</t>
  </si>
  <si>
    <t>นาพิน</t>
  </si>
  <si>
    <t>นาสะไม</t>
  </si>
  <si>
    <t>โนนกุง</t>
  </si>
  <si>
    <t>เป้า</t>
  </si>
  <si>
    <t>สะพือ</t>
  </si>
  <si>
    <t>ห้วยฝ้ายพัฒนา</t>
  </si>
  <si>
    <t>ไหล่ทุ่ง</t>
  </si>
  <si>
    <t>ตระการพืชผล ผลรวม</t>
  </si>
  <si>
    <t>ตาลสุม</t>
  </si>
  <si>
    <t>คำหว้า</t>
  </si>
  <si>
    <t>จิกเทิง</t>
  </si>
  <si>
    <t>นาคาย</t>
  </si>
  <si>
    <t>ตาลสุม ผลรวม</t>
  </si>
  <si>
    <t>กุดเรือ</t>
  </si>
  <si>
    <t>โคกชำแระ</t>
  </si>
  <si>
    <t>นาเกษม</t>
  </si>
  <si>
    <t>นาห่อม</t>
  </si>
  <si>
    <t>หนองอ้ม</t>
  </si>
  <si>
    <t>ทุ่งศรีอุดม ผลรวม</t>
  </si>
  <si>
    <t>นาจะหลวย</t>
  </si>
  <si>
    <t>บ้านตูม</t>
  </si>
  <si>
    <t>โสกแสง</t>
  </si>
  <si>
    <t>นาจะหลวย ผลรวม</t>
  </si>
  <si>
    <t>กองโพน</t>
  </si>
  <si>
    <t>พะลาน</t>
  </si>
  <si>
    <t>พังเคน</t>
  </si>
  <si>
    <t>นาตาล ผลรวม</t>
  </si>
  <si>
    <t>นาเยีย</t>
  </si>
  <si>
    <t>นาเรือง</t>
  </si>
  <si>
    <t>นาเยีย ผลรวม</t>
  </si>
  <si>
    <t>ตาเกา</t>
  </si>
  <si>
    <t>ไพบูลย์</t>
  </si>
  <si>
    <t>น้ำขุ่น ผลรวม</t>
  </si>
  <si>
    <t>เก่าขาม</t>
  </si>
  <si>
    <t>โซง</t>
  </si>
  <si>
    <t>โดมประดิษฐ์</t>
  </si>
  <si>
    <t>บุเปือย</t>
  </si>
  <si>
    <t>สีวิเชียร</t>
  </si>
  <si>
    <t>น้ำยืน ผลรวม</t>
  </si>
  <si>
    <t>คอแลน</t>
  </si>
  <si>
    <t>บ้านแมด</t>
  </si>
  <si>
    <t>หนองสะโน</t>
  </si>
  <si>
    <t>ห้วยข่า</t>
  </si>
  <si>
    <t>บุณฑริก ผลรวม</t>
  </si>
  <si>
    <t>กุดชมภู</t>
  </si>
  <si>
    <t>ดอนจิก</t>
  </si>
  <si>
    <t>โนนกลาง</t>
  </si>
  <si>
    <t>โนนกาหลง</t>
  </si>
  <si>
    <t>บ้านแขม</t>
  </si>
  <si>
    <t>พิบูล</t>
  </si>
  <si>
    <t>ระเว</t>
  </si>
  <si>
    <t>ไร่ใต้</t>
  </si>
  <si>
    <t>หนองบัวฮี</t>
  </si>
  <si>
    <t>อ่างศิลา</t>
  </si>
  <si>
    <t>พิบูลมังสาหาร ผลรวม</t>
  </si>
  <si>
    <t>ม่วงใหญ่</t>
  </si>
  <si>
    <t>เหล่างาม</t>
  </si>
  <si>
    <t>โพธิ์ไทร ผลรวม</t>
  </si>
  <si>
    <t>ม่วงสามสิบ</t>
  </si>
  <si>
    <t>ดุมใหญ่</t>
  </si>
  <si>
    <t>เตย</t>
  </si>
  <si>
    <t>ยางโยภาพ</t>
  </si>
  <si>
    <t>ยางสักกระโพหลุ่ม</t>
  </si>
  <si>
    <t>หนองไข่นก</t>
  </si>
  <si>
    <t>หนองช้างใหญ่</t>
  </si>
  <si>
    <t>เหล่าบก</t>
  </si>
  <si>
    <t>ม่วงสามสิบ ผลรวม</t>
  </si>
  <si>
    <t>กระโสบ</t>
  </si>
  <si>
    <t>กุดลาด</t>
  </si>
  <si>
    <t>ขามใหญ่</t>
  </si>
  <si>
    <t>แจระแม</t>
  </si>
  <si>
    <t>ปทุม</t>
  </si>
  <si>
    <t>ไร่น้อย</t>
  </si>
  <si>
    <t>หนองขอน</t>
  </si>
  <si>
    <t>เมืองอุบลราชธานี ผลรวม</t>
  </si>
  <si>
    <t>วารินชำราบ</t>
  </si>
  <si>
    <t>คำขวาง</t>
  </si>
  <si>
    <t>คำน้ำแซบ</t>
  </si>
  <si>
    <t>โนนผึ้ง</t>
  </si>
  <si>
    <t>โนนโหนน</t>
  </si>
  <si>
    <t>บุ่งหวาย</t>
  </si>
  <si>
    <t>บุ่งไหม</t>
  </si>
  <si>
    <t>เมืองศรีไค</t>
  </si>
  <si>
    <t>สระสมิง</t>
  </si>
  <si>
    <t>หนองกินเพล</t>
  </si>
  <si>
    <t>ห้วยขะยุง</t>
  </si>
  <si>
    <t>วารินชำราบ ผลรวม</t>
  </si>
  <si>
    <t>แก้งกอก</t>
  </si>
  <si>
    <t>คำไหล</t>
  </si>
  <si>
    <t>ตะบ่าย</t>
  </si>
  <si>
    <t>นาเลิน</t>
  </si>
  <si>
    <t>ลาดควาย</t>
  </si>
  <si>
    <t>วาริน</t>
  </si>
  <si>
    <t>หนามแท่ง</t>
  </si>
  <si>
    <t>เอือดใหญ่</t>
  </si>
  <si>
    <t>ศรีเมืองใหม่ ผลรวม</t>
  </si>
  <si>
    <t>แก่งโดม</t>
  </si>
  <si>
    <t>บุ่งมะแลง</t>
  </si>
  <si>
    <t>สว่างวีระวงศ์ ผลรวม</t>
  </si>
  <si>
    <t>ค้อน้อย</t>
  </si>
  <si>
    <t>โนนกาเล็น</t>
  </si>
  <si>
    <t>บอน</t>
  </si>
  <si>
    <t>สำโรง ผลรวม</t>
  </si>
  <si>
    <t>คันไร่</t>
  </si>
  <si>
    <t>ช่องเม็ก</t>
  </si>
  <si>
    <t>นิคมลำโดมน้อย</t>
  </si>
  <si>
    <t>โนนก่อ</t>
  </si>
  <si>
    <t>ฝางคำ</t>
  </si>
  <si>
    <t>สิรินธร ผลรวม</t>
  </si>
  <si>
    <t>เหล่าเสือโก้ก</t>
  </si>
  <si>
    <t>แพงใหญ่</t>
  </si>
  <si>
    <t>หนองบก</t>
  </si>
  <si>
    <t>เหล่าเสือโก้ก ผลรวม</t>
  </si>
  <si>
    <t>คำชี้แจง</t>
  </si>
  <si>
    <t>1. ข้อมูลที่จัดทำมาจากระบบภูมิสารสนเทศเพื่อการบริหารจัดการเกษตรเชิงพื้นที่ http://g-agro.gistda.or.th/ (ระบบการติดตามสถานการณ์เพาะปลูกข้าวของประเทศไทยจากดาวเทียม และระบบติดตามพื้นที่เพาะปลูกข้าวเทียบกับพื้นที่เป้าหม่ายส่งเสริมปลูกข้าวปี การผลิต 2559/60)</t>
  </si>
  <si>
    <t>2. (1) พื้นที่ปลูกจริงที่เกษตรกรปลูกข้าว มาจากข้อมูลระบบภูมิสารสนเทศฯ ของ Gistda</t>
  </si>
  <si>
    <t>3. (2) พื้นที่เป้าหมายของกระทรวงเกษตรและสหกรณ์ ตามประกาศพื้นที่เป้าหมายส่งเสริมปลูกข้าวรอบที่ 1 เมื่อ 16 พฤษภาคม 2559</t>
  </si>
  <si>
    <r>
      <t xml:space="preserve">4. (3) พื้นที่ที่ยังไม่ปลูก/ปลูกเกิน มาจาก  (2) - (1)   (พื้นที่เป้าหมาย -  พื้นที่ปลูกจริง) </t>
    </r>
    <r>
      <rPr>
        <b/>
        <sz val="16"/>
        <color rgb="FFFF0000"/>
        <rFont val="TH SarabunPSK"/>
        <family val="2"/>
      </rPr>
      <t>กรณีตัวเลขติดลบ หมายถึง เพาะปลูกเกิน</t>
    </r>
    <r>
      <rPr>
        <b/>
        <sz val="16"/>
        <color theme="1"/>
        <rFont val="TH SarabunPSK"/>
        <family val="2"/>
      </rPr>
      <t xml:space="preserve"> และ</t>
    </r>
    <r>
      <rPr>
        <b/>
        <sz val="16"/>
        <color theme="3"/>
        <rFont val="TH SarabunPSK"/>
        <family val="2"/>
      </rPr>
      <t>ตัวเลขที่ไม่ติดลบ หมายถึง ยังไม่ได้เพาะปลูกหรือต้องปลูกเพิ่ม</t>
    </r>
  </si>
  <si>
    <t xml:space="preserve">"(1) </t>
  </si>
  <si>
    <t xml:space="preserve">"(2) </t>
  </si>
  <si>
    <t xml:space="preserve">"(3) </t>
  </si>
  <si>
    <t>เรียงลำดับ</t>
  </si>
  <si>
    <t xml:space="preserve">"(4) </t>
  </si>
  <si>
    <t>ยะลา   แยกตามวันที่เริ่มปลูก</t>
  </si>
  <si>
    <t>กอตอตือร๊ะ</t>
  </si>
  <si>
    <t>เนินงาม</t>
  </si>
  <si>
    <t>วังพญา</t>
  </si>
  <si>
    <t>รามัน ผลรวม</t>
  </si>
  <si>
    <t>ลำปาง   แยกตามวันที่เริ่มปลูก</t>
  </si>
  <si>
    <t>นาแส่ง</t>
  </si>
  <si>
    <t>ลำปางหลวง</t>
  </si>
  <si>
    <t>วังพร้าว</t>
  </si>
  <si>
    <t>ศาลา</t>
  </si>
  <si>
    <t>ใหม่พัฒนา</t>
  </si>
  <si>
    <t>ไหล่หิน</t>
  </si>
  <si>
    <t>เกาะคา ผลรวม</t>
  </si>
  <si>
    <t>บ้านร้อง</t>
  </si>
  <si>
    <t>ปงเตา</t>
  </si>
  <si>
    <t>งาว ผลรวม</t>
  </si>
  <si>
    <t>บ้านสา</t>
  </si>
  <si>
    <t>วิเชตนคร</t>
  </si>
  <si>
    <t>แจ้ห่ม ผลรวม</t>
  </si>
  <si>
    <t>แม่ถอด</t>
  </si>
  <si>
    <t>แม่ปะ</t>
  </si>
  <si>
    <t>ล้อมแรด</t>
  </si>
  <si>
    <t>เวียงมอก</t>
  </si>
  <si>
    <t>เถิน ผลรวม</t>
  </si>
  <si>
    <t>แจ้ซ้อน</t>
  </si>
  <si>
    <t>ทุ่งกว๋าว</t>
  </si>
  <si>
    <t>บ้านขอ</t>
  </si>
  <si>
    <t>เมืองปาน ผลรวม</t>
  </si>
  <si>
    <t>ทุ่งฝาย</t>
  </si>
  <si>
    <t>บ่อแฮ้ว</t>
  </si>
  <si>
    <t>บ้านค่า</t>
  </si>
  <si>
    <t>บ้านเสด็จ</t>
  </si>
  <si>
    <t>บ้านเอื้อม</t>
  </si>
  <si>
    <t>บุญนาคพัฒนา</t>
  </si>
  <si>
    <t>ปงแสนทอง</t>
  </si>
  <si>
    <t>เมืองลำปาง ผลรวม</t>
  </si>
  <si>
    <t>ดอนไฟ</t>
  </si>
  <si>
    <t>สันดอนแก้ว</t>
  </si>
  <si>
    <t>แม่ทะ ผลรวม</t>
  </si>
  <si>
    <t>แม่พริก ผลรวม</t>
  </si>
  <si>
    <t>ทุ่งฮั้ว</t>
  </si>
  <si>
    <t>ร่องเคาะ</t>
  </si>
  <si>
    <t>วังแก้ว</t>
  </si>
  <si>
    <t>วังซ้าย</t>
  </si>
  <si>
    <t>วังใต้</t>
  </si>
  <si>
    <t>วังทรายคำ</t>
  </si>
  <si>
    <t>วังเหนือ ผลรวม</t>
  </si>
  <si>
    <t>สบปราบ ผลรวม</t>
  </si>
  <si>
    <t>ทุ่งงาม</t>
  </si>
  <si>
    <t>เสริมกลาง</t>
  </si>
  <si>
    <t>เสริมขวา</t>
  </si>
  <si>
    <t>เสริมงาม ผลรวม</t>
  </si>
  <si>
    <t>ปงยางคก</t>
  </si>
  <si>
    <t>เมืองยาว</t>
  </si>
  <si>
    <t>วอแก้ว</t>
  </si>
  <si>
    <t>เวียงตาล</t>
  </si>
  <si>
    <t>หนองหล่ม</t>
  </si>
  <si>
    <t>ห้างฉัตร ผลรวม</t>
  </si>
  <si>
    <t>กรุงเทพมหานคร   แยกตามวันที่เก็บเกี่ยว</t>
  </si>
  <si>
    <t>กาญจนบุรี   แยกตามวันที่เก็บเกี่ยว</t>
  </si>
  <si>
    <t>กาฬสินธุ์   แยกตามวันที่เก็บเกี่ยว</t>
  </si>
  <si>
    <t>กำแพงเพชร   แยกตามวันที่เก็บเกี่ยว</t>
  </si>
  <si>
    <t>ขอนแก่น   แยกตามวันที่เก็บเกี่ยว</t>
  </si>
  <si>
    <t>จันทบุรี   แยกตามวันที่เก็บเกี่ยว</t>
  </si>
  <si>
    <t>ฉะเชิงเทรา   แยกตามวันที่เก็บเก็ยว</t>
  </si>
  <si>
    <t>ชลบุรี   แยกตามวันที่เก็บเกี่ยว</t>
  </si>
  <si>
    <t>ชัยนาท   แยกตามวันที่เก็บเกี่ยว</t>
  </si>
  <si>
    <t>ชัยภูมิ   แยกตามวันที่เก็บเกี่ยว</t>
  </si>
  <si>
    <t>เชียงราย   แยกตามวันที่เก็บเกี่ยว</t>
  </si>
  <si>
    <t>เชียงใหม่   แยกตามวันที่เก็บเกี่ยว</t>
  </si>
  <si>
    <t>ตรัง   แยกตามวันที่เก็บเกี่ยว</t>
  </si>
  <si>
    <t>ตราด   แยกตามวันที่ดก็บเกี่ยว</t>
  </si>
  <si>
    <t>ตาก   แยกตามวันที่เก็บเกี่ยว</t>
  </si>
  <si>
    <t>นครนายก   แยกตามวันที่เก็บเกี่ยว</t>
  </si>
  <si>
    <t>นครปฐม   แยกตามวันที่เก็บเกี่ยว</t>
  </si>
  <si>
    <t>นครพนม   แยกตามวันที่เก็บเกี่ยว</t>
  </si>
  <si>
    <t>นครราชสีมา   แยกตามวันที่เก็บเกี่ยว</t>
  </si>
  <si>
    <t>นครสวรรค์   แยกตามวันที่เก็บเกี่ยว</t>
  </si>
  <si>
    <t>นนทบุรี   แยกตามวันที่เก็บเกี่ยว</t>
  </si>
  <si>
    <t>นราธิวาส   แยกตามวันที่เก็บเกี่ยว</t>
  </si>
  <si>
    <t>น่าน   แยกตามวันที่เก็บเกี่ยว</t>
  </si>
  <si>
    <t>บึงกาฬ   แยกตามวันที่เก็บเกี่ยว</t>
  </si>
  <si>
    <t>บุรีรัมย์   แยกตามวันที่เก็บเกี่ยว</t>
  </si>
  <si>
    <t>ปทุมธานี   แยกตามวันที่เก็บเกี่ยว</t>
  </si>
  <si>
    <t>ประจวบคีรีขันธ์   แยกตามวันที่เก็บเกี่ยว</t>
  </si>
  <si>
    <t>ปราจีนบุรี   แยกตามวันที่เก็บเกี่ยว</t>
  </si>
  <si>
    <t>ปัตตานี   แยกตามวันที่เก็บเกี่ยว</t>
  </si>
  <si>
    <t>พระนครศรีอยุธยา   แยกตามวันที่เก็บเกี่ยว</t>
  </si>
  <si>
    <t>พะเยา   แยกตามวันที่เก็บเกี่ยว</t>
  </si>
  <si>
    <t>พัทลุง   แยกตามวันที่เก็บเกี่ยว</t>
  </si>
  <si>
    <t>พิจิตร   แยกตามวันที่เก็ลเกี่ยว</t>
  </si>
  <si>
    <t>พิษณุโลก   แยกตามวันที่เก็บเกี่ยว</t>
  </si>
  <si>
    <t>เพชรบุรี   แยกตามวันที่เก็บเกี่ยว</t>
  </si>
  <si>
    <t>เพชรบูรณ์   แยกตามวันที่เก็บเกี่ยว</t>
  </si>
  <si>
    <t>แพร่   แยกตามวันที่เก็บเกี่ยว</t>
  </si>
  <si>
    <t>มหาสารคาม   แยกตามวันที่เก็บเกี่ยว</t>
  </si>
  <si>
    <t>มุกดาหาร   แยกตามวันที่เก็บเกี่ยว</t>
  </si>
  <si>
    <t>แม่ฮ่องสอน   แยกตามวันที่เก็บเกี่ยว</t>
  </si>
  <si>
    <t>ยโสธร   แยกตามวันที่แก็บเกี่ยว</t>
  </si>
  <si>
    <t>ยะลา   แยกตามวันที่เก็บเกี่ยว</t>
  </si>
  <si>
    <t>ร้อยเอ็ด   แยกตามวันที่เก็บเกี่ยว</t>
  </si>
  <si>
    <t>ระยอง   แยกตามวันที่เก็บเกี่ยว</t>
  </si>
  <si>
    <t>ราชบุรี   แยกตามวันที่เก็บเกี่ยว</t>
  </si>
  <si>
    <t>ลพบุรี   แยกตามวันที่เก็บเกี่ยว</t>
  </si>
  <si>
    <t>แม่เมาะ</t>
  </si>
  <si>
    <t>แม่เมาะ ผลรวม</t>
  </si>
  <si>
    <t>ลำปาง   แยกตามวันที่เก็บเกี่ยว</t>
  </si>
  <si>
    <t>ลำพูน   แยกตามวันที่เก็บเกี่ยว</t>
  </si>
  <si>
    <t>เลย   แยกตามวันที่เก็บเกี่ยวก</t>
  </si>
  <si>
    <t>ศรีสะเกษ   แยกตามวันที่เก็บเกี่ยว</t>
  </si>
  <si>
    <t>สกลนคร   แยกตามวันที่เก็บเกี่ยว</t>
  </si>
  <si>
    <t>สงขลา   แยกตามวันที่เก็บเกี่ยว</t>
  </si>
  <si>
    <t>สตูล   แยกตามวันที่เก็บเกี่ยว</t>
  </si>
  <si>
    <t>สมุทรปราการ   แยกตามวันที่เก็บเกี่ยว</t>
  </si>
  <si>
    <t>สมุทรสงคราม   แยกตามวันที่เก็เกี่ยว</t>
  </si>
  <si>
    <t>สมุทรสาคร   แยกตามวันที่เก็บเกี่ยว</t>
  </si>
  <si>
    <t>สระแก้ว   แยกตามวันที่เก็บเกี่ยว</t>
  </si>
  <si>
    <t>สระบุรี   แยกตามวันที่เก็บเกี่ยว</t>
  </si>
  <si>
    <t>สิงห์บุรี   แยกตามวันที่เก็บเกี่ยว</t>
  </si>
  <si>
    <t>สุโขทัย   แยกตามวันที่เก็บเกี่ยว</t>
  </si>
  <si>
    <t>สุพรรณบุรี   แยกตามวันที่เก็บเกี่ยว</t>
  </si>
  <si>
    <t>สุราษฎร์ธานี   แยกตามวันที่เก็บเกี่ยว</t>
  </si>
  <si>
    <t>สุรินทร์   แยกตามวันที่เก็บเกี่ยว</t>
  </si>
  <si>
    <t>หนองคาย   แยกตามวันที่เก็บเกี่ยว</t>
  </si>
  <si>
    <t>หนองบัวลำภู   แยกตามวันที่เก็บเกี่ยว</t>
  </si>
  <si>
    <t>อ่างทอง   แยกตามวันที่เก็บเกี่ยว</t>
  </si>
  <si>
    <t>อำนาจเจริญ   แยกตามวันที่เก็บเกี่ยว</t>
  </si>
  <si>
    <t>อุดรธานี   แยกตามวันที่เก็บเกี่ยว</t>
  </si>
  <si>
    <t>อุตรดิตถ์   แยกตามวันที่เก็บเกี่ยว</t>
  </si>
  <si>
    <t>อุทัยธานี   แยกตามวันที่เก็บเกี่ยว</t>
  </si>
  <si>
    <t>อุบลราชธานี   แยกตามวันที่เก็บเกี่ยว</t>
  </si>
  <si>
    <t>ธ.ค 59</t>
  </si>
  <si>
    <t>คันนายาว ผลรวม</t>
  </si>
  <si>
    <t>ศาลาธรรมสพน์</t>
  </si>
  <si>
    <t>คลองถนน</t>
  </si>
  <si>
    <t>เกาะกลาง</t>
  </si>
  <si>
    <t>เกาะลันตา ผลรวม</t>
  </si>
  <si>
    <t>เหนือคลอง ผลรวม</t>
  </si>
  <si>
    <t>กระบี่   แยกตามวันที่เริ่มปลูก</t>
  </si>
  <si>
    <t>กระบี่   แยกตามวันที่เก็บเกี่ยว</t>
  </si>
  <si>
    <t>จรเข้เผือก</t>
  </si>
  <si>
    <t>หนองกุ่ม</t>
  </si>
  <si>
    <t>วังหามแห</t>
  </si>
  <si>
    <t>วังสวาบ</t>
  </si>
  <si>
    <t>หนองตาคง</t>
  </si>
  <si>
    <t>วังแซ้ม</t>
  </si>
  <si>
    <t>บางเล่า</t>
  </si>
  <si>
    <t>บางสวน</t>
  </si>
  <si>
    <t>เสม็ดเหนือ</t>
  </si>
  <si>
    <t>บางสมัคร</t>
  </si>
  <si>
    <t>โสธร</t>
  </si>
  <si>
    <t>ทุ่งลุยลาย</t>
  </si>
  <si>
    <t>ซับสีทอง</t>
  </si>
  <si>
    <t>นากระตาม</t>
  </si>
  <si>
    <t>รับร่อ</t>
  </si>
  <si>
    <t>หินแก้ว</t>
  </si>
  <si>
    <t>ท่าแซะ ผลรวม</t>
  </si>
  <si>
    <t>บางลึก</t>
  </si>
  <si>
    <t>วังไผ่</t>
  </si>
  <si>
    <t>หาดพันไกร</t>
  </si>
  <si>
    <t>เมืองชุมพร ผลรวม</t>
  </si>
  <si>
    <t>นาสัก</t>
  </si>
  <si>
    <t>สวี ผลรวม</t>
  </si>
  <si>
    <t>ชุมพร  แยกตามวันที่เริ่มปลูก</t>
  </si>
  <si>
    <t>ชุมพร   แยกตามวันที่เก็บเกี่ยว</t>
  </si>
  <si>
    <t>ดอยฮาง</t>
  </si>
  <si>
    <t>ปอ</t>
  </si>
  <si>
    <t>หล่ายงาว</t>
  </si>
  <si>
    <t>ทุ่งก่อ</t>
  </si>
  <si>
    <t>ข่วงเปา</t>
  </si>
  <si>
    <t>ดอยแก้ว</t>
  </si>
  <si>
    <t>แม่สอย</t>
  </si>
  <si>
    <t>สบเตี๊ยะ</t>
  </si>
  <si>
    <t>ปงตำ</t>
  </si>
  <si>
    <t>แม่ทะลบ</t>
  </si>
  <si>
    <t>ศรีดงเย็น</t>
  </si>
  <si>
    <t>ท่าเดื่อ</t>
  </si>
  <si>
    <t>โปงทุ่ง</t>
  </si>
  <si>
    <t>มืดกา</t>
  </si>
  <si>
    <t>ตลาดขวัญ</t>
  </si>
  <si>
    <t>ตลาดใหญ่</t>
  </si>
  <si>
    <t>ป่าลาน</t>
  </si>
  <si>
    <t>แม่คือ</t>
  </si>
  <si>
    <t>แม่โป่ง</t>
  </si>
  <si>
    <t>สง่าบ้าน</t>
  </si>
  <si>
    <t>สันปูเลย</t>
  </si>
  <si>
    <t>สำราญราษฎร์</t>
  </si>
  <si>
    <t>ยางคราม</t>
  </si>
  <si>
    <t>แม่งอน</t>
  </si>
  <si>
    <t>สันผีเสื้อ</t>
  </si>
  <si>
    <t>หนองป่าครั่ง</t>
  </si>
  <si>
    <t>ช่างเคิ่ง</t>
  </si>
  <si>
    <t>แม่นาจร</t>
  </si>
  <si>
    <t>สบเปิง</t>
  </si>
  <si>
    <t>สันป่ายาง</t>
  </si>
  <si>
    <t>แม่แรม</t>
  </si>
  <si>
    <t>ริมใต้</t>
  </si>
  <si>
    <t>ริมเหนือ</t>
  </si>
  <si>
    <t>สะลวง</t>
  </si>
  <si>
    <t>ดอนเปา</t>
  </si>
  <si>
    <t>ทุ่งปี้</t>
  </si>
  <si>
    <t>บ้านกาด</t>
  </si>
  <si>
    <t>บ้านสหกรณ์</t>
  </si>
  <si>
    <t>ออนกลาง</t>
  </si>
  <si>
    <t>ออนเหนือ</t>
  </si>
  <si>
    <t>แช่ช้าง</t>
  </si>
  <si>
    <t>แม่ปูคา</t>
  </si>
  <si>
    <t>ร้องวัวแดง</t>
  </si>
  <si>
    <t>ออนใต้</t>
  </si>
  <si>
    <t>แม่แฝกใหม่</t>
  </si>
  <si>
    <t>สันทรายหลวง</t>
  </si>
  <si>
    <t>สันนาเม็ง</t>
  </si>
  <si>
    <t>สันป่าเปา</t>
  </si>
  <si>
    <t>สันพระเนตร</t>
  </si>
  <si>
    <t>หนองจ๊อม</t>
  </si>
  <si>
    <t>ท่าวังพร้าว</t>
  </si>
  <si>
    <t>ทุ่งสะโตก</t>
  </si>
  <si>
    <t>น้ำบ่อหลวง</t>
  </si>
  <si>
    <t>บ้านแม</t>
  </si>
  <si>
    <t>มะขามหลวง</t>
  </si>
  <si>
    <t>มะขุนหวาน</t>
  </si>
  <si>
    <t>แม่ก๊า</t>
  </si>
  <si>
    <t>ยางเนิ้ง</t>
  </si>
  <si>
    <t>หนองผึ้ง</t>
  </si>
  <si>
    <t>หนองแฝก</t>
  </si>
  <si>
    <t>บ้านแหวน</t>
  </si>
  <si>
    <t>สบแม่ข่า</t>
  </si>
  <si>
    <t>ม่อนจอง</t>
  </si>
  <si>
    <t>ยางเปียง</t>
  </si>
  <si>
    <t>สบโขง</t>
  </si>
  <si>
    <t>นาคอเรือ</t>
  </si>
  <si>
    <t>โคกสะบ้า</t>
  </si>
  <si>
    <t>ทุ่งค่าย</t>
  </si>
  <si>
    <t>ย่านตาขาว ผลรวม</t>
  </si>
  <si>
    <t>คลองจินดา</t>
  </si>
  <si>
    <t>ดอนตรอ</t>
  </si>
  <si>
    <t>เขาพระทอง</t>
  </si>
  <si>
    <t>ควนหนองหงษ์</t>
  </si>
  <si>
    <t>ท่าขึ้น</t>
  </si>
  <si>
    <t>โมคลาน</t>
  </si>
  <si>
    <t>นาเคียน</t>
  </si>
  <si>
    <t>อุดมธัญญา</t>
  </si>
  <si>
    <t>เขาทอง</t>
  </si>
  <si>
    <t>โพธิ์ประสาท</t>
  </si>
  <si>
    <t>และ</t>
  </si>
  <si>
    <t>บ้านพี้</t>
  </si>
  <si>
    <t>บ้านฟ้า</t>
  </si>
  <si>
    <t>ป่าคาหลวง</t>
  </si>
  <si>
    <t>สวด</t>
  </si>
  <si>
    <t>ป่ากลาง</t>
  </si>
  <si>
    <t>เมืองจัง</t>
  </si>
  <si>
    <t>หมอเมือง</t>
  </si>
  <si>
    <t>ไหล่น่าน</t>
  </si>
  <si>
    <t>นาไร่หลวง</t>
  </si>
  <si>
    <t>คูคต</t>
  </si>
  <si>
    <t>เขาล้าน</t>
  </si>
  <si>
    <t>แสงอรุณ</t>
  </si>
  <si>
    <t>ชัยเกษม</t>
  </si>
  <si>
    <t>ศาลาลัย</t>
  </si>
  <si>
    <t>ทับใต้</t>
  </si>
  <si>
    <t>ขุนควร</t>
  </si>
  <si>
    <t>เกาะยาวน้อย</t>
  </si>
  <si>
    <t>เกาะยาว ผลรวม</t>
  </si>
  <si>
    <t>พังงา   แยกตามวันที่เริ่มปลูก</t>
  </si>
  <si>
    <t>พังงา   แยกตามวันที่เก็บเกี่ยว</t>
  </si>
  <si>
    <t>นาขยาด</t>
  </si>
  <si>
    <t>ไร่ใหม่พัฒนา</t>
  </si>
  <si>
    <t>กลัดหลวง</t>
  </si>
  <si>
    <t>เขากระปุก</t>
  </si>
  <si>
    <t>บ้านในดง</t>
  </si>
  <si>
    <t>ตำหรุ</t>
  </si>
  <si>
    <t>หนองขนาน</t>
  </si>
  <si>
    <t>ยางน้ำกลัดใต้</t>
  </si>
  <si>
    <t>พญาวัง</t>
  </si>
  <si>
    <t>ซับน้อย</t>
  </si>
  <si>
    <t>บ่อรัง</t>
  </si>
  <si>
    <t>พุขาม</t>
  </si>
  <si>
    <t>พุเตย</t>
  </si>
  <si>
    <t>คลองกระจัง</t>
  </si>
  <si>
    <t>สระกรวด</t>
  </si>
  <si>
    <t>ตาดกลอย</t>
  </si>
  <si>
    <t>ต้าผามอก</t>
  </si>
  <si>
    <t>สรอย</t>
  </si>
  <si>
    <t>ภูเก็ต   แยกตามวันที่เริ่มปลูก</t>
  </si>
  <si>
    <t>ภูเก็ต   แยกตามวันที่เก็บเกี่ยว</t>
  </si>
  <si>
    <t>ถลาง</t>
  </si>
  <si>
    <t>ไม้ขาว</t>
  </si>
  <si>
    <t>ถลาง ผลรวม</t>
  </si>
  <si>
    <t>แม่เงา</t>
  </si>
  <si>
    <t>เวียงใต้</t>
  </si>
  <si>
    <t>ปางหมู</t>
  </si>
  <si>
    <t>ผาบ่อง</t>
  </si>
  <si>
    <t>ท่าผาปุ้ม</t>
  </si>
  <si>
    <t>แม่ลาน้อย ผลรวม</t>
  </si>
  <si>
    <t>แม่คง</t>
  </si>
  <si>
    <t>แม่ยวม</t>
  </si>
  <si>
    <t>แม่คะตวน</t>
  </si>
  <si>
    <t>ปากน้ำกระแส</t>
  </si>
  <si>
    <t>ด่านทับตะโก</t>
  </si>
  <si>
    <t>โพหัก</t>
  </si>
  <si>
    <t>ป่าหวาย</t>
  </si>
  <si>
    <t>สนามแจง</t>
  </si>
  <si>
    <t>หนองทรายขาว</t>
  </si>
  <si>
    <t>เขาสามยอด</t>
  </si>
  <si>
    <t>หนองรี</t>
  </si>
  <si>
    <t>บ้านแหง</t>
  </si>
  <si>
    <t>หลวงใต้</t>
  </si>
  <si>
    <t>หลวงเหนือ</t>
  </si>
  <si>
    <t>ทุ่งผึ้ง</t>
  </si>
  <si>
    <t>ปงดอน</t>
  </si>
  <si>
    <t>เมืองมาย</t>
  </si>
  <si>
    <t>เถินบุรี</t>
  </si>
  <si>
    <t>แม่มอก</t>
  </si>
  <si>
    <t>แม่วะ</t>
  </si>
  <si>
    <t>กล้วยแพะ</t>
  </si>
  <si>
    <t>ต้นธงชัย</t>
  </si>
  <si>
    <t>พระบาท</t>
  </si>
  <si>
    <t>นาครัว</t>
  </si>
  <si>
    <t>น้ำโจ้</t>
  </si>
  <si>
    <t>บ้านกิ่ว</t>
  </si>
  <si>
    <t>บ้านบอม</t>
  </si>
  <si>
    <t>ป่าตัน</t>
  </si>
  <si>
    <t>วังเงิน</t>
  </si>
  <si>
    <t>พระบาทวังตวง</t>
  </si>
  <si>
    <t>จางเหนือ</t>
  </si>
  <si>
    <t>สบป้าน</t>
  </si>
  <si>
    <t>แม่กัวะ</t>
  </si>
  <si>
    <t>สมัย</t>
  </si>
  <si>
    <t>เสริมซ้าย</t>
  </si>
  <si>
    <t>แม่สัน</t>
  </si>
  <si>
    <t>ตะเคียนปม</t>
  </si>
  <si>
    <t>บ้านปวง</t>
  </si>
  <si>
    <t>ป่าพลู</t>
  </si>
  <si>
    <t>หนองปลาสะวาย</t>
  </si>
  <si>
    <t>ท่าตุ้ม</t>
  </si>
  <si>
    <t>นครเจดีย์</t>
  </si>
  <si>
    <t>น้ำดิบ</t>
  </si>
  <si>
    <t>บ้านเรือน</t>
  </si>
  <si>
    <t>ปากบ่อง</t>
  </si>
  <si>
    <t>มะกอก</t>
  </si>
  <si>
    <t>แม่แรง</t>
  </si>
  <si>
    <t>ประตูป่า</t>
  </si>
  <si>
    <t>มะเขือแจ้</t>
  </si>
  <si>
    <t>ริมปิง</t>
  </si>
  <si>
    <t>ศรีบัวบาน</t>
  </si>
  <si>
    <t>เหมืองง่า</t>
  </si>
  <si>
    <t>เหมืองจี้</t>
  </si>
  <si>
    <t>อุโมงค์</t>
  </si>
  <si>
    <t>ทากาศ</t>
  </si>
  <si>
    <t>ทาขุมเงิน</t>
  </si>
  <si>
    <t>ทาทุ่งหลวง</t>
  </si>
  <si>
    <t>ดงดำ</t>
  </si>
  <si>
    <t>แม่ตืน</t>
  </si>
  <si>
    <t>วังผาง</t>
  </si>
  <si>
    <t>หนองยวง</t>
  </si>
  <si>
    <t>หนองล่อง</t>
  </si>
  <si>
    <t>หาดทรายขาว</t>
  </si>
  <si>
    <t>นามาลา</t>
  </si>
  <si>
    <t>ชมเจริญ</t>
  </si>
  <si>
    <t>เชียงกลม</t>
  </si>
  <si>
    <t>หาดคัมภีร์</t>
  </si>
  <si>
    <t>ปลาบ่า</t>
  </si>
  <si>
    <t>ลาดค่าง</t>
  </si>
  <si>
    <t>ห้วยสีเสียด</t>
  </si>
  <si>
    <t>กกดู่</t>
  </si>
  <si>
    <t>กกทอง</t>
  </si>
  <si>
    <t>น้ำหมาน</t>
  </si>
  <si>
    <t>เสี้ยว</t>
  </si>
  <si>
    <t>ตาดข่า</t>
  </si>
  <si>
    <t>แหลมใหญ่</t>
  </si>
  <si>
    <t>เมืองสมุทรสงคราม ผลรวม</t>
  </si>
  <si>
    <t>บางนางลี่</t>
  </si>
  <si>
    <t>ดอนไก่ดี</t>
  </si>
  <si>
    <t>คลองตัน</t>
  </si>
  <si>
    <t>ยกกระบัตร</t>
  </si>
  <si>
    <t>สวนส้ม</t>
  </si>
  <si>
    <t>หลักสอง</t>
  </si>
  <si>
    <t>หลักสาม</t>
  </si>
  <si>
    <t>ท่าเกวียน</t>
  </si>
  <si>
    <t>ชะอม</t>
  </si>
  <si>
    <t>เขาดินพัฒนา</t>
  </si>
  <si>
    <t>ม่วงงาม</t>
  </si>
  <si>
    <t>ไก่เส่า</t>
  </si>
  <si>
    <t>หนองควายโซ</t>
  </si>
  <si>
    <t>สามพวง</t>
  </si>
  <si>
    <t>ธานี</t>
  </si>
  <si>
    <t>แม่สิน</t>
  </si>
  <si>
    <t>บางงาม</t>
  </si>
  <si>
    <t>บ้านสระ</t>
  </si>
  <si>
    <t>ทุ่ง</t>
  </si>
  <si>
    <t>ป่าเว</t>
  </si>
  <si>
    <t>จรเข้ร้อง</t>
  </si>
  <si>
    <t>ไชยภูมิ</t>
  </si>
  <si>
    <t>ทางพระ</t>
  </si>
  <si>
    <t>ไผ่วง</t>
  </si>
  <si>
    <t>หลักแก้ว</t>
  </si>
  <si>
    <t>ห้วยคันแหลน</t>
  </si>
  <si>
    <t>น้ำอ่าง</t>
  </si>
  <si>
    <t>จริม</t>
  </si>
  <si>
    <t>ห้วยเกิ้ง</t>
  </si>
  <si>
    <t>ระบำ</t>
  </si>
  <si>
    <t>พลวงสองนาง</t>
  </si>
  <si>
    <t>ทุ่งพึ่ง</t>
  </si>
  <si>
    <t>คลองท่อม ผลรวม</t>
  </si>
  <si>
    <t>คลองท่อม</t>
  </si>
  <si>
    <t>ปลายพระยา  ผลรวม</t>
  </si>
  <si>
    <t>ปลายพระยา</t>
  </si>
  <si>
    <t>เมืองกระบี่ ผลรวม</t>
  </si>
  <si>
    <t>เมืองกระบี่</t>
  </si>
  <si>
    <t>อ่าวลึก ผลรวม</t>
  </si>
  <si>
    <t>อ่าวลึก</t>
  </si>
  <si>
    <t>บึงกุ่ม ผลรวม</t>
  </si>
  <si>
    <t>ประเวศ ผลรวม</t>
  </si>
  <si>
    <t>บึงกุ่ม</t>
  </si>
  <si>
    <t>ประเวศ</t>
  </si>
  <si>
    <t>วังวิเศษ ผลรวม</t>
  </si>
  <si>
    <t>ห้วยยอด ผลรวม</t>
  </si>
  <si>
    <t>หรายสำราญ ผลรวม</t>
  </si>
  <si>
    <t>ฉวาง ผลรวม</t>
  </si>
  <si>
    <t>ทุ่งสง ผลรวม</t>
  </si>
  <si>
    <t>พิปูน ผลรวม</t>
  </si>
  <si>
    <t>ตะโหมด ผลรวม</t>
  </si>
  <si>
    <t>ศรีนครินทร์ ผลรวม</t>
  </si>
  <si>
    <t>ศรีบรรพต ผลรวม</t>
  </si>
  <si>
    <t>นายาว</t>
  </si>
  <si>
    <t>พระพุทธบาท ผลรวม</t>
  </si>
  <si>
    <t>บ้านโคก ผลรวม</t>
  </si>
  <si>
    <t>พื้นที่ยังไม่ปลูก/</t>
  </si>
  <si>
    <t>จากน้อย</t>
  </si>
  <si>
    <t>ไปหามาก</t>
  </si>
  <si>
    <t>ระนอง</t>
  </si>
  <si>
    <t>พื้นที่</t>
  </si>
  <si>
    <t>บางบ่อ</t>
  </si>
  <si>
    <t>คลองนิยมยาตรา</t>
  </si>
  <si>
    <t>คลองสวน</t>
  </si>
  <si>
    <t>บางพลีน้อย</t>
  </si>
  <si>
    <t>บ้านระกาศ</t>
  </si>
  <si>
    <t>เปร็ง</t>
  </si>
  <si>
    <t>บางบ่อ ผลรวม</t>
  </si>
  <si>
    <t>บางเสาธง</t>
  </si>
  <si>
    <t>ศรีษะจรเข้น้อย</t>
  </si>
  <si>
    <t>ศรีษะจรเข้ใหญ่</t>
  </si>
  <si>
    <t>บางเสาธง ผลรวม</t>
  </si>
  <si>
    <t>บ่อพลอย</t>
  </si>
  <si>
    <t>หนองประดู่</t>
  </si>
  <si>
    <t>ช้างข้าม</t>
  </si>
  <si>
    <t>สาวชะโงก</t>
  </si>
  <si>
    <t>บางเกลือ</t>
  </si>
  <si>
    <t>หอมศีล</t>
  </si>
  <si>
    <t>หนองชาก</t>
  </si>
  <si>
    <t>ท่าแซะ</t>
  </si>
  <si>
    <t>ริมโขง</t>
  </si>
  <si>
    <t>ปิงโค้ง</t>
  </si>
  <si>
    <t>แม่ฮ้อยเงิน</t>
  </si>
  <si>
    <t>สันมหาพน</t>
  </si>
  <si>
    <t>แม่วิน</t>
  </si>
  <si>
    <t>เปียงหลวง</t>
  </si>
  <si>
    <t>แสนไห</t>
  </si>
  <si>
    <t>สันทรายน้อย</t>
  </si>
  <si>
    <t>ท่าวังตาล</t>
  </si>
  <si>
    <t>นาชุมเห็ด</t>
  </si>
  <si>
    <t>ช้างทูน</t>
  </si>
  <si>
    <t>นนทรีย์</t>
  </si>
  <si>
    <t>บางแขม</t>
  </si>
  <si>
    <t>บึงปรือ</t>
  </si>
  <si>
    <t>นาแว</t>
  </si>
  <si>
    <t>ไม้เรียง</t>
  </si>
  <si>
    <t>นาเรียง</t>
  </si>
  <si>
    <t>ควนกลาง</t>
  </si>
  <si>
    <t>ยางค้อม</t>
  </si>
  <si>
    <t>ท่าซัก</t>
  </si>
  <si>
    <t>ท่าไร่</t>
  </si>
  <si>
    <t>หัวหวาย</t>
  </si>
  <si>
    <t>บางรักใหญ่</t>
  </si>
  <si>
    <t>งอบ</t>
  </si>
  <si>
    <t>แม่จริม</t>
  </si>
  <si>
    <t>น้ำมวบ</t>
  </si>
  <si>
    <t>ทับสะแก</t>
  </si>
  <si>
    <t>บางสะพาน</t>
  </si>
  <si>
    <t>พรุใน</t>
  </si>
  <si>
    <t>คูหาสวรรค์</t>
  </si>
  <si>
    <t>โคกชะงาย</t>
  </si>
  <si>
    <t>ท่ามิหรำ</t>
  </si>
  <si>
    <t>ยางหย่อง</t>
  </si>
  <si>
    <t>บ้านลาด</t>
  </si>
  <si>
    <t>ถ้ำรงค์</t>
  </si>
  <si>
    <t>สมอพลือ</t>
  </si>
  <si>
    <t>ต้นมะม่วง</t>
  </si>
  <si>
    <t>นาพันสาม</t>
  </si>
  <si>
    <t>นาวุ้ง</t>
  </si>
  <si>
    <t>บางจาน</t>
  </si>
  <si>
    <t>โพพระ</t>
  </si>
  <si>
    <t>สำมะโรง</t>
  </si>
  <si>
    <t>หนองพลับ</t>
  </si>
  <si>
    <t>ศรีมงคล</t>
  </si>
  <si>
    <t>ป่าเลา</t>
  </si>
  <si>
    <t>น้ำชุน</t>
  </si>
  <si>
    <t>ร้องกวาง</t>
  </si>
  <si>
    <t>ทุ่งศรี</t>
  </si>
  <si>
    <t>บ้านเวียง</t>
  </si>
  <si>
    <t>นาพูน</t>
  </si>
  <si>
    <t>นาเชือก ผลรวม</t>
  </si>
  <si>
    <t>เมืองปอน</t>
  </si>
  <si>
    <t>จองคำ</t>
  </si>
  <si>
    <t>แม่ลาหลวง</t>
  </si>
  <si>
    <t>แม่สวด</t>
  </si>
  <si>
    <t>ดอนดึง</t>
  </si>
  <si>
    <t>บางพึ่ง</t>
  </si>
  <si>
    <t>บ้านทราย</t>
  </si>
  <si>
    <t>บ้านข่อย</t>
  </si>
  <si>
    <t>สี่คลอง</t>
  </si>
  <si>
    <t>เขารวก</t>
  </si>
  <si>
    <t>แม่ตีบ</t>
  </si>
  <si>
    <t>แม่ปุ</t>
  </si>
  <si>
    <t>โป่ง</t>
  </si>
  <si>
    <t>อิปุ่ม</t>
  </si>
  <si>
    <t>ควนโดน</t>
  </si>
  <si>
    <t>ละงู</t>
  </si>
  <si>
    <t>ท่าแยก</t>
  </si>
  <si>
    <t>โนนหมากเค็ง</t>
  </si>
  <si>
    <t>อรัญประเทศ</t>
  </si>
  <si>
    <t>คลองทับจันทร์</t>
  </si>
  <si>
    <t>ห้วยป่าหวาย</t>
  </si>
  <si>
    <t>ตะกุด</t>
  </si>
  <si>
    <t>นาโฉง</t>
  </si>
  <si>
    <t>ศาลารีไทย</t>
  </si>
  <si>
    <t>สวนดอกไม้</t>
  </si>
  <si>
    <t>หัวปลวก</t>
  </si>
  <si>
    <t>ไร่รถ</t>
  </si>
  <si>
    <t>บ่อกรุ</t>
  </si>
  <si>
    <t>วังศรีราช</t>
  </si>
  <si>
    <t>บ้านโข้ง</t>
  </si>
  <si>
    <t>พลับพลาไชย</t>
  </si>
  <si>
    <t>ชะไว</t>
  </si>
  <si>
    <t>ชัยฤทธิ์</t>
  </si>
  <si>
    <t>ตรีณรงค์</t>
  </si>
  <si>
    <t>หลักฟ้า</t>
  </si>
  <si>
    <t>ป่าโมก</t>
  </si>
  <si>
    <t>นรสิงห์</t>
  </si>
  <si>
    <t>บ้านอิฐ</t>
  </si>
  <si>
    <t>นาขุม</t>
  </si>
  <si>
    <t>บ่อเบี้ย</t>
  </si>
  <si>
    <t>สอยดาว ผลรวม</t>
  </si>
  <si>
    <t>ปะทิว ผลรวม</t>
  </si>
  <si>
    <t>แม่ฟ้าหลวง ผลรวม</t>
  </si>
  <si>
    <t>ท่าสองยาง ผลรวม</t>
  </si>
  <si>
    <t>พบพระ</t>
  </si>
  <si>
    <t>พบพระ ผลรวม</t>
  </si>
  <si>
    <t>แม่สอด</t>
  </si>
  <si>
    <t>แม่สอด ผลรวม</t>
  </si>
  <si>
    <t>ขนอม</t>
  </si>
  <si>
    <t>ขนอม ผลรวม</t>
  </si>
  <si>
    <t>จุฬาภรณ์ ผลรวม</t>
  </si>
  <si>
    <t>ช้างกลาง ผลรวม</t>
  </si>
  <si>
    <t>ถ้ำพรรณรา</t>
  </si>
  <si>
    <t>ถ้ำพรรณรา ผลรวม</t>
  </si>
  <si>
    <t>ทุ่งใหญ่ ผลรวม</t>
  </si>
  <si>
    <t>นบพิตำ ผลรวม</t>
  </si>
  <si>
    <t>นาบอน ผลรวม</t>
  </si>
  <si>
    <t>บางขัน ผลรวม</t>
  </si>
  <si>
    <t>ลานสกา ผลรวม</t>
  </si>
  <si>
    <t>สิชล ผลรวม</t>
  </si>
  <si>
    <t>บาเจาะ ผลรวม</t>
  </si>
  <si>
    <t>ยี่งอ ผลรวม</t>
  </si>
  <si>
    <t>รือเสาะ ผลรวม</t>
  </si>
  <si>
    <t>แว้ง ผลรวม</t>
  </si>
  <si>
    <t>ศรีสาคร ผลรวม</t>
  </si>
  <si>
    <t>สุไหงโก-ลก ผลรวม</t>
  </si>
  <si>
    <t>กุยบุรี ผลรวม</t>
  </si>
  <si>
    <t>บางสะพานน้อย ผลรวม</t>
  </si>
  <si>
    <t>ปราณบุรี ผลรวม</t>
  </si>
  <si>
    <t>เมือง ผลรวม</t>
  </si>
  <si>
    <t>กะพ้อ ผลรวม</t>
  </si>
  <si>
    <t>ไม้แก่น ผลรวม</t>
  </si>
  <si>
    <t>กะปง ผลรวม</t>
  </si>
  <si>
    <t>คุระบุรี ผลรวม</t>
  </si>
  <si>
    <t>ตะกั่วทุ่ง  ผลรวม</t>
  </si>
  <si>
    <t>ตะกั่วป่า  ผลรวม</t>
  </si>
  <si>
    <t>ทับปุต  ผลรวม</t>
  </si>
  <si>
    <t>ท้ายเหมือง  ผลรวม</t>
  </si>
  <si>
    <t>เมืองพังงา  ผลรวม</t>
  </si>
  <si>
    <t>ปากพยุน ผลรวม</t>
  </si>
  <si>
    <t>เขาค้อ ผลรวม</t>
  </si>
  <si>
    <t>น้ำหนาว ผลรวม</t>
  </si>
  <si>
    <t>ปางมะผ้า ผลรวม</t>
  </si>
  <si>
    <t>สะเตงนอก</t>
  </si>
  <si>
    <t>เมืองยะลา ผลรวม</t>
  </si>
  <si>
    <t>กรงปินัง ผลรวม</t>
  </si>
  <si>
    <t>บันนังสตา ผลรวม</t>
  </si>
  <si>
    <t>ยะหา ผลรวม</t>
  </si>
  <si>
    <t>เขาชะเมา ผลรวม</t>
  </si>
  <si>
    <t>นิคมพัฒนา ผลรวม</t>
  </si>
  <si>
    <t>บ้านฉาง ผลรวม</t>
  </si>
  <si>
    <t>ปลวกแดง ผลรวม</t>
  </si>
  <si>
    <t>วังจันทร์ ผลรวม</t>
  </si>
  <si>
    <t>บ้านคา ผลรวม</t>
  </si>
  <si>
    <t>คลองหอยโข่ง ผลรวม</t>
  </si>
  <si>
    <t>ควนเนียง ผลรวม</t>
  </si>
  <si>
    <t>เทพา ผลรวม</t>
  </si>
  <si>
    <t>นาทวี ผลรวม</t>
  </si>
  <si>
    <t>นาหม่อน ผลรวม</t>
  </si>
  <si>
    <t>บากล่ำ ผลรวม</t>
  </si>
  <si>
    <t>เมืองสงขลา ผลรวม</t>
  </si>
  <si>
    <t>สทิงพระ ผลรวม</t>
  </si>
  <si>
    <t>สะเดา ผลรวม</t>
  </si>
  <si>
    <t>สะบ้าน้อย ผลรวม</t>
  </si>
  <si>
    <t>สิงหนคร ผลรวม</t>
  </si>
  <si>
    <t>ควนกาหลง ผลรวม</t>
  </si>
  <si>
    <t>ท่าแพ</t>
  </si>
  <si>
    <t>ท่าแพ ผลรวม</t>
  </si>
  <si>
    <t>ทุ่งหว้า</t>
  </si>
  <si>
    <t>อำเภอเมืองสมุทรสาคร ผลรวม</t>
  </si>
  <si>
    <t>คลองหาด ผลรวม</t>
  </si>
  <si>
    <t>วังสมบูรณ์ ผลรวม</t>
  </si>
  <si>
    <t>ด่านช้าง ผลรวม</t>
  </si>
  <si>
    <t>คีรีรัฐนิคม ผลรวม</t>
  </si>
  <si>
    <t>ท่าฉาง</t>
  </si>
  <si>
    <t>ท่าฉาง ผลรวม</t>
  </si>
  <si>
    <t>พนม ผลรวม</t>
  </si>
  <si>
    <t>พระแสง ผลรวม</t>
  </si>
  <si>
    <t>เมืองสุราษฎร์ธารนี ผลรวม</t>
  </si>
  <si>
    <t>เวียงสระ ผลรวม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</si>
  <si>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ณ วันที่ 15 กันยายน  2559</t>
  </si>
  <si>
    <t>ม.ค 60</t>
  </si>
  <si>
    <t>แก่งเสี้ยน</t>
  </si>
  <si>
    <t>ลาดหญ้า</t>
  </si>
  <si>
    <t>เลาขวัญ</t>
  </si>
  <si>
    <t>ทุ่งกระบ่ำ</t>
  </si>
  <si>
    <t>ห้วยกระเจา</t>
  </si>
  <si>
    <t>เขาวง</t>
  </si>
  <si>
    <t>ท่าพลับ</t>
  </si>
  <si>
    <t>หนองตีนนก</t>
  </si>
  <si>
    <t>คลองนา</t>
  </si>
  <si>
    <t>หนองซ้ำซาก</t>
  </si>
  <si>
    <t>สุขเดือนห้า</t>
  </si>
  <si>
    <t>บ้านเจียง</t>
  </si>
  <si>
    <t>บางสน</t>
  </si>
  <si>
    <t>แม่ปั๋ง</t>
  </si>
  <si>
    <t>หนองควาย</t>
  </si>
  <si>
    <t>บ่อน้ำร้อน</t>
  </si>
  <si>
    <t>กันตัง ผลรวม</t>
  </si>
  <si>
    <t>เกาะเปียะ</t>
  </si>
  <si>
    <t>เขาวิเศษ</t>
  </si>
  <si>
    <t>เขากอบ</t>
  </si>
  <si>
    <t>วังคีรี</t>
  </si>
  <si>
    <t>หนองช้างแล่น</t>
  </si>
  <si>
    <t>แม่หละ</t>
  </si>
  <si>
    <t>ท่าสายลวด</t>
  </si>
  <si>
    <t>แม่ตาว</t>
  </si>
  <si>
    <t>รางพิกุล</t>
  </si>
  <si>
    <t>ควนหนองคว้า</t>
  </si>
  <si>
    <t>นาหมอบุญ</t>
  </si>
  <si>
    <t>บ้านควนมุด</t>
  </si>
  <si>
    <t>บ้านชะอวด</t>
  </si>
  <si>
    <t>นากะชะ</t>
  </si>
  <si>
    <t>บ้านตูล</t>
  </si>
  <si>
    <t>ไทยบุรี</t>
  </si>
  <si>
    <t>ท่าพญา</t>
  </si>
  <si>
    <t>กะทูน</t>
  </si>
  <si>
    <t>ท่าวัง</t>
  </si>
  <si>
    <t>ควนพัง</t>
  </si>
  <si>
    <t>ร่อนพิบูลย์ ผลรวม</t>
  </si>
  <si>
    <t>แม่เลย์</t>
  </si>
  <si>
    <t>ดงพญา</t>
  </si>
  <si>
    <t>บ่อเกลือใต้</t>
  </si>
  <si>
    <t>ภูฟ้า</t>
  </si>
  <si>
    <t>ผาสิงห์</t>
  </si>
  <si>
    <t>น้ำปาย</t>
  </si>
  <si>
    <t>น้ำพาง</t>
  </si>
  <si>
    <t>ส้านนาหนองใหม่</t>
  </si>
  <si>
    <t>ยอด</t>
  </si>
  <si>
    <t>บาราเฮาะ</t>
  </si>
  <si>
    <t>มะนังดาลำ</t>
  </si>
  <si>
    <t>ปึกเตียน</t>
  </si>
  <si>
    <t>มาบปลาเค้า</t>
  </si>
  <si>
    <t>ไร่มะขาม</t>
  </si>
  <si>
    <t>หนองกระเจ็ด</t>
  </si>
  <si>
    <t>ปากทะเล</t>
  </si>
  <si>
    <t>ดอนยาง</t>
  </si>
  <si>
    <t>โพไร่หวาน</t>
  </si>
  <si>
    <t>หาดเจ้าสำราญ</t>
  </si>
  <si>
    <t>ริมสีม่วง</t>
  </si>
  <si>
    <t>แม่ทราย</t>
  </si>
  <si>
    <t>แม่ปาน</t>
  </si>
  <si>
    <t>เวียงต้า</t>
  </si>
  <si>
    <t>เมืองแปง</t>
  </si>
  <si>
    <t>สันติคีรี</t>
  </si>
  <si>
    <t>มะมุ</t>
  </si>
  <si>
    <t>กระบุรี ผลรวม</t>
  </si>
  <si>
    <t>กำพวน</t>
  </si>
  <si>
    <t>สุขสำราญ ผลรวม</t>
  </si>
  <si>
    <t>สร้อยฟ้า</t>
  </si>
  <si>
    <t>บ้านอ้อน</t>
  </si>
  <si>
    <t>ทุ่งนุ้ย</t>
  </si>
  <si>
    <t>อุไดเจริญ</t>
  </si>
  <si>
    <t>แป-ระ</t>
  </si>
  <si>
    <t>เกตรี</t>
  </si>
  <si>
    <t>บ้านควน</t>
  </si>
  <si>
    <t>ซับมะกรูด</t>
  </si>
  <si>
    <t>ไทรเดี่ยว</t>
  </si>
  <si>
    <t>ตาหลังใน</t>
  </si>
  <si>
    <t>ทุ่งมหาเจริญ</t>
  </si>
  <si>
    <t>ผ่านศึก</t>
  </si>
  <si>
    <t>ฟากห้วย</t>
  </si>
  <si>
    <t>ทะเลบก</t>
  </si>
  <si>
    <t>แจงงาม</t>
  </si>
  <si>
    <t>ช้างขวา</t>
  </si>
  <si>
    <t>กาญจนดิษฐ์ ผลรวม</t>
  </si>
  <si>
    <t>ตลาดไชยา</t>
  </si>
  <si>
    <t>ดอนสัก</t>
  </si>
  <si>
    <t>ดอนสัก ผลรวม</t>
  </si>
  <si>
    <t>คลองไทร</t>
  </si>
  <si>
    <t>ท่าเคย</t>
  </si>
  <si>
    <t>คลองวัว</t>
  </si>
  <si>
    <t>ตลาดใหม่</t>
  </si>
  <si>
    <t>ไทรโยค ผลรวม</t>
  </si>
  <si>
    <t>ศรีสวัสดิ์ ผลรวม</t>
  </si>
  <si>
    <t>สังขละบุรี ผลรวม</t>
  </si>
  <si>
    <t>หนองปรือ ผลรวม</t>
  </si>
  <si>
    <t>ทองผาภูมิ ผลรวม</t>
  </si>
  <si>
    <t>เขาคิชฌกูฏ ผลรวม</t>
  </si>
  <si>
    <t>กัลยาณิวัฒนา ผลรวม</t>
  </si>
  <si>
    <t>สะเมิง ผลรวม</t>
  </si>
  <si>
    <t>สิเกา ผลรวม</t>
  </si>
  <si>
    <t>ปะเหลียน ผลรวม</t>
  </si>
  <si>
    <t>รัษฎา ผลรวม</t>
  </si>
  <si>
    <t>แหลมงอบ ผลรวม</t>
  </si>
  <si>
    <t>เมืองนนทบุรี ผลรวม</t>
  </si>
  <si>
    <t>กะเปอร์ ผลรวม</t>
  </si>
  <si>
    <t>เมืองระนอง ผลรวม</t>
  </si>
  <si>
    <t>ละอุ่น ผลรวม</t>
  </si>
  <si>
    <t>ระนอง   แยกตามวันที่เริ่มปลูก</t>
  </si>
  <si>
    <t>ระนอง   แยกตามวันที่เก็บเกี่ยว</t>
  </si>
  <si>
    <t xml:space="preserve">ท่าหลวง ผลรวม </t>
  </si>
  <si>
    <t>บางงอน</t>
  </si>
  <si>
    <t>พุนพิน ผลรวม</t>
  </si>
  <si>
    <t>เคียนซา ผลรวม</t>
  </si>
  <si>
    <t>ท่าชนะ ผลรวม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</si>
  <si>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ณ วันที่ 15 กันยายน 2559</t>
  </si>
  <si>
    <t xml:space="preserve">   คำชี้แจง</t>
  </si>
  <si>
    <t>4. (3) พื้นที่ที่ยังไม่ปลูก/ปลูกเกิน มาจาก  (2) - (1)   (พื้นที่เป้าหมาย -  พื้นที่ปลูกจริง) กรณีตัวเลขติดลบ หมายถึง เพาะปลูกเกิน และตัวเลขที่ไม่ติดลบ หมายถึง ยังไม่ได้เพาะปลูกหรือต้องปลูกเพิ่ม</t>
  </si>
  <si>
    <t xml:space="preserve">ที่ </t>
  </si>
  <si>
    <t>รวมทั้งหมด      (ไร่)     "(1)</t>
  </si>
  <si>
    <t>ภาพรวม</t>
  </si>
  <si>
    <t>ประจวบฯ</t>
  </si>
  <si>
    <t>ตาก*</t>
  </si>
  <si>
    <t>นครศรีฯ</t>
  </si>
  <si>
    <t>อ่างทอง*</t>
  </si>
  <si>
    <t>สมุทรสาคร*</t>
  </si>
  <si>
    <t>นครปฐม*</t>
  </si>
  <si>
    <t>สุพรรณบุรี*</t>
  </si>
  <si>
    <t>ชัยนาท*</t>
  </si>
  <si>
    <t>ลพบุรี*</t>
  </si>
  <si>
    <t>ปทุมธานี*</t>
  </si>
  <si>
    <t>สมุทรปราการ*</t>
  </si>
  <si>
    <t>ฉะเชิงเทรา*</t>
  </si>
  <si>
    <t>กำแพงเพชร*</t>
  </si>
  <si>
    <t>นนทบุรี*</t>
  </si>
  <si>
    <t>สิงห์บุรี*</t>
  </si>
  <si>
    <t>พระนครศรีฯ*</t>
  </si>
  <si>
    <t>อุตรดิตถ์*</t>
  </si>
  <si>
    <t>สุราษฎร์ฯ</t>
  </si>
  <si>
    <t>พิษณุโลก*</t>
  </si>
  <si>
    <t>นครสวรรค์*</t>
  </si>
  <si>
    <t>สุโขทัย*</t>
  </si>
  <si>
    <t>นครนายก*</t>
  </si>
  <si>
    <t>สระบุรี*</t>
  </si>
  <si>
    <t>กรุงเทพฯ*</t>
  </si>
  <si>
    <t>พิจิตร*</t>
  </si>
  <si>
    <t>ภูเก็ต**</t>
  </si>
  <si>
    <t>หมายเหตุ :   1. **จังหวัดภูเก็ตไม่มีพื้นที่เป้าหมายตามประกาศพื้นที่เป้าหมายส่งเสริมปลูกข้าวรอบที่ 1 เมื่อ 16 พฤษภาคม 2559 ของกระทรวงเกษตรและสหกรณ์</t>
  </si>
  <si>
    <t xml:space="preserve">      หมายเหตุ :  1. **จังหวัดภูเก็ตไม่มีพื้นที่เป้าหมายตามประกาศพื้นที่เป้าหมายส่งเสริมปลูกข้าวรอบที่ 1 เมื่อ 16 พฤษภาคม 2559 ของกระทรวงเกษตรและสหกรณ์</t>
  </si>
  <si>
    <t xml:space="preserve">                 2.* จังหวัด หมายถึง จังหวัดที่อยู่ในพื้นที่ลุ่มน้ำเจ้าพระยา</t>
  </si>
  <si>
    <t xml:space="preserve">                      2. *จังหวัด หมายถึง จังหวัดที่อยู่ในพื้นที่ลุ่มน้ำเจ้าพระยา</t>
  </si>
  <si>
    <t>ภาพรวม แยกตามวันเก็บเกี่ยว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</si>
</sst>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3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ahoma"/>
      <family val="2"/>
      <charset val="222"/>
      <scheme val="minor"/>
    </font>
    <font>
      <sz val="16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DDC"/>
        <bgColor rgb="FF000000"/>
      </patternFill>
    </fill>
    <fill>
      <patternFill patternType="solid">
        <fgColor rgb="FFE5E0EC"/>
        <bgColor rgb="FF000000"/>
      </patternFill>
    </fill>
    <fill>
      <patternFill patternType="solid">
        <fgColor rgb="FFF2DDDC"/>
        <bgColor rgb="FFDBE5F1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DBE5F1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87" fontId="1" fillId="0" borderId="0" applyFont="0" applyFill="0" applyBorder="0" applyAlignment="0" applyProtection="0"/>
  </cellStyleXfs>
  <cellXfs count="290">
    <xf numFmtId="0" fontId="0" fillId="0" borderId="0" xfId="0"/>
    <xf numFmtId="0" fontId="19" fillId="0" borderId="0" xfId="0" applyFont="1"/>
    <xf numFmtId="0" fontId="18" fillId="0" borderId="0" xfId="0" applyFont="1"/>
    <xf numFmtId="0" fontId="19" fillId="0" borderId="10" xfId="0" applyFont="1" applyBorder="1"/>
    <xf numFmtId="3" fontId="19" fillId="0" borderId="10" xfId="0" applyNumberFormat="1" applyFont="1" applyBorder="1"/>
    <xf numFmtId="3" fontId="18" fillId="33" borderId="10" xfId="0" applyNumberFormat="1" applyFont="1" applyFill="1" applyBorder="1"/>
    <xf numFmtId="3" fontId="18" fillId="34" borderId="10" xfId="0" applyNumberFormat="1" applyFont="1" applyFill="1" applyBorder="1"/>
    <xf numFmtId="3" fontId="18" fillId="35" borderId="10" xfId="0" applyNumberFormat="1" applyFont="1" applyFill="1" applyBorder="1"/>
    <xf numFmtId="3" fontId="20" fillId="0" borderId="0" xfId="0" applyNumberFormat="1" applyFont="1" applyFill="1" applyBorder="1" applyAlignment="1">
      <alignment horizontal="center" vertical="center" wrapText="1"/>
    </xf>
    <xf numFmtId="3" fontId="18" fillId="36" borderId="17" xfId="0" applyNumberFormat="1" applyFont="1" applyFill="1" applyBorder="1" applyAlignment="1">
      <alignment horizontal="center" vertical="center" wrapText="1"/>
    </xf>
    <xf numFmtId="3" fontId="18" fillId="36" borderId="18" xfId="0" applyNumberFormat="1" applyFont="1" applyFill="1" applyBorder="1" applyAlignment="1">
      <alignment horizontal="center" vertical="center" wrapText="1"/>
    </xf>
    <xf numFmtId="3" fontId="18" fillId="36" borderId="15" xfId="0" applyNumberFormat="1" applyFont="1" applyFill="1" applyBorder="1" applyAlignment="1">
      <alignment horizontal="center" vertical="center" wrapText="1"/>
    </xf>
    <xf numFmtId="0" fontId="18" fillId="0" borderId="0" xfId="0" applyFont="1" applyAlignment="1"/>
    <xf numFmtId="0" fontId="25" fillId="35" borderId="0" xfId="0" applyFont="1" applyFill="1" applyAlignment="1">
      <alignment horizontal="center"/>
    </xf>
    <xf numFmtId="0" fontId="19" fillId="0" borderId="0" xfId="0" applyFont="1" applyFill="1"/>
    <xf numFmtId="0" fontId="26" fillId="0" borderId="0" xfId="0" applyFont="1"/>
    <xf numFmtId="0" fontId="22" fillId="0" borderId="0" xfId="0" applyFont="1" applyFill="1"/>
    <xf numFmtId="3" fontId="25" fillId="33" borderId="10" xfId="0" applyNumberFormat="1" applyFont="1" applyFill="1" applyBorder="1"/>
    <xf numFmtId="0" fontId="27" fillId="0" borderId="0" xfId="0" applyFont="1" applyFill="1"/>
    <xf numFmtId="0" fontId="28" fillId="0" borderId="0" xfId="0" applyFont="1" applyFill="1"/>
    <xf numFmtId="0" fontId="18" fillId="0" borderId="0" xfId="0" applyFont="1" applyFill="1" applyAlignment="1"/>
    <xf numFmtId="0" fontId="18" fillId="0" borderId="0" xfId="0" applyFont="1" applyFill="1"/>
    <xf numFmtId="3" fontId="20" fillId="0" borderId="18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/>
    <xf numFmtId="0" fontId="0" fillId="0" borderId="0" xfId="0" applyFill="1"/>
    <xf numFmtId="0" fontId="1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top" wrapText="1"/>
    </xf>
    <xf numFmtId="3" fontId="18" fillId="0" borderId="1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18" fillId="41" borderId="10" xfId="0" applyNumberFormat="1" applyFont="1" applyFill="1" applyBorder="1"/>
    <xf numFmtId="3" fontId="18" fillId="0" borderId="13" xfId="0" applyNumberFormat="1" applyFont="1" applyFill="1" applyBorder="1"/>
    <xf numFmtId="3" fontId="18" fillId="0" borderId="16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/>
    <xf numFmtId="3" fontId="19" fillId="0" borderId="10" xfId="0" applyNumberFormat="1" applyFont="1" applyFill="1" applyBorder="1"/>
    <xf numFmtId="0" fontId="26" fillId="0" borderId="10" xfId="0" applyFont="1" applyFill="1" applyBorder="1"/>
    <xf numFmtId="3" fontId="19" fillId="0" borderId="13" xfId="0" applyNumberFormat="1" applyFont="1" applyFill="1" applyBorder="1"/>
    <xf numFmtId="3" fontId="0" fillId="0" borderId="0" xfId="0" applyNumberFormat="1"/>
    <xf numFmtId="0" fontId="0" fillId="0" borderId="0" xfId="0" applyFont="1" applyFill="1"/>
    <xf numFmtId="3" fontId="18" fillId="0" borderId="11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right" vertical="center" wrapText="1"/>
    </xf>
    <xf numFmtId="3" fontId="18" fillId="0" borderId="16" xfId="0" applyNumberFormat="1" applyFont="1" applyFill="1" applyBorder="1" applyAlignment="1">
      <alignment horizontal="right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19" fillId="0" borderId="15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/>
    </xf>
    <xf numFmtId="3" fontId="0" fillId="0" borderId="10" xfId="0" applyNumberFormat="1" applyFill="1" applyBorder="1"/>
    <xf numFmtId="0" fontId="20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30" fillId="0" borderId="0" xfId="0" applyFont="1" applyFill="1"/>
    <xf numFmtId="3" fontId="29" fillId="0" borderId="15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right"/>
    </xf>
    <xf numFmtId="0" fontId="19" fillId="0" borderId="0" xfId="0" applyFont="1" applyAlignment="1">
      <alignment vertical="top"/>
    </xf>
    <xf numFmtId="3" fontId="18" fillId="0" borderId="12" xfId="0" applyNumberFormat="1" applyFont="1" applyFill="1" applyBorder="1"/>
    <xf numFmtId="0" fontId="0" fillId="0" borderId="10" xfId="0" applyFill="1" applyBorder="1"/>
    <xf numFmtId="3" fontId="18" fillId="0" borderId="10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/>
    <xf numFmtId="0" fontId="0" fillId="0" borderId="16" xfId="0" applyFill="1" applyBorder="1"/>
    <xf numFmtId="3" fontId="18" fillId="0" borderId="10" xfId="0" applyNumberFormat="1" applyFont="1" applyFill="1" applyBorder="1" applyAlignment="1">
      <alignment horizontal="right" wrapText="1"/>
    </xf>
    <xf numFmtId="3" fontId="18" fillId="0" borderId="10" xfId="0" applyNumberFormat="1" applyFont="1" applyFill="1" applyBorder="1" applyAlignment="1">
      <alignment horizontal="center" wrapText="1"/>
    </xf>
    <xf numFmtId="3" fontId="18" fillId="0" borderId="11" xfId="0" applyNumberFormat="1" applyFont="1" applyFill="1" applyBorder="1" applyAlignment="1">
      <alignment horizontal="right" wrapText="1"/>
    </xf>
    <xf numFmtId="49" fontId="19" fillId="0" borderId="16" xfId="0" applyNumberFormat="1" applyFont="1" applyFill="1" applyBorder="1" applyAlignment="1">
      <alignment horizontal="left"/>
    </xf>
    <xf numFmtId="0" fontId="18" fillId="0" borderId="0" xfId="0" applyFont="1" applyFill="1" applyAlignment="1">
      <alignment vertical="top"/>
    </xf>
    <xf numFmtId="0" fontId="19" fillId="0" borderId="19" xfId="0" applyFont="1" applyFill="1" applyBorder="1" applyAlignment="1">
      <alignment wrapText="1"/>
    </xf>
    <xf numFmtId="0" fontId="19" fillId="0" borderId="20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1" xfId="0" applyFont="1" applyFill="1" applyBorder="1"/>
    <xf numFmtId="4" fontId="18" fillId="39" borderId="10" xfId="0" applyNumberFormat="1" applyFont="1" applyFill="1" applyBorder="1"/>
    <xf numFmtId="0" fontId="32" fillId="0" borderId="0" xfId="0" applyFont="1"/>
    <xf numFmtId="0" fontId="14" fillId="0" borderId="0" xfId="0" applyFont="1"/>
    <xf numFmtId="0" fontId="31" fillId="0" borderId="0" xfId="0" applyFont="1" applyFill="1"/>
    <xf numFmtId="188" fontId="18" fillId="0" borderId="11" xfId="42" applyNumberFormat="1" applyFont="1" applyFill="1" applyBorder="1" applyAlignment="1">
      <alignment horizontal="center" vertical="center"/>
    </xf>
    <xf numFmtId="188" fontId="20" fillId="0" borderId="15" xfId="42" applyNumberFormat="1" applyFont="1" applyFill="1" applyBorder="1" applyAlignment="1">
      <alignment horizontal="center" vertical="center" wrapText="1"/>
    </xf>
    <xf numFmtId="188" fontId="18" fillId="0" borderId="15" xfId="42" applyNumberFormat="1" applyFont="1" applyFill="1" applyBorder="1" applyAlignment="1">
      <alignment horizontal="center" vertical="center" wrapText="1"/>
    </xf>
    <xf numFmtId="188" fontId="0" fillId="0" borderId="0" xfId="42" applyNumberFormat="1" applyFont="1" applyFill="1"/>
    <xf numFmtId="188" fontId="18" fillId="0" borderId="10" xfId="42" applyNumberFormat="1" applyFont="1" applyFill="1" applyBorder="1" applyAlignment="1">
      <alignment horizontal="center" vertical="center" wrapText="1"/>
    </xf>
    <xf numFmtId="0" fontId="18" fillId="0" borderId="11" xfId="42" applyNumberFormat="1" applyFont="1" applyFill="1" applyBorder="1" applyAlignment="1">
      <alignment horizontal="center" vertical="center"/>
    </xf>
    <xf numFmtId="1" fontId="18" fillId="0" borderId="11" xfId="42" applyNumberFormat="1" applyFont="1" applyFill="1" applyBorder="1" applyAlignment="1">
      <alignment horizontal="center" vertical="center"/>
    </xf>
    <xf numFmtId="188" fontId="18" fillId="0" borderId="10" xfId="42" applyNumberFormat="1" applyFont="1" applyFill="1" applyBorder="1"/>
    <xf numFmtId="188" fontId="0" fillId="0" borderId="10" xfId="42" applyNumberFormat="1" applyFont="1" applyFill="1" applyBorder="1"/>
    <xf numFmtId="0" fontId="19" fillId="0" borderId="13" xfId="0" applyFont="1" applyFill="1" applyBorder="1"/>
    <xf numFmtId="0" fontId="30" fillId="0" borderId="10" xfId="0" applyFont="1" applyFill="1" applyBorder="1"/>
    <xf numFmtId="3" fontId="23" fillId="0" borderId="10" xfId="0" applyNumberFormat="1" applyFont="1" applyFill="1" applyBorder="1"/>
    <xf numFmtId="3" fontId="25" fillId="0" borderId="10" xfId="0" applyNumberFormat="1" applyFont="1" applyFill="1" applyBorder="1"/>
    <xf numFmtId="0" fontId="32" fillId="0" borderId="0" xfId="0" applyFont="1" applyFill="1"/>
    <xf numFmtId="49" fontId="18" fillId="0" borderId="1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vertical="top"/>
    </xf>
    <xf numFmtId="3" fontId="18" fillId="0" borderId="10" xfId="0" applyNumberFormat="1" applyFont="1" applyFill="1" applyBorder="1" applyAlignment="1">
      <alignment horizontal="right"/>
    </xf>
    <xf numFmtId="3" fontId="18" fillId="0" borderId="11" xfId="0" applyNumberFormat="1" applyFont="1" applyFill="1" applyBorder="1"/>
    <xf numFmtId="3" fontId="18" fillId="0" borderId="15" xfId="0" applyNumberFormat="1" applyFont="1" applyFill="1" applyBorder="1" applyAlignment="1">
      <alignment horizontal="center" vertical="center" wrapText="1"/>
    </xf>
    <xf numFmtId="0" fontId="31" fillId="0" borderId="10" xfId="0" applyFont="1" applyFill="1" applyBorder="1"/>
    <xf numFmtId="49" fontId="18" fillId="0" borderId="12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5" xfId="0" applyFill="1" applyBorder="1"/>
    <xf numFmtId="3" fontId="18" fillId="0" borderId="15" xfId="0" applyNumberFormat="1" applyFont="1" applyFill="1" applyBorder="1"/>
    <xf numFmtId="3" fontId="20" fillId="38" borderId="11" xfId="0" applyNumberFormat="1" applyFont="1" applyFill="1" applyBorder="1" applyAlignment="1">
      <alignment horizontal="center" vertical="center" wrapText="1"/>
    </xf>
    <xf numFmtId="3" fontId="20" fillId="38" borderId="15" xfId="0" applyNumberFormat="1" applyFont="1" applyFill="1" applyBorder="1" applyAlignment="1">
      <alignment horizontal="center" vertical="center" wrapText="1"/>
    </xf>
    <xf numFmtId="49" fontId="18" fillId="37" borderId="10" xfId="0" applyNumberFormat="1" applyFont="1" applyFill="1" applyBorder="1" applyAlignment="1">
      <alignment horizontal="center" vertical="center"/>
    </xf>
    <xf numFmtId="3" fontId="18" fillId="38" borderId="15" xfId="0" applyNumberFormat="1" applyFont="1" applyFill="1" applyBorder="1" applyAlignment="1">
      <alignment horizontal="center" vertical="center" wrapText="1"/>
    </xf>
    <xf numFmtId="49" fontId="18" fillId="37" borderId="10" xfId="0" applyNumberFormat="1" applyFont="1" applyFill="1" applyBorder="1" applyAlignment="1">
      <alignment horizontal="center" vertical="center"/>
    </xf>
    <xf numFmtId="3" fontId="20" fillId="38" borderId="16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3" fontId="20" fillId="0" borderId="11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right"/>
    </xf>
    <xf numFmtId="3" fontId="18" fillId="0" borderId="11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/>
    <xf numFmtId="3" fontId="25" fillId="0" borderId="15" xfId="0" applyNumberFormat="1" applyFont="1" applyFill="1" applyBorder="1"/>
    <xf numFmtId="3" fontId="19" fillId="0" borderId="15" xfId="0" applyNumberFormat="1" applyFont="1" applyFill="1" applyBorder="1"/>
    <xf numFmtId="3" fontId="18" fillId="0" borderId="0" xfId="0" applyNumberFormat="1" applyFont="1" applyFill="1" applyAlignment="1">
      <alignment horizontal="left" vertical="top" wrapText="1"/>
    </xf>
    <xf numFmtId="3" fontId="33" fillId="0" borderId="0" xfId="0" applyNumberFormat="1" applyFont="1" applyFill="1" applyAlignment="1">
      <alignment vertical="center"/>
    </xf>
    <xf numFmtId="3" fontId="0" fillId="0" borderId="15" xfId="0" applyNumberFormat="1" applyFont="1" applyFill="1" applyBorder="1"/>
    <xf numFmtId="0" fontId="18" fillId="0" borderId="0" xfId="0" applyFont="1" applyFill="1" applyAlignment="1">
      <alignment horizontal="center" vertical="top" wrapText="1"/>
    </xf>
    <xf numFmtId="0" fontId="19" fillId="0" borderId="12" xfId="0" applyFont="1" applyFill="1" applyBorder="1"/>
    <xf numFmtId="0" fontId="0" fillId="0" borderId="0" xfId="0" applyFill="1" applyBorder="1"/>
    <xf numFmtId="0" fontId="18" fillId="0" borderId="10" xfId="0" applyFont="1" applyFill="1" applyBorder="1" applyAlignment="1">
      <alignment horizontal="right" vertical="center" wrapText="1"/>
    </xf>
    <xf numFmtId="0" fontId="16" fillId="0" borderId="10" xfId="0" applyFont="1" applyFill="1" applyBorder="1"/>
    <xf numFmtId="3" fontId="16" fillId="0" borderId="10" xfId="0" applyNumberFormat="1" applyFont="1" applyFill="1" applyBorder="1" applyAlignment="1">
      <alignment horizontal="right"/>
    </xf>
    <xf numFmtId="3" fontId="16" fillId="0" borderId="16" xfId="0" applyNumberFormat="1" applyFont="1" applyFill="1" applyBorder="1" applyAlignment="1">
      <alignment horizontal="right"/>
    </xf>
    <xf numFmtId="3" fontId="16" fillId="0" borderId="11" xfId="0" applyNumberFormat="1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/>
    <xf numFmtId="0" fontId="19" fillId="0" borderId="15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8" fillId="0" borderId="10" xfId="0" applyFont="1" applyFill="1" applyBorder="1" applyAlignment="1">
      <alignment horizontal="right" wrapText="1"/>
    </xf>
    <xf numFmtId="3" fontId="16" fillId="0" borderId="10" xfId="0" applyNumberFormat="1" applyFont="1" applyFill="1" applyBorder="1"/>
    <xf numFmtId="0" fontId="22" fillId="0" borderId="0" xfId="0" applyFont="1" applyFill="1" applyAlignment="1"/>
    <xf numFmtId="49" fontId="18" fillId="0" borderId="16" xfId="0" applyNumberFormat="1" applyFont="1" applyFill="1" applyBorder="1" applyAlignment="1">
      <alignment horizontal="center"/>
    </xf>
    <xf numFmtId="49" fontId="18" fillId="0" borderId="11" xfId="0" applyNumberFormat="1" applyFont="1" applyFill="1" applyBorder="1" applyAlignment="1">
      <alignment horizontal="center"/>
    </xf>
    <xf numFmtId="3" fontId="18" fillId="0" borderId="15" xfId="0" applyNumberFormat="1" applyFont="1" applyFill="1" applyBorder="1" applyAlignment="1">
      <alignment horizontal="right" wrapText="1"/>
    </xf>
    <xf numFmtId="188" fontId="16" fillId="0" borderId="10" xfId="42" applyNumberFormat="1" applyFont="1" applyFill="1" applyBorder="1"/>
    <xf numFmtId="0" fontId="18" fillId="0" borderId="10" xfId="0" applyFont="1" applyFill="1" applyBorder="1" applyAlignment="1"/>
    <xf numFmtId="3" fontId="18" fillId="0" borderId="0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18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/>
    </xf>
    <xf numFmtId="3" fontId="18" fillId="0" borderId="23" xfId="0" applyNumberFormat="1" applyFont="1" applyFill="1" applyBorder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0" fillId="0" borderId="0" xfId="0" applyBorder="1"/>
    <xf numFmtId="0" fontId="19" fillId="0" borderId="0" xfId="0" applyFont="1" applyBorder="1" applyAlignment="1">
      <alignment vertical="top"/>
    </xf>
    <xf numFmtId="3" fontId="20" fillId="38" borderId="10" xfId="0" applyNumberFormat="1" applyFont="1" applyFill="1" applyBorder="1" applyAlignment="1">
      <alignment horizontal="center" vertical="top" wrapText="1"/>
    </xf>
    <xf numFmtId="3" fontId="18" fillId="38" borderId="15" xfId="0" applyNumberFormat="1" applyFont="1" applyFill="1" applyBorder="1" applyAlignment="1">
      <alignment horizontal="center" vertical="top" wrapText="1"/>
    </xf>
    <xf numFmtId="49" fontId="18" fillId="37" borderId="10" xfId="0" applyNumberFormat="1" applyFont="1" applyFill="1" applyBorder="1" applyAlignment="1">
      <alignment horizontal="center" vertical="top"/>
    </xf>
    <xf numFmtId="0" fontId="19" fillId="0" borderId="10" xfId="0" applyFont="1" applyBorder="1" applyAlignment="1">
      <alignment vertical="top"/>
    </xf>
    <xf numFmtId="1" fontId="19" fillId="0" borderId="10" xfId="0" applyNumberFormat="1" applyFont="1" applyBorder="1" applyAlignment="1">
      <alignment vertical="top"/>
    </xf>
    <xf numFmtId="188" fontId="19" fillId="0" borderId="10" xfId="42" applyNumberFormat="1" applyFont="1" applyBorder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24" xfId="0" applyFont="1" applyBorder="1" applyAlignment="1">
      <alignment vertical="top" wrapText="1"/>
    </xf>
    <xf numFmtId="0" fontId="19" fillId="0" borderId="25" xfId="0" applyFont="1" applyBorder="1" applyAlignment="1">
      <alignment vertical="top" wrapText="1"/>
    </xf>
    <xf numFmtId="0" fontId="19" fillId="0" borderId="11" xfId="0" applyFont="1" applyBorder="1" applyAlignment="1">
      <alignment vertical="top"/>
    </xf>
    <xf numFmtId="188" fontId="19" fillId="0" borderId="11" xfId="42" applyNumberFormat="1" applyFont="1" applyBorder="1" applyAlignment="1">
      <alignment vertical="top"/>
    </xf>
    <xf numFmtId="3" fontId="20" fillId="38" borderId="11" xfId="0" applyNumberFormat="1" applyFont="1" applyFill="1" applyBorder="1" applyAlignment="1">
      <alignment horizontal="center" vertical="top" wrapText="1"/>
    </xf>
    <xf numFmtId="1" fontId="19" fillId="0" borderId="11" xfId="0" applyNumberFormat="1" applyFont="1" applyBorder="1" applyAlignment="1">
      <alignment vertical="top"/>
    </xf>
    <xf numFmtId="0" fontId="19" fillId="0" borderId="0" xfId="0" applyFont="1" applyFill="1" applyAlignment="1">
      <alignment vertical="top"/>
    </xf>
    <xf numFmtId="0" fontId="31" fillId="0" borderId="0" xfId="0" applyFont="1" applyFill="1" applyAlignment="1">
      <alignment vertical="top"/>
    </xf>
    <xf numFmtId="0" fontId="19" fillId="0" borderId="0" xfId="0" applyFont="1" applyAlignment="1">
      <alignment vertical="center"/>
    </xf>
    <xf numFmtId="49" fontId="18" fillId="0" borderId="10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3" fontId="18" fillId="0" borderId="10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/>
    <xf numFmtId="0" fontId="25" fillId="0" borderId="0" xfId="0" applyFont="1" applyFill="1" applyAlignment="1">
      <alignment horizontal="center" vertical="top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188" fontId="16" fillId="0" borderId="0" xfId="42" applyNumberFormat="1" applyFont="1" applyFill="1"/>
    <xf numFmtId="3" fontId="18" fillId="0" borderId="12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vertical="top"/>
    </xf>
    <xf numFmtId="0" fontId="18" fillId="0" borderId="15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/>
    </xf>
    <xf numFmtId="3" fontId="20" fillId="0" borderId="17" xfId="0" applyNumberFormat="1" applyFont="1" applyFill="1" applyBorder="1" applyAlignment="1">
      <alignment horizontal="center" vertical="center" wrapText="1"/>
    </xf>
    <xf numFmtId="3" fontId="20" fillId="0" borderId="21" xfId="0" applyNumberFormat="1" applyFont="1" applyFill="1" applyBorder="1" applyAlignment="1">
      <alignment horizontal="center" vertical="center" wrapText="1"/>
    </xf>
    <xf numFmtId="0" fontId="0" fillId="0" borderId="12" xfId="0" applyFill="1" applyBorder="1"/>
    <xf numFmtId="188" fontId="33" fillId="0" borderId="11" xfId="42" applyNumberFormat="1" applyFont="1" applyFill="1" applyBorder="1"/>
    <xf numFmtId="0" fontId="18" fillId="0" borderId="0" xfId="0" applyFont="1" applyAlignment="1">
      <alignment horizontal="center"/>
    </xf>
    <xf numFmtId="49" fontId="18" fillId="40" borderId="12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49" fontId="18" fillId="40" borderId="10" xfId="0" applyNumberFormat="1" applyFont="1" applyFill="1" applyBorder="1" applyAlignment="1">
      <alignment horizontal="center" vertical="center"/>
    </xf>
    <xf numFmtId="49" fontId="18" fillId="40" borderId="11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49" fontId="18" fillId="0" borderId="15" xfId="0" applyNumberFormat="1" applyFont="1" applyFill="1" applyBorder="1" applyAlignment="1">
      <alignment horizontal="center" vertical="center"/>
    </xf>
    <xf numFmtId="49" fontId="18" fillId="40" borderId="10" xfId="0" applyNumberFormat="1" applyFont="1" applyFill="1" applyBorder="1" applyAlignment="1">
      <alignment horizontal="center" vertical="center"/>
    </xf>
    <xf numFmtId="49" fontId="18" fillId="40" borderId="11" xfId="0" applyNumberFormat="1" applyFont="1" applyFill="1" applyBorder="1" applyAlignment="1">
      <alignment horizontal="center" vertical="center"/>
    </xf>
    <xf numFmtId="0" fontId="18" fillId="41" borderId="12" xfId="0" applyFont="1" applyFill="1" applyBorder="1" applyAlignment="1">
      <alignment horizontal="center" vertical="center"/>
    </xf>
    <xf numFmtId="0" fontId="18" fillId="41" borderId="14" xfId="0" applyFont="1" applyFill="1" applyBorder="1" applyAlignment="1">
      <alignment horizontal="center" vertical="center"/>
    </xf>
    <xf numFmtId="0" fontId="18" fillId="41" borderId="13" xfId="0" applyFont="1" applyFill="1" applyBorder="1" applyAlignment="1">
      <alignment horizontal="center" vertical="center"/>
    </xf>
    <xf numFmtId="3" fontId="18" fillId="40" borderId="11" xfId="0" applyNumberFormat="1" applyFont="1" applyFill="1" applyBorder="1" applyAlignment="1">
      <alignment horizontal="center" vertical="center" wrapText="1"/>
    </xf>
    <xf numFmtId="3" fontId="18" fillId="40" borderId="15" xfId="0" applyNumberFormat="1" applyFont="1" applyFill="1" applyBorder="1" applyAlignment="1">
      <alignment horizontal="center" vertical="center" wrapText="1"/>
    </xf>
    <xf numFmtId="49" fontId="18" fillId="40" borderId="12" xfId="0" applyNumberFormat="1" applyFont="1" applyFill="1" applyBorder="1" applyAlignment="1">
      <alignment horizontal="center" vertical="center"/>
    </xf>
    <xf numFmtId="49" fontId="18" fillId="40" borderId="1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3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0" fontId="18" fillId="0" borderId="10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 wrapText="1"/>
    </xf>
    <xf numFmtId="0" fontId="18" fillId="41" borderId="12" xfId="0" applyFont="1" applyFill="1" applyBorder="1" applyAlignment="1">
      <alignment horizontal="center"/>
    </xf>
    <xf numFmtId="0" fontId="18" fillId="41" borderId="13" xfId="0" applyFont="1" applyFill="1" applyBorder="1" applyAlignment="1">
      <alignment horizontal="center"/>
    </xf>
    <xf numFmtId="3" fontId="18" fillId="38" borderId="10" xfId="0" applyNumberFormat="1" applyFont="1" applyFill="1" applyBorder="1" applyAlignment="1">
      <alignment horizontal="center" vertical="center" wrapText="1"/>
    </xf>
    <xf numFmtId="49" fontId="18" fillId="38" borderId="10" xfId="0" applyNumberFormat="1" applyFont="1" applyFill="1" applyBorder="1" applyAlignment="1">
      <alignment horizontal="center" vertical="center"/>
    </xf>
    <xf numFmtId="0" fontId="18" fillId="38" borderId="10" xfId="0" applyFont="1" applyFill="1" applyBorder="1" applyAlignment="1">
      <alignment horizontal="center" vertical="center"/>
    </xf>
    <xf numFmtId="49" fontId="18" fillId="37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49" fontId="18" fillId="38" borderId="11" xfId="0" applyNumberFormat="1" applyFont="1" applyFill="1" applyBorder="1" applyAlignment="1">
      <alignment horizontal="center" vertical="center"/>
    </xf>
    <xf numFmtId="49" fontId="18" fillId="38" borderId="15" xfId="0" applyNumberFormat="1" applyFont="1" applyFill="1" applyBorder="1" applyAlignment="1">
      <alignment horizontal="center" vertical="center"/>
    </xf>
    <xf numFmtId="49" fontId="18" fillId="38" borderId="16" xfId="0" applyNumberFormat="1" applyFont="1" applyFill="1" applyBorder="1" applyAlignment="1">
      <alignment horizontal="center" vertical="center"/>
    </xf>
    <xf numFmtId="49" fontId="18" fillId="38" borderId="12" xfId="0" applyNumberFormat="1" applyFont="1" applyFill="1" applyBorder="1" applyAlignment="1">
      <alignment horizontal="center" vertical="top"/>
    </xf>
    <xf numFmtId="49" fontId="18" fillId="38" borderId="13" xfId="0" applyNumberFormat="1" applyFont="1" applyFill="1" applyBorder="1" applyAlignment="1">
      <alignment horizontal="center" vertical="top"/>
    </xf>
    <xf numFmtId="0" fontId="18" fillId="38" borderId="12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8" borderId="13" xfId="0" applyFont="1" applyFill="1" applyBorder="1" applyAlignment="1">
      <alignment horizontal="center" vertical="center"/>
    </xf>
    <xf numFmtId="49" fontId="18" fillId="37" borderId="12" xfId="0" applyNumberFormat="1" applyFont="1" applyFill="1" applyBorder="1" applyAlignment="1">
      <alignment horizontal="center" vertical="center"/>
    </xf>
    <xf numFmtId="49" fontId="18" fillId="37" borderId="13" xfId="0" applyNumberFormat="1" applyFont="1" applyFill="1" applyBorder="1" applyAlignment="1">
      <alignment horizontal="center" vertical="center"/>
    </xf>
    <xf numFmtId="3" fontId="18" fillId="38" borderId="11" xfId="0" applyNumberFormat="1" applyFont="1" applyFill="1" applyBorder="1" applyAlignment="1">
      <alignment horizontal="center" vertical="center" wrapText="1"/>
    </xf>
    <xf numFmtId="3" fontId="18" fillId="38" borderId="15" xfId="0" applyNumberFormat="1" applyFont="1" applyFill="1" applyBorder="1" applyAlignment="1">
      <alignment horizontal="center" vertical="center" wrapText="1"/>
    </xf>
    <xf numFmtId="3" fontId="18" fillId="38" borderId="16" xfId="0" applyNumberFormat="1" applyFont="1" applyFill="1" applyBorder="1" applyAlignment="1">
      <alignment horizontal="center" vertical="center" wrapText="1"/>
    </xf>
    <xf numFmtId="188" fontId="18" fillId="0" borderId="12" xfId="42" applyNumberFormat="1" applyFont="1" applyFill="1" applyBorder="1" applyAlignment="1">
      <alignment horizontal="center" vertical="center"/>
    </xf>
    <xf numFmtId="188" fontId="18" fillId="0" borderId="13" xfId="42" applyNumberFormat="1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wrapText="1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49" fontId="18" fillId="0" borderId="21" xfId="0" applyNumberFormat="1" applyFont="1" applyFill="1" applyBorder="1" applyAlignment="1">
      <alignment horizontal="center" vertical="center"/>
    </xf>
    <xf numFmtId="49" fontId="18" fillId="0" borderId="22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right" vertical="center" wrapText="1"/>
    </xf>
    <xf numFmtId="0" fontId="0" fillId="0" borderId="10" xfId="0" applyFont="1" applyFill="1" applyBorder="1"/>
    <xf numFmtId="0" fontId="0" fillId="0" borderId="16" xfId="0" applyFont="1" applyFill="1" applyBorder="1"/>
    <xf numFmtId="0" fontId="0" fillId="0" borderId="11" xfId="0" applyFont="1" applyFill="1" applyBorder="1"/>
    <xf numFmtId="0" fontId="18" fillId="0" borderId="10" xfId="0" applyFont="1" applyFill="1" applyBorder="1"/>
    <xf numFmtId="0" fontId="18" fillId="0" borderId="11" xfId="0" applyFont="1" applyFill="1" applyBorder="1"/>
    <xf numFmtId="0" fontId="18" fillId="0" borderId="0" xfId="0" applyFont="1" applyAlignment="1">
      <alignment horizontal="left"/>
    </xf>
    <xf numFmtId="0" fontId="23" fillId="0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25" fillId="42" borderId="0" xfId="0" applyFont="1" applyFill="1" applyBorder="1" applyAlignment="1">
      <alignment horizontal="center"/>
    </xf>
    <xf numFmtId="0" fontId="25" fillId="43" borderId="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3" fontId="34" fillId="44" borderId="17" xfId="0" applyNumberFormat="1" applyFont="1" applyFill="1" applyBorder="1" applyAlignment="1">
      <alignment horizontal="center" vertical="center" wrapText="1"/>
    </xf>
    <xf numFmtId="3" fontId="34" fillId="43" borderId="11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3" fontId="34" fillId="44" borderId="18" xfId="0" applyNumberFormat="1" applyFont="1" applyFill="1" applyBorder="1" applyAlignment="1">
      <alignment horizontal="center" vertical="center" wrapText="1"/>
    </xf>
    <xf numFmtId="3" fontId="34" fillId="43" borderId="15" xfId="0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3" fontId="34" fillId="43" borderId="16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41" borderId="10" xfId="0" applyFont="1" applyFill="1" applyBorder="1" applyAlignment="1">
      <alignment horizontal="center"/>
    </xf>
    <xf numFmtId="0" fontId="35" fillId="0" borderId="10" xfId="0" applyFont="1" applyBorder="1"/>
    <xf numFmtId="3" fontId="18" fillId="36" borderId="10" xfId="0" applyNumberFormat="1" applyFont="1" applyFill="1" applyBorder="1" applyAlignment="1">
      <alignment horizontal="right" vertical="center" wrapText="1"/>
    </xf>
    <xf numFmtId="188" fontId="18" fillId="35" borderId="10" xfId="42" applyNumberFormat="1" applyFont="1" applyFill="1" applyBorder="1"/>
    <xf numFmtId="3" fontId="25" fillId="35" borderId="10" xfId="0" applyNumberFormat="1" applyFont="1" applyFill="1" applyBorder="1"/>
    <xf numFmtId="3" fontId="18" fillId="35" borderId="0" xfId="0" applyNumberFormat="1" applyFont="1" applyFill="1" applyBorder="1"/>
    <xf numFmtId="0" fontId="0" fillId="0" borderId="0" xfId="0" applyAlignment="1"/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/>
    </xf>
    <xf numFmtId="0" fontId="25" fillId="45" borderId="0" xfId="0" applyFont="1" applyFill="1" applyBorder="1" applyAlignment="1">
      <alignment horizontal="center"/>
    </xf>
    <xf numFmtId="3" fontId="34" fillId="46" borderId="11" xfId="0" applyNumberFormat="1" applyFont="1" applyFill="1" applyBorder="1" applyAlignment="1">
      <alignment horizontal="center" vertical="center" wrapText="1"/>
    </xf>
    <xf numFmtId="3" fontId="34" fillId="46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 wrapText="1"/>
    </xf>
    <xf numFmtId="0" fontId="22" fillId="0" borderId="0" xfId="0" applyFont="1" applyFill="1" applyBorder="1"/>
    <xf numFmtId="0" fontId="18" fillId="0" borderId="0" xfId="0" applyFont="1" applyFill="1" applyBorder="1"/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ครื่องหมายจุลภาค" xfId="42" builtinId="3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0000CC"/>
      <color rgb="FF0000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Z488"/>
  <sheetViews>
    <sheetView tabSelected="1" view="pageBreakPreview" zoomScale="61" zoomScaleNormal="70" zoomScaleSheetLayoutView="61" workbookViewId="0">
      <selection activeCell="D29" sqref="D29"/>
    </sheetView>
  </sheetViews>
  <sheetFormatPr defaultRowHeight="21"/>
  <cols>
    <col min="1" max="1" width="4.625" customWidth="1"/>
    <col min="2" max="2" width="5" customWidth="1"/>
    <col min="3" max="3" width="10.875" customWidth="1"/>
    <col min="4" max="4" width="9" customWidth="1"/>
    <col min="5" max="5" width="9.25" customWidth="1"/>
    <col min="6" max="6" width="10.375" customWidth="1"/>
    <col min="7" max="7" width="11" customWidth="1"/>
    <col min="8" max="8" width="10.125" customWidth="1"/>
    <col min="9" max="9" width="10.625" customWidth="1"/>
    <col min="10" max="11" width="10.125" customWidth="1"/>
    <col min="12" max="12" width="11" customWidth="1"/>
    <col min="13" max="13" width="12.125" customWidth="1"/>
    <col min="14" max="14" width="10.75" customWidth="1"/>
    <col min="15" max="15" width="10.625" customWidth="1"/>
    <col min="16" max="16" width="5" customWidth="1"/>
    <col min="17" max="17" width="13.375" customWidth="1"/>
    <col min="18" max="25" width="11.5" customWidth="1"/>
    <col min="26" max="26" width="15" customWidth="1"/>
    <col min="27" max="16384" width="9" style="1"/>
  </cols>
  <sheetData>
    <row r="1" spans="1:26">
      <c r="B1" s="205" t="s">
        <v>5615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83" t="s">
        <v>5615</v>
      </c>
      <c r="Q1" s="283"/>
      <c r="R1" s="283"/>
      <c r="S1" s="283"/>
      <c r="T1" s="283"/>
      <c r="U1" s="283"/>
      <c r="V1" s="283"/>
      <c r="W1" s="283"/>
      <c r="X1" s="283"/>
      <c r="Y1" s="283"/>
      <c r="Z1" s="283"/>
    </row>
    <row r="2" spans="1:26" s="54" customFormat="1">
      <c r="A2"/>
      <c r="B2" s="205" t="s">
        <v>3150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 t="s">
        <v>5651</v>
      </c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s="54" customFormat="1">
      <c r="A3"/>
      <c r="B3" s="256" t="s">
        <v>5616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54" customFormat="1" ht="42.75" customHeight="1">
      <c r="A4"/>
      <c r="B4" s="258"/>
      <c r="C4" s="226" t="s">
        <v>4868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54" customFormat="1" ht="21" customHeight="1">
      <c r="A5"/>
      <c r="B5" s="258"/>
      <c r="C5" s="256" t="s">
        <v>4869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8"/>
      <c r="Q5" s="257"/>
      <c r="R5" s="261"/>
      <c r="S5" s="261"/>
      <c r="T5" s="261"/>
      <c r="U5" s="260"/>
      <c r="V5" s="260"/>
      <c r="W5" s="187"/>
      <c r="X5" s="187"/>
      <c r="Y5" s="187"/>
      <c r="Z5" s="187"/>
    </row>
    <row r="6" spans="1:26" s="54" customFormat="1" ht="21" customHeight="1">
      <c r="A6"/>
      <c r="B6" s="258"/>
      <c r="C6" s="256" t="s">
        <v>4870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8"/>
      <c r="Q6" s="257"/>
      <c r="R6" s="261"/>
      <c r="S6" s="261"/>
      <c r="T6" s="261"/>
      <c r="U6" s="261"/>
      <c r="V6" s="261"/>
      <c r="W6" s="262"/>
      <c r="X6" s="187"/>
      <c r="Y6" s="187"/>
      <c r="Z6" s="187"/>
    </row>
    <row r="7" spans="1:26" s="54" customFormat="1" ht="41.25" customHeight="1">
      <c r="A7"/>
      <c r="B7" s="258"/>
      <c r="C7" s="226" t="s">
        <v>5617</v>
      </c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58"/>
      <c r="Q7" s="259"/>
      <c r="R7" s="261"/>
      <c r="S7" s="261"/>
      <c r="T7" s="261"/>
      <c r="U7" s="260"/>
      <c r="V7" s="260"/>
      <c r="W7" s="187"/>
      <c r="X7" s="187"/>
      <c r="Y7" s="187"/>
      <c r="Z7" s="187"/>
    </row>
    <row r="8" spans="1:26">
      <c r="C8" s="2"/>
      <c r="D8" s="1"/>
      <c r="E8" s="1"/>
      <c r="F8" s="1"/>
      <c r="G8" s="1"/>
      <c r="H8" s="1"/>
      <c r="I8" s="1"/>
      <c r="J8" s="1"/>
      <c r="K8" s="1"/>
      <c r="L8" s="284" t="s">
        <v>4872</v>
      </c>
      <c r="M8" s="13" t="s">
        <v>4873</v>
      </c>
      <c r="N8" s="263" t="s">
        <v>4874</v>
      </c>
      <c r="O8" s="264" t="s">
        <v>4876</v>
      </c>
      <c r="Q8" s="2"/>
      <c r="R8" s="1"/>
      <c r="S8" s="1"/>
      <c r="T8" s="1"/>
      <c r="U8" s="1"/>
      <c r="V8" s="1"/>
      <c r="W8" s="1"/>
      <c r="X8" s="1"/>
      <c r="Y8" s="1"/>
      <c r="Z8" s="2"/>
    </row>
    <row r="9" spans="1:26" ht="42">
      <c r="B9" s="265" t="s">
        <v>5618</v>
      </c>
      <c r="C9" s="196" t="s">
        <v>0</v>
      </c>
      <c r="D9" s="198" t="s">
        <v>1</v>
      </c>
      <c r="E9" s="199"/>
      <c r="F9" s="199"/>
      <c r="G9" s="199"/>
      <c r="H9" s="199"/>
      <c r="I9" s="199"/>
      <c r="J9" s="199"/>
      <c r="K9" s="200"/>
      <c r="L9" s="285" t="s">
        <v>5619</v>
      </c>
      <c r="M9" s="9" t="s">
        <v>3159</v>
      </c>
      <c r="N9" s="266" t="s">
        <v>5304</v>
      </c>
      <c r="O9" s="267" t="s">
        <v>4875</v>
      </c>
      <c r="P9" s="268" t="s">
        <v>5618</v>
      </c>
      <c r="Q9" s="196" t="s">
        <v>0</v>
      </c>
      <c r="R9" s="198" t="s">
        <v>2</v>
      </c>
      <c r="S9" s="199"/>
      <c r="T9" s="199"/>
      <c r="U9" s="199"/>
      <c r="V9" s="199"/>
      <c r="W9" s="199"/>
      <c r="X9" s="199"/>
      <c r="Y9" s="200"/>
      <c r="Z9" s="201" t="s">
        <v>3</v>
      </c>
    </row>
    <row r="10" spans="1:26">
      <c r="B10" s="269"/>
      <c r="C10" s="196"/>
      <c r="D10" s="188" t="s">
        <v>4</v>
      </c>
      <c r="E10" s="203" t="s">
        <v>5</v>
      </c>
      <c r="F10" s="204"/>
      <c r="G10" s="203" t="s">
        <v>6</v>
      </c>
      <c r="H10" s="204"/>
      <c r="I10" s="203" t="s">
        <v>7</v>
      </c>
      <c r="J10" s="204"/>
      <c r="K10" s="188" t="s">
        <v>8</v>
      </c>
      <c r="L10" s="286"/>
      <c r="M10" s="10" t="s">
        <v>3160</v>
      </c>
      <c r="N10" s="270" t="s">
        <v>3162</v>
      </c>
      <c r="O10" s="271" t="s">
        <v>5305</v>
      </c>
      <c r="P10" s="268"/>
      <c r="Q10" s="196"/>
      <c r="R10" s="188" t="s">
        <v>8</v>
      </c>
      <c r="S10" s="203" t="s">
        <v>9</v>
      </c>
      <c r="T10" s="204"/>
      <c r="U10" s="203" t="s">
        <v>10</v>
      </c>
      <c r="V10" s="204"/>
      <c r="W10" s="203" t="s">
        <v>5008</v>
      </c>
      <c r="X10" s="204"/>
      <c r="Y10" s="190" t="s">
        <v>5500</v>
      </c>
      <c r="Z10" s="202"/>
    </row>
    <row r="11" spans="1:26">
      <c r="B11" s="272"/>
      <c r="C11" s="197"/>
      <c r="D11" s="191" t="s">
        <v>13</v>
      </c>
      <c r="E11" s="191" t="s">
        <v>11</v>
      </c>
      <c r="F11" s="191" t="s">
        <v>12</v>
      </c>
      <c r="G11" s="191" t="s">
        <v>11</v>
      </c>
      <c r="H11" s="191" t="s">
        <v>13</v>
      </c>
      <c r="I11" s="191" t="s">
        <v>11</v>
      </c>
      <c r="J11" s="191" t="s">
        <v>13</v>
      </c>
      <c r="K11" s="191" t="s">
        <v>11</v>
      </c>
      <c r="L11" s="286"/>
      <c r="M11" s="11" t="s">
        <v>3158</v>
      </c>
      <c r="N11" s="270" t="s">
        <v>3163</v>
      </c>
      <c r="O11" s="273" t="s">
        <v>5306</v>
      </c>
      <c r="P11" s="268"/>
      <c r="Q11" s="197"/>
      <c r="R11" s="191" t="s">
        <v>12</v>
      </c>
      <c r="S11" s="191" t="s">
        <v>11</v>
      </c>
      <c r="T11" s="191" t="s">
        <v>13</v>
      </c>
      <c r="U11" s="191" t="s">
        <v>11</v>
      </c>
      <c r="V11" s="191" t="s">
        <v>12</v>
      </c>
      <c r="W11" s="191" t="s">
        <v>11</v>
      </c>
      <c r="X11" s="191" t="s">
        <v>13</v>
      </c>
      <c r="Y11" s="191" t="s">
        <v>11</v>
      </c>
      <c r="Z11" s="202"/>
    </row>
    <row r="12" spans="1:26" s="14" customFormat="1">
      <c r="A12"/>
      <c r="B12" s="274"/>
      <c r="C12" s="275" t="s">
        <v>5620</v>
      </c>
      <c r="D12" s="31">
        <v>102856.40389790683</v>
      </c>
      <c r="E12" s="31">
        <v>780857.83188395668</v>
      </c>
      <c r="F12" s="31">
        <v>5352747.6743696909</v>
      </c>
      <c r="G12" s="31">
        <v>15270092.022392005</v>
      </c>
      <c r="H12" s="31">
        <v>11900101.953242138</v>
      </c>
      <c r="I12" s="31">
        <v>14711791.464092325</v>
      </c>
      <c r="J12" s="31">
        <v>5444817.2180007985</v>
      </c>
      <c r="K12" s="31">
        <v>4078086.7604575674</v>
      </c>
      <c r="L12" s="6">
        <v>57641351.32833638</v>
      </c>
      <c r="M12" s="7">
        <f>SUM(M13:M89)</f>
        <v>54800000</v>
      </c>
      <c r="N12" s="5">
        <f t="shared" ref="N12:N43" si="0">SUM(M12-L12)</f>
        <v>-2841351.3283363804</v>
      </c>
      <c r="O12" s="69">
        <f t="shared" ref="O12:O43" si="1">SUM(L12*100/M12)</f>
        <v>105.18494767944595</v>
      </c>
      <c r="P12" s="274"/>
      <c r="Q12" s="275" t="s">
        <v>5620</v>
      </c>
      <c r="R12" s="31">
        <v>64193.820896607402</v>
      </c>
      <c r="S12" s="31">
        <v>94382.209471988885</v>
      </c>
      <c r="T12" s="31">
        <v>304624.21756032901</v>
      </c>
      <c r="U12" s="31">
        <v>2341985.216120122</v>
      </c>
      <c r="V12" s="31">
        <v>11921768.432931315</v>
      </c>
      <c r="W12" s="31">
        <v>7219448.4804027639</v>
      </c>
      <c r="X12" s="31">
        <v>1684017.6654056264</v>
      </c>
      <c r="Y12" s="31">
        <v>1081813.1597309615</v>
      </c>
      <c r="Z12" s="31">
        <v>24712233.202519711</v>
      </c>
    </row>
    <row r="13" spans="1:26">
      <c r="A13" s="70"/>
      <c r="B13" s="274">
        <v>1</v>
      </c>
      <c r="C13" s="3" t="s">
        <v>44</v>
      </c>
      <c r="D13" s="4">
        <v>0</v>
      </c>
      <c r="E13" s="4">
        <v>0</v>
      </c>
      <c r="F13" s="4">
        <v>0</v>
      </c>
      <c r="G13" s="4">
        <v>0</v>
      </c>
      <c r="H13" s="4">
        <v>1393.7500000002999</v>
      </c>
      <c r="I13" s="4">
        <v>0</v>
      </c>
      <c r="J13" s="4">
        <v>0</v>
      </c>
      <c r="K13" s="4">
        <v>0</v>
      </c>
      <c r="L13" s="6">
        <v>1393.7500000002999</v>
      </c>
      <c r="M13" s="7">
        <v>24600</v>
      </c>
      <c r="N13" s="5">
        <f t="shared" si="0"/>
        <v>23206.249999999702</v>
      </c>
      <c r="O13" s="69">
        <f t="shared" si="1"/>
        <v>5.665650406505284</v>
      </c>
      <c r="P13" s="274">
        <v>1</v>
      </c>
      <c r="Q13" s="3" t="s">
        <v>44</v>
      </c>
      <c r="R13" s="4">
        <v>0</v>
      </c>
      <c r="S13" s="4">
        <v>0</v>
      </c>
      <c r="T13" s="4">
        <v>0</v>
      </c>
      <c r="U13" s="4">
        <v>0</v>
      </c>
      <c r="V13" s="4">
        <v>500.35624999980001</v>
      </c>
      <c r="W13" s="4">
        <v>0</v>
      </c>
      <c r="X13" s="4">
        <v>0</v>
      </c>
      <c r="Y13" s="4">
        <v>0</v>
      </c>
      <c r="Z13" s="31">
        <v>500.35624999980001</v>
      </c>
    </row>
    <row r="14" spans="1:26">
      <c r="B14" s="274">
        <v>2</v>
      </c>
      <c r="C14" s="3" t="s">
        <v>29</v>
      </c>
      <c r="D14" s="4">
        <v>0</v>
      </c>
      <c r="E14" s="4">
        <v>0</v>
      </c>
      <c r="F14" s="4">
        <v>517.97434861470003</v>
      </c>
      <c r="G14" s="4">
        <v>4680.7477415802005</v>
      </c>
      <c r="H14" s="4">
        <v>0</v>
      </c>
      <c r="I14" s="4">
        <v>0</v>
      </c>
      <c r="J14" s="4">
        <v>0</v>
      </c>
      <c r="K14" s="4">
        <v>0</v>
      </c>
      <c r="L14" s="6">
        <v>5198.7220901949004</v>
      </c>
      <c r="M14" s="7">
        <v>49500</v>
      </c>
      <c r="N14" s="5">
        <f t="shared" si="0"/>
        <v>44301.277909805096</v>
      </c>
      <c r="O14" s="69">
        <f t="shared" si="1"/>
        <v>10.502468869080607</v>
      </c>
      <c r="P14" s="274">
        <v>2</v>
      </c>
      <c r="Q14" s="3" t="s">
        <v>29</v>
      </c>
      <c r="R14" s="4">
        <v>0</v>
      </c>
      <c r="S14" s="4">
        <v>0</v>
      </c>
      <c r="T14" s="4">
        <v>192.68645768482</v>
      </c>
      <c r="U14" s="4">
        <v>1741.2381598680997</v>
      </c>
      <c r="V14" s="4">
        <v>0</v>
      </c>
      <c r="W14" s="4">
        <v>0</v>
      </c>
      <c r="X14" s="4">
        <v>0</v>
      </c>
      <c r="Y14" s="4">
        <v>0</v>
      </c>
      <c r="Z14" s="31">
        <v>1933.9246175529197</v>
      </c>
    </row>
    <row r="15" spans="1:26">
      <c r="B15" s="274">
        <v>3</v>
      </c>
      <c r="C15" s="3" t="s">
        <v>53</v>
      </c>
      <c r="D15" s="4">
        <v>0</v>
      </c>
      <c r="E15" s="4">
        <v>4781.6095702041603</v>
      </c>
      <c r="F15" s="4">
        <v>6009.7890094368286</v>
      </c>
      <c r="G15" s="4">
        <v>15844.176781551609</v>
      </c>
      <c r="H15" s="4">
        <v>5618.3521932081003</v>
      </c>
      <c r="I15" s="4">
        <v>28.263435512894997</v>
      </c>
      <c r="J15" s="4">
        <v>238.54315363185</v>
      </c>
      <c r="K15" s="4">
        <v>0</v>
      </c>
      <c r="L15" s="6">
        <v>32520.73414354544</v>
      </c>
      <c r="M15" s="7">
        <v>185000</v>
      </c>
      <c r="N15" s="5">
        <f t="shared" si="0"/>
        <v>152479.26585645456</v>
      </c>
      <c r="O15" s="69">
        <f t="shared" si="1"/>
        <v>17.578775212727265</v>
      </c>
      <c r="P15" s="274">
        <v>3</v>
      </c>
      <c r="Q15" s="3" t="s">
        <v>53</v>
      </c>
      <c r="R15" s="4">
        <v>0</v>
      </c>
      <c r="S15" s="4">
        <v>2562.9427296303106</v>
      </c>
      <c r="T15" s="4">
        <v>3221.2469090591526</v>
      </c>
      <c r="U15" s="4">
        <v>8492.4787549121702</v>
      </c>
      <c r="V15" s="4">
        <v>3011.4367755593394</v>
      </c>
      <c r="W15" s="4">
        <v>15.149201434913</v>
      </c>
      <c r="X15" s="4">
        <v>127.85913034666601</v>
      </c>
      <c r="Y15" s="4">
        <v>0</v>
      </c>
      <c r="Z15" s="31">
        <v>17431.113500942556</v>
      </c>
    </row>
    <row r="16" spans="1:26">
      <c r="B16" s="274">
        <v>4</v>
      </c>
      <c r="C16" s="3" t="s">
        <v>5621</v>
      </c>
      <c r="D16" s="4">
        <v>0</v>
      </c>
      <c r="E16" s="4">
        <v>0</v>
      </c>
      <c r="F16" s="4">
        <v>0</v>
      </c>
      <c r="G16" s="4">
        <v>0</v>
      </c>
      <c r="H16" s="4">
        <v>287.49999999979997</v>
      </c>
      <c r="I16" s="4">
        <v>5038.2556587947602</v>
      </c>
      <c r="J16" s="4">
        <v>0</v>
      </c>
      <c r="K16" s="4">
        <v>96.316604007700008</v>
      </c>
      <c r="L16" s="6">
        <v>5422.0722628022604</v>
      </c>
      <c r="M16" s="7">
        <v>26300</v>
      </c>
      <c r="N16" s="5">
        <f t="shared" si="0"/>
        <v>20877.92773719774</v>
      </c>
      <c r="O16" s="69">
        <f t="shared" si="1"/>
        <v>20.616244345255744</v>
      </c>
      <c r="P16" s="274">
        <v>4</v>
      </c>
      <c r="Q16" s="3" t="s">
        <v>5621</v>
      </c>
      <c r="R16" s="4">
        <v>0</v>
      </c>
      <c r="S16" s="4">
        <v>0</v>
      </c>
      <c r="T16" s="4">
        <v>0</v>
      </c>
      <c r="U16" s="4">
        <v>37.341197443399999</v>
      </c>
      <c r="V16" s="4">
        <v>155.24999999989001</v>
      </c>
      <c r="W16" s="4">
        <v>2720.6580557488496</v>
      </c>
      <c r="X16" s="4">
        <v>0</v>
      </c>
      <c r="Y16" s="4">
        <v>14.6697687207</v>
      </c>
      <c r="Z16" s="31">
        <v>2927.91902191284</v>
      </c>
    </row>
    <row r="17" spans="2:26">
      <c r="B17" s="274">
        <v>5</v>
      </c>
      <c r="C17" s="3" t="s">
        <v>3153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771.29615000005003</v>
      </c>
      <c r="J17" s="4">
        <v>43.75</v>
      </c>
      <c r="K17" s="4">
        <v>0</v>
      </c>
      <c r="L17" s="6">
        <v>815.04615000005003</v>
      </c>
      <c r="M17" s="7">
        <v>3500</v>
      </c>
      <c r="N17" s="5">
        <f t="shared" si="0"/>
        <v>2684.9538499999499</v>
      </c>
      <c r="O17" s="69">
        <f t="shared" si="1"/>
        <v>23.287032857144286</v>
      </c>
      <c r="P17" s="274">
        <v>5</v>
      </c>
      <c r="Q17" s="3" t="s">
        <v>3153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252.9851372</v>
      </c>
      <c r="X17" s="4">
        <v>14.35</v>
      </c>
      <c r="Y17" s="4">
        <v>0</v>
      </c>
      <c r="Z17" s="31">
        <v>267.33513720000002</v>
      </c>
    </row>
    <row r="18" spans="2:26">
      <c r="B18" s="274">
        <v>6</v>
      </c>
      <c r="C18" s="276" t="s">
        <v>5622</v>
      </c>
      <c r="D18" s="4">
        <v>404.93466233000004</v>
      </c>
      <c r="E18" s="4">
        <v>0</v>
      </c>
      <c r="F18" s="4">
        <v>2403.6676100807599</v>
      </c>
      <c r="G18" s="4">
        <v>11375.827409450645</v>
      </c>
      <c r="H18" s="4">
        <v>6875.796723818441</v>
      </c>
      <c r="I18" s="4">
        <v>13715.532370708224</v>
      </c>
      <c r="J18" s="4">
        <v>1750</v>
      </c>
      <c r="K18" s="4">
        <v>13772.647505533419</v>
      </c>
      <c r="L18" s="6">
        <v>50298.406281921489</v>
      </c>
      <c r="M18" s="7">
        <v>195800</v>
      </c>
      <c r="N18" s="5">
        <f t="shared" si="0"/>
        <v>145501.59371807851</v>
      </c>
      <c r="O18" s="69">
        <f t="shared" si="1"/>
        <v>25.688665108233653</v>
      </c>
      <c r="P18" s="274">
        <v>6</v>
      </c>
      <c r="Q18" s="276" t="s">
        <v>5622</v>
      </c>
      <c r="R18" s="4">
        <v>170.47749284094999</v>
      </c>
      <c r="S18" s="4">
        <v>0</v>
      </c>
      <c r="T18" s="4">
        <v>995.33072866649286</v>
      </c>
      <c r="U18" s="4">
        <v>2542.869929083331</v>
      </c>
      <c r="V18" s="4">
        <v>5157.6771662002711</v>
      </c>
      <c r="W18" s="4">
        <v>11362.555130783336</v>
      </c>
      <c r="X18" s="4">
        <v>313.11875000000003</v>
      </c>
      <c r="Y18" s="4">
        <v>633.59984712176401</v>
      </c>
      <c r="Z18" s="31">
        <v>21175.629044696147</v>
      </c>
    </row>
    <row r="19" spans="2:26">
      <c r="B19" s="274">
        <v>7</v>
      </c>
      <c r="C19" s="3" t="s">
        <v>34</v>
      </c>
      <c r="D19" s="4">
        <v>1841.571226579</v>
      </c>
      <c r="E19" s="4">
        <v>1851.3674737827998</v>
      </c>
      <c r="F19" s="4">
        <v>3731.009773888879</v>
      </c>
      <c r="G19" s="4">
        <v>6394.2952680624894</v>
      </c>
      <c r="H19" s="4">
        <v>11854.257590516834</v>
      </c>
      <c r="I19" s="4">
        <v>0</v>
      </c>
      <c r="J19" s="4">
        <v>300</v>
      </c>
      <c r="K19" s="4">
        <v>729.71297400849994</v>
      </c>
      <c r="L19" s="6">
        <v>26702.214306838505</v>
      </c>
      <c r="M19" s="7">
        <v>72200</v>
      </c>
      <c r="N19" s="5">
        <f t="shared" si="0"/>
        <v>45497.785693161495</v>
      </c>
      <c r="O19" s="69">
        <f t="shared" si="1"/>
        <v>36.983676325261087</v>
      </c>
      <c r="P19" s="274">
        <v>7</v>
      </c>
      <c r="Q19" s="3" t="s">
        <v>34</v>
      </c>
      <c r="R19" s="4">
        <v>699.79706610070002</v>
      </c>
      <c r="S19" s="4">
        <v>703.51964003809996</v>
      </c>
      <c r="T19" s="4">
        <v>1417.783714077711</v>
      </c>
      <c r="U19" s="4">
        <v>2429.8322018653603</v>
      </c>
      <c r="V19" s="4">
        <v>4504.6178843963726</v>
      </c>
      <c r="W19" s="4">
        <v>0</v>
      </c>
      <c r="X19" s="4">
        <v>114</v>
      </c>
      <c r="Y19" s="4">
        <v>277.29093012329997</v>
      </c>
      <c r="Z19" s="31">
        <v>10146.841436601544</v>
      </c>
    </row>
    <row r="20" spans="2:26">
      <c r="B20" s="274">
        <v>8</v>
      </c>
      <c r="C20" s="3" t="s">
        <v>5623</v>
      </c>
      <c r="D20" s="4">
        <v>0</v>
      </c>
      <c r="E20" s="4">
        <v>2063.7960847951599</v>
      </c>
      <c r="F20" s="4">
        <v>1904.6941086394102</v>
      </c>
      <c r="G20" s="4">
        <v>2137.90681916842</v>
      </c>
      <c r="H20" s="4">
        <v>2668.9940778172609</v>
      </c>
      <c r="I20" s="4">
        <v>9859.3198109007644</v>
      </c>
      <c r="J20" s="4">
        <v>11945.606507096283</v>
      </c>
      <c r="K20" s="4">
        <v>73578.354243343056</v>
      </c>
      <c r="L20" s="6">
        <v>104158.67165176035</v>
      </c>
      <c r="M20" s="7">
        <v>262300</v>
      </c>
      <c r="N20" s="5">
        <f t="shared" si="0"/>
        <v>158141.32834823965</v>
      </c>
      <c r="O20" s="69">
        <f t="shared" si="1"/>
        <v>39.709749009439705</v>
      </c>
      <c r="P20" s="274">
        <v>8</v>
      </c>
      <c r="Q20" s="3" t="s">
        <v>5623</v>
      </c>
      <c r="R20" s="4">
        <v>0</v>
      </c>
      <c r="S20" s="4">
        <v>939.02721858237805</v>
      </c>
      <c r="T20" s="4">
        <v>866.63581943077997</v>
      </c>
      <c r="U20" s="4">
        <v>972.74760272164008</v>
      </c>
      <c r="V20" s="4">
        <v>1214.3923054068</v>
      </c>
      <c r="W20" s="4">
        <v>4485.9905139603852</v>
      </c>
      <c r="X20" s="4">
        <v>5435.2509607295015</v>
      </c>
      <c r="Y20" s="4">
        <v>33478.151180717228</v>
      </c>
      <c r="Z20" s="31">
        <v>47392.195601548716</v>
      </c>
    </row>
    <row r="21" spans="2:26">
      <c r="B21" s="274">
        <v>9</v>
      </c>
      <c r="C21" s="3" t="s">
        <v>36</v>
      </c>
      <c r="D21" s="4">
        <v>312.1647809868</v>
      </c>
      <c r="E21" s="4">
        <v>294.36823743212</v>
      </c>
      <c r="F21" s="4">
        <v>1671.1550383595202</v>
      </c>
      <c r="G21" s="4">
        <v>11150.125017110789</v>
      </c>
      <c r="H21" s="4">
        <v>7499.0145003256875</v>
      </c>
      <c r="I21" s="4">
        <v>5493.6885535005486</v>
      </c>
      <c r="J21" s="4">
        <v>8391.2500275194107</v>
      </c>
      <c r="K21" s="4">
        <v>21946.595613038651</v>
      </c>
      <c r="L21" s="6">
        <v>56758.36176827352</v>
      </c>
      <c r="M21" s="7">
        <v>129400</v>
      </c>
      <c r="N21" s="5">
        <f t="shared" si="0"/>
        <v>72641.63823172648</v>
      </c>
      <c r="O21" s="69">
        <f t="shared" si="1"/>
        <v>43.862721613812617</v>
      </c>
      <c r="P21" s="274">
        <v>9</v>
      </c>
      <c r="Q21" s="3" t="s">
        <v>36</v>
      </c>
      <c r="R21" s="4">
        <v>132.0457023573</v>
      </c>
      <c r="S21" s="4">
        <v>124.51776443378</v>
      </c>
      <c r="T21" s="4">
        <v>706.89858122616999</v>
      </c>
      <c r="U21" s="4">
        <v>4716.5028822375616</v>
      </c>
      <c r="V21" s="4">
        <v>3172.0831336380265</v>
      </c>
      <c r="W21" s="4">
        <v>2323.8302581276303</v>
      </c>
      <c r="X21" s="4">
        <v>3549.4987616401481</v>
      </c>
      <c r="Y21" s="4">
        <v>9283.4099443157647</v>
      </c>
      <c r="Z21" s="31">
        <v>24008.787027976381</v>
      </c>
    </row>
    <row r="22" spans="2:26">
      <c r="B22" s="274">
        <v>10</v>
      </c>
      <c r="C22" s="3" t="s">
        <v>14</v>
      </c>
      <c r="D22" s="4">
        <v>0</v>
      </c>
      <c r="E22" s="4">
        <v>1275.3411608102901</v>
      </c>
      <c r="F22" s="4">
        <v>3405.1174253785998</v>
      </c>
      <c r="G22" s="4">
        <v>19925.459951243185</v>
      </c>
      <c r="H22" s="4">
        <v>15992.818329112151</v>
      </c>
      <c r="I22" s="4">
        <v>27101.208114403569</v>
      </c>
      <c r="J22" s="4">
        <v>25783.73717829353</v>
      </c>
      <c r="K22" s="4">
        <v>80230.357969646269</v>
      </c>
      <c r="L22" s="6">
        <v>173714.04012888757</v>
      </c>
      <c r="M22" s="7">
        <v>362600</v>
      </c>
      <c r="N22" s="5">
        <f t="shared" si="0"/>
        <v>188885.95987111243</v>
      </c>
      <c r="O22" s="69">
        <f t="shared" si="1"/>
        <v>47.907898546301034</v>
      </c>
      <c r="P22" s="274">
        <v>10</v>
      </c>
      <c r="Q22" s="3" t="s">
        <v>14</v>
      </c>
      <c r="R22" s="4">
        <v>0</v>
      </c>
      <c r="S22" s="4">
        <v>756.27730836003593</v>
      </c>
      <c r="T22" s="4">
        <v>2019.2346332485001</v>
      </c>
      <c r="U22" s="4">
        <v>11675.847325287888</v>
      </c>
      <c r="V22" s="4">
        <v>9623.6916949603947</v>
      </c>
      <c r="W22" s="4">
        <v>22554.601737116522</v>
      </c>
      <c r="X22" s="4">
        <v>15048.091126260013</v>
      </c>
      <c r="Y22" s="4">
        <v>41334.68197119885</v>
      </c>
      <c r="Z22" s="31">
        <v>103012.4257964322</v>
      </c>
    </row>
    <row r="23" spans="2:26">
      <c r="B23" s="274">
        <v>11</v>
      </c>
      <c r="C23" s="3" t="s">
        <v>42</v>
      </c>
      <c r="D23" s="4">
        <v>0</v>
      </c>
      <c r="E23" s="4">
        <v>0</v>
      </c>
      <c r="F23" s="4">
        <v>58.536026676399999</v>
      </c>
      <c r="G23" s="4">
        <v>1799.9367115446</v>
      </c>
      <c r="H23" s="4">
        <v>0</v>
      </c>
      <c r="I23" s="4">
        <v>11305.421740083422</v>
      </c>
      <c r="J23" s="4">
        <v>10677.994832872038</v>
      </c>
      <c r="K23" s="4">
        <v>15987.476753004776</v>
      </c>
      <c r="L23" s="6">
        <v>39829.366064181238</v>
      </c>
      <c r="M23" s="7">
        <v>74400</v>
      </c>
      <c r="N23" s="5">
        <f t="shared" si="0"/>
        <v>34570.633935818762</v>
      </c>
      <c r="O23" s="69">
        <f t="shared" si="1"/>
        <v>53.534094172286615</v>
      </c>
      <c r="P23" s="274">
        <v>11</v>
      </c>
      <c r="Q23" s="3" t="s">
        <v>42</v>
      </c>
      <c r="R23" s="4">
        <v>0</v>
      </c>
      <c r="S23" s="4">
        <v>0</v>
      </c>
      <c r="T23" s="4">
        <v>0</v>
      </c>
      <c r="U23" s="4">
        <v>87.875</v>
      </c>
      <c r="V23" s="4">
        <v>618.34464052392991</v>
      </c>
      <c r="W23" s="4">
        <v>12078.604709047419</v>
      </c>
      <c r="X23" s="4">
        <v>955.518527049</v>
      </c>
      <c r="Y23" s="4">
        <v>1394.8162277682397</v>
      </c>
      <c r="Z23" s="31">
        <v>15135.159104388589</v>
      </c>
    </row>
    <row r="24" spans="2:26">
      <c r="B24" s="274">
        <v>12</v>
      </c>
      <c r="C24" s="3" t="s">
        <v>3151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872.46465000000001</v>
      </c>
      <c r="J24" s="4">
        <v>0</v>
      </c>
      <c r="K24" s="4">
        <v>1181.25</v>
      </c>
      <c r="L24" s="6">
        <v>2053.7146499999999</v>
      </c>
      <c r="M24" s="277">
        <v>3500</v>
      </c>
      <c r="N24" s="5">
        <f t="shared" si="0"/>
        <v>1446.2853500000001</v>
      </c>
      <c r="O24" s="69">
        <f t="shared" si="1"/>
        <v>58.67756142857143</v>
      </c>
      <c r="P24" s="274">
        <v>12</v>
      </c>
      <c r="Q24" s="3" t="s">
        <v>3151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271.33650614999999</v>
      </c>
      <c r="X24" s="4">
        <v>0</v>
      </c>
      <c r="Y24" s="4">
        <v>367.36874999999998</v>
      </c>
      <c r="Z24" s="31">
        <v>638.70525614999997</v>
      </c>
    </row>
    <row r="25" spans="2:26">
      <c r="B25" s="274">
        <v>13</v>
      </c>
      <c r="C25" s="3" t="s">
        <v>55</v>
      </c>
      <c r="D25" s="4">
        <v>0</v>
      </c>
      <c r="E25" s="4">
        <v>0</v>
      </c>
      <c r="F25" s="4">
        <v>0</v>
      </c>
      <c r="G25" s="4">
        <v>193.75</v>
      </c>
      <c r="H25" s="4">
        <v>96.916657000360004</v>
      </c>
      <c r="I25" s="4">
        <v>200</v>
      </c>
      <c r="J25" s="4">
        <v>938.83037174397009</v>
      </c>
      <c r="K25" s="4">
        <v>814.55779157317988</v>
      </c>
      <c r="L25" s="6">
        <v>2244.0548203175103</v>
      </c>
      <c r="M25" s="7">
        <v>3600</v>
      </c>
      <c r="N25" s="5">
        <f t="shared" si="0"/>
        <v>1355.9451796824897</v>
      </c>
      <c r="O25" s="69">
        <f t="shared" si="1"/>
        <v>62.334856119930848</v>
      </c>
      <c r="P25" s="274">
        <v>13</v>
      </c>
      <c r="Q25" s="3" t="s">
        <v>55</v>
      </c>
      <c r="R25" s="4">
        <v>0</v>
      </c>
      <c r="S25" s="4">
        <v>0</v>
      </c>
      <c r="T25" s="4">
        <v>0</v>
      </c>
      <c r="U25" s="4">
        <v>137.5625</v>
      </c>
      <c r="V25" s="4">
        <v>68.810826470210003</v>
      </c>
      <c r="W25" s="4">
        <v>142</v>
      </c>
      <c r="X25" s="4">
        <v>666.56956393841006</v>
      </c>
      <c r="Y25" s="4">
        <v>578.33603201715005</v>
      </c>
      <c r="Z25" s="31">
        <v>1593.2789224257701</v>
      </c>
    </row>
    <row r="26" spans="2:26">
      <c r="B26" s="274">
        <v>14</v>
      </c>
      <c r="C26" s="276" t="s">
        <v>5624</v>
      </c>
      <c r="D26" s="4">
        <v>430.14603957648001</v>
      </c>
      <c r="E26" s="4">
        <v>1092.358521249</v>
      </c>
      <c r="F26" s="4">
        <v>619.3239713093601</v>
      </c>
      <c r="G26" s="4">
        <v>8729.5781980371612</v>
      </c>
      <c r="H26" s="4">
        <v>16105.005329067222</v>
      </c>
      <c r="I26" s="4">
        <v>33438.248652060436</v>
      </c>
      <c r="J26" s="4">
        <v>68616.024675112683</v>
      </c>
      <c r="K26" s="4">
        <v>118280.72106301674</v>
      </c>
      <c r="L26" s="6">
        <v>247311.40644942908</v>
      </c>
      <c r="M26" s="7">
        <v>372700</v>
      </c>
      <c r="N26" s="5">
        <f t="shared" si="0"/>
        <v>125388.59355057092</v>
      </c>
      <c r="O26" s="69">
        <f t="shared" si="1"/>
        <v>66.356696122733865</v>
      </c>
      <c r="P26" s="274">
        <v>14</v>
      </c>
      <c r="Q26" s="276" t="s">
        <v>5624</v>
      </c>
      <c r="R26" s="4">
        <v>278.73463364553004</v>
      </c>
      <c r="S26" s="4">
        <v>707.84832176920997</v>
      </c>
      <c r="T26" s="4">
        <v>401.32193340845106</v>
      </c>
      <c r="U26" s="4">
        <v>5656.7666723281081</v>
      </c>
      <c r="V26" s="4">
        <v>10436.043453233098</v>
      </c>
      <c r="W26" s="4">
        <v>21667.985126540934</v>
      </c>
      <c r="X26" s="4">
        <v>44463.183989477984</v>
      </c>
      <c r="Y26" s="4">
        <v>76645.907248846008</v>
      </c>
      <c r="Z26" s="31">
        <v>160257.79137924931</v>
      </c>
    </row>
    <row r="27" spans="2:26">
      <c r="B27" s="274">
        <v>15</v>
      </c>
      <c r="C27" s="276" t="s">
        <v>5625</v>
      </c>
      <c r="D27" s="4">
        <v>142.74140226489999</v>
      </c>
      <c r="E27" s="4">
        <v>0</v>
      </c>
      <c r="F27" s="4">
        <v>0</v>
      </c>
      <c r="G27" s="4">
        <v>199.51979537900002</v>
      </c>
      <c r="H27" s="4">
        <v>0</v>
      </c>
      <c r="I27" s="4">
        <v>3066.6787976120004</v>
      </c>
      <c r="J27" s="4">
        <v>158.53453268319998</v>
      </c>
      <c r="K27" s="4">
        <v>1241.1136577372697</v>
      </c>
      <c r="L27" s="6">
        <v>4808.5881856763699</v>
      </c>
      <c r="M27" s="7">
        <v>7100</v>
      </c>
      <c r="N27" s="5">
        <f t="shared" si="0"/>
        <v>2291.4118143236301</v>
      </c>
      <c r="O27" s="69">
        <f t="shared" si="1"/>
        <v>67.726594164455918</v>
      </c>
      <c r="P27" s="274">
        <v>15</v>
      </c>
      <c r="Q27" s="276" t="s">
        <v>5625</v>
      </c>
      <c r="R27" s="4">
        <v>100.77542999898</v>
      </c>
      <c r="S27" s="4">
        <v>0</v>
      </c>
      <c r="T27" s="4">
        <v>0</v>
      </c>
      <c r="U27" s="4">
        <v>140.86097553757</v>
      </c>
      <c r="V27" s="4">
        <v>0</v>
      </c>
      <c r="W27" s="4">
        <v>2165.0752311143242</v>
      </c>
      <c r="X27" s="4">
        <v>111.92538007441199</v>
      </c>
      <c r="Y27" s="4">
        <v>876.22624236221782</v>
      </c>
      <c r="Z27" s="31">
        <v>3394.863259087504</v>
      </c>
    </row>
    <row r="28" spans="2:26">
      <c r="B28" s="274">
        <v>16</v>
      </c>
      <c r="C28" s="3" t="s">
        <v>50</v>
      </c>
      <c r="D28" s="4">
        <v>0</v>
      </c>
      <c r="E28" s="4">
        <v>2150</v>
      </c>
      <c r="F28" s="4">
        <v>40071.672969467843</v>
      </c>
      <c r="G28" s="4">
        <v>31771.65970126399</v>
      </c>
      <c r="H28" s="4">
        <v>3727.7345201334292</v>
      </c>
      <c r="I28" s="4">
        <v>135852.60103753573</v>
      </c>
      <c r="J28" s="4">
        <v>24158.605807803153</v>
      </c>
      <c r="K28" s="4">
        <v>6744.3342499987011</v>
      </c>
      <c r="L28" s="6">
        <v>244476.60828620286</v>
      </c>
      <c r="M28" s="7">
        <v>344000</v>
      </c>
      <c r="N28" s="5">
        <f t="shared" si="0"/>
        <v>99523.391713797144</v>
      </c>
      <c r="O28" s="69">
        <f t="shared" si="1"/>
        <v>71.068781478547336</v>
      </c>
      <c r="P28" s="274">
        <v>16</v>
      </c>
      <c r="Q28" s="3" t="s">
        <v>50</v>
      </c>
      <c r="R28" s="4">
        <v>0</v>
      </c>
      <c r="S28" s="4">
        <v>0</v>
      </c>
      <c r="T28" s="4">
        <v>505.79315459702997</v>
      </c>
      <c r="U28" s="4">
        <v>884.34857666884989</v>
      </c>
      <c r="V28" s="4">
        <v>77321.078639492465</v>
      </c>
      <c r="W28" s="4">
        <v>11883.328251578858</v>
      </c>
      <c r="X28" s="4">
        <v>2551.0391346994497</v>
      </c>
      <c r="Y28" s="4">
        <v>0</v>
      </c>
      <c r="Z28" s="31">
        <v>93145.587757036643</v>
      </c>
    </row>
    <row r="29" spans="2:26">
      <c r="B29" s="274">
        <v>17</v>
      </c>
      <c r="C29" s="276" t="s">
        <v>5626</v>
      </c>
      <c r="D29" s="4">
        <v>9655.8995947644362</v>
      </c>
      <c r="E29" s="4">
        <v>2999.2110308099504</v>
      </c>
      <c r="F29" s="4">
        <v>22732.10684332747</v>
      </c>
      <c r="G29" s="4">
        <v>78869.725525758418</v>
      </c>
      <c r="H29" s="4">
        <v>39068.03116465114</v>
      </c>
      <c r="I29" s="4">
        <v>37088.109424728114</v>
      </c>
      <c r="J29" s="4">
        <v>20811.030957169118</v>
      </c>
      <c r="K29" s="4">
        <v>24202.588656439621</v>
      </c>
      <c r="L29" s="6">
        <v>235426.70319764828</v>
      </c>
      <c r="M29" s="7">
        <v>296200</v>
      </c>
      <c r="N29" s="5">
        <f t="shared" si="0"/>
        <v>60773.296802351717</v>
      </c>
      <c r="O29" s="69">
        <f t="shared" si="1"/>
        <v>79.482344091035884</v>
      </c>
      <c r="P29" s="274">
        <v>17</v>
      </c>
      <c r="Q29" s="276" t="s">
        <v>5626</v>
      </c>
      <c r="R29" s="4">
        <v>7212.9569972899953</v>
      </c>
      <c r="S29" s="4">
        <v>2240.4106400145401</v>
      </c>
      <c r="T29" s="4">
        <v>16980.883811967895</v>
      </c>
      <c r="U29" s="4">
        <v>58915.684967748173</v>
      </c>
      <c r="V29" s="4">
        <v>29183.819279995361</v>
      </c>
      <c r="W29" s="4">
        <v>27704.81774027065</v>
      </c>
      <c r="X29" s="4">
        <v>15545.840125003855</v>
      </c>
      <c r="Y29" s="4">
        <v>18079.333726361168</v>
      </c>
      <c r="Z29" s="31">
        <v>175863.74728865162</v>
      </c>
    </row>
    <row r="30" spans="2:26">
      <c r="B30" s="274">
        <v>18</v>
      </c>
      <c r="C30" s="276" t="s">
        <v>5627</v>
      </c>
      <c r="D30" s="4">
        <v>5126.2776656882188</v>
      </c>
      <c r="E30" s="4">
        <v>9669.0175087432854</v>
      </c>
      <c r="F30" s="4">
        <v>12233.65215562031</v>
      </c>
      <c r="G30" s="4">
        <v>98547.988113873987</v>
      </c>
      <c r="H30" s="4">
        <v>96618.368654926671</v>
      </c>
      <c r="I30" s="4">
        <v>93396.904904677343</v>
      </c>
      <c r="J30" s="4">
        <v>229615.39872497035</v>
      </c>
      <c r="K30" s="4">
        <v>318541.86872754793</v>
      </c>
      <c r="L30" s="6">
        <v>863749.47645604808</v>
      </c>
      <c r="M30" s="7">
        <v>1083000</v>
      </c>
      <c r="N30" s="5">
        <f t="shared" si="0"/>
        <v>219250.52354395192</v>
      </c>
      <c r="O30" s="69">
        <f t="shared" si="1"/>
        <v>79.755260983937958</v>
      </c>
      <c r="P30" s="274">
        <v>18</v>
      </c>
      <c r="Q30" s="276" t="s">
        <v>5627</v>
      </c>
      <c r="R30" s="4">
        <v>3721.6775852904184</v>
      </c>
      <c r="S30" s="4">
        <v>7019.7067113485273</v>
      </c>
      <c r="T30" s="4">
        <v>8881.6314649803717</v>
      </c>
      <c r="U30" s="4">
        <v>71545.839370658912</v>
      </c>
      <c r="V30" s="4">
        <v>70144.935643484219</v>
      </c>
      <c r="W30" s="4">
        <v>68906.546427173322</v>
      </c>
      <c r="X30" s="4">
        <v>166572.90591862539</v>
      </c>
      <c r="Y30" s="4">
        <v>230288.87678565519</v>
      </c>
      <c r="Z30" s="31">
        <v>627082.11990721629</v>
      </c>
    </row>
    <row r="31" spans="2:26">
      <c r="B31" s="274">
        <v>19</v>
      </c>
      <c r="C31" s="3" t="s">
        <v>40</v>
      </c>
      <c r="D31" s="4">
        <v>0</v>
      </c>
      <c r="E31" s="4">
        <v>3498.0154056199804</v>
      </c>
      <c r="F31" s="4">
        <v>234290.14738379623</v>
      </c>
      <c r="G31" s="4">
        <v>836122.40031654644</v>
      </c>
      <c r="H31" s="4">
        <v>218553.53622353895</v>
      </c>
      <c r="I31" s="4">
        <v>140003.18917991384</v>
      </c>
      <c r="J31" s="4">
        <v>35684.738361087584</v>
      </c>
      <c r="K31" s="4">
        <v>107422.75957668795</v>
      </c>
      <c r="L31" s="6">
        <v>1575574.7864471911</v>
      </c>
      <c r="M31" s="7">
        <v>1952300</v>
      </c>
      <c r="N31" s="17">
        <f t="shared" si="0"/>
        <v>376725.21355280885</v>
      </c>
      <c r="O31" s="69">
        <f t="shared" si="1"/>
        <v>80.703518232197467</v>
      </c>
      <c r="P31" s="274">
        <v>19</v>
      </c>
      <c r="Q31" s="3" t="s">
        <v>40</v>
      </c>
      <c r="R31" s="4">
        <v>0</v>
      </c>
      <c r="S31" s="4">
        <v>0</v>
      </c>
      <c r="T31" s="4">
        <v>0</v>
      </c>
      <c r="U31" s="4">
        <v>15656.278438082256</v>
      </c>
      <c r="V31" s="4">
        <v>464941.76281039702</v>
      </c>
      <c r="W31" s="4">
        <v>85033.307086030007</v>
      </c>
      <c r="X31" s="4">
        <v>0</v>
      </c>
      <c r="Y31" s="4">
        <v>0</v>
      </c>
      <c r="Z31" s="31">
        <v>565631.3483345093</v>
      </c>
    </row>
    <row r="32" spans="2:26">
      <c r="B32" s="274">
        <v>20</v>
      </c>
      <c r="C32" s="3" t="s">
        <v>28</v>
      </c>
      <c r="D32" s="4">
        <v>150.17105781339998</v>
      </c>
      <c r="E32" s="4">
        <v>13127.002646905928</v>
      </c>
      <c r="F32" s="4">
        <v>417299.51487734099</v>
      </c>
      <c r="G32" s="4">
        <v>1139747.7024040713</v>
      </c>
      <c r="H32" s="4">
        <v>719838.53199680976</v>
      </c>
      <c r="I32" s="4">
        <v>629262.64928128582</v>
      </c>
      <c r="J32" s="4">
        <v>45067.422297346951</v>
      </c>
      <c r="K32" s="4">
        <v>159049.87642886161</v>
      </c>
      <c r="L32" s="6">
        <v>3123542.8709904356</v>
      </c>
      <c r="M32" s="7">
        <v>3579700</v>
      </c>
      <c r="N32" s="17">
        <f t="shared" si="0"/>
        <v>456157.12900956441</v>
      </c>
      <c r="O32" s="69">
        <f t="shared" si="1"/>
        <v>87.257112914222859</v>
      </c>
      <c r="P32" s="274">
        <v>20</v>
      </c>
      <c r="Q32" s="3" t="s">
        <v>28</v>
      </c>
      <c r="R32" s="4">
        <v>48.355080615909998</v>
      </c>
      <c r="S32" s="4">
        <v>1620.6775620660703</v>
      </c>
      <c r="T32" s="4">
        <v>5958.5602872924665</v>
      </c>
      <c r="U32" s="4">
        <v>38118.647136253676</v>
      </c>
      <c r="V32" s="4">
        <v>691686.22113422467</v>
      </c>
      <c r="W32" s="4">
        <v>258857.12137888372</v>
      </c>
      <c r="X32" s="4">
        <v>2583.513859998277</v>
      </c>
      <c r="Y32" s="4">
        <v>6907.7080195500639</v>
      </c>
      <c r="Z32" s="31">
        <v>1005780.8044588849</v>
      </c>
    </row>
    <row r="33" spans="1:26">
      <c r="B33" s="274">
        <v>21</v>
      </c>
      <c r="C33" s="3" t="s">
        <v>20</v>
      </c>
      <c r="D33" s="4">
        <v>347.09003087054998</v>
      </c>
      <c r="E33" s="4">
        <v>4247.1257238070802</v>
      </c>
      <c r="F33" s="4">
        <v>223682.20091980338</v>
      </c>
      <c r="G33" s="4">
        <v>98396.81857664531</v>
      </c>
      <c r="H33" s="4">
        <v>538220.98599374515</v>
      </c>
      <c r="I33" s="4">
        <v>239530.0152267864</v>
      </c>
      <c r="J33" s="4">
        <v>14202.537105597021</v>
      </c>
      <c r="K33" s="4">
        <v>229281.02318139182</v>
      </c>
      <c r="L33" s="6">
        <v>1347907.7967586468</v>
      </c>
      <c r="M33" s="7">
        <v>1492900</v>
      </c>
      <c r="N33" s="5">
        <f t="shared" si="0"/>
        <v>144992.20324135316</v>
      </c>
      <c r="O33" s="69">
        <f t="shared" si="1"/>
        <v>90.287882427399495</v>
      </c>
      <c r="P33" s="274">
        <v>21</v>
      </c>
      <c r="Q33" s="3" t="s">
        <v>20</v>
      </c>
      <c r="R33" s="4">
        <v>8.2630005601400001</v>
      </c>
      <c r="S33" s="4">
        <v>489.28374588444001</v>
      </c>
      <c r="T33" s="4">
        <v>9645.24445771315</v>
      </c>
      <c r="U33" s="4">
        <v>13032.71915834862</v>
      </c>
      <c r="V33" s="4">
        <v>292627.5625259442</v>
      </c>
      <c r="W33" s="4">
        <v>96118.350734621694</v>
      </c>
      <c r="X33" s="4">
        <v>1248.3756303684388</v>
      </c>
      <c r="Y33" s="4">
        <v>11421.156725551387</v>
      </c>
      <c r="Z33" s="31">
        <v>424590.9559789921</v>
      </c>
    </row>
    <row r="34" spans="1:26">
      <c r="B34" s="274">
        <v>22</v>
      </c>
      <c r="C34" s="3" t="s">
        <v>41</v>
      </c>
      <c r="D34" s="4">
        <v>0</v>
      </c>
      <c r="E34" s="4">
        <v>641.49344903197994</v>
      </c>
      <c r="F34" s="4">
        <v>23440.719725130875</v>
      </c>
      <c r="G34" s="4">
        <v>48894.010870562124</v>
      </c>
      <c r="H34" s="4">
        <v>37207.425174010263</v>
      </c>
      <c r="I34" s="4">
        <v>188338.34566903816</v>
      </c>
      <c r="J34" s="4">
        <v>62181.785132574529</v>
      </c>
      <c r="K34" s="4">
        <v>0</v>
      </c>
      <c r="L34" s="6">
        <v>360703.78002034791</v>
      </c>
      <c r="M34" s="7">
        <v>398800</v>
      </c>
      <c r="N34" s="5">
        <f t="shared" si="0"/>
        <v>38096.219979652087</v>
      </c>
      <c r="O34" s="69">
        <f t="shared" si="1"/>
        <v>90.447286865684035</v>
      </c>
      <c r="P34" s="274">
        <v>22</v>
      </c>
      <c r="Q34" s="3" t="s">
        <v>41</v>
      </c>
      <c r="R34" s="4">
        <v>0</v>
      </c>
      <c r="S34" s="4">
        <v>0</v>
      </c>
      <c r="T34" s="4">
        <v>0</v>
      </c>
      <c r="U34" s="4">
        <v>0</v>
      </c>
      <c r="V34" s="4">
        <v>87373.296347596857</v>
      </c>
      <c r="W34" s="4">
        <v>47169.213600008559</v>
      </c>
      <c r="X34" s="4">
        <v>0</v>
      </c>
      <c r="Y34" s="4">
        <v>0</v>
      </c>
      <c r="Z34" s="31">
        <v>134542.50994760543</v>
      </c>
    </row>
    <row r="35" spans="1:26">
      <c r="B35" s="194">
        <v>23</v>
      </c>
      <c r="C35" s="35" t="s">
        <v>16</v>
      </c>
      <c r="D35" s="36">
        <v>0</v>
      </c>
      <c r="E35" s="36">
        <v>202.35655031900001</v>
      </c>
      <c r="F35" s="36">
        <v>404824.82573994808</v>
      </c>
      <c r="G35" s="36">
        <v>411428.59972860536</v>
      </c>
      <c r="H35" s="36">
        <v>453762.44764633296</v>
      </c>
      <c r="I35" s="36">
        <v>208044.42304697985</v>
      </c>
      <c r="J35" s="36">
        <v>53649.334924717645</v>
      </c>
      <c r="K35" s="36">
        <v>482392.14816861192</v>
      </c>
      <c r="L35" s="6">
        <v>2014304.1358055146</v>
      </c>
      <c r="M35" s="7">
        <v>2218500</v>
      </c>
      <c r="N35" s="17">
        <f t="shared" si="0"/>
        <v>204195.86419448536</v>
      </c>
      <c r="O35" s="69">
        <f t="shared" si="1"/>
        <v>90.795769024363977</v>
      </c>
      <c r="P35" s="194">
        <v>23</v>
      </c>
      <c r="Q35" s="35" t="s">
        <v>16</v>
      </c>
      <c r="R35" s="36">
        <v>0</v>
      </c>
      <c r="S35" s="36">
        <v>0</v>
      </c>
      <c r="T35" s="36">
        <v>1014.0169817971042</v>
      </c>
      <c r="U35" s="36">
        <v>320.09142032486801</v>
      </c>
      <c r="V35" s="36">
        <v>425175.68816912005</v>
      </c>
      <c r="W35" s="36">
        <v>177322.53924980445</v>
      </c>
      <c r="X35" s="36">
        <v>3.75</v>
      </c>
      <c r="Y35" s="36">
        <v>455.15492059441004</v>
      </c>
      <c r="Z35" s="24">
        <v>604291.24074164091</v>
      </c>
    </row>
    <row r="36" spans="1:26">
      <c r="B36" s="274">
        <v>24</v>
      </c>
      <c r="C36" s="3" t="s">
        <v>30</v>
      </c>
      <c r="D36" s="4">
        <v>0</v>
      </c>
      <c r="E36" s="4">
        <v>182.10261149113001</v>
      </c>
      <c r="F36" s="4">
        <v>5185.3727948998885</v>
      </c>
      <c r="G36" s="4">
        <v>12580.851862683467</v>
      </c>
      <c r="H36" s="4">
        <v>74159.410860235788</v>
      </c>
      <c r="I36" s="4">
        <v>32015.741726563185</v>
      </c>
      <c r="J36" s="4">
        <v>24749.449506717032</v>
      </c>
      <c r="K36" s="4">
        <v>26274.917261839601</v>
      </c>
      <c r="L36" s="6">
        <v>175147.84662443009</v>
      </c>
      <c r="M36" s="7">
        <v>192100</v>
      </c>
      <c r="N36" s="5">
        <f t="shared" si="0"/>
        <v>16952.153375569906</v>
      </c>
      <c r="O36" s="69">
        <f t="shared" si="1"/>
        <v>91.175349622295727</v>
      </c>
      <c r="P36" s="274">
        <v>24</v>
      </c>
      <c r="Q36" s="3" t="s">
        <v>30</v>
      </c>
      <c r="R36" s="4">
        <v>0</v>
      </c>
      <c r="S36" s="4">
        <v>0</v>
      </c>
      <c r="T36" s="4">
        <v>0.75241398261600001</v>
      </c>
      <c r="U36" s="4">
        <v>0</v>
      </c>
      <c r="V36" s="4">
        <v>50013.749390229423</v>
      </c>
      <c r="W36" s="4">
        <v>44208.837652453803</v>
      </c>
      <c r="X36" s="4">
        <v>369.8601697666</v>
      </c>
      <c r="Y36" s="4">
        <v>512.08109062940002</v>
      </c>
      <c r="Z36" s="31">
        <v>95105.280717061847</v>
      </c>
    </row>
    <row r="37" spans="1:26">
      <c r="B37" s="274">
        <v>25</v>
      </c>
      <c r="C37" s="3" t="s">
        <v>37</v>
      </c>
      <c r="D37" s="4">
        <v>4430.5171083821006</v>
      </c>
      <c r="E37" s="4">
        <v>0</v>
      </c>
      <c r="F37" s="4">
        <v>5963.2723643059899</v>
      </c>
      <c r="G37" s="4">
        <v>16972.612262778268</v>
      </c>
      <c r="H37" s="4">
        <v>28601.953901291163</v>
      </c>
      <c r="I37" s="4">
        <v>58684.629967649948</v>
      </c>
      <c r="J37" s="4">
        <v>14988.504746397895</v>
      </c>
      <c r="K37" s="4">
        <v>122081.92135397742</v>
      </c>
      <c r="L37" s="6">
        <v>251723.4117047828</v>
      </c>
      <c r="M37" s="7">
        <v>275000</v>
      </c>
      <c r="N37" s="5">
        <f t="shared" si="0"/>
        <v>23276.588295217196</v>
      </c>
      <c r="O37" s="69">
        <f t="shared" si="1"/>
        <v>91.535786074466472</v>
      </c>
      <c r="P37" s="274">
        <v>25</v>
      </c>
      <c r="Q37" s="3" t="s">
        <v>37</v>
      </c>
      <c r="R37" s="4">
        <v>3057.0568047844686</v>
      </c>
      <c r="S37" s="4">
        <v>0</v>
      </c>
      <c r="T37" s="4">
        <v>4114.6579313672382</v>
      </c>
      <c r="U37" s="4">
        <v>11711.102461318331</v>
      </c>
      <c r="V37" s="4">
        <v>19735.34819188976</v>
      </c>
      <c r="W37" s="4">
        <v>40492.394677669945</v>
      </c>
      <c r="X37" s="4">
        <v>10342.068275012996</v>
      </c>
      <c r="Y37" s="4">
        <v>84236.525734246025</v>
      </c>
      <c r="Z37" s="31">
        <v>173689.15407628875</v>
      </c>
    </row>
    <row r="38" spans="1:26">
      <c r="B38" s="274">
        <v>26</v>
      </c>
      <c r="C38" s="3" t="s">
        <v>56</v>
      </c>
      <c r="D38" s="4">
        <v>0</v>
      </c>
      <c r="E38" s="4">
        <v>126.7909207042</v>
      </c>
      <c r="F38" s="4">
        <v>33943.418552476251</v>
      </c>
      <c r="G38" s="4">
        <v>17907.86820731734</v>
      </c>
      <c r="H38" s="4">
        <v>52776.998449702005</v>
      </c>
      <c r="I38" s="4">
        <v>88418.031918909939</v>
      </c>
      <c r="J38" s="4">
        <v>143591.0356575984</v>
      </c>
      <c r="K38" s="4">
        <v>311124.66153101192</v>
      </c>
      <c r="L38" s="6">
        <v>647888.80523772002</v>
      </c>
      <c r="M38" s="7">
        <v>695000</v>
      </c>
      <c r="N38" s="5">
        <f t="shared" si="0"/>
        <v>47111.194762279978</v>
      </c>
      <c r="O38" s="69">
        <f t="shared" si="1"/>
        <v>93.221410825571226</v>
      </c>
      <c r="P38" s="274">
        <v>26</v>
      </c>
      <c r="Q38" s="3" t="s">
        <v>56</v>
      </c>
      <c r="R38" s="4">
        <v>0</v>
      </c>
      <c r="S38" s="4">
        <v>0</v>
      </c>
      <c r="T38" s="4">
        <v>143.34573764117002</v>
      </c>
      <c r="U38" s="4">
        <v>2029.9326157912703</v>
      </c>
      <c r="V38" s="4">
        <v>30824.570627570254</v>
      </c>
      <c r="W38" s="4">
        <v>127136.46575850091</v>
      </c>
      <c r="X38" s="4">
        <v>24800.517493718813</v>
      </c>
      <c r="Y38" s="4">
        <v>19150.141416647592</v>
      </c>
      <c r="Z38" s="31">
        <v>204084.97364987002</v>
      </c>
    </row>
    <row r="39" spans="1:26">
      <c r="B39" s="274">
        <v>27</v>
      </c>
      <c r="C39" s="276" t="s">
        <v>5628</v>
      </c>
      <c r="D39" s="4">
        <v>12839.899558878285</v>
      </c>
      <c r="E39" s="4">
        <v>13675.745236318184</v>
      </c>
      <c r="F39" s="4">
        <v>22541.177893524524</v>
      </c>
      <c r="G39" s="4">
        <v>49477.061729737543</v>
      </c>
      <c r="H39" s="4">
        <v>62405.460571110794</v>
      </c>
      <c r="I39" s="4">
        <v>132139.18355100011</v>
      </c>
      <c r="J39" s="4">
        <v>220064.1307581868</v>
      </c>
      <c r="K39" s="4">
        <v>152674.43401443161</v>
      </c>
      <c r="L39" s="6">
        <v>665817.09331318783</v>
      </c>
      <c r="M39" s="7">
        <v>709600</v>
      </c>
      <c r="N39" s="5">
        <f t="shared" si="0"/>
        <v>43782.906686812174</v>
      </c>
      <c r="O39" s="69">
        <f t="shared" si="1"/>
        <v>93.829917321475165</v>
      </c>
      <c r="P39" s="274">
        <v>27</v>
      </c>
      <c r="Q39" s="3" t="s">
        <v>19</v>
      </c>
      <c r="R39" s="4">
        <v>8602.7327044509439</v>
      </c>
      <c r="S39" s="4">
        <v>9162.7493083330537</v>
      </c>
      <c r="T39" s="4">
        <v>15102.58918865888</v>
      </c>
      <c r="U39" s="4">
        <v>33149.631358935534</v>
      </c>
      <c r="V39" s="4">
        <v>41811.658582644232</v>
      </c>
      <c r="W39" s="4">
        <v>88533.252979173238</v>
      </c>
      <c r="X39" s="4">
        <v>147442.96760797966</v>
      </c>
      <c r="Y39" s="4">
        <v>102291.87078966707</v>
      </c>
      <c r="Z39" s="31">
        <v>446097.4525198426</v>
      </c>
    </row>
    <row r="40" spans="1:26">
      <c r="B40" s="274">
        <v>28</v>
      </c>
      <c r="C40" s="276" t="s">
        <v>5629</v>
      </c>
      <c r="D40" s="4">
        <v>805.42680482843002</v>
      </c>
      <c r="E40" s="4">
        <v>87.182377012000003</v>
      </c>
      <c r="F40" s="4">
        <v>989.03959433443015</v>
      </c>
      <c r="G40" s="4">
        <v>48455.066705436933</v>
      </c>
      <c r="H40" s="4">
        <v>128101.36661636244</v>
      </c>
      <c r="I40" s="4">
        <v>52590.722759689575</v>
      </c>
      <c r="J40" s="4">
        <v>316227.54284682288</v>
      </c>
      <c r="K40" s="4">
        <v>116561.85653620283</v>
      </c>
      <c r="L40" s="6">
        <v>663818.20424068952</v>
      </c>
      <c r="M40" s="7">
        <v>705300</v>
      </c>
      <c r="N40" s="5">
        <f t="shared" si="0"/>
        <v>41481.79575931048</v>
      </c>
      <c r="O40" s="69">
        <f t="shared" si="1"/>
        <v>94.118560079496604</v>
      </c>
      <c r="P40" s="274">
        <v>28</v>
      </c>
      <c r="Q40" s="276" t="s">
        <v>5629</v>
      </c>
      <c r="R40" s="4">
        <v>316.44160310061</v>
      </c>
      <c r="S40" s="4">
        <v>45.334836046199996</v>
      </c>
      <c r="T40" s="4">
        <v>514.30058905390001</v>
      </c>
      <c r="U40" s="4">
        <v>15405.794012782251</v>
      </c>
      <c r="V40" s="4">
        <v>76505.931649989405</v>
      </c>
      <c r="W40" s="4">
        <v>91434.307003028793</v>
      </c>
      <c r="X40" s="4">
        <v>121134.2968034654</v>
      </c>
      <c r="Y40" s="4">
        <v>39829.059707730295</v>
      </c>
      <c r="Z40" s="31">
        <v>345185.46620519686</v>
      </c>
    </row>
    <row r="41" spans="1:26">
      <c r="B41" s="194">
        <v>29</v>
      </c>
      <c r="C41" s="35" t="s">
        <v>22</v>
      </c>
      <c r="D41" s="36">
        <v>0</v>
      </c>
      <c r="E41" s="36">
        <v>2136.1436486166804</v>
      </c>
      <c r="F41" s="36">
        <v>2143.4094809452999</v>
      </c>
      <c r="G41" s="36">
        <v>60412.168281057689</v>
      </c>
      <c r="H41" s="36">
        <v>13532.171105762816</v>
      </c>
      <c r="I41" s="36">
        <v>181248.22933005367</v>
      </c>
      <c r="J41" s="36">
        <v>41618.355373501865</v>
      </c>
      <c r="K41" s="36">
        <v>66476.478648207558</v>
      </c>
      <c r="L41" s="6">
        <v>367566.95586814563</v>
      </c>
      <c r="M41" s="7">
        <v>386000</v>
      </c>
      <c r="N41" s="5">
        <f t="shared" si="0"/>
        <v>18433.044131854374</v>
      </c>
      <c r="O41" s="69">
        <f t="shared" si="1"/>
        <v>95.224599965840824</v>
      </c>
      <c r="P41" s="194">
        <v>29</v>
      </c>
      <c r="Q41" s="35" t="s">
        <v>22</v>
      </c>
      <c r="R41" s="36">
        <v>0</v>
      </c>
      <c r="S41" s="36">
        <v>0</v>
      </c>
      <c r="T41" s="36">
        <v>0</v>
      </c>
      <c r="U41" s="36">
        <v>0</v>
      </c>
      <c r="V41" s="36">
        <v>51314.87349076043</v>
      </c>
      <c r="W41" s="36">
        <v>189523.08127976401</v>
      </c>
      <c r="X41" s="36">
        <v>285.96827899300001</v>
      </c>
      <c r="Y41" s="36">
        <v>0</v>
      </c>
      <c r="Z41" s="24">
        <v>241123.92304951744</v>
      </c>
    </row>
    <row r="42" spans="1:26">
      <c r="B42" s="274">
        <v>30</v>
      </c>
      <c r="C42" s="276" t="s">
        <v>5630</v>
      </c>
      <c r="D42" s="4">
        <v>5197.2415762774308</v>
      </c>
      <c r="E42" s="4">
        <v>12012.394475400148</v>
      </c>
      <c r="F42" s="4">
        <v>20494.031484284526</v>
      </c>
      <c r="G42" s="4">
        <v>149525.85419851306</v>
      </c>
      <c r="H42" s="4">
        <v>35012.192205966945</v>
      </c>
      <c r="I42" s="4">
        <v>25682.589671874059</v>
      </c>
      <c r="J42" s="4">
        <v>27345.525486484352</v>
      </c>
      <c r="K42" s="4">
        <v>6187.6743958548286</v>
      </c>
      <c r="L42" s="6">
        <v>281457.50349465536</v>
      </c>
      <c r="M42" s="7">
        <v>286900</v>
      </c>
      <c r="N42" s="5">
        <f t="shared" si="0"/>
        <v>5442.4965053446358</v>
      </c>
      <c r="O42" s="69">
        <f t="shared" si="1"/>
        <v>98.102998778199847</v>
      </c>
      <c r="P42" s="274">
        <v>30</v>
      </c>
      <c r="Q42" s="276" t="s">
        <v>5630</v>
      </c>
      <c r="R42" s="4">
        <v>3664.0553112752705</v>
      </c>
      <c r="S42" s="4">
        <v>8468.7381051584416</v>
      </c>
      <c r="T42" s="4">
        <v>14448.292196421911</v>
      </c>
      <c r="U42" s="4">
        <v>105415.72720994223</v>
      </c>
      <c r="V42" s="4">
        <v>24683.595505205823</v>
      </c>
      <c r="W42" s="4">
        <v>18106.225718672951</v>
      </c>
      <c r="X42" s="4">
        <v>19278.595467972344</v>
      </c>
      <c r="Y42" s="4">
        <v>4362.3104490770957</v>
      </c>
      <c r="Z42" s="31">
        <v>198427.53996372607</v>
      </c>
    </row>
    <row r="43" spans="1:26">
      <c r="B43" s="274">
        <v>31</v>
      </c>
      <c r="C43" s="3" t="s">
        <v>21</v>
      </c>
      <c r="D43" s="4">
        <v>0</v>
      </c>
      <c r="E43" s="4">
        <v>6367.619718850664</v>
      </c>
      <c r="F43" s="4">
        <v>11869.559297324397</v>
      </c>
      <c r="G43" s="4">
        <v>273050.24954160082</v>
      </c>
      <c r="H43" s="4">
        <v>276192.73968226364</v>
      </c>
      <c r="I43" s="4">
        <v>344658.44953460572</v>
      </c>
      <c r="J43" s="4">
        <v>144536.04634466185</v>
      </c>
      <c r="K43" s="4">
        <v>49624.478935773484</v>
      </c>
      <c r="L43" s="6">
        <v>1106299.1430550804</v>
      </c>
      <c r="M43" s="7">
        <v>1122100</v>
      </c>
      <c r="N43" s="5">
        <f t="shared" si="0"/>
        <v>15800.856944919564</v>
      </c>
      <c r="O43" s="69">
        <f t="shared" si="1"/>
        <v>98.591849483564786</v>
      </c>
      <c r="P43" s="274">
        <v>31</v>
      </c>
      <c r="Q43" s="3" t="s">
        <v>21</v>
      </c>
      <c r="R43" s="4">
        <v>0</v>
      </c>
      <c r="S43" s="4">
        <v>128.78679486749701</v>
      </c>
      <c r="T43" s="4">
        <v>1598.7404570429499</v>
      </c>
      <c r="U43" s="4">
        <v>183905.01349801861</v>
      </c>
      <c r="V43" s="4">
        <v>237505.19406380184</v>
      </c>
      <c r="W43" s="4">
        <v>205851.96174009863</v>
      </c>
      <c r="X43" s="4">
        <v>16409.053000803506</v>
      </c>
      <c r="Y43" s="4">
        <v>3998.8474186412996</v>
      </c>
      <c r="Z43" s="31">
        <v>649397.59697327437</v>
      </c>
    </row>
    <row r="44" spans="1:26" s="15" customFormat="1">
      <c r="A44"/>
      <c r="B44" s="274">
        <v>32</v>
      </c>
      <c r="C44" s="3" t="s">
        <v>31</v>
      </c>
      <c r="D44" s="4">
        <v>0</v>
      </c>
      <c r="E44" s="4">
        <v>31661.861165720726</v>
      </c>
      <c r="F44" s="4">
        <v>73238.805963972292</v>
      </c>
      <c r="G44" s="4">
        <v>192427.70348062672</v>
      </c>
      <c r="H44" s="4">
        <v>67148.083349176188</v>
      </c>
      <c r="I44" s="4">
        <v>136237.21955028831</v>
      </c>
      <c r="J44" s="4">
        <v>1079.9859391021</v>
      </c>
      <c r="K44" s="4">
        <v>124.72848215240001</v>
      </c>
      <c r="L44" s="6">
        <v>501918.38793103863</v>
      </c>
      <c r="M44" s="7">
        <v>504000</v>
      </c>
      <c r="N44" s="5">
        <f t="shared" ref="N44:N75" si="2">SUM(M44-L44)</f>
        <v>2081.6120689613745</v>
      </c>
      <c r="O44" s="69">
        <f t="shared" ref="O44:O75" si="3">SUM(L44*100/M44)</f>
        <v>99.586981732348931</v>
      </c>
      <c r="P44" s="274">
        <v>32</v>
      </c>
      <c r="Q44" s="3" t="s">
        <v>31</v>
      </c>
      <c r="R44" s="4">
        <v>0</v>
      </c>
      <c r="S44" s="4">
        <v>0</v>
      </c>
      <c r="T44" s="4">
        <v>0</v>
      </c>
      <c r="U44" s="4">
        <v>0</v>
      </c>
      <c r="V44" s="4">
        <v>139699.11490922514</v>
      </c>
      <c r="W44" s="4">
        <v>336.11532353005913</v>
      </c>
      <c r="X44" s="4">
        <v>0</v>
      </c>
      <c r="Y44" s="4">
        <v>0</v>
      </c>
      <c r="Z44" s="31">
        <v>140035.23023275522</v>
      </c>
    </row>
    <row r="45" spans="1:26">
      <c r="B45" s="274">
        <v>33</v>
      </c>
      <c r="C45" s="3" t="s">
        <v>51</v>
      </c>
      <c r="D45" s="4">
        <v>0</v>
      </c>
      <c r="E45" s="4">
        <v>38023.411714797898</v>
      </c>
      <c r="F45" s="4">
        <v>300494.82066317252</v>
      </c>
      <c r="G45" s="4">
        <v>1221590.164793316</v>
      </c>
      <c r="H45" s="4">
        <v>802538.64638571488</v>
      </c>
      <c r="I45" s="4">
        <v>321802.78573471832</v>
      </c>
      <c r="J45" s="4">
        <v>357743.66718790127</v>
      </c>
      <c r="K45" s="4">
        <v>0</v>
      </c>
      <c r="L45" s="6">
        <v>3042193.4964796207</v>
      </c>
      <c r="M45" s="278">
        <v>2999900</v>
      </c>
      <c r="N45" s="5">
        <f t="shared" si="2"/>
        <v>-42293.496479620691</v>
      </c>
      <c r="O45" s="69">
        <f t="shared" si="3"/>
        <v>101.40983021032771</v>
      </c>
      <c r="P45" s="274">
        <v>33</v>
      </c>
      <c r="Q45" s="3" t="s">
        <v>51</v>
      </c>
      <c r="R45" s="4">
        <v>0</v>
      </c>
      <c r="S45" s="4">
        <v>0</v>
      </c>
      <c r="T45" s="4">
        <v>0</v>
      </c>
      <c r="U45" s="4">
        <v>0</v>
      </c>
      <c r="V45" s="4">
        <v>855278.22976750543</v>
      </c>
      <c r="W45" s="4">
        <v>245995.81595801038</v>
      </c>
      <c r="X45" s="4">
        <v>0</v>
      </c>
      <c r="Y45" s="4">
        <v>0</v>
      </c>
      <c r="Z45" s="31">
        <v>1101274.0457255158</v>
      </c>
    </row>
    <row r="46" spans="1:26">
      <c r="B46" s="274">
        <v>34</v>
      </c>
      <c r="C46" s="3" t="s">
        <v>43</v>
      </c>
      <c r="D46" s="4">
        <v>0</v>
      </c>
      <c r="E46" s="4">
        <v>16514.035115041203</v>
      </c>
      <c r="F46" s="4">
        <v>116075.9515616118</v>
      </c>
      <c r="G46" s="4">
        <v>375660.53477543336</v>
      </c>
      <c r="H46" s="4">
        <v>308405.3297911734</v>
      </c>
      <c r="I46" s="4">
        <v>447790.25161526276</v>
      </c>
      <c r="J46" s="4">
        <v>12592.488011832771</v>
      </c>
      <c r="K46" s="4">
        <v>22786.817242748599</v>
      </c>
      <c r="L46" s="6">
        <v>1299825.4081131041</v>
      </c>
      <c r="M46" s="7">
        <v>1281000</v>
      </c>
      <c r="N46" s="5">
        <f t="shared" si="2"/>
        <v>-18825.408113104058</v>
      </c>
      <c r="O46" s="69">
        <f t="shared" si="3"/>
        <v>101.46958689407526</v>
      </c>
      <c r="P46" s="274">
        <v>34</v>
      </c>
      <c r="Q46" s="3" t="s">
        <v>43</v>
      </c>
      <c r="R46" s="4">
        <v>0</v>
      </c>
      <c r="S46" s="4">
        <v>0</v>
      </c>
      <c r="T46" s="4">
        <v>0</v>
      </c>
      <c r="U46" s="4">
        <v>0</v>
      </c>
      <c r="V46" s="4">
        <v>286646.20378639939</v>
      </c>
      <c r="W46" s="4">
        <v>169592.51446131826</v>
      </c>
      <c r="X46" s="4">
        <v>0</v>
      </c>
      <c r="Y46" s="4">
        <v>0</v>
      </c>
      <c r="Z46" s="31">
        <v>456238.71824771765</v>
      </c>
    </row>
    <row r="47" spans="1:26">
      <c r="B47" s="274">
        <v>35</v>
      </c>
      <c r="C47" s="3" t="s">
        <v>59</v>
      </c>
      <c r="D47" s="4">
        <v>0</v>
      </c>
      <c r="E47" s="4">
        <v>88.441123753799999</v>
      </c>
      <c r="F47" s="4">
        <v>84131.785401766858</v>
      </c>
      <c r="G47" s="4">
        <v>222471.26350709316</v>
      </c>
      <c r="H47" s="4">
        <v>40975.905658191637</v>
      </c>
      <c r="I47" s="4">
        <v>210941.70920219703</v>
      </c>
      <c r="J47" s="4">
        <v>15748.737073431874</v>
      </c>
      <c r="K47" s="4">
        <v>32957.272170434408</v>
      </c>
      <c r="L47" s="6">
        <v>607315.11413686862</v>
      </c>
      <c r="M47" s="7">
        <v>597400</v>
      </c>
      <c r="N47" s="5">
        <f t="shared" si="2"/>
        <v>-9915.1141368686222</v>
      </c>
      <c r="O47" s="69">
        <f t="shared" si="3"/>
        <v>101.65971110426325</v>
      </c>
      <c r="P47" s="274">
        <v>35</v>
      </c>
      <c r="Q47" s="3" t="s">
        <v>59</v>
      </c>
      <c r="R47" s="4">
        <v>0</v>
      </c>
      <c r="S47" s="4">
        <v>0</v>
      </c>
      <c r="T47" s="4">
        <v>250.42356039944997</v>
      </c>
      <c r="U47" s="4">
        <v>1974.4220728377813</v>
      </c>
      <c r="V47" s="4">
        <v>170769.1002932413</v>
      </c>
      <c r="W47" s="4">
        <v>17702.999912499334</v>
      </c>
      <c r="X47" s="4">
        <v>0</v>
      </c>
      <c r="Y47" s="4">
        <v>0</v>
      </c>
      <c r="Z47" s="31">
        <v>190696.94583897787</v>
      </c>
    </row>
    <row r="48" spans="1:26">
      <c r="B48" s="274">
        <v>36</v>
      </c>
      <c r="C48" s="3" t="s">
        <v>27</v>
      </c>
      <c r="D48" s="4">
        <v>14.3485784471</v>
      </c>
      <c r="E48" s="4">
        <v>145823.12745591489</v>
      </c>
      <c r="F48" s="4">
        <v>201679.65136293866</v>
      </c>
      <c r="G48" s="4">
        <v>217849.06666026163</v>
      </c>
      <c r="H48" s="4">
        <v>97785.951173180263</v>
      </c>
      <c r="I48" s="4">
        <v>403137.93169586104</v>
      </c>
      <c r="J48" s="4">
        <v>223124.22963722702</v>
      </c>
      <c r="K48" s="4">
        <v>2742.20038248642</v>
      </c>
      <c r="L48" s="6">
        <v>1292156.5069463169</v>
      </c>
      <c r="M48" s="7">
        <v>1258700</v>
      </c>
      <c r="N48" s="5">
        <f t="shared" si="2"/>
        <v>-33456.50694631692</v>
      </c>
      <c r="O48" s="69">
        <f t="shared" si="3"/>
        <v>102.65802073141471</v>
      </c>
      <c r="P48" s="274">
        <v>36</v>
      </c>
      <c r="Q48" s="3" t="s">
        <v>27</v>
      </c>
      <c r="R48" s="4">
        <v>0</v>
      </c>
      <c r="S48" s="4">
        <v>0</v>
      </c>
      <c r="T48" s="4">
        <v>0</v>
      </c>
      <c r="U48" s="4">
        <v>0</v>
      </c>
      <c r="V48" s="4">
        <v>260305.35034750207</v>
      </c>
      <c r="W48" s="4">
        <v>189365.11406980007</v>
      </c>
      <c r="X48" s="4">
        <v>0</v>
      </c>
      <c r="Y48" s="4">
        <v>0</v>
      </c>
      <c r="Z48" s="31">
        <v>449670.46441730217</v>
      </c>
    </row>
    <row r="49" spans="1:26">
      <c r="B49" s="274">
        <v>37</v>
      </c>
      <c r="C49" s="3" t="s">
        <v>23</v>
      </c>
      <c r="D49" s="4">
        <v>0</v>
      </c>
      <c r="E49" s="4">
        <v>0</v>
      </c>
      <c r="F49" s="4">
        <v>0</v>
      </c>
      <c r="G49" s="4">
        <v>3361.6693658527597</v>
      </c>
      <c r="H49" s="4">
        <v>0</v>
      </c>
      <c r="I49" s="4">
        <v>1593.3431781376639</v>
      </c>
      <c r="J49" s="4">
        <v>1137.5000000002901</v>
      </c>
      <c r="K49" s="4">
        <v>6166.2870534214526</v>
      </c>
      <c r="L49" s="6">
        <v>12258.799597412166</v>
      </c>
      <c r="M49" s="7">
        <v>11900</v>
      </c>
      <c r="N49" s="5">
        <f t="shared" si="2"/>
        <v>-358.79959741216589</v>
      </c>
      <c r="O49" s="69">
        <f t="shared" si="3"/>
        <v>103.01512266732912</v>
      </c>
      <c r="P49" s="274">
        <v>37</v>
      </c>
      <c r="Q49" s="3" t="s">
        <v>23</v>
      </c>
      <c r="R49" s="4">
        <v>0</v>
      </c>
      <c r="S49" s="4">
        <v>0</v>
      </c>
      <c r="T49" s="4">
        <v>0</v>
      </c>
      <c r="U49" s="4">
        <v>1294.2427058532703</v>
      </c>
      <c r="V49" s="4">
        <v>0</v>
      </c>
      <c r="W49" s="4">
        <v>613.43712358306993</v>
      </c>
      <c r="X49" s="4">
        <v>437.93750000014006</v>
      </c>
      <c r="Y49" s="4">
        <v>2374.020515567594</v>
      </c>
      <c r="Z49" s="31">
        <v>4719.6378450040738</v>
      </c>
    </row>
    <row r="50" spans="1:26">
      <c r="B50" s="274">
        <v>38</v>
      </c>
      <c r="C50" s="3" t="s">
        <v>47</v>
      </c>
      <c r="D50" s="4">
        <v>659.73731822039997</v>
      </c>
      <c r="E50" s="4">
        <v>34837.155102841134</v>
      </c>
      <c r="F50" s="4">
        <v>2470.7474661308092</v>
      </c>
      <c r="G50" s="4">
        <v>12877.617980003877</v>
      </c>
      <c r="H50" s="4">
        <v>12767.188548539636</v>
      </c>
      <c r="I50" s="4">
        <v>25278.593455829588</v>
      </c>
      <c r="J50" s="4">
        <v>12206.909696522971</v>
      </c>
      <c r="K50" s="4">
        <v>148356.52659077867</v>
      </c>
      <c r="L50" s="6">
        <v>249454.47615886707</v>
      </c>
      <c r="M50" s="7">
        <v>242000</v>
      </c>
      <c r="N50" s="5">
        <f t="shared" si="2"/>
        <v>-7454.4761588670663</v>
      </c>
      <c r="O50" s="69">
        <f t="shared" si="3"/>
        <v>103.08036204911862</v>
      </c>
      <c r="P50" s="274">
        <v>38</v>
      </c>
      <c r="Q50" s="3" t="s">
        <v>47</v>
      </c>
      <c r="R50" s="4">
        <v>407.05792534209996</v>
      </c>
      <c r="S50" s="4">
        <v>21494.524698445384</v>
      </c>
      <c r="T50" s="4">
        <v>1524.4511866020746</v>
      </c>
      <c r="U50" s="4">
        <v>7945.4902936637527</v>
      </c>
      <c r="V50" s="4">
        <v>7877.3553344474958</v>
      </c>
      <c r="W50" s="4">
        <v>15596.892162248885</v>
      </c>
      <c r="X50" s="4">
        <v>7531.6632827551375</v>
      </c>
      <c r="Y50" s="4">
        <v>91535.976906510507</v>
      </c>
      <c r="Z50" s="31">
        <v>153913.41179001532</v>
      </c>
    </row>
    <row r="51" spans="1:26">
      <c r="B51" s="274">
        <v>39</v>
      </c>
      <c r="C51" s="3" t="s">
        <v>45</v>
      </c>
      <c r="D51" s="4">
        <v>0</v>
      </c>
      <c r="E51" s="4">
        <v>56978.307241034956</v>
      </c>
      <c r="F51" s="4">
        <v>309022.75755380001</v>
      </c>
      <c r="G51" s="4">
        <v>1544940.5769352594</v>
      </c>
      <c r="H51" s="4">
        <v>376068.69880289346</v>
      </c>
      <c r="I51" s="4">
        <v>581956.31306833902</v>
      </c>
      <c r="J51" s="4">
        <v>46371.584035590029</v>
      </c>
      <c r="K51" s="4">
        <v>56697.212783012408</v>
      </c>
      <c r="L51" s="6">
        <v>2972035.4504199293</v>
      </c>
      <c r="M51" s="279">
        <v>2883000</v>
      </c>
      <c r="N51" s="5">
        <f t="shared" si="2"/>
        <v>-89035.450419929344</v>
      </c>
      <c r="O51" s="69">
        <f t="shared" si="3"/>
        <v>103.08829172458999</v>
      </c>
      <c r="P51" s="274">
        <v>39</v>
      </c>
      <c r="Q51" s="3" t="s">
        <v>45</v>
      </c>
      <c r="R51" s="4">
        <v>0</v>
      </c>
      <c r="S51" s="4">
        <v>0</v>
      </c>
      <c r="T51" s="4">
        <v>0</v>
      </c>
      <c r="U51" s="4">
        <v>0</v>
      </c>
      <c r="V51" s="4">
        <v>824860.17666498339</v>
      </c>
      <c r="W51" s="4">
        <v>227240.3727837679</v>
      </c>
      <c r="X51" s="4">
        <v>0</v>
      </c>
      <c r="Y51" s="4">
        <v>0</v>
      </c>
      <c r="Z51" s="31">
        <v>1052100.5494487514</v>
      </c>
    </row>
    <row r="52" spans="1:26">
      <c r="B52" s="274">
        <v>40</v>
      </c>
      <c r="C52" s="3" t="s">
        <v>35</v>
      </c>
      <c r="D52" s="4">
        <v>0</v>
      </c>
      <c r="E52" s="4">
        <v>0</v>
      </c>
      <c r="F52" s="4">
        <v>16213.741029820601</v>
      </c>
      <c r="G52" s="4">
        <v>111620.36127956389</v>
      </c>
      <c r="H52" s="4">
        <v>70673.988480270214</v>
      </c>
      <c r="I52" s="4">
        <v>117362.30855864495</v>
      </c>
      <c r="J52" s="4">
        <v>114456.63126068262</v>
      </c>
      <c r="K52" s="4">
        <v>216235.32047330937</v>
      </c>
      <c r="L52" s="6">
        <v>646562.35108229169</v>
      </c>
      <c r="M52" s="7">
        <v>626300</v>
      </c>
      <c r="N52" s="5">
        <f t="shared" si="2"/>
        <v>-20262.351082291687</v>
      </c>
      <c r="O52" s="69">
        <f t="shared" si="3"/>
        <v>103.23524685969849</v>
      </c>
      <c r="P52" s="274">
        <v>40</v>
      </c>
      <c r="Q52" s="3" t="s">
        <v>35</v>
      </c>
      <c r="R52" s="4">
        <v>0</v>
      </c>
      <c r="S52" s="4">
        <v>0</v>
      </c>
      <c r="T52" s="4">
        <v>0</v>
      </c>
      <c r="U52" s="4">
        <v>108122.45303830819</v>
      </c>
      <c r="V52" s="4">
        <v>73487.885432841504</v>
      </c>
      <c r="W52" s="4">
        <v>167147.31303720482</v>
      </c>
      <c r="X52" s="4">
        <v>0</v>
      </c>
      <c r="Y52" s="4">
        <v>1032.58042718669</v>
      </c>
      <c r="Z52" s="31">
        <v>349790.23193554115</v>
      </c>
    </row>
    <row r="53" spans="1:26">
      <c r="B53" s="274">
        <v>41</v>
      </c>
      <c r="C53" s="276" t="s">
        <v>5631</v>
      </c>
      <c r="D53" s="4">
        <v>377.79631866568002</v>
      </c>
      <c r="E53" s="4">
        <v>0</v>
      </c>
      <c r="F53" s="4">
        <v>274.83403735953999</v>
      </c>
      <c r="G53" s="4">
        <v>1581.3333281533598</v>
      </c>
      <c r="H53" s="4">
        <v>5858.3964150831089</v>
      </c>
      <c r="I53" s="4">
        <v>2309.2413333260192</v>
      </c>
      <c r="J53" s="4">
        <v>11521.197887736505</v>
      </c>
      <c r="K53" s="4">
        <v>531.41124110859994</v>
      </c>
      <c r="L53" s="6">
        <v>22454.210561432814</v>
      </c>
      <c r="M53" s="7">
        <v>21600</v>
      </c>
      <c r="N53" s="5">
        <f t="shared" si="2"/>
        <v>-854.21056143281385</v>
      </c>
      <c r="O53" s="69">
        <f t="shared" si="3"/>
        <v>103.95467852515192</v>
      </c>
      <c r="P53" s="274">
        <v>41</v>
      </c>
      <c r="Q53" s="276" t="s">
        <v>5631</v>
      </c>
      <c r="R53" s="4">
        <v>297.70349910900001</v>
      </c>
      <c r="S53" s="4">
        <v>0</v>
      </c>
      <c r="T53" s="4">
        <v>216.56922143952207</v>
      </c>
      <c r="U53" s="4">
        <v>1246.0906625848497</v>
      </c>
      <c r="V53" s="4">
        <v>4616.4163750861871</v>
      </c>
      <c r="W53" s="4">
        <v>1819.6821706614421</v>
      </c>
      <c r="X53" s="4">
        <v>9078.7039355350098</v>
      </c>
      <c r="Y53" s="4">
        <v>418.7520579939</v>
      </c>
      <c r="Z53" s="31">
        <v>17693.917922409913</v>
      </c>
    </row>
    <row r="54" spans="1:26">
      <c r="B54" s="274">
        <v>42</v>
      </c>
      <c r="C54" s="3" t="s">
        <v>15</v>
      </c>
      <c r="D54" s="4">
        <v>0</v>
      </c>
      <c r="E54" s="4">
        <v>95734.454565822205</v>
      </c>
      <c r="F54" s="4">
        <v>106006.03153827075</v>
      </c>
      <c r="G54" s="4">
        <v>403979.45944106183</v>
      </c>
      <c r="H54" s="4">
        <v>323278.01456539298</v>
      </c>
      <c r="I54" s="4">
        <v>471022.14275443193</v>
      </c>
      <c r="J54" s="4">
        <v>43459.59717984587</v>
      </c>
      <c r="K54" s="4">
        <v>13606.449123626424</v>
      </c>
      <c r="L54" s="6">
        <v>1457086.149168452</v>
      </c>
      <c r="M54" s="7">
        <v>1370500</v>
      </c>
      <c r="N54" s="5">
        <f t="shared" si="2"/>
        <v>-86586.149168452015</v>
      </c>
      <c r="O54" s="69">
        <f t="shared" si="3"/>
        <v>106.31785108854082</v>
      </c>
      <c r="P54" s="274">
        <v>42</v>
      </c>
      <c r="Q54" s="3" t="s">
        <v>15</v>
      </c>
      <c r="R54" s="4">
        <v>0</v>
      </c>
      <c r="S54" s="4">
        <v>0</v>
      </c>
      <c r="T54" s="4">
        <v>0</v>
      </c>
      <c r="U54" s="4">
        <v>0</v>
      </c>
      <c r="V54" s="4">
        <v>473753.37282132945</v>
      </c>
      <c r="W54" s="4">
        <v>50797.640879286701</v>
      </c>
      <c r="X54" s="4">
        <v>0</v>
      </c>
      <c r="Y54" s="4">
        <v>0</v>
      </c>
      <c r="Z54" s="31">
        <v>524551.0137006162</v>
      </c>
    </row>
    <row r="55" spans="1:26">
      <c r="B55" s="274">
        <v>43</v>
      </c>
      <c r="C55" s="3" t="s">
        <v>64</v>
      </c>
      <c r="D55" s="4">
        <v>0</v>
      </c>
      <c r="E55" s="4">
        <v>65583.956315572883</v>
      </c>
      <c r="F55" s="4">
        <v>354077.53084757994</v>
      </c>
      <c r="G55" s="4">
        <v>1363323.8542613941</v>
      </c>
      <c r="H55" s="4">
        <v>795286.72351829906</v>
      </c>
      <c r="I55" s="4">
        <v>1536226.6144093017</v>
      </c>
      <c r="J55" s="4">
        <v>35643.174234869213</v>
      </c>
      <c r="K55" s="4">
        <v>75767.297172565392</v>
      </c>
      <c r="L55" s="6">
        <v>4225909.1507595824</v>
      </c>
      <c r="M55" s="7">
        <v>3900000</v>
      </c>
      <c r="N55" s="5">
        <f t="shared" si="2"/>
        <v>-325909.15075958241</v>
      </c>
      <c r="O55" s="69">
        <f t="shared" si="3"/>
        <v>108.35664489127134</v>
      </c>
      <c r="P55" s="274">
        <v>43</v>
      </c>
      <c r="Q55" s="3" t="s">
        <v>64</v>
      </c>
      <c r="R55" s="4">
        <v>0</v>
      </c>
      <c r="S55" s="4">
        <v>0</v>
      </c>
      <c r="T55" s="4">
        <v>0</v>
      </c>
      <c r="U55" s="4">
        <v>125957.20930440233</v>
      </c>
      <c r="V55" s="4">
        <v>708935.3917311515</v>
      </c>
      <c r="W55" s="4">
        <v>475139.2356998875</v>
      </c>
      <c r="X55" s="4">
        <v>0</v>
      </c>
      <c r="Y55" s="4">
        <v>0</v>
      </c>
      <c r="Z55" s="31">
        <v>1310031.8367354413</v>
      </c>
    </row>
    <row r="56" spans="1:26">
      <c r="B56" s="274">
        <v>44</v>
      </c>
      <c r="C56" s="3" t="s">
        <v>39</v>
      </c>
      <c r="D56" s="4">
        <v>0</v>
      </c>
      <c r="E56" s="4">
        <v>0</v>
      </c>
      <c r="F56" s="4">
        <v>388.67844671208996</v>
      </c>
      <c r="G56" s="4">
        <v>6665.9761307892913</v>
      </c>
      <c r="H56" s="4">
        <v>130439.07984221063</v>
      </c>
      <c r="I56" s="4">
        <v>58561.702790296884</v>
      </c>
      <c r="J56" s="4">
        <v>46650.202026624698</v>
      </c>
      <c r="K56" s="4">
        <v>47082.34020928786</v>
      </c>
      <c r="L56" s="6">
        <v>289787.97944592149</v>
      </c>
      <c r="M56" s="7">
        <v>266000</v>
      </c>
      <c r="N56" s="5">
        <f t="shared" si="2"/>
        <v>-23787.97944592149</v>
      </c>
      <c r="O56" s="69">
        <f t="shared" si="3"/>
        <v>108.94284941575995</v>
      </c>
      <c r="P56" s="274">
        <v>44</v>
      </c>
      <c r="Q56" s="3" t="s">
        <v>39</v>
      </c>
      <c r="R56" s="4">
        <v>0</v>
      </c>
      <c r="S56" s="4">
        <v>0</v>
      </c>
      <c r="T56" s="4">
        <v>0</v>
      </c>
      <c r="U56" s="4">
        <v>0</v>
      </c>
      <c r="V56" s="4">
        <v>79471.378494602526</v>
      </c>
      <c r="W56" s="4">
        <v>88026.073625154269</v>
      </c>
      <c r="X56" s="4">
        <v>0</v>
      </c>
      <c r="Y56" s="4">
        <v>0</v>
      </c>
      <c r="Z56" s="31">
        <v>167497.45211975678</v>
      </c>
    </row>
    <row r="57" spans="1:26">
      <c r="B57" s="274">
        <v>45</v>
      </c>
      <c r="C57" s="276" t="s">
        <v>5632</v>
      </c>
      <c r="D57" s="4">
        <v>6763.4602153977794</v>
      </c>
      <c r="E57" s="4">
        <v>0</v>
      </c>
      <c r="F57" s="4">
        <v>18213.564041155947</v>
      </c>
      <c r="G57" s="4">
        <v>132231.6704308622</v>
      </c>
      <c r="H57" s="4">
        <v>157670.02244521651</v>
      </c>
      <c r="I57" s="4">
        <v>146245.13703967119</v>
      </c>
      <c r="J57" s="4">
        <v>94237.425007457947</v>
      </c>
      <c r="K57" s="4">
        <v>17152.834641638085</v>
      </c>
      <c r="L57" s="6">
        <v>572514.11382139963</v>
      </c>
      <c r="M57" s="7">
        <v>521400</v>
      </c>
      <c r="N57" s="5">
        <f t="shared" si="2"/>
        <v>-51114.113821399631</v>
      </c>
      <c r="O57" s="69">
        <f t="shared" si="3"/>
        <v>109.80324392431908</v>
      </c>
      <c r="P57" s="274">
        <v>45</v>
      </c>
      <c r="Q57" s="276" t="s">
        <v>5632</v>
      </c>
      <c r="R57" s="4">
        <v>3830.7643845528314</v>
      </c>
      <c r="S57" s="4">
        <v>0</v>
      </c>
      <c r="T57" s="4">
        <v>11318.740750595871</v>
      </c>
      <c r="U57" s="4">
        <v>71490.999615888039</v>
      </c>
      <c r="V57" s="4">
        <v>112047.9657596684</v>
      </c>
      <c r="W57" s="4">
        <v>94424.782043121959</v>
      </c>
      <c r="X57" s="4">
        <v>58272.012901772279</v>
      </c>
      <c r="Y57" s="4">
        <v>9871.1403657263127</v>
      </c>
      <c r="Z57" s="31">
        <v>361256.40582132572</v>
      </c>
    </row>
    <row r="58" spans="1:26">
      <c r="B58" s="274">
        <v>46</v>
      </c>
      <c r="C58" s="3" t="s">
        <v>61</v>
      </c>
      <c r="D58" s="4">
        <v>0</v>
      </c>
      <c r="E58" s="4">
        <v>10405.672623690862</v>
      </c>
      <c r="F58" s="4">
        <v>58164.729115455979</v>
      </c>
      <c r="G58" s="4">
        <v>180676.83277245623</v>
      </c>
      <c r="H58" s="4">
        <v>536988.70886948158</v>
      </c>
      <c r="I58" s="4">
        <v>204172.39601423123</v>
      </c>
      <c r="J58" s="4">
        <v>8166.5929518486955</v>
      </c>
      <c r="K58" s="4">
        <v>24940.670925712428</v>
      </c>
      <c r="L58" s="6">
        <v>1023515.6032728769</v>
      </c>
      <c r="M58" s="7">
        <v>927900</v>
      </c>
      <c r="N58" s="5">
        <f t="shared" si="2"/>
        <v>-95615.603272876935</v>
      </c>
      <c r="O58" s="69">
        <f t="shared" si="3"/>
        <v>110.30451592551751</v>
      </c>
      <c r="P58" s="274">
        <v>46</v>
      </c>
      <c r="Q58" s="3" t="s">
        <v>61</v>
      </c>
      <c r="R58" s="4">
        <v>0</v>
      </c>
      <c r="S58" s="4">
        <v>0</v>
      </c>
      <c r="T58" s="4">
        <v>0</v>
      </c>
      <c r="U58" s="4">
        <v>0</v>
      </c>
      <c r="V58" s="4">
        <v>256588.47702634512</v>
      </c>
      <c r="W58" s="4">
        <v>68889.484814433556</v>
      </c>
      <c r="X58" s="4">
        <v>0</v>
      </c>
      <c r="Y58" s="4">
        <v>0</v>
      </c>
      <c r="Z58" s="31">
        <v>325477.96184077871</v>
      </c>
    </row>
    <row r="59" spans="1:26">
      <c r="A59" s="71"/>
      <c r="B59" s="274">
        <v>47</v>
      </c>
      <c r="C59" s="3" t="s">
        <v>49</v>
      </c>
      <c r="D59" s="4">
        <v>0</v>
      </c>
      <c r="E59" s="4">
        <v>44.359707436099995</v>
      </c>
      <c r="F59" s="4">
        <v>366.27436779098002</v>
      </c>
      <c r="G59" s="4">
        <v>0</v>
      </c>
      <c r="H59" s="4">
        <v>1255.19485751262</v>
      </c>
      <c r="I59" s="4">
        <v>92129.154306674754</v>
      </c>
      <c r="J59" s="4">
        <v>4821.3137320706901</v>
      </c>
      <c r="K59" s="4">
        <v>7035.4321236458636</v>
      </c>
      <c r="L59" s="6">
        <v>105651.72909513101</v>
      </c>
      <c r="M59" s="7">
        <v>95500</v>
      </c>
      <c r="N59" s="5">
        <f t="shared" si="2"/>
        <v>-10151.729095131013</v>
      </c>
      <c r="O59" s="69">
        <f t="shared" si="3"/>
        <v>110.63008282212671</v>
      </c>
      <c r="P59" s="274">
        <v>47</v>
      </c>
      <c r="Q59" s="3" t="s">
        <v>49</v>
      </c>
      <c r="R59" s="4">
        <v>0</v>
      </c>
      <c r="S59" s="4">
        <v>0</v>
      </c>
      <c r="T59" s="4">
        <v>0</v>
      </c>
      <c r="U59" s="4">
        <v>0</v>
      </c>
      <c r="V59" s="4">
        <v>977.84158351841984</v>
      </c>
      <c r="W59" s="4">
        <v>61039.723395329078</v>
      </c>
      <c r="X59" s="4">
        <v>0</v>
      </c>
      <c r="Y59" s="4">
        <v>0</v>
      </c>
      <c r="Z59" s="31">
        <v>62017.564978847498</v>
      </c>
    </row>
    <row r="60" spans="1:26">
      <c r="A60" s="71"/>
      <c r="B60" s="274">
        <v>48</v>
      </c>
      <c r="C60" s="276" t="s">
        <v>5633</v>
      </c>
      <c r="D60" s="4">
        <v>2077.9207774053593</v>
      </c>
      <c r="E60" s="4">
        <v>5369.8373309504486</v>
      </c>
      <c r="F60" s="4">
        <v>33505.064416017005</v>
      </c>
      <c r="G60" s="4">
        <v>210690.54601781131</v>
      </c>
      <c r="H60" s="4">
        <v>178503.40731199092</v>
      </c>
      <c r="I60" s="4">
        <v>556034.13069756574</v>
      </c>
      <c r="J60" s="4">
        <v>87374.745483734732</v>
      </c>
      <c r="K60" s="4">
        <v>54758.530487102784</v>
      </c>
      <c r="L60" s="6">
        <v>1128314.1825225782</v>
      </c>
      <c r="M60" s="7">
        <v>1018100</v>
      </c>
      <c r="N60" s="5">
        <f t="shared" si="2"/>
        <v>-110214.18252257816</v>
      </c>
      <c r="O60" s="69">
        <f t="shared" si="3"/>
        <v>110.82547711645007</v>
      </c>
      <c r="P60" s="274">
        <v>48</v>
      </c>
      <c r="Q60" s="276" t="s">
        <v>5633</v>
      </c>
      <c r="R60" s="4">
        <v>1203.1161301176505</v>
      </c>
      <c r="S60" s="4">
        <v>3109.1358146197617</v>
      </c>
      <c r="T60" s="4">
        <v>19399.432296874191</v>
      </c>
      <c r="U60" s="4">
        <v>119536.11477871808</v>
      </c>
      <c r="V60" s="4">
        <v>105807.18419924018</v>
      </c>
      <c r="W60" s="4">
        <v>322350.73919471103</v>
      </c>
      <c r="X60" s="4">
        <v>50509.791408289697</v>
      </c>
      <c r="Y60" s="4">
        <v>31378.397857968226</v>
      </c>
      <c r="Z60" s="31">
        <v>653293.91168053879</v>
      </c>
    </row>
    <row r="61" spans="1:26">
      <c r="B61" s="274">
        <v>49</v>
      </c>
      <c r="C61" s="276" t="s">
        <v>5634</v>
      </c>
      <c r="D61" s="4">
        <v>1802.8806401413699</v>
      </c>
      <c r="E61" s="4">
        <v>0</v>
      </c>
      <c r="F61" s="4">
        <v>3607.7704032416618</v>
      </c>
      <c r="G61" s="4">
        <v>15793.486964333653</v>
      </c>
      <c r="H61" s="4">
        <v>24431.535135397262</v>
      </c>
      <c r="I61" s="4">
        <v>25597.78378092574</v>
      </c>
      <c r="J61" s="4">
        <v>10807.725847489231</v>
      </c>
      <c r="K61" s="4">
        <v>21221.266800055564</v>
      </c>
      <c r="L61" s="6">
        <v>103262.4495715845</v>
      </c>
      <c r="M61" s="7">
        <v>93100</v>
      </c>
      <c r="N61" s="5">
        <f t="shared" si="2"/>
        <v>-10162.449571584497</v>
      </c>
      <c r="O61" s="69">
        <f t="shared" si="3"/>
        <v>110.91562789643878</v>
      </c>
      <c r="P61" s="274">
        <v>49</v>
      </c>
      <c r="Q61" s="276" t="s">
        <v>5634</v>
      </c>
      <c r="R61" s="4">
        <v>1289.05965770118</v>
      </c>
      <c r="S61" s="4">
        <v>0</v>
      </c>
      <c r="T61" s="4">
        <v>2579.555838317197</v>
      </c>
      <c r="U61" s="4">
        <v>11292.343179495845</v>
      </c>
      <c r="V61" s="4">
        <v>17468.547621808211</v>
      </c>
      <c r="W61" s="4">
        <v>18302.415403366791</v>
      </c>
      <c r="X61" s="4">
        <v>7727.5239809558507</v>
      </c>
      <c r="Y61" s="4">
        <v>15173.205762039082</v>
      </c>
      <c r="Z61" s="31">
        <v>73832.651443684153</v>
      </c>
    </row>
    <row r="62" spans="1:26">
      <c r="B62" s="274">
        <v>50</v>
      </c>
      <c r="C62" s="3" t="s">
        <v>57</v>
      </c>
      <c r="D62" s="4">
        <v>0</v>
      </c>
      <c r="E62" s="4">
        <v>2304.8545853455598</v>
      </c>
      <c r="F62" s="4">
        <v>298604.83062119607</v>
      </c>
      <c r="G62" s="4">
        <v>1003938.2422642318</v>
      </c>
      <c r="H62" s="4">
        <v>286006.62217001419</v>
      </c>
      <c r="I62" s="4">
        <v>1131555.2965963865</v>
      </c>
      <c r="J62" s="4">
        <v>538289.08035085618</v>
      </c>
      <c r="K62" s="4">
        <v>5634.8763411701002</v>
      </c>
      <c r="L62" s="6">
        <v>3266333.8029292007</v>
      </c>
      <c r="M62" s="7">
        <v>2883000</v>
      </c>
      <c r="N62" s="5">
        <f t="shared" si="2"/>
        <v>-383333.8029292007</v>
      </c>
      <c r="O62" s="69">
        <f t="shared" si="3"/>
        <v>113.2963511248422</v>
      </c>
      <c r="P62" s="274">
        <v>50</v>
      </c>
      <c r="Q62" s="3" t="s">
        <v>57</v>
      </c>
      <c r="R62" s="4">
        <v>0</v>
      </c>
      <c r="S62" s="4">
        <v>0</v>
      </c>
      <c r="T62" s="4">
        <v>0</v>
      </c>
      <c r="U62" s="4">
        <v>159304.01284528439</v>
      </c>
      <c r="V62" s="4">
        <v>482100.14407955616</v>
      </c>
      <c r="W62" s="4">
        <v>557340.3487502815</v>
      </c>
      <c r="X62" s="4">
        <v>0</v>
      </c>
      <c r="Y62" s="4">
        <v>0</v>
      </c>
      <c r="Z62" s="31">
        <v>1198744.5056751221</v>
      </c>
    </row>
    <row r="63" spans="1:26">
      <c r="B63" s="274">
        <v>51</v>
      </c>
      <c r="C63" s="3" t="s">
        <v>62</v>
      </c>
      <c r="D63" s="4">
        <v>0</v>
      </c>
      <c r="E63" s="4">
        <v>3059.4022452150707</v>
      </c>
      <c r="F63" s="4">
        <v>319237.16851842427</v>
      </c>
      <c r="G63" s="4">
        <v>712700.16030453844</v>
      </c>
      <c r="H63" s="4">
        <v>134057.35043280115</v>
      </c>
      <c r="I63" s="4">
        <v>675154.31061536644</v>
      </c>
      <c r="J63" s="4">
        <v>18384.95018385919</v>
      </c>
      <c r="K63" s="4">
        <v>2404.0735085362103</v>
      </c>
      <c r="L63" s="6">
        <v>1864997.4158087408</v>
      </c>
      <c r="M63" s="7">
        <v>1612000</v>
      </c>
      <c r="N63" s="5">
        <f t="shared" si="2"/>
        <v>-252997.41580874077</v>
      </c>
      <c r="O63" s="69">
        <f t="shared" si="3"/>
        <v>115.69462877225439</v>
      </c>
      <c r="P63" s="274">
        <v>51</v>
      </c>
      <c r="Q63" s="3" t="s">
        <v>62</v>
      </c>
      <c r="R63" s="4">
        <v>0</v>
      </c>
      <c r="S63" s="4">
        <v>0</v>
      </c>
      <c r="T63" s="4">
        <v>0</v>
      </c>
      <c r="U63" s="4">
        <v>9380.094292845386</v>
      </c>
      <c r="V63" s="4">
        <v>633160.03694527573</v>
      </c>
      <c r="W63" s="4">
        <v>15803.956542407654</v>
      </c>
      <c r="X63" s="4">
        <v>0</v>
      </c>
      <c r="Y63" s="4">
        <v>0</v>
      </c>
      <c r="Z63" s="31">
        <v>658344.0877805287</v>
      </c>
    </row>
    <row r="64" spans="1:26">
      <c r="B64" s="274">
        <v>52</v>
      </c>
      <c r="C64" s="3" t="s">
        <v>32</v>
      </c>
      <c r="D64" s="4">
        <v>0</v>
      </c>
      <c r="E64" s="4">
        <v>14928.849115162886</v>
      </c>
      <c r="F64" s="4">
        <v>640562.17275414837</v>
      </c>
      <c r="G64" s="4">
        <v>777703.93038032611</v>
      </c>
      <c r="H64" s="4">
        <v>1140107.0909602202</v>
      </c>
      <c r="I64" s="4">
        <v>292328.00640134991</v>
      </c>
      <c r="J64" s="4">
        <v>145971.74395952214</v>
      </c>
      <c r="K64" s="4">
        <v>165135.7642002608</v>
      </c>
      <c r="L64" s="6">
        <v>3176737.5577709903</v>
      </c>
      <c r="M64" s="7">
        <v>2700600</v>
      </c>
      <c r="N64" s="5">
        <f t="shared" si="2"/>
        <v>-476137.5577709903</v>
      </c>
      <c r="O64" s="69">
        <f t="shared" si="3"/>
        <v>117.63080640490965</v>
      </c>
      <c r="P64" s="274">
        <v>52</v>
      </c>
      <c r="Q64" s="3" t="s">
        <v>32</v>
      </c>
      <c r="R64" s="4">
        <v>0</v>
      </c>
      <c r="S64" s="4">
        <v>0</v>
      </c>
      <c r="T64" s="4">
        <v>973.8599517385851</v>
      </c>
      <c r="U64" s="4">
        <v>7413.0891269614913</v>
      </c>
      <c r="V64" s="4">
        <v>923336.98008623696</v>
      </c>
      <c r="W64" s="4">
        <v>217824.93836189009</v>
      </c>
      <c r="X64" s="4">
        <v>82.175992002299992</v>
      </c>
      <c r="Y64" s="4">
        <v>347.95239424685803</v>
      </c>
      <c r="Z64" s="31">
        <v>1149978.9959130762</v>
      </c>
    </row>
    <row r="65" spans="1:26">
      <c r="B65" s="274">
        <v>53</v>
      </c>
      <c r="C65" s="276" t="s">
        <v>5635</v>
      </c>
      <c r="D65" s="4">
        <v>1933.3097003297501</v>
      </c>
      <c r="E65" s="4">
        <v>3985.8627544491587</v>
      </c>
      <c r="F65" s="4">
        <v>3180.7222153493194</v>
      </c>
      <c r="G65" s="4">
        <v>56265.553314657351</v>
      </c>
      <c r="H65" s="4">
        <v>34049.041750324373</v>
      </c>
      <c r="I65" s="4">
        <v>26083.925199486424</v>
      </c>
      <c r="J65" s="4">
        <v>76591.63161582021</v>
      </c>
      <c r="K65" s="4">
        <v>85473.457175631163</v>
      </c>
      <c r="L65" s="6">
        <v>287563.50372604781</v>
      </c>
      <c r="M65" s="7">
        <v>244400</v>
      </c>
      <c r="N65" s="5">
        <f t="shared" si="2"/>
        <v>-43163.503726047813</v>
      </c>
      <c r="O65" s="69">
        <f t="shared" si="3"/>
        <v>117.66100807121433</v>
      </c>
      <c r="P65" s="274">
        <v>53</v>
      </c>
      <c r="Q65" s="276" t="s">
        <v>5635</v>
      </c>
      <c r="R65" s="4">
        <v>1314.6505962246104</v>
      </c>
      <c r="S65" s="4">
        <v>2710.3866730256595</v>
      </c>
      <c r="T65" s="4">
        <v>2162.8911064378626</v>
      </c>
      <c r="U65" s="4">
        <v>38260.576253967272</v>
      </c>
      <c r="V65" s="4">
        <v>23153.348390222742</v>
      </c>
      <c r="W65" s="4">
        <v>17737.069135652135</v>
      </c>
      <c r="X65" s="4">
        <v>52082.309498759903</v>
      </c>
      <c r="Y65" s="4">
        <v>58121.950879426462</v>
      </c>
      <c r="Z65" s="31">
        <v>195543.18253371664</v>
      </c>
    </row>
    <row r="66" spans="1:26">
      <c r="B66" s="274">
        <v>54</v>
      </c>
      <c r="C66" s="3" t="s">
        <v>48</v>
      </c>
      <c r="D66" s="4">
        <v>0</v>
      </c>
      <c r="E66" s="4">
        <v>1847.82718929065</v>
      </c>
      <c r="F66" s="4">
        <v>3440.4958229749791</v>
      </c>
      <c r="G66" s="4">
        <v>18914.742930862874</v>
      </c>
      <c r="H66" s="4">
        <v>40518.842685670788</v>
      </c>
      <c r="I66" s="4">
        <v>167850.74589823975</v>
      </c>
      <c r="J66" s="4">
        <v>80249.59552403618</v>
      </c>
      <c r="K66" s="4">
        <v>152026.01271844047</v>
      </c>
      <c r="L66" s="6">
        <v>464848.26276951574</v>
      </c>
      <c r="M66" s="7">
        <v>393800</v>
      </c>
      <c r="N66" s="5">
        <f t="shared" si="2"/>
        <v>-71048.262769515743</v>
      </c>
      <c r="O66" s="69">
        <f t="shared" si="3"/>
        <v>118.04171223197454</v>
      </c>
      <c r="P66" s="274">
        <v>54</v>
      </c>
      <c r="Q66" s="3" t="s">
        <v>48</v>
      </c>
      <c r="R66" s="4">
        <v>0</v>
      </c>
      <c r="S66" s="4">
        <v>0</v>
      </c>
      <c r="T66" s="4">
        <v>0</v>
      </c>
      <c r="U66" s="4">
        <v>0</v>
      </c>
      <c r="V66" s="4">
        <v>33396.504852465216</v>
      </c>
      <c r="W66" s="4">
        <v>206465.19873659007</v>
      </c>
      <c r="X66" s="4">
        <v>0</v>
      </c>
      <c r="Y66" s="4">
        <v>0</v>
      </c>
      <c r="Z66" s="31">
        <v>239861.70358905528</v>
      </c>
    </row>
    <row r="67" spans="1:26">
      <c r="B67" s="274">
        <v>55</v>
      </c>
      <c r="C67" s="3" t="s">
        <v>38</v>
      </c>
      <c r="D67" s="4">
        <v>4491.385232408129</v>
      </c>
      <c r="E67" s="4">
        <v>0</v>
      </c>
      <c r="F67" s="4">
        <v>20412.373706038128</v>
      </c>
      <c r="G67" s="4">
        <v>36740.388669365937</v>
      </c>
      <c r="H67" s="4">
        <v>226187.34591603078</v>
      </c>
      <c r="I67" s="4">
        <v>476840.07383167947</v>
      </c>
      <c r="J67" s="4">
        <v>303915.05795051175</v>
      </c>
      <c r="K67" s="4">
        <v>36551.248904652923</v>
      </c>
      <c r="L67" s="6">
        <v>1105137.8742106871</v>
      </c>
      <c r="M67" s="7">
        <v>930000</v>
      </c>
      <c r="N67" s="5">
        <f t="shared" si="2"/>
        <v>-175137.87421068712</v>
      </c>
      <c r="O67" s="69">
        <f t="shared" si="3"/>
        <v>118.83202948502012</v>
      </c>
      <c r="P67" s="274">
        <v>55</v>
      </c>
      <c r="Q67" s="3" t="s">
        <v>38</v>
      </c>
      <c r="R67" s="4">
        <v>2425.3480255011195</v>
      </c>
      <c r="S67" s="4">
        <v>0</v>
      </c>
      <c r="T67" s="4">
        <v>11022.681801260767</v>
      </c>
      <c r="U67" s="4">
        <v>16947.659252932874</v>
      </c>
      <c r="V67" s="4">
        <v>125033.31742317506</v>
      </c>
      <c r="W67" s="4">
        <v>349731.87812188029</v>
      </c>
      <c r="X67" s="4">
        <v>87757.489380964384</v>
      </c>
      <c r="Y67" s="4">
        <v>3856.0780680855746</v>
      </c>
      <c r="Z67" s="31">
        <v>596774.45207380014</v>
      </c>
    </row>
    <row r="68" spans="1:26">
      <c r="B68" s="274">
        <v>56</v>
      </c>
      <c r="C68" s="276" t="s">
        <v>5636</v>
      </c>
      <c r="D68" s="4">
        <v>6417.722566115408</v>
      </c>
      <c r="E68" s="4">
        <v>8051.4044985758774</v>
      </c>
      <c r="F68" s="4">
        <v>21812.792722910719</v>
      </c>
      <c r="G68" s="4">
        <v>198549.17784010561</v>
      </c>
      <c r="H68" s="4">
        <v>151031.75341135458</v>
      </c>
      <c r="I68" s="4">
        <v>190241.91184233138</v>
      </c>
      <c r="J68" s="4">
        <v>219378.76860232686</v>
      </c>
      <c r="K68" s="4">
        <v>15266.964962107593</v>
      </c>
      <c r="L68" s="6">
        <v>810750.496445828</v>
      </c>
      <c r="M68" s="280">
        <v>671700</v>
      </c>
      <c r="N68" s="5">
        <f t="shared" si="2"/>
        <v>-139050.496445828</v>
      </c>
      <c r="O68" s="69">
        <f t="shared" si="3"/>
        <v>120.70127980435134</v>
      </c>
      <c r="P68" s="274">
        <v>56</v>
      </c>
      <c r="Q68" s="276" t="s">
        <v>5636</v>
      </c>
      <c r="R68" s="4">
        <v>4177.9373905408738</v>
      </c>
      <c r="S68" s="4">
        <v>5241.4643285727989</v>
      </c>
      <c r="T68" s="4">
        <v>14200.128062615755</v>
      </c>
      <c r="U68" s="4">
        <v>129255.51477391078</v>
      </c>
      <c r="V68" s="4">
        <v>98321.671470786721</v>
      </c>
      <c r="W68" s="4">
        <v>123847.48460936532</v>
      </c>
      <c r="X68" s="4">
        <v>142815.5783601132</v>
      </c>
      <c r="Y68" s="4">
        <v>9938.7941903285318</v>
      </c>
      <c r="Z68" s="31">
        <v>527798.57318623399</v>
      </c>
    </row>
    <row r="69" spans="1:26">
      <c r="B69" s="274">
        <v>57</v>
      </c>
      <c r="C69" s="276" t="s">
        <v>5637</v>
      </c>
      <c r="D69" s="4">
        <v>3316.5840226126993</v>
      </c>
      <c r="E69" s="4">
        <v>2708.5763270024399</v>
      </c>
      <c r="F69" s="4">
        <v>25687.462789741694</v>
      </c>
      <c r="G69" s="4">
        <v>75641.387524088088</v>
      </c>
      <c r="H69" s="4">
        <v>66751.30155489</v>
      </c>
      <c r="I69" s="4">
        <v>217800.84478175396</v>
      </c>
      <c r="J69" s="4">
        <v>99768.995762924649</v>
      </c>
      <c r="K69" s="4">
        <v>58559.831074537498</v>
      </c>
      <c r="L69" s="6">
        <v>550234.98383755109</v>
      </c>
      <c r="M69" s="7">
        <v>443600</v>
      </c>
      <c r="N69" s="5">
        <f t="shared" si="2"/>
        <v>-106634.98383755109</v>
      </c>
      <c r="O69" s="69">
        <f t="shared" si="3"/>
        <v>124.03854459818555</v>
      </c>
      <c r="P69" s="274">
        <v>57</v>
      </c>
      <c r="Q69" s="276" t="s">
        <v>5637</v>
      </c>
      <c r="R69" s="4">
        <v>1996.5835816130998</v>
      </c>
      <c r="S69" s="4">
        <v>641.58962489121086</v>
      </c>
      <c r="T69" s="4">
        <v>12891.637831530326</v>
      </c>
      <c r="U69" s="4">
        <v>42746.190929806362</v>
      </c>
      <c r="V69" s="4">
        <v>46535.395987594202</v>
      </c>
      <c r="W69" s="4">
        <v>134775.39969361789</v>
      </c>
      <c r="X69" s="4">
        <v>56891.162749128263</v>
      </c>
      <c r="Y69" s="4">
        <v>34763.499871993721</v>
      </c>
      <c r="Z69" s="31">
        <v>331241.46027017507</v>
      </c>
    </row>
    <row r="70" spans="1:26">
      <c r="A70" s="70"/>
      <c r="B70" s="274">
        <v>58</v>
      </c>
      <c r="C70" s="3" t="s">
        <v>5638</v>
      </c>
      <c r="D70" s="4">
        <v>0</v>
      </c>
      <c r="E70" s="4">
        <v>0</v>
      </c>
      <c r="F70" s="4">
        <v>0</v>
      </c>
      <c r="G70" s="4">
        <v>68.75</v>
      </c>
      <c r="H70" s="4">
        <v>0</v>
      </c>
      <c r="I70" s="4">
        <v>518.75</v>
      </c>
      <c r="J70" s="4">
        <v>0</v>
      </c>
      <c r="K70" s="4">
        <v>7494.7084469474294</v>
      </c>
      <c r="L70" s="6">
        <v>8082.2084469474294</v>
      </c>
      <c r="M70" s="7">
        <v>6500</v>
      </c>
      <c r="N70" s="5">
        <f t="shared" si="2"/>
        <v>-1582.2084469474294</v>
      </c>
      <c r="O70" s="69">
        <f t="shared" si="3"/>
        <v>124.34166841457584</v>
      </c>
      <c r="P70" s="274">
        <v>58</v>
      </c>
      <c r="Q70" s="3" t="s">
        <v>5638</v>
      </c>
      <c r="R70" s="4">
        <v>0</v>
      </c>
      <c r="S70" s="4">
        <v>0</v>
      </c>
      <c r="T70" s="4">
        <v>0</v>
      </c>
      <c r="U70" s="4">
        <v>27.018749999999997</v>
      </c>
      <c r="V70" s="4">
        <v>0</v>
      </c>
      <c r="W70" s="4">
        <v>203.86875000000003</v>
      </c>
      <c r="X70" s="4">
        <v>0</v>
      </c>
      <c r="Y70" s="4">
        <v>2945.4204196525993</v>
      </c>
      <c r="Z70" s="31">
        <v>3176.3079196525996</v>
      </c>
    </row>
    <row r="71" spans="1:26">
      <c r="B71" s="274">
        <v>59</v>
      </c>
      <c r="C71" s="276" t="s">
        <v>5639</v>
      </c>
      <c r="D71" s="4">
        <v>5587.5700219059818</v>
      </c>
      <c r="E71" s="4">
        <v>7998.255167044681</v>
      </c>
      <c r="F71" s="4">
        <v>84433.63948992487</v>
      </c>
      <c r="G71" s="4">
        <v>311649.0153752552</v>
      </c>
      <c r="H71" s="4">
        <v>413054.91902396764</v>
      </c>
      <c r="I71" s="4">
        <v>391714.70127783023</v>
      </c>
      <c r="J71" s="4">
        <v>328728.40480669442</v>
      </c>
      <c r="K71" s="4">
        <v>27171.862724511942</v>
      </c>
      <c r="L71" s="6">
        <v>1570338.3678871349</v>
      </c>
      <c r="M71" s="7">
        <v>1258900</v>
      </c>
      <c r="N71" s="5">
        <f t="shared" si="2"/>
        <v>-311438.3678871349</v>
      </c>
      <c r="O71" s="69">
        <f t="shared" si="3"/>
        <v>124.73892826174715</v>
      </c>
      <c r="P71" s="274">
        <v>59</v>
      </c>
      <c r="Q71" s="276" t="s">
        <v>5639</v>
      </c>
      <c r="R71" s="4">
        <v>3168.1522024209344</v>
      </c>
      <c r="S71" s="4">
        <v>4059.4503647119827</v>
      </c>
      <c r="T71" s="4">
        <v>44645.684399392543</v>
      </c>
      <c r="U71" s="4">
        <v>151107.14097012897</v>
      </c>
      <c r="V71" s="4">
        <v>263503.7393406459</v>
      </c>
      <c r="W71" s="4">
        <v>244911.55398704769</v>
      </c>
      <c r="X71" s="4">
        <v>169927.11875579448</v>
      </c>
      <c r="Y71" s="4">
        <v>9059.0145718953354</v>
      </c>
      <c r="Z71" s="31">
        <v>890381.85459203785</v>
      </c>
    </row>
    <row r="72" spans="1:26">
      <c r="B72" s="274">
        <v>60</v>
      </c>
      <c r="C72" s="276" t="s">
        <v>5640</v>
      </c>
      <c r="D72" s="4">
        <v>11996.686033519156</v>
      </c>
      <c r="E72" s="4">
        <v>20490.268319621704</v>
      </c>
      <c r="F72" s="4">
        <v>41106.726606120596</v>
      </c>
      <c r="G72" s="4">
        <v>331145.23818345793</v>
      </c>
      <c r="H72" s="4">
        <v>766333.14725763642</v>
      </c>
      <c r="I72" s="4">
        <v>815851.10917022312</v>
      </c>
      <c r="J72" s="4">
        <v>296514.97394536436</v>
      </c>
      <c r="K72" s="4">
        <v>56173.526447814402</v>
      </c>
      <c r="L72" s="6">
        <v>2339611.6759637576</v>
      </c>
      <c r="M72" s="7">
        <v>1851500</v>
      </c>
      <c r="N72" s="5">
        <f t="shared" si="2"/>
        <v>-488111.67596375756</v>
      </c>
      <c r="O72" s="69">
        <f t="shared" si="3"/>
        <v>126.36303947954403</v>
      </c>
      <c r="P72" s="274">
        <v>60</v>
      </c>
      <c r="Q72" s="276" t="s">
        <v>5640</v>
      </c>
      <c r="R72" s="4">
        <v>6874.1010972056247</v>
      </c>
      <c r="S72" s="4">
        <v>11740.923747141514</v>
      </c>
      <c r="T72" s="4">
        <v>23164.690092525234</v>
      </c>
      <c r="U72" s="4">
        <v>164275.05345598003</v>
      </c>
      <c r="V72" s="4">
        <v>464969.52565456473</v>
      </c>
      <c r="W72" s="4">
        <v>518213.01509844034</v>
      </c>
      <c r="X72" s="4">
        <v>127190.29748505769</v>
      </c>
      <c r="Y72" s="4">
        <v>24169.883696322704</v>
      </c>
      <c r="Z72" s="31">
        <v>1340597.4903272381</v>
      </c>
    </row>
    <row r="73" spans="1:26">
      <c r="B73" s="274">
        <v>61</v>
      </c>
      <c r="C73" s="3" t="s">
        <v>17</v>
      </c>
      <c r="D73" s="4">
        <v>0</v>
      </c>
      <c r="E73" s="4">
        <v>0</v>
      </c>
      <c r="F73" s="4">
        <v>1899.1206994450997</v>
      </c>
      <c r="G73" s="4">
        <v>3663.1541481712907</v>
      </c>
      <c r="H73" s="4">
        <v>9369.2120364704315</v>
      </c>
      <c r="I73" s="4">
        <v>671.49450000000002</v>
      </c>
      <c r="J73" s="4">
        <v>6071.2094416273094</v>
      </c>
      <c r="K73" s="4">
        <v>3241.0432603384002</v>
      </c>
      <c r="L73" s="6">
        <v>24915.234086052533</v>
      </c>
      <c r="M73" s="7">
        <v>19700</v>
      </c>
      <c r="N73" s="5">
        <f t="shared" si="2"/>
        <v>-5215.2340860525328</v>
      </c>
      <c r="O73" s="69">
        <f t="shared" si="3"/>
        <v>126.47326947234788</v>
      </c>
      <c r="P73" s="274">
        <v>61</v>
      </c>
      <c r="Q73" s="3" t="s">
        <v>17</v>
      </c>
      <c r="R73" s="4">
        <v>0</v>
      </c>
      <c r="S73" s="4">
        <v>0</v>
      </c>
      <c r="T73" s="4">
        <v>384.60537592124001</v>
      </c>
      <c r="U73" s="4">
        <v>685.77430729408002</v>
      </c>
      <c r="V73" s="4">
        <v>4334.8185688237254</v>
      </c>
      <c r="W73" s="4">
        <v>3433.0833942934592</v>
      </c>
      <c r="X73" s="4">
        <v>181.03309281896</v>
      </c>
      <c r="Y73" s="4">
        <v>0</v>
      </c>
      <c r="Z73" s="31">
        <v>9019.3147391514649</v>
      </c>
    </row>
    <row r="74" spans="1:26">
      <c r="B74" s="274">
        <v>62</v>
      </c>
      <c r="C74" s="3" t="s">
        <v>52</v>
      </c>
      <c r="D74" s="4">
        <v>18.711726883400001</v>
      </c>
      <c r="E74" s="4">
        <v>112973.56226012827</v>
      </c>
      <c r="F74" s="4">
        <v>443634.6234322153</v>
      </c>
      <c r="G74" s="4">
        <v>637825.31980013906</v>
      </c>
      <c r="H74" s="4">
        <v>232287.39023574058</v>
      </c>
      <c r="I74" s="4">
        <v>680502.38341619028</v>
      </c>
      <c r="J74" s="4">
        <v>95807.397752008983</v>
      </c>
      <c r="K74" s="4">
        <v>7772.5310431641983</v>
      </c>
      <c r="L74" s="6">
        <v>2210821.9196664696</v>
      </c>
      <c r="M74" s="279">
        <v>1722000</v>
      </c>
      <c r="N74" s="5">
        <f t="shared" si="2"/>
        <v>-488821.91966646956</v>
      </c>
      <c r="O74" s="69">
        <f t="shared" si="3"/>
        <v>128.3868710607706</v>
      </c>
      <c r="P74" s="274">
        <v>62</v>
      </c>
      <c r="Q74" s="3" t="s">
        <v>52</v>
      </c>
      <c r="R74" s="4">
        <v>0</v>
      </c>
      <c r="S74" s="4">
        <v>0</v>
      </c>
      <c r="T74" s="4">
        <v>0</v>
      </c>
      <c r="U74" s="4">
        <v>0</v>
      </c>
      <c r="V74" s="4">
        <v>611863.112345097</v>
      </c>
      <c r="W74" s="4">
        <v>80124.148510489598</v>
      </c>
      <c r="X74" s="4">
        <v>0</v>
      </c>
      <c r="Y74" s="4">
        <v>0</v>
      </c>
      <c r="Z74" s="31">
        <v>691987.26085558662</v>
      </c>
    </row>
    <row r="75" spans="1:26">
      <c r="B75" s="274">
        <v>63</v>
      </c>
      <c r="C75" s="276" t="s">
        <v>5641</v>
      </c>
      <c r="D75" s="4">
        <v>2412.4893207640312</v>
      </c>
      <c r="E75" s="4">
        <v>9992.1113870620266</v>
      </c>
      <c r="F75" s="4">
        <v>43049.555358290105</v>
      </c>
      <c r="G75" s="4">
        <v>303310.4102462703</v>
      </c>
      <c r="H75" s="4">
        <v>211223.04750939173</v>
      </c>
      <c r="I75" s="4">
        <v>285246.39891051879</v>
      </c>
      <c r="J75" s="4">
        <v>56563.04092119338</v>
      </c>
      <c r="K75" s="4">
        <v>12986.031390027469</v>
      </c>
      <c r="L75" s="6">
        <v>924783.08504351787</v>
      </c>
      <c r="M75" s="7">
        <v>697500</v>
      </c>
      <c r="N75" s="5">
        <f t="shared" si="2"/>
        <v>-227283.08504351787</v>
      </c>
      <c r="O75" s="69">
        <f t="shared" si="3"/>
        <v>132.58538853670507</v>
      </c>
      <c r="P75" s="274">
        <v>63</v>
      </c>
      <c r="Q75" s="276" t="s">
        <v>5641</v>
      </c>
      <c r="R75" s="4">
        <v>1309.98170117473</v>
      </c>
      <c r="S75" s="4">
        <v>5425.7164831762284</v>
      </c>
      <c r="T75" s="4">
        <v>23337.171225361035</v>
      </c>
      <c r="U75" s="4">
        <v>161213.55160817722</v>
      </c>
      <c r="V75" s="4">
        <v>118216.85328738994</v>
      </c>
      <c r="W75" s="4">
        <v>155426.32500994549</v>
      </c>
      <c r="X75" s="4">
        <v>30624.498286059421</v>
      </c>
      <c r="Y75" s="4">
        <v>6603.1175774151252</v>
      </c>
      <c r="Z75" s="31">
        <v>502157.21517869917</v>
      </c>
    </row>
    <row r="76" spans="1:26">
      <c r="B76" s="274">
        <v>64</v>
      </c>
      <c r="C76" s="3" t="s">
        <v>58</v>
      </c>
      <c r="D76" s="4">
        <v>389.59756950500002</v>
      </c>
      <c r="E76" s="4">
        <v>323.94624073659998</v>
      </c>
      <c r="F76" s="4">
        <v>142005.20780965424</v>
      </c>
      <c r="G76" s="4">
        <v>352262.59428583324</v>
      </c>
      <c r="H76" s="4">
        <v>28058.809764621161</v>
      </c>
      <c r="I76" s="4">
        <v>140335.76183933773</v>
      </c>
      <c r="J76" s="4">
        <v>3415.0518785565287</v>
      </c>
      <c r="K76" s="4">
        <v>0</v>
      </c>
      <c r="L76" s="6">
        <v>666790.96938824444</v>
      </c>
      <c r="M76" s="7">
        <v>498900</v>
      </c>
      <c r="N76" s="5">
        <f t="shared" ref="N76:N88" si="4">SUM(M76-L76)</f>
        <v>-167890.96938824444</v>
      </c>
      <c r="O76" s="69">
        <f t="shared" ref="O76:O88" si="5">SUM(L76*100/M76)</f>
        <v>133.65222878096702</v>
      </c>
      <c r="P76" s="274">
        <v>64</v>
      </c>
      <c r="Q76" s="3" t="s">
        <v>58</v>
      </c>
      <c r="R76" s="4">
        <v>0</v>
      </c>
      <c r="S76" s="4">
        <v>0</v>
      </c>
      <c r="T76" s="4">
        <v>0</v>
      </c>
      <c r="U76" s="4">
        <v>0</v>
      </c>
      <c r="V76" s="4">
        <v>230835.46362399551</v>
      </c>
      <c r="W76" s="4">
        <v>5208.5395394415291</v>
      </c>
      <c r="X76" s="4">
        <v>0</v>
      </c>
      <c r="Y76" s="4">
        <v>0</v>
      </c>
      <c r="Z76" s="31">
        <v>236044.00316343704</v>
      </c>
    </row>
    <row r="77" spans="1:26">
      <c r="B77" s="274">
        <v>65</v>
      </c>
      <c r="C77" s="3" t="s">
        <v>18</v>
      </c>
      <c r="D77" s="4">
        <v>0</v>
      </c>
      <c r="E77" s="4">
        <v>764.48499297061994</v>
      </c>
      <c r="F77" s="4">
        <v>10555.797923513011</v>
      </c>
      <c r="G77" s="4">
        <v>18897.512983782242</v>
      </c>
      <c r="H77" s="4">
        <v>25033.260830258874</v>
      </c>
      <c r="I77" s="4">
        <v>7232.6594186212569</v>
      </c>
      <c r="J77" s="4">
        <v>16190.261462744109</v>
      </c>
      <c r="K77" s="4">
        <v>16524.961876303416</v>
      </c>
      <c r="L77" s="6">
        <v>95198.939488193544</v>
      </c>
      <c r="M77" s="7">
        <v>70300</v>
      </c>
      <c r="N77" s="5">
        <f t="shared" si="4"/>
        <v>-24898.939488193544</v>
      </c>
      <c r="O77" s="69">
        <f t="shared" si="5"/>
        <v>135.41812160482723</v>
      </c>
      <c r="P77" s="274">
        <v>65</v>
      </c>
      <c r="Q77" s="3" t="s">
        <v>18</v>
      </c>
      <c r="R77" s="4">
        <v>0</v>
      </c>
      <c r="S77" s="4">
        <v>368.48176661161995</v>
      </c>
      <c r="T77" s="4">
        <v>4491.5165566918113</v>
      </c>
      <c r="U77" s="4">
        <v>8808.2970289954719</v>
      </c>
      <c r="V77" s="4">
        <v>12962.71399181101</v>
      </c>
      <c r="W77" s="4">
        <v>5558.7692153356084</v>
      </c>
      <c r="X77" s="4">
        <v>6978.2698000295395</v>
      </c>
      <c r="Y77" s="4">
        <v>6717.840473829644</v>
      </c>
      <c r="Z77" s="31">
        <v>45885.888833304707</v>
      </c>
    </row>
    <row r="78" spans="1:26">
      <c r="B78" s="274">
        <v>66</v>
      </c>
      <c r="C78" s="276" t="s">
        <v>5642</v>
      </c>
      <c r="D78" s="4">
        <v>1354.1977672198802</v>
      </c>
      <c r="E78" s="4">
        <v>348.22864556299999</v>
      </c>
      <c r="F78" s="4">
        <v>24275.074784836685</v>
      </c>
      <c r="G78" s="4">
        <v>183540.07477047772</v>
      </c>
      <c r="H78" s="4">
        <v>145538.43182483874</v>
      </c>
      <c r="I78" s="4">
        <v>72041.677918682501</v>
      </c>
      <c r="J78" s="4">
        <v>48389.139800251483</v>
      </c>
      <c r="K78" s="4">
        <v>4057.3066439493064</v>
      </c>
      <c r="L78" s="6">
        <v>479544.13215581933</v>
      </c>
      <c r="M78" s="7">
        <v>350900</v>
      </c>
      <c r="N78" s="5">
        <f t="shared" si="4"/>
        <v>-128644.13215581933</v>
      </c>
      <c r="O78" s="69">
        <f t="shared" si="5"/>
        <v>136.66119468675387</v>
      </c>
      <c r="P78" s="274">
        <v>66</v>
      </c>
      <c r="Q78" s="276" t="s">
        <v>5642</v>
      </c>
      <c r="R78" s="4">
        <v>775.95532061659708</v>
      </c>
      <c r="S78" s="4">
        <v>199.5350139075</v>
      </c>
      <c r="T78" s="4">
        <v>13909.617851709683</v>
      </c>
      <c r="U78" s="4">
        <v>105168.46284347305</v>
      </c>
      <c r="V78" s="4">
        <v>83393.521435631628</v>
      </c>
      <c r="W78" s="4">
        <v>41279.881447400236</v>
      </c>
      <c r="X78" s="4">
        <v>27726.977105546302</v>
      </c>
      <c r="Y78" s="4">
        <v>2324.836706983102</v>
      </c>
      <c r="Z78" s="31">
        <v>274778.78772526811</v>
      </c>
    </row>
    <row r="79" spans="1:26">
      <c r="B79" s="274">
        <v>67</v>
      </c>
      <c r="C79" s="3" t="s">
        <v>5307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1660.9141310760001</v>
      </c>
      <c r="L79" s="6">
        <v>1660.9141310760001</v>
      </c>
      <c r="M79" s="279">
        <v>1200</v>
      </c>
      <c r="N79" s="5">
        <f t="shared" si="4"/>
        <v>-460.9141310760001</v>
      </c>
      <c r="O79" s="69">
        <f t="shared" si="5"/>
        <v>138.409510923</v>
      </c>
      <c r="P79" s="274">
        <v>67</v>
      </c>
      <c r="Q79" s="3" t="s">
        <v>5307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553.08440564800003</v>
      </c>
      <c r="Z79" s="31">
        <v>553.08440564800003</v>
      </c>
    </row>
    <row r="80" spans="1:26">
      <c r="B80" s="274">
        <v>68</v>
      </c>
      <c r="C80" s="3" t="s">
        <v>63</v>
      </c>
      <c r="D80" s="4">
        <v>1790.1871584748096</v>
      </c>
      <c r="E80" s="4">
        <v>927.85143118971973</v>
      </c>
      <c r="F80" s="4">
        <v>7320.4372053599291</v>
      </c>
      <c r="G80" s="4">
        <v>58007.722112743104</v>
      </c>
      <c r="H80" s="4">
        <v>23446.460206173932</v>
      </c>
      <c r="I80" s="4">
        <v>292496.59475367068</v>
      </c>
      <c r="J80" s="4">
        <v>67263.429780564504</v>
      </c>
      <c r="K80" s="4">
        <v>55688.459822336619</v>
      </c>
      <c r="L80" s="6">
        <v>506941.1424705133</v>
      </c>
      <c r="M80" s="7">
        <v>362700</v>
      </c>
      <c r="N80" s="5">
        <f t="shared" si="4"/>
        <v>-144241.1424705133</v>
      </c>
      <c r="O80" s="69">
        <f t="shared" si="5"/>
        <v>139.76871862986306</v>
      </c>
      <c r="P80" s="274">
        <v>68</v>
      </c>
      <c r="Q80" s="3" t="s">
        <v>63</v>
      </c>
      <c r="R80" s="4">
        <v>1093.8043538282097</v>
      </c>
      <c r="S80" s="4">
        <v>566.91722445674998</v>
      </c>
      <c r="T80" s="4">
        <v>4472.787132476371</v>
      </c>
      <c r="U80" s="4">
        <v>35442.718210882842</v>
      </c>
      <c r="V80" s="4">
        <v>14325.787185975245</v>
      </c>
      <c r="W80" s="4">
        <v>178715.41939453146</v>
      </c>
      <c r="X80" s="4">
        <v>41097.955595914078</v>
      </c>
      <c r="Y80" s="4">
        <v>34025.648951454539</v>
      </c>
      <c r="Z80" s="31">
        <v>309741.03804951953</v>
      </c>
    </row>
    <row r="81" spans="2:26">
      <c r="B81" s="274">
        <v>69</v>
      </c>
      <c r="C81" s="276" t="s">
        <v>5643</v>
      </c>
      <c r="D81" s="4">
        <v>1617.4696872665997</v>
      </c>
      <c r="E81" s="4">
        <v>1825.80173292531</v>
      </c>
      <c r="F81" s="4">
        <v>4163.6638783647322</v>
      </c>
      <c r="G81" s="4">
        <v>30952.701699319648</v>
      </c>
      <c r="H81" s="4">
        <v>81917.701901409659</v>
      </c>
      <c r="I81" s="4">
        <v>109913.22809411125</v>
      </c>
      <c r="J81" s="4">
        <v>125307.81267171826</v>
      </c>
      <c r="K81" s="4">
        <v>37162.325487176269</v>
      </c>
      <c r="L81" s="6">
        <v>392860.70515229169</v>
      </c>
      <c r="M81" s="7">
        <v>272700</v>
      </c>
      <c r="N81" s="5">
        <f t="shared" si="4"/>
        <v>-120160.70515229169</v>
      </c>
      <c r="O81" s="69">
        <f t="shared" si="5"/>
        <v>144.0633315556625</v>
      </c>
      <c r="P81" s="274">
        <v>69</v>
      </c>
      <c r="Q81" s="276" t="s">
        <v>5643</v>
      </c>
      <c r="R81" s="4">
        <v>1015.7709636035898</v>
      </c>
      <c r="S81" s="4">
        <v>1146.6034882765998</v>
      </c>
      <c r="T81" s="4">
        <v>2614.7809156128619</v>
      </c>
      <c r="U81" s="4">
        <v>19438.296667173727</v>
      </c>
      <c r="V81" s="4">
        <v>51444.316794089878</v>
      </c>
      <c r="W81" s="4">
        <v>69025.507243101412</v>
      </c>
      <c r="X81" s="4">
        <v>78693.306357829904</v>
      </c>
      <c r="Y81" s="4">
        <v>23337.940405949954</v>
      </c>
      <c r="Z81" s="31">
        <v>246716.52283563791</v>
      </c>
    </row>
    <row r="82" spans="2:26">
      <c r="B82" s="274">
        <v>70</v>
      </c>
      <c r="C82" s="276" t="s">
        <v>5644</v>
      </c>
      <c r="D82" s="4">
        <v>1881.9221119191002</v>
      </c>
      <c r="E82" s="4">
        <v>0</v>
      </c>
      <c r="F82" s="4">
        <v>7687.9805301039505</v>
      </c>
      <c r="G82" s="4">
        <v>49631.215989976496</v>
      </c>
      <c r="H82" s="4">
        <v>25029.190698023453</v>
      </c>
      <c r="I82" s="4">
        <v>12727.48899337856</v>
      </c>
      <c r="J82" s="4">
        <v>16333.69181552907</v>
      </c>
      <c r="K82" s="4">
        <v>1494.5163457908993</v>
      </c>
      <c r="L82" s="6">
        <v>114786.00648472151</v>
      </c>
      <c r="M82" s="7">
        <v>79100</v>
      </c>
      <c r="N82" s="5">
        <f t="shared" si="4"/>
        <v>-35686.006484721511</v>
      </c>
      <c r="O82" s="69">
        <f t="shared" si="5"/>
        <v>145.11505244591848</v>
      </c>
      <c r="P82" s="274">
        <v>70</v>
      </c>
      <c r="Q82" s="276" t="s">
        <v>5644</v>
      </c>
      <c r="R82" s="4">
        <v>1260.8878149859599</v>
      </c>
      <c r="S82" s="4">
        <v>0</v>
      </c>
      <c r="T82" s="4">
        <v>5150.9469551699249</v>
      </c>
      <c r="U82" s="4">
        <v>33252.9147132867</v>
      </c>
      <c r="V82" s="4">
        <v>16769.557767675251</v>
      </c>
      <c r="W82" s="4">
        <v>8527.4176255645598</v>
      </c>
      <c r="X82" s="4">
        <v>10943.573516405677</v>
      </c>
      <c r="Y82" s="4">
        <v>1001.325951680403</v>
      </c>
      <c r="Z82" s="31">
        <v>76906.624344768483</v>
      </c>
    </row>
    <row r="83" spans="2:26">
      <c r="B83" s="274">
        <v>71</v>
      </c>
      <c r="C83" s="276" t="s">
        <v>5645</v>
      </c>
      <c r="D83" s="4">
        <v>6268.3456214651787</v>
      </c>
      <c r="E83" s="4">
        <v>4755.7443502695005</v>
      </c>
      <c r="F83" s="4">
        <v>27271.275944722478</v>
      </c>
      <c r="G83" s="4">
        <v>346071.44582074136</v>
      </c>
      <c r="H83" s="4">
        <v>648431.05072577123</v>
      </c>
      <c r="I83" s="4">
        <v>618797.2578448503</v>
      </c>
      <c r="J83" s="4">
        <v>178622.90316827834</v>
      </c>
      <c r="K83" s="4">
        <v>4244.1234093127405</v>
      </c>
      <c r="L83" s="6">
        <v>1834462.1468854109</v>
      </c>
      <c r="M83" s="7">
        <v>1219800</v>
      </c>
      <c r="N83" s="5">
        <f t="shared" si="4"/>
        <v>-614662.14688541088</v>
      </c>
      <c r="O83" s="69">
        <f t="shared" si="5"/>
        <v>150.3904039092811</v>
      </c>
      <c r="P83" s="274">
        <v>71</v>
      </c>
      <c r="Q83" s="276" t="s">
        <v>5645</v>
      </c>
      <c r="R83" s="4">
        <v>3739.5768397580832</v>
      </c>
      <c r="S83" s="4">
        <v>2695.8191701387859</v>
      </c>
      <c r="T83" s="4">
        <v>16319.506516668016</v>
      </c>
      <c r="U83" s="4">
        <v>186807.3538933204</v>
      </c>
      <c r="V83" s="4">
        <v>409083.66319528257</v>
      </c>
      <c r="W83" s="4">
        <v>372795.30465137982</v>
      </c>
      <c r="X83" s="4">
        <v>104892.08077358983</v>
      </c>
      <c r="Y83" s="4">
        <v>2509.5209440420081</v>
      </c>
      <c r="Z83" s="31">
        <v>1098842.8259841795</v>
      </c>
    </row>
    <row r="84" spans="2:26">
      <c r="B84" s="274">
        <v>72</v>
      </c>
      <c r="C84" s="3" t="s">
        <v>24</v>
      </c>
      <c r="D84" s="4">
        <v>0</v>
      </c>
      <c r="E84" s="4">
        <v>0</v>
      </c>
      <c r="F84" s="4">
        <v>124.86249123126001</v>
      </c>
      <c r="G84" s="4">
        <v>5780.9777170198313</v>
      </c>
      <c r="H84" s="4">
        <v>3692.9386309144597</v>
      </c>
      <c r="I84" s="4">
        <v>0</v>
      </c>
      <c r="J84" s="4">
        <v>12540.014090815253</v>
      </c>
      <c r="K84" s="4">
        <v>5958.2544367762785</v>
      </c>
      <c r="L84" s="6">
        <v>28097.04736675708</v>
      </c>
      <c r="M84" s="7">
        <v>18300</v>
      </c>
      <c r="N84" s="5">
        <f t="shared" si="4"/>
        <v>-9797.0473667570805</v>
      </c>
      <c r="O84" s="69">
        <f t="shared" si="5"/>
        <v>153.5357779604212</v>
      </c>
      <c r="P84" s="274">
        <v>72</v>
      </c>
      <c r="Q84" s="3" t="s">
        <v>24</v>
      </c>
      <c r="R84" s="4">
        <v>0</v>
      </c>
      <c r="S84" s="4">
        <v>0</v>
      </c>
      <c r="T84" s="4">
        <v>0</v>
      </c>
      <c r="U84" s="4">
        <v>17.893750000000001</v>
      </c>
      <c r="V84" s="4">
        <v>3908.0067952185686</v>
      </c>
      <c r="W84" s="4">
        <v>7325.5043277857194</v>
      </c>
      <c r="X84" s="4">
        <v>240.28749999999999</v>
      </c>
      <c r="Y84" s="4">
        <v>0</v>
      </c>
      <c r="Z84" s="31">
        <v>11491.692373004289</v>
      </c>
    </row>
    <row r="85" spans="2:26">
      <c r="B85" s="274">
        <v>73</v>
      </c>
      <c r="C85" s="3" t="s">
        <v>33</v>
      </c>
      <c r="D85" s="4">
        <v>0</v>
      </c>
      <c r="E85" s="4">
        <v>0</v>
      </c>
      <c r="F85" s="4">
        <v>1363.6598837638401</v>
      </c>
      <c r="G85" s="4">
        <v>62152.071034242319</v>
      </c>
      <c r="H85" s="4">
        <v>408857.91414735594</v>
      </c>
      <c r="I85" s="4">
        <v>60754.953437283199</v>
      </c>
      <c r="J85" s="4">
        <v>34229.624889915569</v>
      </c>
      <c r="K85" s="4">
        <v>11384.407196180859</v>
      </c>
      <c r="L85" s="6">
        <v>578742.63058874174</v>
      </c>
      <c r="M85" s="7">
        <v>323900</v>
      </c>
      <c r="N85" s="5">
        <f t="shared" si="4"/>
        <v>-254842.63058874174</v>
      </c>
      <c r="O85" s="69">
        <f t="shared" si="5"/>
        <v>178.67941666833644</v>
      </c>
      <c r="P85" s="274">
        <v>73</v>
      </c>
      <c r="Q85" s="3" t="s">
        <v>33</v>
      </c>
      <c r="R85" s="4">
        <v>0</v>
      </c>
      <c r="S85" s="4">
        <v>0</v>
      </c>
      <c r="T85" s="4">
        <v>571.3734912970948</v>
      </c>
      <c r="U85" s="4">
        <v>25332.259452495928</v>
      </c>
      <c r="V85" s="4">
        <v>172020.9243386017</v>
      </c>
      <c r="W85" s="4">
        <v>28467.296699615414</v>
      </c>
      <c r="X85" s="4">
        <v>12363.804712370742</v>
      </c>
      <c r="Y85" s="4">
        <v>3737.5035223083232</v>
      </c>
      <c r="Z85" s="31">
        <v>242493.1622166892</v>
      </c>
    </row>
    <row r="86" spans="2:26">
      <c r="B86" s="274">
        <v>74</v>
      </c>
      <c r="C86" s="3" t="s">
        <v>3152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1672.0787500001597</v>
      </c>
      <c r="J86" s="4">
        <v>0</v>
      </c>
      <c r="K86" s="4">
        <v>8221.1466699463781</v>
      </c>
      <c r="L86" s="6">
        <v>9893.2254199465388</v>
      </c>
      <c r="M86" s="7">
        <v>4900</v>
      </c>
      <c r="N86" s="5">
        <f t="shared" si="4"/>
        <v>-4993.2254199465388</v>
      </c>
      <c r="O86" s="69">
        <f t="shared" si="5"/>
        <v>201.90255959074568</v>
      </c>
      <c r="P86" s="274">
        <v>74</v>
      </c>
      <c r="Q86" s="3" t="s">
        <v>3152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652.11071249997292</v>
      </c>
      <c r="X86" s="4">
        <v>0</v>
      </c>
      <c r="Y86" s="4">
        <v>3206.2472012792177</v>
      </c>
      <c r="Z86" s="31">
        <v>3858.3579137791908</v>
      </c>
    </row>
    <row r="87" spans="2:26">
      <c r="B87" s="274">
        <v>75</v>
      </c>
      <c r="C87" s="3" t="s">
        <v>54</v>
      </c>
      <c r="D87" s="4">
        <v>0</v>
      </c>
      <c r="E87" s="4">
        <v>0</v>
      </c>
      <c r="F87" s="4">
        <v>0</v>
      </c>
      <c r="G87" s="4">
        <v>2561.62144521457</v>
      </c>
      <c r="H87" s="4">
        <v>7473.35917478596</v>
      </c>
      <c r="I87" s="4">
        <v>3829.6825361048</v>
      </c>
      <c r="J87" s="4">
        <v>187.5</v>
      </c>
      <c r="K87" s="4">
        <v>40455.4372109822</v>
      </c>
      <c r="L87" s="6">
        <v>54507.600367087529</v>
      </c>
      <c r="M87" s="7">
        <v>23200</v>
      </c>
      <c r="N87" s="5">
        <f t="shared" si="4"/>
        <v>-31307.600367087529</v>
      </c>
      <c r="O87" s="69">
        <f t="shared" si="5"/>
        <v>234.94655330641174</v>
      </c>
      <c r="P87" s="274">
        <v>75</v>
      </c>
      <c r="Q87" s="3" t="s">
        <v>54</v>
      </c>
      <c r="R87" s="4">
        <v>0</v>
      </c>
      <c r="S87" s="4">
        <v>0</v>
      </c>
      <c r="T87" s="4">
        <v>0</v>
      </c>
      <c r="U87" s="4">
        <v>1016.96371375018</v>
      </c>
      <c r="V87" s="4">
        <v>2966.9235923883925</v>
      </c>
      <c r="W87" s="4">
        <v>1520.3839668334303</v>
      </c>
      <c r="X87" s="4">
        <v>74.437500000081002</v>
      </c>
      <c r="Y87" s="4">
        <v>16060.808572762897</v>
      </c>
      <c r="Z87" s="31">
        <v>21639.517345734981</v>
      </c>
    </row>
    <row r="88" spans="2:26">
      <c r="B88" s="274">
        <v>76</v>
      </c>
      <c r="C88" s="3" t="s">
        <v>46</v>
      </c>
      <c r="D88" s="4">
        <v>0</v>
      </c>
      <c r="E88" s="4">
        <v>25.138826922500002</v>
      </c>
      <c r="F88" s="4">
        <v>959.90157564890012</v>
      </c>
      <c r="G88" s="4">
        <v>19784.533707332357</v>
      </c>
      <c r="H88" s="4">
        <v>15399.135076036366</v>
      </c>
      <c r="I88" s="4">
        <v>3362.1747143561602</v>
      </c>
      <c r="J88" s="4">
        <v>1623.5151211201201</v>
      </c>
      <c r="K88" s="4">
        <v>311.50128475993</v>
      </c>
      <c r="L88" s="6">
        <v>41465.900306176336</v>
      </c>
      <c r="M88" s="7">
        <v>10700</v>
      </c>
      <c r="N88" s="5">
        <f t="shared" si="4"/>
        <v>-30765.900306176336</v>
      </c>
      <c r="O88" s="69">
        <f t="shared" si="5"/>
        <v>387.53177856239569</v>
      </c>
      <c r="P88" s="274">
        <v>76</v>
      </c>
      <c r="Q88" s="3" t="s">
        <v>46</v>
      </c>
      <c r="R88" s="4">
        <v>0</v>
      </c>
      <c r="S88" s="4">
        <v>11.8403874805</v>
      </c>
      <c r="T88" s="4">
        <v>291.21799037293999</v>
      </c>
      <c r="U88" s="4">
        <v>8502.2802015439956</v>
      </c>
      <c r="V88" s="4">
        <v>8230.1234471838197</v>
      </c>
      <c r="W88" s="4">
        <v>1818.7019345003796</v>
      </c>
      <c r="X88" s="4">
        <v>529.55797800956998</v>
      </c>
      <c r="Y88" s="4">
        <v>146.71710512187002</v>
      </c>
      <c r="Z88" s="31">
        <v>19530.439044213072</v>
      </c>
    </row>
    <row r="89" spans="2:26">
      <c r="B89" s="274">
        <v>77</v>
      </c>
      <c r="C89" s="3" t="s">
        <v>5646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25</v>
      </c>
      <c r="J89" s="4">
        <v>0</v>
      </c>
      <c r="K89" s="4">
        <v>368.75</v>
      </c>
      <c r="L89" s="6">
        <v>393.75</v>
      </c>
      <c r="M89" s="7">
        <v>0</v>
      </c>
      <c r="N89" s="5"/>
      <c r="O89" s="69"/>
      <c r="P89" s="274">
        <v>77</v>
      </c>
      <c r="Q89" s="3" t="s">
        <v>5646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12.5</v>
      </c>
      <c r="X89" s="4">
        <v>0</v>
      </c>
      <c r="Y89" s="4">
        <v>184.375</v>
      </c>
      <c r="Z89" s="31">
        <v>196.875</v>
      </c>
    </row>
    <row r="91" spans="2:26">
      <c r="B91" s="256" t="s">
        <v>5647</v>
      </c>
      <c r="C91" s="256"/>
      <c r="D91" s="256"/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6"/>
      <c r="P91" s="189"/>
      <c r="Q91" s="281" t="s">
        <v>5648</v>
      </c>
      <c r="R91" s="281"/>
      <c r="S91" s="281"/>
      <c r="T91" s="281"/>
      <c r="U91" s="281"/>
      <c r="V91" s="281"/>
      <c r="W91" s="281"/>
      <c r="X91" s="281"/>
      <c r="Y91" s="281"/>
      <c r="Z91" s="281"/>
    </row>
    <row r="92" spans="2:26">
      <c r="B92" s="282" t="s">
        <v>5649</v>
      </c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P92" s="25"/>
      <c r="Q92" s="282" t="s">
        <v>5650</v>
      </c>
      <c r="R92" s="282"/>
      <c r="S92" s="282"/>
      <c r="T92" s="282"/>
      <c r="U92" s="282"/>
      <c r="V92" s="282"/>
      <c r="W92" s="282"/>
      <c r="X92" s="282"/>
      <c r="Y92" s="282"/>
      <c r="Z92" s="282"/>
    </row>
    <row r="488" spans="4:26"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R488" s="39"/>
      <c r="S488" s="39"/>
      <c r="T488" s="39"/>
      <c r="U488" s="39"/>
      <c r="V488" s="39"/>
      <c r="W488" s="39"/>
      <c r="X488" s="39"/>
      <c r="Y488" s="39"/>
      <c r="Z488" s="39"/>
    </row>
  </sheetData>
  <sortState ref="A12:W87">
    <sortCondition ref="N12:N87"/>
  </sortState>
  <mergeCells count="27">
    <mergeCell ref="B91:O91"/>
    <mergeCell ref="Q91:Z91"/>
    <mergeCell ref="B92:M92"/>
    <mergeCell ref="Q92:Z92"/>
    <mergeCell ref="B1:O1"/>
    <mergeCell ref="P1:Z1"/>
    <mergeCell ref="B2:O2"/>
    <mergeCell ref="B3:O3"/>
    <mergeCell ref="C4:O4"/>
    <mergeCell ref="P2:Z2"/>
    <mergeCell ref="C5:O5"/>
    <mergeCell ref="C6:O6"/>
    <mergeCell ref="C7:O7"/>
    <mergeCell ref="D9:K9"/>
    <mergeCell ref="L9:L11"/>
    <mergeCell ref="P9:P11"/>
    <mergeCell ref="Q9:Q11"/>
    <mergeCell ref="R9:Y9"/>
    <mergeCell ref="Z9:Z11"/>
    <mergeCell ref="E10:F10"/>
    <mergeCell ref="G10:H10"/>
    <mergeCell ref="I10:J10"/>
    <mergeCell ref="B9:B11"/>
    <mergeCell ref="C9:C11"/>
    <mergeCell ref="S10:T10"/>
    <mergeCell ref="U10:V10"/>
    <mergeCell ref="W10:X10"/>
  </mergeCells>
  <pageMargins left="0.5" right="0" top="0.74803149606299202" bottom="0" header="0.31496062992126" footer="0.31496062992126"/>
  <pageSetup paperSize="9" scale="47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73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0.5" style="25" customWidth="1"/>
    <col min="14" max="14" width="7.625" style="123" customWidth="1"/>
    <col min="15" max="15" width="20.875" style="25" customWidth="1"/>
    <col min="16" max="16" width="15.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693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764.48499297061994</v>
      </c>
      <c r="E11" s="41">
        <v>10555.797923513011</v>
      </c>
      <c r="F11" s="41">
        <v>18897.512983782242</v>
      </c>
      <c r="G11" s="41">
        <v>25033.260830258892</v>
      </c>
      <c r="H11" s="41">
        <v>7232.6594186212569</v>
      </c>
      <c r="I11" s="41">
        <v>16190.261462744111</v>
      </c>
      <c r="J11" s="41">
        <v>16524.961876303423</v>
      </c>
      <c r="K11" s="33">
        <v>95198.9394881935</v>
      </c>
      <c r="L11" s="45">
        <v>70300</v>
      </c>
      <c r="M11" s="33">
        <f>L11-K11</f>
        <v>-24898.9394881935</v>
      </c>
      <c r="N11" s="49"/>
      <c r="O11" s="211" t="s">
        <v>65</v>
      </c>
      <c r="P11" s="218"/>
      <c r="Q11" s="24">
        <v>0</v>
      </c>
      <c r="R11" s="24">
        <v>368.48176661162006</v>
      </c>
      <c r="S11" s="24">
        <v>4491.5165566918104</v>
      </c>
      <c r="T11" s="24">
        <v>8808.2970289954701</v>
      </c>
      <c r="U11" s="24">
        <v>12962.713991810995</v>
      </c>
      <c r="V11" s="24">
        <v>5558.769215335612</v>
      </c>
      <c r="W11" s="24">
        <v>6978.2698000295386</v>
      </c>
      <c r="X11" s="24">
        <v>6717.8404738296431</v>
      </c>
      <c r="Y11" s="24">
        <v>45885.888833304693</v>
      </c>
    </row>
    <row r="12" spans="1:32" ht="21">
      <c r="A12" s="35" t="s">
        <v>696</v>
      </c>
      <c r="B12" s="35"/>
      <c r="C12" s="36">
        <v>0</v>
      </c>
      <c r="D12" s="36">
        <v>0</v>
      </c>
      <c r="E12" s="36">
        <v>141.3627690445</v>
      </c>
      <c r="F12" s="36">
        <v>820.86522592560004</v>
      </c>
      <c r="G12" s="36">
        <v>3093.2801593588997</v>
      </c>
      <c r="H12" s="36">
        <v>1028.8985612685601</v>
      </c>
      <c r="I12" s="36">
        <v>851.99943799460004</v>
      </c>
      <c r="J12" s="36">
        <v>0</v>
      </c>
      <c r="K12" s="24">
        <v>5936.4061535921601</v>
      </c>
      <c r="L12" s="91">
        <v>5010</v>
      </c>
      <c r="M12" s="33">
        <f>L12-K12</f>
        <v>-926.40615359216008</v>
      </c>
      <c r="N12" s="100"/>
      <c r="O12" s="35" t="s">
        <v>696</v>
      </c>
      <c r="P12" s="35"/>
      <c r="Q12" s="36">
        <v>0</v>
      </c>
      <c r="R12" s="36">
        <v>0</v>
      </c>
      <c r="S12" s="36">
        <v>68.136854679470005</v>
      </c>
      <c r="T12" s="36">
        <v>395.65703889589992</v>
      </c>
      <c r="U12" s="36">
        <v>1490.9610368106478</v>
      </c>
      <c r="V12" s="36">
        <v>495.92910653190995</v>
      </c>
      <c r="W12" s="36">
        <v>410.66372911336003</v>
      </c>
      <c r="X12" s="36">
        <v>0</v>
      </c>
      <c r="Y12" s="24">
        <v>2861.3477660312874</v>
      </c>
    </row>
    <row r="13" spans="1:32" ht="21">
      <c r="A13" s="35"/>
      <c r="B13" s="35" t="s">
        <v>694</v>
      </c>
      <c r="C13" s="36">
        <v>0</v>
      </c>
      <c r="D13" s="36">
        <v>0</v>
      </c>
      <c r="E13" s="36">
        <v>0</v>
      </c>
      <c r="F13" s="36">
        <v>0</v>
      </c>
      <c r="G13" s="36">
        <v>685.78920518300004</v>
      </c>
      <c r="H13" s="36">
        <v>400.08192405446005</v>
      </c>
      <c r="I13" s="36">
        <v>50</v>
      </c>
      <c r="J13" s="36">
        <v>0</v>
      </c>
      <c r="K13" s="24">
        <v>1135.8711292374601</v>
      </c>
      <c r="L13" s="91"/>
      <c r="M13" s="24"/>
      <c r="N13" s="100"/>
      <c r="O13" s="35"/>
      <c r="P13" s="35" t="s">
        <v>694</v>
      </c>
      <c r="Q13" s="36">
        <v>0</v>
      </c>
      <c r="R13" s="36">
        <v>0</v>
      </c>
      <c r="S13" s="36">
        <v>0</v>
      </c>
      <c r="T13" s="36">
        <v>0</v>
      </c>
      <c r="U13" s="36">
        <v>330.55039689799997</v>
      </c>
      <c r="V13" s="36">
        <v>192.83948739471001</v>
      </c>
      <c r="W13" s="36">
        <v>24.1</v>
      </c>
      <c r="X13" s="36">
        <v>0</v>
      </c>
      <c r="Y13" s="24">
        <v>547.48988429271003</v>
      </c>
    </row>
    <row r="14" spans="1:32" ht="21">
      <c r="A14" s="35"/>
      <c r="B14" s="35" t="s">
        <v>695</v>
      </c>
      <c r="C14" s="36">
        <v>0</v>
      </c>
      <c r="D14" s="36">
        <v>0</v>
      </c>
      <c r="E14" s="36">
        <v>141.3627690445</v>
      </c>
      <c r="F14" s="36">
        <v>820.86522592560004</v>
      </c>
      <c r="G14" s="36">
        <v>2407.4909541758998</v>
      </c>
      <c r="H14" s="36">
        <v>628.81663721409996</v>
      </c>
      <c r="I14" s="36">
        <v>801.99943799460004</v>
      </c>
      <c r="J14" s="36">
        <v>0</v>
      </c>
      <c r="K14" s="24">
        <v>4800.5350243547</v>
      </c>
      <c r="L14" s="91"/>
      <c r="M14" s="24"/>
      <c r="N14" s="100"/>
      <c r="O14" s="35"/>
      <c r="P14" s="35" t="s">
        <v>695</v>
      </c>
      <c r="Q14" s="36">
        <v>0</v>
      </c>
      <c r="R14" s="36">
        <v>0</v>
      </c>
      <c r="S14" s="36">
        <v>68.136854679470005</v>
      </c>
      <c r="T14" s="36">
        <v>395.65703889589992</v>
      </c>
      <c r="U14" s="36">
        <v>1160.4106399126479</v>
      </c>
      <c r="V14" s="36">
        <v>303.08961913719997</v>
      </c>
      <c r="W14" s="36">
        <v>386.56372911336001</v>
      </c>
      <c r="X14" s="36">
        <v>0</v>
      </c>
      <c r="Y14" s="24">
        <v>2313.8578817385774</v>
      </c>
    </row>
    <row r="15" spans="1:32" ht="21">
      <c r="A15" s="35" t="s">
        <v>700</v>
      </c>
      <c r="B15" s="35"/>
      <c r="C15" s="36">
        <v>0</v>
      </c>
      <c r="D15" s="36">
        <v>0</v>
      </c>
      <c r="E15" s="36">
        <v>0</v>
      </c>
      <c r="F15" s="36">
        <v>0</v>
      </c>
      <c r="G15" s="36">
        <v>102.52953129893001</v>
      </c>
      <c r="H15" s="36">
        <v>0</v>
      </c>
      <c r="I15" s="36">
        <v>0</v>
      </c>
      <c r="J15" s="36">
        <v>0</v>
      </c>
      <c r="K15" s="24">
        <v>102.52953129893001</v>
      </c>
      <c r="L15" s="91">
        <v>2240</v>
      </c>
      <c r="M15" s="33">
        <f>L15-K15</f>
        <v>2137.4704687010699</v>
      </c>
      <c r="N15" s="100"/>
      <c r="O15" s="35" t="s">
        <v>700</v>
      </c>
      <c r="P15" s="35"/>
      <c r="Q15" s="36">
        <v>0</v>
      </c>
      <c r="R15" s="36">
        <v>0</v>
      </c>
      <c r="S15" s="36">
        <v>0</v>
      </c>
      <c r="T15" s="36">
        <v>0</v>
      </c>
      <c r="U15" s="36">
        <v>49.419234086119999</v>
      </c>
      <c r="V15" s="36">
        <v>0</v>
      </c>
      <c r="W15" s="36">
        <v>0</v>
      </c>
      <c r="X15" s="36">
        <v>0</v>
      </c>
      <c r="Y15" s="24">
        <v>49.419234086119999</v>
      </c>
    </row>
    <row r="16" spans="1:32" ht="21">
      <c r="A16" s="35"/>
      <c r="B16" s="35" t="s">
        <v>698</v>
      </c>
      <c r="C16" s="36">
        <v>0</v>
      </c>
      <c r="D16" s="36">
        <v>0</v>
      </c>
      <c r="E16" s="36">
        <v>0</v>
      </c>
      <c r="F16" s="36">
        <v>0</v>
      </c>
      <c r="G16" s="36">
        <v>77.52953129893001</v>
      </c>
      <c r="H16" s="36">
        <v>0</v>
      </c>
      <c r="I16" s="36">
        <v>0</v>
      </c>
      <c r="J16" s="36">
        <v>0</v>
      </c>
      <c r="K16" s="24">
        <v>77.52953129893001</v>
      </c>
      <c r="L16" s="91"/>
      <c r="M16" s="24"/>
      <c r="N16" s="100"/>
      <c r="O16" s="35"/>
      <c r="P16" s="35" t="s">
        <v>698</v>
      </c>
      <c r="Q16" s="36">
        <v>0</v>
      </c>
      <c r="R16" s="36">
        <v>0</v>
      </c>
      <c r="S16" s="36">
        <v>0</v>
      </c>
      <c r="T16" s="36">
        <v>0</v>
      </c>
      <c r="U16" s="36">
        <v>37.369234086120002</v>
      </c>
      <c r="V16" s="36">
        <v>0</v>
      </c>
      <c r="W16" s="36">
        <v>0</v>
      </c>
      <c r="X16" s="36">
        <v>0</v>
      </c>
      <c r="Y16" s="24">
        <v>37.369234086120002</v>
      </c>
    </row>
    <row r="17" spans="1:25" ht="21">
      <c r="A17" s="35"/>
      <c r="B17" s="35" t="s">
        <v>699</v>
      </c>
      <c r="C17" s="36">
        <v>0</v>
      </c>
      <c r="D17" s="36">
        <v>0</v>
      </c>
      <c r="E17" s="36">
        <v>0</v>
      </c>
      <c r="F17" s="36">
        <v>0</v>
      </c>
      <c r="G17" s="36">
        <v>25</v>
      </c>
      <c r="H17" s="36">
        <v>0</v>
      </c>
      <c r="I17" s="36">
        <v>0</v>
      </c>
      <c r="J17" s="36">
        <v>0</v>
      </c>
      <c r="K17" s="24">
        <v>25</v>
      </c>
      <c r="L17" s="91"/>
      <c r="M17" s="24"/>
      <c r="N17" s="100"/>
      <c r="O17" s="35"/>
      <c r="P17" s="35" t="s">
        <v>699</v>
      </c>
      <c r="Q17" s="36">
        <v>0</v>
      </c>
      <c r="R17" s="36">
        <v>0</v>
      </c>
      <c r="S17" s="36">
        <v>0</v>
      </c>
      <c r="T17" s="36">
        <v>0</v>
      </c>
      <c r="U17" s="36">
        <v>12.05</v>
      </c>
      <c r="V17" s="36">
        <v>0</v>
      </c>
      <c r="W17" s="36">
        <v>0</v>
      </c>
      <c r="X17" s="36">
        <v>0</v>
      </c>
      <c r="Y17" s="24">
        <v>12.05</v>
      </c>
    </row>
    <row r="18" spans="1:25" ht="21">
      <c r="A18" s="35" t="s">
        <v>705</v>
      </c>
      <c r="B18" s="35"/>
      <c r="C18" s="36">
        <v>0</v>
      </c>
      <c r="D18" s="36">
        <v>0</v>
      </c>
      <c r="E18" s="36">
        <v>0</v>
      </c>
      <c r="F18" s="36">
        <v>1742.08095235</v>
      </c>
      <c r="G18" s="36">
        <v>1191.5685304321901</v>
      </c>
      <c r="H18" s="36">
        <v>1219.9293</v>
      </c>
      <c r="I18" s="36">
        <v>0</v>
      </c>
      <c r="J18" s="36">
        <v>0</v>
      </c>
      <c r="K18" s="24">
        <v>4153.5787827821896</v>
      </c>
      <c r="L18" s="91">
        <v>1030</v>
      </c>
      <c r="M18" s="33">
        <f>L18-K18</f>
        <v>-3123.5787827821896</v>
      </c>
      <c r="N18" s="100"/>
      <c r="O18" s="35" t="s">
        <v>705</v>
      </c>
      <c r="P18" s="35"/>
      <c r="Q18" s="36">
        <v>0</v>
      </c>
      <c r="R18" s="36">
        <v>0</v>
      </c>
      <c r="S18" s="36">
        <v>0</v>
      </c>
      <c r="T18" s="36">
        <v>839.68301903300005</v>
      </c>
      <c r="U18" s="36">
        <v>574.33603166835007</v>
      </c>
      <c r="V18" s="36">
        <v>588.00592259999996</v>
      </c>
      <c r="W18" s="36">
        <v>0</v>
      </c>
      <c r="X18" s="36">
        <v>0</v>
      </c>
      <c r="Y18" s="24">
        <v>2002.02497330135</v>
      </c>
    </row>
    <row r="19" spans="1:25" ht="21">
      <c r="A19" s="35"/>
      <c r="B19" s="35" t="s">
        <v>702</v>
      </c>
      <c r="C19" s="36">
        <v>0</v>
      </c>
      <c r="D19" s="36">
        <v>0</v>
      </c>
      <c r="E19" s="36">
        <v>0</v>
      </c>
      <c r="F19" s="36">
        <v>0</v>
      </c>
      <c r="G19" s="36">
        <v>31.25</v>
      </c>
      <c r="H19" s="36">
        <v>0</v>
      </c>
      <c r="I19" s="36">
        <v>0</v>
      </c>
      <c r="J19" s="36">
        <v>0</v>
      </c>
      <c r="K19" s="24">
        <v>31.25</v>
      </c>
      <c r="L19" s="91"/>
      <c r="M19" s="24"/>
      <c r="N19" s="100"/>
      <c r="O19" s="35"/>
      <c r="P19" s="35" t="s">
        <v>702</v>
      </c>
      <c r="Q19" s="36">
        <v>0</v>
      </c>
      <c r="R19" s="36">
        <v>0</v>
      </c>
      <c r="S19" s="36">
        <v>0</v>
      </c>
      <c r="T19" s="36">
        <v>0</v>
      </c>
      <c r="U19" s="36">
        <v>15.0625</v>
      </c>
      <c r="V19" s="36">
        <v>0</v>
      </c>
      <c r="W19" s="36">
        <v>0</v>
      </c>
      <c r="X19" s="36">
        <v>0</v>
      </c>
      <c r="Y19" s="24">
        <v>15.0625</v>
      </c>
    </row>
    <row r="20" spans="1:25" ht="21">
      <c r="A20" s="35"/>
      <c r="B20" s="35" t="s">
        <v>701</v>
      </c>
      <c r="C20" s="36">
        <v>0</v>
      </c>
      <c r="D20" s="36">
        <v>0</v>
      </c>
      <c r="E20" s="36">
        <v>0</v>
      </c>
      <c r="F20" s="36">
        <v>1742.08095235</v>
      </c>
      <c r="G20" s="36">
        <v>0</v>
      </c>
      <c r="H20" s="36">
        <v>0</v>
      </c>
      <c r="I20" s="36">
        <v>0</v>
      </c>
      <c r="J20" s="36">
        <v>0</v>
      </c>
      <c r="K20" s="24">
        <v>1742.08095235</v>
      </c>
      <c r="L20" s="91"/>
      <c r="M20" s="24"/>
      <c r="N20" s="100"/>
      <c r="O20" s="35"/>
      <c r="P20" s="35" t="s">
        <v>701</v>
      </c>
      <c r="Q20" s="36">
        <v>0</v>
      </c>
      <c r="R20" s="36">
        <v>0</v>
      </c>
      <c r="S20" s="36">
        <v>0</v>
      </c>
      <c r="T20" s="36">
        <v>839.68301903300005</v>
      </c>
      <c r="U20" s="36">
        <v>0</v>
      </c>
      <c r="V20" s="36">
        <v>0</v>
      </c>
      <c r="W20" s="36">
        <v>0</v>
      </c>
      <c r="X20" s="36">
        <v>0</v>
      </c>
      <c r="Y20" s="24">
        <v>839.68301903300005</v>
      </c>
    </row>
    <row r="21" spans="1:25" ht="21">
      <c r="A21" s="35"/>
      <c r="B21" s="35" t="s">
        <v>703</v>
      </c>
      <c r="C21" s="36">
        <v>0</v>
      </c>
      <c r="D21" s="36">
        <v>0</v>
      </c>
      <c r="E21" s="36">
        <v>0</v>
      </c>
      <c r="F21" s="36">
        <v>0</v>
      </c>
      <c r="G21" s="36">
        <v>106.25</v>
      </c>
      <c r="H21" s="36">
        <v>519.92930000000001</v>
      </c>
      <c r="I21" s="36">
        <v>0</v>
      </c>
      <c r="J21" s="36">
        <v>0</v>
      </c>
      <c r="K21" s="24">
        <v>626.17930000000001</v>
      </c>
      <c r="L21" s="91"/>
      <c r="M21" s="24"/>
      <c r="N21" s="100"/>
      <c r="O21" s="35"/>
      <c r="P21" s="35" t="s">
        <v>703</v>
      </c>
      <c r="Q21" s="36">
        <v>0</v>
      </c>
      <c r="R21" s="36">
        <v>0</v>
      </c>
      <c r="S21" s="36">
        <v>0</v>
      </c>
      <c r="T21" s="36">
        <v>0</v>
      </c>
      <c r="U21" s="36">
        <v>51.212499999999999</v>
      </c>
      <c r="V21" s="36">
        <v>250.60592260000001</v>
      </c>
      <c r="W21" s="36">
        <v>0</v>
      </c>
      <c r="X21" s="36">
        <v>0</v>
      </c>
      <c r="Y21" s="24">
        <v>301.81842260000002</v>
      </c>
    </row>
    <row r="22" spans="1:25" ht="21">
      <c r="A22" s="35"/>
      <c r="B22" s="35" t="s">
        <v>704</v>
      </c>
      <c r="C22" s="36">
        <v>0</v>
      </c>
      <c r="D22" s="36">
        <v>0</v>
      </c>
      <c r="E22" s="36">
        <v>0</v>
      </c>
      <c r="F22" s="36">
        <v>0</v>
      </c>
      <c r="G22" s="36">
        <v>1054.0685304321901</v>
      </c>
      <c r="H22" s="36">
        <v>700</v>
      </c>
      <c r="I22" s="36">
        <v>0</v>
      </c>
      <c r="J22" s="36">
        <v>0</v>
      </c>
      <c r="K22" s="24">
        <v>1754.0685304321901</v>
      </c>
      <c r="L22" s="91"/>
      <c r="M22" s="24"/>
      <c r="N22" s="100"/>
      <c r="O22" s="35"/>
      <c r="P22" s="35" t="s">
        <v>704</v>
      </c>
      <c r="Q22" s="36">
        <v>0</v>
      </c>
      <c r="R22" s="36">
        <v>0</v>
      </c>
      <c r="S22" s="36">
        <v>0</v>
      </c>
      <c r="T22" s="36">
        <v>0</v>
      </c>
      <c r="U22" s="36">
        <v>508.06103166835004</v>
      </c>
      <c r="V22" s="36">
        <v>337.4</v>
      </c>
      <c r="W22" s="36">
        <v>0</v>
      </c>
      <c r="X22" s="36">
        <v>0</v>
      </c>
      <c r="Y22" s="24">
        <v>845.46103166834996</v>
      </c>
    </row>
    <row r="23" spans="1:25" ht="21">
      <c r="A23" s="35" t="s">
        <v>710</v>
      </c>
      <c r="B23" s="35"/>
      <c r="C23" s="36">
        <v>0</v>
      </c>
      <c r="D23" s="36">
        <v>0</v>
      </c>
      <c r="E23" s="36">
        <v>0</v>
      </c>
      <c r="F23" s="36">
        <v>0</v>
      </c>
      <c r="G23" s="36">
        <v>1064.9373226044099</v>
      </c>
      <c r="H23" s="36">
        <v>178.1304000001</v>
      </c>
      <c r="I23" s="36">
        <v>1754.0299795266001</v>
      </c>
      <c r="J23" s="36">
        <v>2514.07769487736</v>
      </c>
      <c r="K23" s="24">
        <v>5511.1753970084701</v>
      </c>
      <c r="L23" s="91">
        <v>6640</v>
      </c>
      <c r="M23" s="33">
        <f>L23-K23</f>
        <v>1128.8246029915299</v>
      </c>
      <c r="N23" s="100"/>
      <c r="O23" s="35" t="s">
        <v>710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513.29978949524002</v>
      </c>
      <c r="V23" s="36">
        <v>2050.0829227721597</v>
      </c>
      <c r="W23" s="36">
        <v>90.480569093399993</v>
      </c>
      <c r="X23" s="36">
        <v>2.5232599961100002</v>
      </c>
      <c r="Y23" s="24">
        <v>2656.3865413569101</v>
      </c>
    </row>
    <row r="24" spans="1:25" ht="21">
      <c r="A24" s="35"/>
      <c r="B24" s="35" t="s">
        <v>706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38.282600000000002</v>
      </c>
      <c r="I24" s="36">
        <v>137.71902301540001</v>
      </c>
      <c r="J24" s="36">
        <v>0</v>
      </c>
      <c r="K24" s="24">
        <v>176.00162301540001</v>
      </c>
      <c r="L24" s="91"/>
      <c r="M24" s="24"/>
      <c r="N24" s="100"/>
      <c r="O24" s="35"/>
      <c r="P24" s="35" t="s">
        <v>706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18.452213199999999</v>
      </c>
      <c r="W24" s="36">
        <v>66.380569093399998</v>
      </c>
      <c r="X24" s="36">
        <v>0</v>
      </c>
      <c r="Y24" s="24">
        <v>84.832782293400001</v>
      </c>
    </row>
    <row r="25" spans="1:25" ht="21">
      <c r="A25" s="35"/>
      <c r="B25" s="35" t="s">
        <v>707</v>
      </c>
      <c r="C25" s="36">
        <v>0</v>
      </c>
      <c r="D25" s="36">
        <v>0</v>
      </c>
      <c r="E25" s="36">
        <v>0</v>
      </c>
      <c r="F25" s="36">
        <v>0</v>
      </c>
      <c r="G25" s="36">
        <v>287.50000625000001</v>
      </c>
      <c r="H25" s="36">
        <v>106.44835000010001</v>
      </c>
      <c r="I25" s="36">
        <v>0</v>
      </c>
      <c r="J25" s="36">
        <v>1460.4411720949101</v>
      </c>
      <c r="K25" s="24">
        <v>1854.3895283450101</v>
      </c>
      <c r="L25" s="91"/>
      <c r="M25" s="24"/>
      <c r="N25" s="100"/>
      <c r="O25" s="35"/>
      <c r="P25" s="35" t="s">
        <v>707</v>
      </c>
      <c r="Q25" s="36">
        <v>0</v>
      </c>
      <c r="R25" s="36">
        <v>0</v>
      </c>
      <c r="S25" s="36">
        <v>0</v>
      </c>
      <c r="T25" s="36">
        <v>0</v>
      </c>
      <c r="U25" s="36">
        <v>138.57500301249999</v>
      </c>
      <c r="V25" s="36">
        <v>755.24074964913996</v>
      </c>
      <c r="W25" s="36">
        <v>0</v>
      </c>
      <c r="X25" s="36">
        <v>0</v>
      </c>
      <c r="Y25" s="24">
        <v>893.81575266163998</v>
      </c>
    </row>
    <row r="26" spans="1:25" ht="21">
      <c r="A26" s="35"/>
      <c r="B26" s="35" t="s">
        <v>5326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50</v>
      </c>
      <c r="J26" s="36">
        <v>0</v>
      </c>
      <c r="K26" s="24">
        <v>50</v>
      </c>
      <c r="L26" s="91"/>
      <c r="M26" s="24"/>
      <c r="N26" s="100"/>
      <c r="O26" s="35"/>
      <c r="P26" s="35" t="s">
        <v>5326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24.1</v>
      </c>
      <c r="X26" s="36">
        <v>0</v>
      </c>
      <c r="Y26" s="24">
        <v>24.1</v>
      </c>
    </row>
    <row r="27" spans="1:25" ht="21">
      <c r="A27" s="35"/>
      <c r="B27" s="35" t="s">
        <v>5510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5.2349792450499999</v>
      </c>
      <c r="K27" s="24">
        <v>5.2349792450499999</v>
      </c>
      <c r="L27" s="91"/>
      <c r="M27" s="24"/>
      <c r="N27" s="100"/>
      <c r="O27" s="35"/>
      <c r="P27" s="35" t="s">
        <v>5510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2.5232599961100002</v>
      </c>
      <c r="Y27" s="24">
        <v>2.5232599961100002</v>
      </c>
    </row>
    <row r="28" spans="1:25" ht="21">
      <c r="A28" s="35"/>
      <c r="B28" s="35" t="s">
        <v>708</v>
      </c>
      <c r="C28" s="36">
        <v>0</v>
      </c>
      <c r="D28" s="36">
        <v>0</v>
      </c>
      <c r="E28" s="36">
        <v>0</v>
      </c>
      <c r="F28" s="36">
        <v>0</v>
      </c>
      <c r="G28" s="36">
        <v>75</v>
      </c>
      <c r="H28" s="36">
        <v>33.399450000000002</v>
      </c>
      <c r="I28" s="36">
        <v>1566.3109565111999</v>
      </c>
      <c r="J28" s="36">
        <v>1035.9753205134</v>
      </c>
      <c r="K28" s="24">
        <v>2710.6857270246001</v>
      </c>
      <c r="L28" s="91"/>
      <c r="M28" s="24"/>
      <c r="N28" s="100"/>
      <c r="O28" s="35"/>
      <c r="P28" s="35" t="s">
        <v>708</v>
      </c>
      <c r="Q28" s="36">
        <v>0</v>
      </c>
      <c r="R28" s="36">
        <v>0</v>
      </c>
      <c r="S28" s="36">
        <v>0</v>
      </c>
      <c r="T28" s="36">
        <v>0</v>
      </c>
      <c r="U28" s="36">
        <v>36.15</v>
      </c>
      <c r="V28" s="36">
        <v>1270.4005204254499</v>
      </c>
      <c r="W28" s="36">
        <v>0</v>
      </c>
      <c r="X28" s="36">
        <v>0</v>
      </c>
      <c r="Y28" s="24">
        <v>1306.55052042545</v>
      </c>
    </row>
    <row r="29" spans="1:25" ht="21">
      <c r="A29" s="35"/>
      <c r="B29" s="35" t="s">
        <v>709</v>
      </c>
      <c r="C29" s="36">
        <v>0</v>
      </c>
      <c r="D29" s="36">
        <v>0</v>
      </c>
      <c r="E29" s="36">
        <v>0</v>
      </c>
      <c r="F29" s="36">
        <v>0</v>
      </c>
      <c r="G29" s="36">
        <v>702.43731635440997</v>
      </c>
      <c r="H29" s="36">
        <v>0</v>
      </c>
      <c r="I29" s="36">
        <v>0</v>
      </c>
      <c r="J29" s="36">
        <v>12.426223024</v>
      </c>
      <c r="K29" s="24">
        <v>714.86353937841</v>
      </c>
      <c r="M29" s="24"/>
      <c r="N29" s="100"/>
      <c r="O29" s="35"/>
      <c r="P29" s="35" t="s">
        <v>709</v>
      </c>
      <c r="Q29" s="36">
        <v>0</v>
      </c>
      <c r="R29" s="36">
        <v>0</v>
      </c>
      <c r="S29" s="36">
        <v>0</v>
      </c>
      <c r="T29" s="36">
        <v>0</v>
      </c>
      <c r="U29" s="36">
        <v>338.57478648273997</v>
      </c>
      <c r="V29" s="36">
        <v>5.9894394975700003</v>
      </c>
      <c r="W29" s="36">
        <v>0</v>
      </c>
      <c r="X29" s="36">
        <v>0</v>
      </c>
      <c r="Y29" s="24">
        <v>344.56422598030997</v>
      </c>
    </row>
    <row r="30" spans="1:25" ht="21">
      <c r="A30" s="35" t="s">
        <v>728</v>
      </c>
      <c r="B30" s="35"/>
      <c r="C30" s="36">
        <v>0</v>
      </c>
      <c r="D30" s="36">
        <v>764.48499297061994</v>
      </c>
      <c r="E30" s="36">
        <v>9600.2734206931709</v>
      </c>
      <c r="F30" s="36">
        <v>14815.97554952507</v>
      </c>
      <c r="G30" s="36">
        <v>15503.174113916511</v>
      </c>
      <c r="H30" s="36">
        <v>3904.8373204268973</v>
      </c>
      <c r="I30" s="36">
        <v>10725.288253620318</v>
      </c>
      <c r="J30" s="36">
        <v>7118.7168015128846</v>
      </c>
      <c r="K30" s="24">
        <v>62432.750452665459</v>
      </c>
      <c r="L30" s="91">
        <v>47610</v>
      </c>
      <c r="M30" s="33">
        <f>L30-K30</f>
        <v>-14822.750452665459</v>
      </c>
      <c r="N30" s="100"/>
      <c r="O30" s="35" t="s">
        <v>728</v>
      </c>
      <c r="P30" s="35"/>
      <c r="Q30" s="36">
        <v>0</v>
      </c>
      <c r="R30" s="36">
        <v>368.48176661162006</v>
      </c>
      <c r="S30" s="36">
        <v>4030.9537463329079</v>
      </c>
      <c r="T30" s="36">
        <v>6840.9959856834075</v>
      </c>
      <c r="U30" s="36">
        <v>8369.2121945342406</v>
      </c>
      <c r="V30" s="36">
        <v>1990.5348940338115</v>
      </c>
      <c r="W30" s="36">
        <v>5099.1145942707317</v>
      </c>
      <c r="X30" s="36">
        <v>3393.2925367142129</v>
      </c>
      <c r="Y30" s="24">
        <v>30092.585718180926</v>
      </c>
    </row>
    <row r="31" spans="1:25" ht="21">
      <c r="A31" s="35"/>
      <c r="B31" s="35" t="s">
        <v>712</v>
      </c>
      <c r="C31" s="36">
        <v>0</v>
      </c>
      <c r="D31" s="36">
        <v>0</v>
      </c>
      <c r="E31" s="36">
        <v>0</v>
      </c>
      <c r="F31" s="36">
        <v>45.094463926499998</v>
      </c>
      <c r="G31" s="36">
        <v>8.8485068397600006</v>
      </c>
      <c r="H31" s="36">
        <v>2.0572207376999998</v>
      </c>
      <c r="I31" s="36">
        <v>1373.1928451582</v>
      </c>
      <c r="J31" s="36">
        <v>0</v>
      </c>
      <c r="K31" s="24">
        <v>1429.19303666216</v>
      </c>
      <c r="L31" s="91"/>
      <c r="M31" s="24"/>
      <c r="N31" s="100"/>
      <c r="O31" s="35"/>
      <c r="P31" s="35" t="s">
        <v>712</v>
      </c>
      <c r="Q31" s="36">
        <v>0</v>
      </c>
      <c r="R31" s="36">
        <v>0</v>
      </c>
      <c r="S31" s="36">
        <v>0</v>
      </c>
      <c r="T31" s="36">
        <v>21.735531612599999</v>
      </c>
      <c r="U31" s="36">
        <v>4.2649802967600001</v>
      </c>
      <c r="V31" s="36">
        <v>0.99158039557099997</v>
      </c>
      <c r="W31" s="36">
        <v>661.87895136639997</v>
      </c>
      <c r="X31" s="36">
        <v>0</v>
      </c>
      <c r="Y31" s="24">
        <v>688.87104367133099</v>
      </c>
    </row>
    <row r="32" spans="1:25" ht="21">
      <c r="A32" s="35"/>
      <c r="B32" s="35" t="s">
        <v>713</v>
      </c>
      <c r="C32" s="36">
        <v>0</v>
      </c>
      <c r="D32" s="36">
        <v>34.293667499999998</v>
      </c>
      <c r="E32" s="36">
        <v>490.97115671639</v>
      </c>
      <c r="F32" s="36">
        <v>647.90180958859003</v>
      </c>
      <c r="G32" s="36">
        <v>569.17464601073004</v>
      </c>
      <c r="H32" s="36">
        <v>347.00556749999998</v>
      </c>
      <c r="I32" s="36">
        <v>0</v>
      </c>
      <c r="J32" s="36">
        <v>124.74244688500001</v>
      </c>
      <c r="K32" s="24">
        <v>2214.0892942007099</v>
      </c>
      <c r="L32" s="91"/>
      <c r="M32" s="24"/>
      <c r="N32" s="100"/>
      <c r="O32" s="35"/>
      <c r="P32" s="35" t="s">
        <v>713</v>
      </c>
      <c r="Q32" s="36">
        <v>0</v>
      </c>
      <c r="R32" s="36">
        <v>16.529547735000001</v>
      </c>
      <c r="S32" s="36">
        <v>236.648097537301</v>
      </c>
      <c r="T32" s="36">
        <v>312.28867222149</v>
      </c>
      <c r="U32" s="36">
        <v>274.34217937721002</v>
      </c>
      <c r="V32" s="36">
        <v>167.25668353499998</v>
      </c>
      <c r="W32" s="36">
        <v>0</v>
      </c>
      <c r="X32" s="36">
        <v>60.125859398599999</v>
      </c>
      <c r="Y32" s="24">
        <v>1067.1910398046009</v>
      </c>
    </row>
    <row r="33" spans="1:25" ht="21">
      <c r="A33" s="35"/>
      <c r="B33" s="35" t="s">
        <v>646</v>
      </c>
      <c r="C33" s="36">
        <v>0</v>
      </c>
      <c r="D33" s="36">
        <v>25.2768099402</v>
      </c>
      <c r="E33" s="36">
        <v>213.41375861858</v>
      </c>
      <c r="F33" s="36">
        <v>310.40282805691004</v>
      </c>
      <c r="G33" s="36">
        <v>423.53820533269999</v>
      </c>
      <c r="H33" s="36">
        <v>124.41575</v>
      </c>
      <c r="I33" s="36">
        <v>155.33139848010001</v>
      </c>
      <c r="J33" s="36">
        <v>0</v>
      </c>
      <c r="K33" s="24">
        <v>1252.3787504284899</v>
      </c>
      <c r="L33" s="91"/>
      <c r="M33" s="24"/>
      <c r="N33" s="100"/>
      <c r="O33" s="35"/>
      <c r="P33" s="35" t="s">
        <v>646</v>
      </c>
      <c r="Q33" s="36">
        <v>0</v>
      </c>
      <c r="R33" s="36">
        <v>12.183422391200001</v>
      </c>
      <c r="S33" s="36">
        <v>102.86543165409898</v>
      </c>
      <c r="T33" s="36">
        <v>149.61416312341001</v>
      </c>
      <c r="U33" s="36">
        <v>204.14541497032999</v>
      </c>
      <c r="V33" s="36">
        <v>59.968391500000003</v>
      </c>
      <c r="W33" s="36">
        <v>74.869734067410008</v>
      </c>
      <c r="X33" s="36">
        <v>0</v>
      </c>
      <c r="Y33" s="24">
        <v>603.64655770644902</v>
      </c>
    </row>
    <row r="34" spans="1:25" ht="21">
      <c r="A34" s="35"/>
      <c r="B34" s="35" t="s">
        <v>714</v>
      </c>
      <c r="C34" s="36">
        <v>0</v>
      </c>
      <c r="D34" s="36">
        <v>0</v>
      </c>
      <c r="E34" s="36">
        <v>408.77278382129998</v>
      </c>
      <c r="F34" s="36">
        <v>230.09543924707</v>
      </c>
      <c r="G34" s="36">
        <v>1798.2322530739004</v>
      </c>
      <c r="H34" s="36">
        <v>834.63499969129998</v>
      </c>
      <c r="I34" s="36">
        <v>1096.1399699481001</v>
      </c>
      <c r="J34" s="36">
        <v>1529.9971062868599</v>
      </c>
      <c r="K34" s="24">
        <v>5897.8725520685302</v>
      </c>
      <c r="L34" s="91"/>
      <c r="M34" s="24"/>
      <c r="N34" s="100"/>
      <c r="O34" s="35"/>
      <c r="P34" s="35" t="s">
        <v>714</v>
      </c>
      <c r="Q34" s="36">
        <v>0</v>
      </c>
      <c r="R34" s="36">
        <v>0</v>
      </c>
      <c r="S34" s="36">
        <v>197.0284818019</v>
      </c>
      <c r="T34" s="36">
        <v>110.90600171711999</v>
      </c>
      <c r="U34" s="36">
        <v>866.7479459811301</v>
      </c>
      <c r="V34" s="36">
        <v>402.29406985140002</v>
      </c>
      <c r="W34" s="36">
        <v>528.33946551510996</v>
      </c>
      <c r="X34" s="36">
        <v>737.45860522985197</v>
      </c>
      <c r="Y34" s="24">
        <v>2842.774570096512</v>
      </c>
    </row>
    <row r="35" spans="1:25" ht="21">
      <c r="A35" s="35"/>
      <c r="B35" s="35" t="s">
        <v>715</v>
      </c>
      <c r="C35" s="36">
        <v>0</v>
      </c>
      <c r="D35" s="36">
        <v>0</v>
      </c>
      <c r="E35" s="36">
        <v>0</v>
      </c>
      <c r="F35" s="36">
        <v>1122.06433849521</v>
      </c>
      <c r="G35" s="36">
        <v>506.161929414094</v>
      </c>
      <c r="H35" s="36">
        <v>396.27169351844998</v>
      </c>
      <c r="I35" s="36">
        <v>51.695170500579998</v>
      </c>
      <c r="J35" s="36">
        <v>108.17133588408998</v>
      </c>
      <c r="K35" s="24">
        <v>2184.3644678124238</v>
      </c>
      <c r="L35" s="91"/>
      <c r="M35" s="24"/>
      <c r="N35" s="100"/>
      <c r="O35" s="35"/>
      <c r="P35" s="35" t="s">
        <v>715</v>
      </c>
      <c r="Q35" s="36">
        <v>0</v>
      </c>
      <c r="R35" s="36">
        <v>0</v>
      </c>
      <c r="S35" s="36">
        <v>0</v>
      </c>
      <c r="T35" s="36">
        <v>540.83501115425997</v>
      </c>
      <c r="U35" s="36">
        <v>243.97004997766302</v>
      </c>
      <c r="V35" s="36">
        <v>191.00295627589</v>
      </c>
      <c r="W35" s="36">
        <v>24.917072181279998</v>
      </c>
      <c r="X35" s="36">
        <v>52.138583896130001</v>
      </c>
      <c r="Y35" s="24">
        <v>1052.863673485223</v>
      </c>
    </row>
    <row r="36" spans="1:25" ht="21">
      <c r="A36" s="35"/>
      <c r="B36" s="35" t="s">
        <v>716</v>
      </c>
      <c r="C36" s="36">
        <v>0</v>
      </c>
      <c r="D36" s="36">
        <v>17.497315394200001</v>
      </c>
      <c r="E36" s="36">
        <v>0</v>
      </c>
      <c r="F36" s="36">
        <v>1695.58997255133</v>
      </c>
      <c r="G36" s="36">
        <v>2340.8288887240196</v>
      </c>
      <c r="H36" s="36">
        <v>925.0926768254252</v>
      </c>
      <c r="I36" s="36">
        <v>278.36571559970798</v>
      </c>
      <c r="J36" s="36">
        <v>116.2743355766</v>
      </c>
      <c r="K36" s="24">
        <v>5373.6489046712823</v>
      </c>
      <c r="L36" s="91"/>
      <c r="M36" s="24"/>
      <c r="N36" s="100"/>
      <c r="O36" s="35"/>
      <c r="P36" s="35" t="s">
        <v>716</v>
      </c>
      <c r="Q36" s="36">
        <v>0</v>
      </c>
      <c r="R36" s="36">
        <v>8.4337060200000007</v>
      </c>
      <c r="S36" s="36">
        <v>0</v>
      </c>
      <c r="T36" s="36">
        <v>817.27436676960986</v>
      </c>
      <c r="U36" s="36">
        <v>1128.2795243644898</v>
      </c>
      <c r="V36" s="36">
        <v>445.89467023001106</v>
      </c>
      <c r="W36" s="36">
        <v>134.17227491910299</v>
      </c>
      <c r="X36" s="36">
        <v>56.044229747900005</v>
      </c>
      <c r="Y36" s="24">
        <v>2590.0987720511134</v>
      </c>
    </row>
    <row r="37" spans="1:25" ht="21">
      <c r="A37" s="35"/>
      <c r="B37" s="35" t="s">
        <v>717</v>
      </c>
      <c r="C37" s="36">
        <v>0</v>
      </c>
      <c r="D37" s="36">
        <v>0</v>
      </c>
      <c r="E37" s="36">
        <v>49.913437525820001</v>
      </c>
      <c r="F37" s="36">
        <v>538.98705130714995</v>
      </c>
      <c r="G37" s="36">
        <v>1089.85965410568</v>
      </c>
      <c r="H37" s="36">
        <v>65.515460616599995</v>
      </c>
      <c r="I37" s="36">
        <v>134.33975967241</v>
      </c>
      <c r="J37" s="36">
        <v>480.82817058799998</v>
      </c>
      <c r="K37" s="24">
        <v>2359.44353381566</v>
      </c>
      <c r="L37" s="91"/>
      <c r="M37" s="24"/>
      <c r="N37" s="100"/>
      <c r="O37" s="35"/>
      <c r="P37" s="35" t="s">
        <v>717</v>
      </c>
      <c r="Q37" s="36">
        <v>0</v>
      </c>
      <c r="R37" s="36">
        <v>0</v>
      </c>
      <c r="S37" s="36">
        <v>24.058276887490003</v>
      </c>
      <c r="T37" s="36">
        <v>259.79175873000401</v>
      </c>
      <c r="U37" s="36">
        <v>525.31235327894512</v>
      </c>
      <c r="V37" s="36">
        <v>31.5784520172</v>
      </c>
      <c r="W37" s="36">
        <v>64.751764162059999</v>
      </c>
      <c r="X37" s="36">
        <v>231.75917822303001</v>
      </c>
      <c r="Y37" s="24">
        <v>1137.2517832987292</v>
      </c>
    </row>
    <row r="38" spans="1:25" ht="21">
      <c r="A38" s="35"/>
      <c r="B38" s="35" t="s">
        <v>718</v>
      </c>
      <c r="C38" s="36">
        <v>0</v>
      </c>
      <c r="D38" s="36">
        <v>0</v>
      </c>
      <c r="E38" s="36">
        <v>18.703653687999999</v>
      </c>
      <c r="F38" s="36">
        <v>77.316494003100004</v>
      </c>
      <c r="G38" s="36">
        <v>135.22004698860999</v>
      </c>
      <c r="H38" s="36">
        <v>0</v>
      </c>
      <c r="I38" s="36">
        <v>1062.97868425877</v>
      </c>
      <c r="J38" s="36">
        <v>103.0753706716</v>
      </c>
      <c r="K38" s="24">
        <v>1397.29424961008</v>
      </c>
      <c r="L38" s="91"/>
      <c r="M38" s="24"/>
      <c r="N38" s="100"/>
      <c r="O38" s="35"/>
      <c r="P38" s="35" t="s">
        <v>718</v>
      </c>
      <c r="Q38" s="36">
        <v>0</v>
      </c>
      <c r="R38" s="36">
        <v>0</v>
      </c>
      <c r="S38" s="36">
        <v>9.0151610776200002</v>
      </c>
      <c r="T38" s="36">
        <v>37.266550109500002</v>
      </c>
      <c r="U38" s="36">
        <v>65.176062648504001</v>
      </c>
      <c r="V38" s="36">
        <v>0</v>
      </c>
      <c r="W38" s="36">
        <v>512.35572581287295</v>
      </c>
      <c r="X38" s="36">
        <v>49.682328663690001</v>
      </c>
      <c r="Y38" s="24">
        <v>673.49582831218697</v>
      </c>
    </row>
    <row r="39" spans="1:25" ht="21">
      <c r="A39" s="35"/>
      <c r="B39" s="35" t="s">
        <v>711</v>
      </c>
      <c r="C39" s="36">
        <v>0</v>
      </c>
      <c r="D39" s="36">
        <v>0</v>
      </c>
      <c r="E39" s="36">
        <v>0</v>
      </c>
      <c r="F39" s="36">
        <v>0</v>
      </c>
      <c r="G39" s="36">
        <v>65.33336036770001</v>
      </c>
      <c r="H39" s="36">
        <v>0</v>
      </c>
      <c r="I39" s="36">
        <v>0</v>
      </c>
      <c r="J39" s="36">
        <v>0</v>
      </c>
      <c r="K39" s="24">
        <v>65.33336036770001</v>
      </c>
      <c r="L39" s="91"/>
      <c r="M39" s="24"/>
      <c r="N39" s="100"/>
      <c r="O39" s="35"/>
      <c r="P39" s="35" t="s">
        <v>711</v>
      </c>
      <c r="Q39" s="36">
        <v>0</v>
      </c>
      <c r="R39" s="36">
        <v>0</v>
      </c>
      <c r="S39" s="36">
        <v>0</v>
      </c>
      <c r="T39" s="36">
        <v>0</v>
      </c>
      <c r="U39" s="36">
        <v>31.490679697269996</v>
      </c>
      <c r="V39" s="36">
        <v>0</v>
      </c>
      <c r="W39" s="36">
        <v>0</v>
      </c>
      <c r="X39" s="36">
        <v>0</v>
      </c>
      <c r="Y39" s="24">
        <v>31.490679697269996</v>
      </c>
    </row>
    <row r="40" spans="1:25" ht="21">
      <c r="A40" s="35"/>
      <c r="B40" s="35" t="s">
        <v>719</v>
      </c>
      <c r="C40" s="36">
        <v>0</v>
      </c>
      <c r="D40" s="36">
        <v>386.84671738860004</v>
      </c>
      <c r="E40" s="36">
        <v>1208.2046064600397</v>
      </c>
      <c r="F40" s="36">
        <v>1990.5660028080802</v>
      </c>
      <c r="G40" s="36">
        <v>645.68770341757011</v>
      </c>
      <c r="H40" s="36">
        <v>0.88888018714399997</v>
      </c>
      <c r="I40" s="36">
        <v>295.9163717834</v>
      </c>
      <c r="J40" s="36">
        <v>242.18192934155996</v>
      </c>
      <c r="K40" s="24">
        <v>4770.2922113863942</v>
      </c>
      <c r="L40" s="91"/>
      <c r="M40" s="24"/>
      <c r="N40" s="100"/>
      <c r="O40" s="35"/>
      <c r="P40" s="35" t="s">
        <v>719</v>
      </c>
      <c r="Q40" s="36">
        <v>0</v>
      </c>
      <c r="R40" s="36">
        <v>186.46011778115002</v>
      </c>
      <c r="S40" s="36">
        <v>582.35462031384725</v>
      </c>
      <c r="T40" s="36">
        <v>959.45281335360676</v>
      </c>
      <c r="U40" s="36">
        <v>311.22147304706999</v>
      </c>
      <c r="V40" s="36">
        <v>0.42844025020299997</v>
      </c>
      <c r="W40" s="36">
        <v>142.63169119948</v>
      </c>
      <c r="X40" s="36">
        <v>116.73168994274</v>
      </c>
      <c r="Y40" s="24">
        <v>2299.2808458880972</v>
      </c>
    </row>
    <row r="41" spans="1:25" ht="21">
      <c r="A41" s="35"/>
      <c r="B41" s="35" t="s">
        <v>720</v>
      </c>
      <c r="C41" s="36">
        <v>0</v>
      </c>
      <c r="D41" s="36">
        <v>119.43708017071999</v>
      </c>
      <c r="E41" s="36">
        <v>2487.29048902563</v>
      </c>
      <c r="F41" s="36">
        <v>1556.9679033098801</v>
      </c>
      <c r="G41" s="36">
        <v>528.038509531047</v>
      </c>
      <c r="H41" s="36">
        <v>63.471231977000002</v>
      </c>
      <c r="I41" s="36">
        <v>80.773336726599993</v>
      </c>
      <c r="J41" s="36">
        <v>0</v>
      </c>
      <c r="K41" s="24">
        <v>4835.978550740876</v>
      </c>
      <c r="L41" s="91"/>
      <c r="M41" s="24"/>
      <c r="N41" s="100"/>
      <c r="O41" s="35"/>
      <c r="P41" s="35" t="s">
        <v>720</v>
      </c>
      <c r="Q41" s="36">
        <v>0</v>
      </c>
      <c r="R41" s="36">
        <v>57.568672642280006</v>
      </c>
      <c r="S41" s="36">
        <v>1198.8740157096533</v>
      </c>
      <c r="T41" s="36">
        <v>750.45852939516692</v>
      </c>
      <c r="U41" s="36">
        <v>254.51456159387993</v>
      </c>
      <c r="V41" s="36">
        <v>30.5931338129</v>
      </c>
      <c r="W41" s="36">
        <v>38.932748302199997</v>
      </c>
      <c r="X41" s="36">
        <v>0</v>
      </c>
      <c r="Y41" s="24">
        <v>2330.9416614560801</v>
      </c>
    </row>
    <row r="42" spans="1:25" ht="21">
      <c r="A42" s="35"/>
      <c r="B42" s="35" t="s">
        <v>721</v>
      </c>
      <c r="C42" s="36">
        <v>0</v>
      </c>
      <c r="D42" s="36">
        <v>16.14181</v>
      </c>
      <c r="E42" s="36">
        <v>853.73070425122989</v>
      </c>
      <c r="F42" s="36">
        <v>718.40188774182002</v>
      </c>
      <c r="G42" s="36">
        <v>383.56624052408006</v>
      </c>
      <c r="H42" s="36">
        <v>0</v>
      </c>
      <c r="I42" s="36">
        <v>1263.983535243</v>
      </c>
      <c r="J42" s="36">
        <v>0</v>
      </c>
      <c r="K42" s="24">
        <v>3235.8241777601297</v>
      </c>
      <c r="L42" s="91"/>
      <c r="M42" s="24"/>
      <c r="N42" s="100"/>
      <c r="O42" s="35"/>
      <c r="P42" s="35" t="s">
        <v>721</v>
      </c>
      <c r="Q42" s="36">
        <v>0</v>
      </c>
      <c r="R42" s="36">
        <v>7.7803524199999998</v>
      </c>
      <c r="S42" s="36">
        <v>411.49819944852499</v>
      </c>
      <c r="T42" s="36">
        <v>346.26970989163999</v>
      </c>
      <c r="U42" s="36">
        <v>184.87892793261</v>
      </c>
      <c r="V42" s="36">
        <v>0</v>
      </c>
      <c r="W42" s="36">
        <v>609.24006398699998</v>
      </c>
      <c r="X42" s="36">
        <v>0</v>
      </c>
      <c r="Y42" s="24">
        <v>1559.6672536797748</v>
      </c>
    </row>
    <row r="43" spans="1:25" ht="21">
      <c r="A43" s="35"/>
      <c r="B43" s="35" t="s">
        <v>722</v>
      </c>
      <c r="C43" s="36">
        <v>0</v>
      </c>
      <c r="D43" s="36">
        <v>0</v>
      </c>
      <c r="E43" s="36">
        <v>477.41386006790998</v>
      </c>
      <c r="F43" s="36">
        <v>1162.8695316951901</v>
      </c>
      <c r="G43" s="36">
        <v>920.47889003765988</v>
      </c>
      <c r="H43" s="36">
        <v>118.75</v>
      </c>
      <c r="I43" s="36">
        <v>1196.2938003509998</v>
      </c>
      <c r="J43" s="36">
        <v>237.55588350199002</v>
      </c>
      <c r="K43" s="24">
        <v>4113.3619656537494</v>
      </c>
      <c r="L43" s="91"/>
      <c r="M43" s="24"/>
      <c r="N43" s="100"/>
      <c r="O43" s="35"/>
      <c r="P43" s="35" t="s">
        <v>722</v>
      </c>
      <c r="Q43" s="36">
        <v>0</v>
      </c>
      <c r="R43" s="36">
        <v>0</v>
      </c>
      <c r="S43" s="36">
        <v>230.11348055281999</v>
      </c>
      <c r="T43" s="36">
        <v>560.50311427648001</v>
      </c>
      <c r="U43" s="36">
        <v>443.67082499810107</v>
      </c>
      <c r="V43" s="36">
        <v>57.237499999999997</v>
      </c>
      <c r="W43" s="36">
        <v>576.61361176920002</v>
      </c>
      <c r="X43" s="36">
        <v>114.50193584790999</v>
      </c>
      <c r="Y43" s="24">
        <v>1982.6404674445109</v>
      </c>
    </row>
    <row r="44" spans="1:25" ht="21">
      <c r="A44" s="35"/>
      <c r="B44" s="35" t="s">
        <v>723</v>
      </c>
      <c r="C44" s="36">
        <v>0</v>
      </c>
      <c r="D44" s="36">
        <v>0</v>
      </c>
      <c r="E44" s="36">
        <v>0</v>
      </c>
      <c r="F44" s="36">
        <v>25</v>
      </c>
      <c r="G44" s="36">
        <v>1513.6919509779798</v>
      </c>
      <c r="H44" s="36">
        <v>219.31090415</v>
      </c>
      <c r="I44" s="36">
        <v>1398.9094992980999</v>
      </c>
      <c r="J44" s="36">
        <v>2270.81934987767</v>
      </c>
      <c r="K44" s="24">
        <v>5427.7317043037492</v>
      </c>
      <c r="L44" s="91"/>
      <c r="M44" s="24"/>
      <c r="N44" s="100"/>
      <c r="O44" s="35"/>
      <c r="P44" s="35" t="s">
        <v>723</v>
      </c>
      <c r="Q44" s="36">
        <v>0</v>
      </c>
      <c r="R44" s="36">
        <v>0</v>
      </c>
      <c r="S44" s="36">
        <v>0</v>
      </c>
      <c r="T44" s="36">
        <v>12.05</v>
      </c>
      <c r="U44" s="36">
        <v>729.59952037142</v>
      </c>
      <c r="V44" s="36">
        <v>105.7078558</v>
      </c>
      <c r="W44" s="36">
        <v>674.27437866169987</v>
      </c>
      <c r="X44" s="36">
        <v>1094.5349266411699</v>
      </c>
      <c r="Y44" s="24">
        <v>2616.1666814742898</v>
      </c>
    </row>
    <row r="45" spans="1:25" ht="21">
      <c r="A45" s="35"/>
      <c r="B45" s="35" t="s">
        <v>724</v>
      </c>
      <c r="C45" s="36">
        <v>0</v>
      </c>
      <c r="D45" s="36">
        <v>0</v>
      </c>
      <c r="E45" s="36">
        <v>599.52687865456005</v>
      </c>
      <c r="F45" s="36">
        <v>1038.4290756166999</v>
      </c>
      <c r="G45" s="36">
        <v>876.84863616251994</v>
      </c>
      <c r="H45" s="36">
        <v>6.0954873405849996</v>
      </c>
      <c r="I45" s="36">
        <v>497.31870685996</v>
      </c>
      <c r="J45" s="36">
        <v>840.81509873921402</v>
      </c>
      <c r="K45" s="24">
        <v>3859.0338833735391</v>
      </c>
      <c r="L45" s="91"/>
      <c r="M45" s="24"/>
      <c r="N45" s="100"/>
      <c r="O45" s="35"/>
      <c r="P45" s="35" t="s">
        <v>724</v>
      </c>
      <c r="Q45" s="36">
        <v>0</v>
      </c>
      <c r="R45" s="36">
        <v>0</v>
      </c>
      <c r="S45" s="36">
        <v>288.97195551143705</v>
      </c>
      <c r="T45" s="36">
        <v>500.52281444719995</v>
      </c>
      <c r="U45" s="36">
        <v>422.64104262989491</v>
      </c>
      <c r="V45" s="36">
        <v>2.9380248981610002</v>
      </c>
      <c r="W45" s="36">
        <v>239.707616706051</v>
      </c>
      <c r="X45" s="36">
        <v>405.27287759229102</v>
      </c>
      <c r="Y45" s="24">
        <v>1860.0543317850352</v>
      </c>
    </row>
    <row r="46" spans="1:25" ht="21">
      <c r="A46" s="35"/>
      <c r="B46" s="35" t="s">
        <v>725</v>
      </c>
      <c r="C46" s="36">
        <v>0</v>
      </c>
      <c r="D46" s="36">
        <v>97.539413113500004</v>
      </c>
      <c r="E46" s="36">
        <v>895.8671526164801</v>
      </c>
      <c r="F46" s="36">
        <v>1185.0335327072</v>
      </c>
      <c r="G46" s="36">
        <v>1789.7927743894097</v>
      </c>
      <c r="H46" s="36">
        <v>768.30894331156298</v>
      </c>
      <c r="I46" s="36">
        <v>489.72726700499999</v>
      </c>
      <c r="J46" s="36">
        <v>712.83318312330016</v>
      </c>
      <c r="K46" s="24">
        <v>5939.1022662664527</v>
      </c>
      <c r="L46" s="91"/>
      <c r="M46" s="24"/>
      <c r="N46" s="100"/>
      <c r="O46" s="35"/>
      <c r="P46" s="35" t="s">
        <v>725</v>
      </c>
      <c r="Q46" s="36">
        <v>0</v>
      </c>
      <c r="R46" s="36">
        <v>47.01399712069</v>
      </c>
      <c r="S46" s="36">
        <v>431.80796756172197</v>
      </c>
      <c r="T46" s="36">
        <v>571.18616276492264</v>
      </c>
      <c r="U46" s="36">
        <v>862.68011725571012</v>
      </c>
      <c r="V46" s="36">
        <v>370.32491067610408</v>
      </c>
      <c r="W46" s="36">
        <v>236.04854269646</v>
      </c>
      <c r="X46" s="36">
        <v>343.58559426539995</v>
      </c>
      <c r="Y46" s="24">
        <v>2862.6472923410088</v>
      </c>
    </row>
    <row r="47" spans="1:25" ht="21">
      <c r="A47" s="35"/>
      <c r="B47" s="35" t="s">
        <v>726</v>
      </c>
      <c r="C47" s="36">
        <v>0</v>
      </c>
      <c r="D47" s="36">
        <v>67.4521794634</v>
      </c>
      <c r="E47" s="36">
        <v>542.15219665469999</v>
      </c>
      <c r="F47" s="36">
        <v>1686.8142114718999</v>
      </c>
      <c r="G47" s="36">
        <v>946.62531548835091</v>
      </c>
      <c r="H47" s="36">
        <v>0</v>
      </c>
      <c r="I47" s="36">
        <v>544.30134419019987</v>
      </c>
      <c r="J47" s="36">
        <v>272.73179930590004</v>
      </c>
      <c r="K47" s="24">
        <v>4060.0770465744508</v>
      </c>
      <c r="L47" s="91"/>
      <c r="M47" s="24"/>
      <c r="N47" s="100"/>
      <c r="O47" s="35"/>
      <c r="P47" s="35" t="s">
        <v>726</v>
      </c>
      <c r="Q47" s="36">
        <v>0</v>
      </c>
      <c r="R47" s="36">
        <v>32.511950501299999</v>
      </c>
      <c r="S47" s="36">
        <v>261.31735878749299</v>
      </c>
      <c r="T47" s="36">
        <v>813.04444993010793</v>
      </c>
      <c r="U47" s="36">
        <v>456.27340206528498</v>
      </c>
      <c r="V47" s="36">
        <v>0</v>
      </c>
      <c r="W47" s="36">
        <v>262.35324789930002</v>
      </c>
      <c r="X47" s="36">
        <v>131.45672726550001</v>
      </c>
      <c r="Y47" s="24">
        <v>1956.9571364489857</v>
      </c>
    </row>
    <row r="48" spans="1:25" ht="21">
      <c r="A48" s="35"/>
      <c r="B48" s="35" t="s">
        <v>727</v>
      </c>
      <c r="C48" s="36">
        <v>0</v>
      </c>
      <c r="D48" s="36">
        <v>0</v>
      </c>
      <c r="E48" s="36">
        <v>117.01389935489999</v>
      </c>
      <c r="F48" s="36">
        <v>161.40318710852</v>
      </c>
      <c r="G48" s="36">
        <v>608.24427484320995</v>
      </c>
      <c r="H48" s="36">
        <v>33.018504571130002</v>
      </c>
      <c r="I48" s="36">
        <v>659.80851664938905</v>
      </c>
      <c r="J48" s="36">
        <v>0</v>
      </c>
      <c r="K48" s="24">
        <v>1579.488382527149</v>
      </c>
      <c r="L48" s="91"/>
      <c r="M48" s="24"/>
      <c r="N48" s="100"/>
      <c r="O48" s="35"/>
      <c r="P48" s="35" t="s">
        <v>727</v>
      </c>
      <c r="Q48" s="36">
        <v>0</v>
      </c>
      <c r="R48" s="36">
        <v>0</v>
      </c>
      <c r="S48" s="36">
        <v>56.400699489000004</v>
      </c>
      <c r="T48" s="36">
        <v>77.796336186290006</v>
      </c>
      <c r="U48" s="36">
        <v>293.17374047454604</v>
      </c>
      <c r="V48" s="36">
        <v>15.914919203270999</v>
      </c>
      <c r="W48" s="36">
        <v>318.02770502510504</v>
      </c>
      <c r="X48" s="36">
        <v>0</v>
      </c>
      <c r="Y48" s="24">
        <v>761.31340037821201</v>
      </c>
    </row>
    <row r="49" spans="1:25" ht="21">
      <c r="A49" s="35"/>
      <c r="B49" s="35" t="s">
        <v>325</v>
      </c>
      <c r="C49" s="36">
        <v>0</v>
      </c>
      <c r="D49" s="36">
        <v>0</v>
      </c>
      <c r="E49" s="36">
        <v>1237.2988432376299</v>
      </c>
      <c r="F49" s="36">
        <v>623.03781988992</v>
      </c>
      <c r="G49" s="36">
        <v>353.00232768749004</v>
      </c>
      <c r="H49" s="36">
        <v>0</v>
      </c>
      <c r="I49" s="36">
        <v>146.21233189579999</v>
      </c>
      <c r="J49" s="36">
        <v>78.690791731099992</v>
      </c>
      <c r="K49" s="24">
        <v>2438.24211444194</v>
      </c>
      <c r="M49" s="24"/>
      <c r="N49" s="100"/>
      <c r="O49" s="35"/>
      <c r="P49" s="35" t="s">
        <v>325</v>
      </c>
      <c r="Q49" s="36">
        <v>0</v>
      </c>
      <c r="R49" s="36">
        <v>0</v>
      </c>
      <c r="S49" s="36">
        <v>0</v>
      </c>
      <c r="T49" s="36">
        <v>0</v>
      </c>
      <c r="U49" s="36">
        <v>1066.8293935734205</v>
      </c>
      <c r="V49" s="36">
        <v>108.4033055881</v>
      </c>
      <c r="W49" s="36">
        <v>0</v>
      </c>
      <c r="X49" s="36">
        <v>0</v>
      </c>
      <c r="Y49" s="24">
        <v>1175.2326991615205</v>
      </c>
    </row>
    <row r="50" spans="1:25" ht="21">
      <c r="A50" s="35" t="s">
        <v>738</v>
      </c>
      <c r="B50" s="35"/>
      <c r="C50" s="36">
        <v>0</v>
      </c>
      <c r="D50" s="36">
        <v>0</v>
      </c>
      <c r="E50" s="36">
        <v>752.95707994183999</v>
      </c>
      <c r="F50" s="36">
        <v>1216.9222083275702</v>
      </c>
      <c r="G50" s="36">
        <v>3001.1520775503282</v>
      </c>
      <c r="H50" s="36">
        <v>771.36658692569995</v>
      </c>
      <c r="I50" s="36">
        <v>2054.298371724592</v>
      </c>
      <c r="J50" s="36">
        <v>5747.5408122542749</v>
      </c>
      <c r="K50" s="24">
        <v>13544.237136724303</v>
      </c>
      <c r="L50" s="91">
        <v>5500</v>
      </c>
      <c r="M50" s="33">
        <f>L50-K50</f>
        <v>-8044.2371367243031</v>
      </c>
      <c r="N50" s="100"/>
      <c r="O50" s="35" t="s">
        <v>738</v>
      </c>
      <c r="P50" s="35"/>
      <c r="Q50" s="36">
        <v>0</v>
      </c>
      <c r="R50" s="36">
        <v>0</v>
      </c>
      <c r="S50" s="36">
        <v>362.92531253168301</v>
      </c>
      <c r="T50" s="36">
        <v>586.55650441415992</v>
      </c>
      <c r="U50" s="36">
        <v>1446.555301379344</v>
      </c>
      <c r="V50" s="36">
        <v>371.79869489773</v>
      </c>
      <c r="W50" s="36">
        <v>990.17181517134588</v>
      </c>
      <c r="X50" s="36">
        <v>2770.31467150762</v>
      </c>
      <c r="Y50" s="24">
        <v>6528.3222999018835</v>
      </c>
    </row>
    <row r="51" spans="1:25" ht="21">
      <c r="A51" s="35"/>
      <c r="B51" s="35" t="s">
        <v>729</v>
      </c>
      <c r="C51" s="36">
        <v>0</v>
      </c>
      <c r="D51" s="36">
        <v>0</v>
      </c>
      <c r="E51" s="36">
        <v>43.161971726050005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24">
        <v>43.161971726050005</v>
      </c>
      <c r="L51" s="91"/>
      <c r="M51" s="24"/>
      <c r="N51" s="100"/>
      <c r="O51" s="35"/>
      <c r="P51" s="35" t="s">
        <v>729</v>
      </c>
      <c r="Q51" s="36">
        <v>0</v>
      </c>
      <c r="R51" s="36">
        <v>0</v>
      </c>
      <c r="S51" s="36">
        <v>20.804070372000002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24">
        <v>20.804070372000002</v>
      </c>
    </row>
    <row r="52" spans="1:25" ht="21">
      <c r="A52" s="35"/>
      <c r="B52" s="35" t="s">
        <v>730</v>
      </c>
      <c r="C52" s="36">
        <v>0</v>
      </c>
      <c r="D52" s="36">
        <v>0</v>
      </c>
      <c r="E52" s="36">
        <v>0</v>
      </c>
      <c r="F52" s="36">
        <v>0</v>
      </c>
      <c r="G52" s="36">
        <v>119.073805236</v>
      </c>
      <c r="H52" s="36">
        <v>0</v>
      </c>
      <c r="I52" s="36">
        <v>0</v>
      </c>
      <c r="J52" s="36">
        <v>0</v>
      </c>
      <c r="K52" s="24">
        <v>119.073805236</v>
      </c>
      <c r="L52" s="91"/>
      <c r="M52" s="24"/>
      <c r="N52" s="100"/>
      <c r="O52" s="35"/>
      <c r="P52" s="35" t="s">
        <v>730</v>
      </c>
      <c r="Q52" s="36">
        <v>0</v>
      </c>
      <c r="R52" s="36">
        <v>0</v>
      </c>
      <c r="S52" s="36">
        <v>0</v>
      </c>
      <c r="T52" s="36">
        <v>0</v>
      </c>
      <c r="U52" s="36">
        <v>57.393574123800001</v>
      </c>
      <c r="V52" s="36">
        <v>0</v>
      </c>
      <c r="W52" s="36">
        <v>0</v>
      </c>
      <c r="X52" s="36">
        <v>0</v>
      </c>
      <c r="Y52" s="24">
        <v>57.393574123800001</v>
      </c>
    </row>
    <row r="53" spans="1:25" ht="21">
      <c r="A53" s="35"/>
      <c r="B53" s="35" t="s">
        <v>731</v>
      </c>
      <c r="C53" s="36">
        <v>0</v>
      </c>
      <c r="D53" s="36">
        <v>0</v>
      </c>
      <c r="E53" s="36">
        <v>1.52905452388</v>
      </c>
      <c r="F53" s="36">
        <v>0</v>
      </c>
      <c r="G53" s="36">
        <v>365.64725271852001</v>
      </c>
      <c r="H53" s="36">
        <v>0</v>
      </c>
      <c r="I53" s="36">
        <v>125</v>
      </c>
      <c r="J53" s="36">
        <v>0</v>
      </c>
      <c r="K53" s="24">
        <v>492.17630724240001</v>
      </c>
      <c r="L53" s="91"/>
      <c r="M53" s="24"/>
      <c r="N53" s="100"/>
      <c r="O53" s="35"/>
      <c r="P53" s="35" t="s">
        <v>731</v>
      </c>
      <c r="Q53" s="36">
        <v>0</v>
      </c>
      <c r="R53" s="36">
        <v>0</v>
      </c>
      <c r="S53" s="36">
        <v>0.73700428051</v>
      </c>
      <c r="T53" s="36">
        <v>0</v>
      </c>
      <c r="U53" s="36">
        <v>176.24197581033002</v>
      </c>
      <c r="V53" s="36">
        <v>0</v>
      </c>
      <c r="W53" s="36">
        <v>60.25</v>
      </c>
      <c r="X53" s="36">
        <v>0</v>
      </c>
      <c r="Y53" s="24">
        <v>237.22898009084003</v>
      </c>
    </row>
    <row r="54" spans="1:25" ht="21">
      <c r="A54" s="35"/>
      <c r="B54" s="35" t="s">
        <v>732</v>
      </c>
      <c r="C54" s="36">
        <v>0</v>
      </c>
      <c r="D54" s="36">
        <v>0</v>
      </c>
      <c r="E54" s="36">
        <v>0</v>
      </c>
      <c r="F54" s="36">
        <v>0</v>
      </c>
      <c r="G54" s="36">
        <v>37.5</v>
      </c>
      <c r="H54" s="36">
        <v>0</v>
      </c>
      <c r="I54" s="36">
        <v>0</v>
      </c>
      <c r="J54" s="36">
        <v>190.61486536000001</v>
      </c>
      <c r="K54" s="24">
        <v>228.11486536000001</v>
      </c>
      <c r="L54" s="91"/>
      <c r="M54" s="24"/>
      <c r="N54" s="100"/>
      <c r="O54" s="35"/>
      <c r="P54" s="35" t="s">
        <v>732</v>
      </c>
      <c r="Q54" s="36">
        <v>0</v>
      </c>
      <c r="R54" s="36">
        <v>0</v>
      </c>
      <c r="S54" s="36">
        <v>0</v>
      </c>
      <c r="T54" s="36">
        <v>0</v>
      </c>
      <c r="U54" s="36">
        <v>18.074999999999999</v>
      </c>
      <c r="V54" s="36">
        <v>0</v>
      </c>
      <c r="W54" s="36">
        <v>0</v>
      </c>
      <c r="X54" s="36">
        <v>91.876365103500007</v>
      </c>
      <c r="Y54" s="24">
        <v>109.95136510350001</v>
      </c>
    </row>
    <row r="55" spans="1:25" ht="21">
      <c r="A55" s="35"/>
      <c r="B55" s="35" t="s">
        <v>337</v>
      </c>
      <c r="C55" s="36">
        <v>0</v>
      </c>
      <c r="D55" s="36">
        <v>0</v>
      </c>
      <c r="E55" s="36">
        <v>69.452170909820012</v>
      </c>
      <c r="F55" s="36">
        <v>307.88298927511011</v>
      </c>
      <c r="G55" s="36">
        <v>222.00851821270399</v>
      </c>
      <c r="H55" s="36">
        <v>0</v>
      </c>
      <c r="I55" s="36">
        <v>627.05166183767994</v>
      </c>
      <c r="J55" s="36">
        <v>139.49027645029</v>
      </c>
      <c r="K55" s="24">
        <v>1365.885616685604</v>
      </c>
      <c r="L55" s="91"/>
      <c r="M55" s="24"/>
      <c r="N55" s="100"/>
      <c r="O55" s="35"/>
      <c r="P55" s="35" t="s">
        <v>337</v>
      </c>
      <c r="Q55" s="36">
        <v>0</v>
      </c>
      <c r="R55" s="36">
        <v>0</v>
      </c>
      <c r="S55" s="36">
        <v>33.475946378483002</v>
      </c>
      <c r="T55" s="36">
        <v>148.39960083052998</v>
      </c>
      <c r="U55" s="36">
        <v>107.008105778508</v>
      </c>
      <c r="V55" s="36">
        <v>0</v>
      </c>
      <c r="W55" s="36">
        <v>302.23890100577</v>
      </c>
      <c r="X55" s="36">
        <v>67.234313249050004</v>
      </c>
      <c r="Y55" s="24">
        <v>658.35686724234097</v>
      </c>
    </row>
    <row r="56" spans="1:25" ht="21">
      <c r="A56" s="35"/>
      <c r="B56" s="35" t="s">
        <v>733</v>
      </c>
      <c r="C56" s="36">
        <v>0</v>
      </c>
      <c r="D56" s="36">
        <v>0</v>
      </c>
      <c r="E56" s="36">
        <v>182.84924592019999</v>
      </c>
      <c r="F56" s="36">
        <v>427.50817009140002</v>
      </c>
      <c r="G56" s="36">
        <v>650.81753378102997</v>
      </c>
      <c r="H56" s="36">
        <v>11.6337845347</v>
      </c>
      <c r="I56" s="36">
        <v>857.77758819044197</v>
      </c>
      <c r="J56" s="36">
        <v>2431.3539291872848</v>
      </c>
      <c r="K56" s="24">
        <v>4561.9402517050567</v>
      </c>
      <c r="L56" s="91"/>
      <c r="M56" s="24"/>
      <c r="N56" s="100"/>
      <c r="O56" s="35"/>
      <c r="P56" s="35" t="s">
        <v>733</v>
      </c>
      <c r="Q56" s="36">
        <v>0</v>
      </c>
      <c r="R56" s="36">
        <v>0</v>
      </c>
      <c r="S56" s="36">
        <v>88.133336533489995</v>
      </c>
      <c r="T56" s="36">
        <v>206.05893798450001</v>
      </c>
      <c r="U56" s="36">
        <v>313.69405128247001</v>
      </c>
      <c r="V56" s="36">
        <v>5.60748414573</v>
      </c>
      <c r="W56" s="36">
        <v>413.44879750784594</v>
      </c>
      <c r="X56" s="36">
        <v>1171.9125938687098</v>
      </c>
      <c r="Y56" s="24">
        <v>2198.8552013227459</v>
      </c>
    </row>
    <row r="57" spans="1:25" ht="21">
      <c r="A57" s="35"/>
      <c r="B57" s="35" t="s">
        <v>734</v>
      </c>
      <c r="C57" s="36">
        <v>0</v>
      </c>
      <c r="D57" s="36">
        <v>0</v>
      </c>
      <c r="E57" s="36">
        <v>54.398436637899998</v>
      </c>
      <c r="F57" s="36">
        <v>0</v>
      </c>
      <c r="G57" s="36">
        <v>293.1478806074</v>
      </c>
      <c r="H57" s="36">
        <v>0</v>
      </c>
      <c r="I57" s="36">
        <v>345.70857699070001</v>
      </c>
      <c r="J57" s="36">
        <v>543.06340831300008</v>
      </c>
      <c r="K57" s="24">
        <v>1236.318302549</v>
      </c>
      <c r="L57" s="91"/>
      <c r="M57" s="24"/>
      <c r="N57" s="100"/>
      <c r="O57" s="35"/>
      <c r="P57" s="35" t="s">
        <v>734</v>
      </c>
      <c r="Q57" s="36">
        <v>0</v>
      </c>
      <c r="R57" s="36">
        <v>0</v>
      </c>
      <c r="S57" s="36">
        <v>26.220046459430002</v>
      </c>
      <c r="T57" s="36">
        <v>0</v>
      </c>
      <c r="U57" s="36">
        <v>141.29727845280001</v>
      </c>
      <c r="V57" s="36">
        <v>0</v>
      </c>
      <c r="W57" s="36">
        <v>166.6315341095</v>
      </c>
      <c r="X57" s="36">
        <v>261.7565628072</v>
      </c>
      <c r="Y57" s="24">
        <v>595.90542182893</v>
      </c>
    </row>
    <row r="58" spans="1:25" ht="21">
      <c r="A58" s="35"/>
      <c r="B58" s="35" t="s">
        <v>735</v>
      </c>
      <c r="C58" s="36">
        <v>0</v>
      </c>
      <c r="D58" s="36">
        <v>0</v>
      </c>
      <c r="E58" s="36">
        <v>53.640400790489998</v>
      </c>
      <c r="F58" s="36">
        <v>0</v>
      </c>
      <c r="G58" s="36">
        <v>749.94578130069794</v>
      </c>
      <c r="H58" s="36">
        <v>525.76391489100001</v>
      </c>
      <c r="I58" s="36">
        <v>80.068278342899987</v>
      </c>
      <c r="J58" s="36">
        <v>934.19251257330006</v>
      </c>
      <c r="K58" s="24">
        <v>2343.6108878983878</v>
      </c>
      <c r="L58" s="91"/>
      <c r="M58" s="24"/>
      <c r="N58" s="100"/>
      <c r="O58" s="35"/>
      <c r="P58" s="35" t="s">
        <v>735</v>
      </c>
      <c r="Q58" s="36">
        <v>0</v>
      </c>
      <c r="R58" s="36">
        <v>0</v>
      </c>
      <c r="S58" s="36">
        <v>25.854673181020001</v>
      </c>
      <c r="T58" s="36">
        <v>0</v>
      </c>
      <c r="U58" s="36">
        <v>361.47386658700901</v>
      </c>
      <c r="V58" s="36">
        <v>253.41820697700001</v>
      </c>
      <c r="W58" s="36">
        <v>38.592910161330003</v>
      </c>
      <c r="X58" s="36">
        <v>450.28079106050001</v>
      </c>
      <c r="Y58" s="24">
        <v>1129.620447966859</v>
      </c>
    </row>
    <row r="59" spans="1:25" ht="21">
      <c r="A59" s="35"/>
      <c r="B59" s="35" t="s">
        <v>736</v>
      </c>
      <c r="C59" s="36">
        <v>0</v>
      </c>
      <c r="D59" s="36">
        <v>0</v>
      </c>
      <c r="E59" s="36">
        <v>0</v>
      </c>
      <c r="F59" s="36">
        <v>0</v>
      </c>
      <c r="G59" s="36">
        <v>155.40606227250001</v>
      </c>
      <c r="H59" s="36">
        <v>0</v>
      </c>
      <c r="I59" s="36">
        <v>0</v>
      </c>
      <c r="J59" s="36">
        <v>1508.8258203703999</v>
      </c>
      <c r="K59" s="24">
        <v>1664.2318826429</v>
      </c>
      <c r="L59" s="91"/>
      <c r="M59" s="24"/>
      <c r="N59" s="100"/>
      <c r="O59" s="35"/>
      <c r="P59" s="35" t="s">
        <v>736</v>
      </c>
      <c r="Q59" s="36">
        <v>0</v>
      </c>
      <c r="R59" s="36">
        <v>0</v>
      </c>
      <c r="S59" s="36">
        <v>0</v>
      </c>
      <c r="T59" s="36">
        <v>0</v>
      </c>
      <c r="U59" s="36">
        <v>74.9057220153</v>
      </c>
      <c r="V59" s="36">
        <v>0</v>
      </c>
      <c r="W59" s="36">
        <v>0</v>
      </c>
      <c r="X59" s="36">
        <v>727.2540454186601</v>
      </c>
      <c r="Y59" s="24">
        <v>802.15976743396004</v>
      </c>
    </row>
    <row r="60" spans="1:25" ht="21">
      <c r="A60" s="35"/>
      <c r="B60" s="35" t="s">
        <v>737</v>
      </c>
      <c r="C60" s="36">
        <v>0</v>
      </c>
      <c r="D60" s="36">
        <v>0</v>
      </c>
      <c r="E60" s="36">
        <v>347.92579943350006</v>
      </c>
      <c r="F60" s="36">
        <v>481.53104896105998</v>
      </c>
      <c r="G60" s="36">
        <v>407.60524342147602</v>
      </c>
      <c r="H60" s="36">
        <v>233.96888749999999</v>
      </c>
      <c r="I60" s="36">
        <v>18.692266362869997</v>
      </c>
      <c r="J60" s="36">
        <v>0</v>
      </c>
      <c r="K60" s="24">
        <v>1489.7232456789059</v>
      </c>
      <c r="M60" s="24"/>
      <c r="N60" s="100"/>
      <c r="O60" s="35"/>
      <c r="P60" s="35" t="s">
        <v>737</v>
      </c>
      <c r="Q60" s="36">
        <v>0</v>
      </c>
      <c r="R60" s="36">
        <v>0</v>
      </c>
      <c r="S60" s="36">
        <v>167.70023532675003</v>
      </c>
      <c r="T60" s="36">
        <v>232.09796559912996</v>
      </c>
      <c r="U60" s="36">
        <v>196.46572732912699</v>
      </c>
      <c r="V60" s="36">
        <v>112.77300377500001</v>
      </c>
      <c r="W60" s="36">
        <v>9.0096723869000002</v>
      </c>
      <c r="X60" s="36">
        <v>0</v>
      </c>
      <c r="Y60" s="24">
        <v>718.04660441690692</v>
      </c>
    </row>
    <row r="61" spans="1:25" ht="21">
      <c r="A61" s="35" t="s">
        <v>744</v>
      </c>
      <c r="B61" s="35"/>
      <c r="C61" s="36">
        <v>0</v>
      </c>
      <c r="D61" s="36">
        <v>0</v>
      </c>
      <c r="E61" s="36">
        <v>61.204653833499997</v>
      </c>
      <c r="F61" s="36">
        <v>0</v>
      </c>
      <c r="G61" s="36">
        <v>752.36575752112196</v>
      </c>
      <c r="H61" s="36">
        <v>0</v>
      </c>
      <c r="I61" s="36">
        <v>804.64541987799998</v>
      </c>
      <c r="J61" s="36">
        <v>1144.6265676589001</v>
      </c>
      <c r="K61" s="24">
        <v>2762.8423988915224</v>
      </c>
      <c r="L61" s="91">
        <v>1000</v>
      </c>
      <c r="M61" s="33">
        <f>L61-K61</f>
        <v>-1762.8423988915224</v>
      </c>
      <c r="N61" s="100"/>
      <c r="O61" s="35" t="s">
        <v>744</v>
      </c>
      <c r="P61" s="35"/>
      <c r="Q61" s="36">
        <v>0</v>
      </c>
      <c r="R61" s="36">
        <v>0</v>
      </c>
      <c r="S61" s="36">
        <v>29.500643147750001</v>
      </c>
      <c r="T61" s="36">
        <v>0</v>
      </c>
      <c r="U61" s="36">
        <v>362.64029512516697</v>
      </c>
      <c r="V61" s="36">
        <v>0</v>
      </c>
      <c r="W61" s="36">
        <v>387.83909238070004</v>
      </c>
      <c r="X61" s="36">
        <v>551.71000561170001</v>
      </c>
      <c r="Y61" s="24">
        <v>1331.6900362653171</v>
      </c>
    </row>
    <row r="62" spans="1:25" ht="21">
      <c r="A62" s="35"/>
      <c r="B62" s="35" t="s">
        <v>739</v>
      </c>
      <c r="C62" s="36">
        <v>0</v>
      </c>
      <c r="D62" s="36">
        <v>0</v>
      </c>
      <c r="E62" s="36">
        <v>0</v>
      </c>
      <c r="F62" s="36">
        <v>0</v>
      </c>
      <c r="G62" s="36">
        <v>100.00000000001</v>
      </c>
      <c r="H62" s="36">
        <v>0</v>
      </c>
      <c r="I62" s="36">
        <v>0</v>
      </c>
      <c r="J62" s="36">
        <v>0</v>
      </c>
      <c r="K62" s="24">
        <v>100.00000000001</v>
      </c>
      <c r="L62" s="91"/>
      <c r="M62" s="24"/>
      <c r="N62" s="100"/>
      <c r="O62" s="35"/>
      <c r="P62" s="35" t="s">
        <v>739</v>
      </c>
      <c r="Q62" s="36">
        <v>0</v>
      </c>
      <c r="R62" s="36">
        <v>0</v>
      </c>
      <c r="S62" s="36">
        <v>0</v>
      </c>
      <c r="T62" s="36">
        <v>0</v>
      </c>
      <c r="U62" s="36">
        <v>48.20000000001</v>
      </c>
      <c r="V62" s="36">
        <v>0</v>
      </c>
      <c r="W62" s="36">
        <v>0</v>
      </c>
      <c r="X62" s="36">
        <v>0</v>
      </c>
      <c r="Y62" s="24">
        <v>48.20000000001</v>
      </c>
    </row>
    <row r="63" spans="1:25" ht="21">
      <c r="A63" s="35"/>
      <c r="B63" s="35" t="s">
        <v>740</v>
      </c>
      <c r="C63" s="36">
        <v>0</v>
      </c>
      <c r="D63" s="36">
        <v>0</v>
      </c>
      <c r="E63" s="36">
        <v>61.204653833499997</v>
      </c>
      <c r="F63" s="36">
        <v>0</v>
      </c>
      <c r="G63" s="36">
        <v>252.36575752139998</v>
      </c>
      <c r="H63" s="36">
        <v>0</v>
      </c>
      <c r="I63" s="36">
        <v>685.89541987799998</v>
      </c>
      <c r="J63" s="36">
        <v>392.99056064389998</v>
      </c>
      <c r="K63" s="24">
        <v>1392.4563918767999</v>
      </c>
      <c r="L63" s="91"/>
      <c r="M63" s="24"/>
      <c r="N63" s="100"/>
      <c r="O63" s="35"/>
      <c r="P63" s="35" t="s">
        <v>740</v>
      </c>
      <c r="Q63" s="36">
        <v>0</v>
      </c>
      <c r="R63" s="36">
        <v>0</v>
      </c>
      <c r="S63" s="36">
        <v>29.500643147750001</v>
      </c>
      <c r="T63" s="36">
        <v>0</v>
      </c>
      <c r="U63" s="36">
        <v>121.64029512530001</v>
      </c>
      <c r="V63" s="36">
        <v>0</v>
      </c>
      <c r="W63" s="36">
        <v>330.60159238070003</v>
      </c>
      <c r="X63" s="36">
        <v>189.42145023040001</v>
      </c>
      <c r="Y63" s="24">
        <v>671.16398088415008</v>
      </c>
    </row>
    <row r="64" spans="1:25" ht="21">
      <c r="A64" s="35"/>
      <c r="B64" s="35" t="s">
        <v>741</v>
      </c>
      <c r="C64" s="36">
        <v>0</v>
      </c>
      <c r="D64" s="36">
        <v>0</v>
      </c>
      <c r="E64" s="36">
        <v>0</v>
      </c>
      <c r="F64" s="36">
        <v>0</v>
      </c>
      <c r="G64" s="36">
        <v>39.759109296212003</v>
      </c>
      <c r="H64" s="36">
        <v>0</v>
      </c>
      <c r="I64" s="36">
        <v>0</v>
      </c>
      <c r="J64" s="36">
        <v>225.21333476700002</v>
      </c>
      <c r="K64" s="24">
        <v>264.97244406321204</v>
      </c>
      <c r="L64" s="91"/>
      <c r="M64" s="24"/>
      <c r="N64" s="100"/>
      <c r="O64" s="35"/>
      <c r="P64" s="35" t="s">
        <v>741</v>
      </c>
      <c r="Q64" s="36">
        <v>0</v>
      </c>
      <c r="R64" s="36">
        <v>0</v>
      </c>
      <c r="S64" s="36">
        <v>0</v>
      </c>
      <c r="T64" s="36">
        <v>0</v>
      </c>
      <c r="U64" s="36">
        <v>19.163890680757</v>
      </c>
      <c r="V64" s="36">
        <v>0</v>
      </c>
      <c r="W64" s="36">
        <v>0</v>
      </c>
      <c r="X64" s="36">
        <v>108.55282735770001</v>
      </c>
      <c r="Y64" s="24">
        <v>127.716718038457</v>
      </c>
    </row>
    <row r="65" spans="1:25" ht="21">
      <c r="A65" s="35"/>
      <c r="B65" s="35" t="s">
        <v>742</v>
      </c>
      <c r="C65" s="36">
        <v>0</v>
      </c>
      <c r="D65" s="36">
        <v>0</v>
      </c>
      <c r="E65" s="36">
        <v>0</v>
      </c>
      <c r="F65" s="36">
        <v>0</v>
      </c>
      <c r="G65" s="36">
        <v>311.8382895684</v>
      </c>
      <c r="H65" s="36">
        <v>0</v>
      </c>
      <c r="I65" s="36">
        <v>0</v>
      </c>
      <c r="J65" s="36">
        <v>526.42267224800003</v>
      </c>
      <c r="K65" s="24">
        <v>838.26096181640003</v>
      </c>
      <c r="L65" s="91"/>
      <c r="M65" s="24"/>
      <c r="N65" s="100"/>
      <c r="O65" s="35"/>
      <c r="P65" s="35" t="s">
        <v>742</v>
      </c>
      <c r="Q65" s="36">
        <v>0</v>
      </c>
      <c r="R65" s="36">
        <v>0</v>
      </c>
      <c r="S65" s="36">
        <v>0</v>
      </c>
      <c r="T65" s="36">
        <v>0</v>
      </c>
      <c r="U65" s="36">
        <v>150.30605557199999</v>
      </c>
      <c r="V65" s="36">
        <v>0</v>
      </c>
      <c r="W65" s="36">
        <v>0</v>
      </c>
      <c r="X65" s="36">
        <v>253.73572802360002</v>
      </c>
      <c r="Y65" s="24">
        <v>404.04178359560001</v>
      </c>
    </row>
    <row r="66" spans="1:25" ht="21">
      <c r="A66" s="35"/>
      <c r="B66" s="35" t="s">
        <v>2088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118.75</v>
      </c>
      <c r="J66" s="36">
        <v>0</v>
      </c>
      <c r="K66" s="24">
        <v>118.75</v>
      </c>
      <c r="L66" s="91"/>
      <c r="M66" s="24"/>
      <c r="N66" s="100"/>
      <c r="O66" s="35"/>
      <c r="P66" s="35" t="s">
        <v>2088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57.237499999999997</v>
      </c>
      <c r="X66" s="36">
        <v>0</v>
      </c>
      <c r="Y66" s="24">
        <v>57.237499999999997</v>
      </c>
    </row>
    <row r="67" spans="1:25" ht="21">
      <c r="A67" s="35"/>
      <c r="B67" s="35" t="s">
        <v>743</v>
      </c>
      <c r="C67" s="36">
        <v>0</v>
      </c>
      <c r="D67" s="36">
        <v>0</v>
      </c>
      <c r="E67" s="36">
        <v>0</v>
      </c>
      <c r="F67" s="36">
        <v>0</v>
      </c>
      <c r="G67" s="36">
        <v>48.402601135099999</v>
      </c>
      <c r="H67" s="36">
        <v>0</v>
      </c>
      <c r="I67" s="36">
        <v>0</v>
      </c>
      <c r="J67" s="36">
        <v>0</v>
      </c>
      <c r="K67" s="24">
        <v>48.402601135099999</v>
      </c>
      <c r="M67" s="24"/>
      <c r="N67" s="100"/>
      <c r="O67" s="35"/>
      <c r="P67" s="35" t="s">
        <v>743</v>
      </c>
      <c r="Q67" s="36">
        <v>0</v>
      </c>
      <c r="R67" s="36">
        <v>0</v>
      </c>
      <c r="S67" s="36">
        <v>0</v>
      </c>
      <c r="T67" s="36">
        <v>0</v>
      </c>
      <c r="U67" s="36">
        <v>23.330053747099999</v>
      </c>
      <c r="V67" s="36">
        <v>0</v>
      </c>
      <c r="W67" s="36">
        <v>0</v>
      </c>
      <c r="X67" s="36">
        <v>0</v>
      </c>
      <c r="Y67" s="24">
        <v>23.330053747099999</v>
      </c>
    </row>
    <row r="68" spans="1:25" ht="21">
      <c r="A68" s="35" t="s">
        <v>746</v>
      </c>
      <c r="B68" s="35"/>
      <c r="C68" s="36">
        <v>0</v>
      </c>
      <c r="D68" s="36">
        <v>0</v>
      </c>
      <c r="E68" s="36">
        <v>0</v>
      </c>
      <c r="F68" s="36">
        <v>301.669047654</v>
      </c>
      <c r="G68" s="36">
        <v>0</v>
      </c>
      <c r="H68" s="36">
        <v>129.49725000000001</v>
      </c>
      <c r="I68" s="36">
        <v>0</v>
      </c>
      <c r="J68" s="36">
        <v>0</v>
      </c>
      <c r="K68" s="24">
        <v>431.166297654</v>
      </c>
      <c r="L68" s="91">
        <v>770</v>
      </c>
      <c r="M68" s="33">
        <f>L68-K68</f>
        <v>338.833702346</v>
      </c>
      <c r="N68" s="100"/>
      <c r="O68" s="35" t="s">
        <v>746</v>
      </c>
      <c r="P68" s="35"/>
      <c r="Q68" s="36">
        <v>0</v>
      </c>
      <c r="R68" s="36">
        <v>0</v>
      </c>
      <c r="S68" s="36">
        <v>0</v>
      </c>
      <c r="T68" s="36">
        <v>145.40448096899999</v>
      </c>
      <c r="U68" s="36">
        <v>0</v>
      </c>
      <c r="V68" s="36">
        <v>62.417674499999997</v>
      </c>
      <c r="W68" s="36">
        <v>0</v>
      </c>
      <c r="X68" s="36">
        <v>0</v>
      </c>
      <c r="Y68" s="24">
        <v>207.82215546899999</v>
      </c>
    </row>
    <row r="69" spans="1:25" ht="21">
      <c r="A69" s="35"/>
      <c r="B69" s="35" t="s">
        <v>745</v>
      </c>
      <c r="C69" s="36">
        <v>0</v>
      </c>
      <c r="D69" s="36">
        <v>0</v>
      </c>
      <c r="E69" s="36">
        <v>0</v>
      </c>
      <c r="F69" s="36">
        <v>301.669047654</v>
      </c>
      <c r="G69" s="36">
        <v>0</v>
      </c>
      <c r="H69" s="36">
        <v>129.49725000000001</v>
      </c>
      <c r="I69" s="36">
        <v>0</v>
      </c>
      <c r="J69" s="36">
        <v>0</v>
      </c>
      <c r="K69" s="24">
        <v>431.166297654</v>
      </c>
      <c r="M69" s="24"/>
      <c r="N69" s="100"/>
      <c r="O69" s="35"/>
      <c r="P69" s="35" t="s">
        <v>745</v>
      </c>
      <c r="Q69" s="36">
        <v>0</v>
      </c>
      <c r="R69" s="36">
        <v>0</v>
      </c>
      <c r="S69" s="36">
        <v>0</v>
      </c>
      <c r="T69" s="36">
        <v>145.40448096899999</v>
      </c>
      <c r="U69" s="36">
        <v>0</v>
      </c>
      <c r="V69" s="36">
        <v>62.417674499999997</v>
      </c>
      <c r="W69" s="36">
        <v>0</v>
      </c>
      <c r="X69" s="36">
        <v>0</v>
      </c>
      <c r="Y69" s="24">
        <v>207.82215546899999</v>
      </c>
    </row>
    <row r="70" spans="1:25" ht="21">
      <c r="A70" s="35" t="s">
        <v>748</v>
      </c>
      <c r="B70" s="35"/>
      <c r="C70" s="36">
        <v>0</v>
      </c>
      <c r="D70" s="36">
        <v>0</v>
      </c>
      <c r="E70" s="36">
        <v>0</v>
      </c>
      <c r="F70" s="36">
        <v>0</v>
      </c>
      <c r="G70" s="36">
        <v>214.6814695674</v>
      </c>
      <c r="H70" s="36">
        <v>0</v>
      </c>
      <c r="I70" s="36">
        <v>0</v>
      </c>
      <c r="J70" s="36">
        <v>0</v>
      </c>
      <c r="K70" s="24">
        <v>214.6814695674</v>
      </c>
      <c r="L70" s="91">
        <v>100</v>
      </c>
      <c r="M70" s="33">
        <f>L70-K70</f>
        <v>-114.6814695674</v>
      </c>
      <c r="N70" s="99"/>
      <c r="O70" s="35" t="s">
        <v>748</v>
      </c>
      <c r="P70" s="35"/>
      <c r="Q70" s="36">
        <v>0</v>
      </c>
      <c r="R70" s="36">
        <v>0</v>
      </c>
      <c r="S70" s="36">
        <v>0</v>
      </c>
      <c r="T70" s="36">
        <v>0</v>
      </c>
      <c r="U70" s="36">
        <v>103.47646833153</v>
      </c>
      <c r="V70" s="36">
        <v>0</v>
      </c>
      <c r="W70" s="36">
        <v>0</v>
      </c>
      <c r="X70" s="36">
        <v>0</v>
      </c>
      <c r="Y70" s="24">
        <v>103.47646833153</v>
      </c>
    </row>
    <row r="71" spans="1:25" ht="21">
      <c r="A71" s="35"/>
      <c r="B71" s="35" t="s">
        <v>747</v>
      </c>
      <c r="C71" s="36">
        <v>0</v>
      </c>
      <c r="D71" s="36">
        <v>0</v>
      </c>
      <c r="E71" s="36">
        <v>0</v>
      </c>
      <c r="F71" s="36">
        <v>0</v>
      </c>
      <c r="G71" s="36">
        <v>214.6814695674</v>
      </c>
      <c r="H71" s="36">
        <v>0</v>
      </c>
      <c r="I71" s="36">
        <v>0</v>
      </c>
      <c r="J71" s="36">
        <v>0</v>
      </c>
      <c r="K71" s="24">
        <v>214.6814695674</v>
      </c>
      <c r="M71" s="24"/>
      <c r="N71" s="100"/>
      <c r="O71" s="35"/>
      <c r="P71" s="35" t="s">
        <v>747</v>
      </c>
      <c r="Q71" s="36">
        <v>0</v>
      </c>
      <c r="R71" s="36">
        <v>0</v>
      </c>
      <c r="S71" s="36">
        <v>0</v>
      </c>
      <c r="T71" s="36">
        <v>0</v>
      </c>
      <c r="U71" s="36">
        <v>103.47646833153</v>
      </c>
      <c r="V71" s="36">
        <v>0</v>
      </c>
      <c r="W71" s="36">
        <v>0</v>
      </c>
      <c r="X71" s="36">
        <v>0</v>
      </c>
      <c r="Y71" s="24">
        <v>103.47646833153</v>
      </c>
    </row>
    <row r="72" spans="1:25" ht="21">
      <c r="A72" s="35" t="s">
        <v>750</v>
      </c>
      <c r="B72" s="35"/>
      <c r="C72" s="36">
        <v>0</v>
      </c>
      <c r="D72" s="36">
        <v>0</v>
      </c>
      <c r="E72" s="36">
        <v>0</v>
      </c>
      <c r="F72" s="36">
        <v>0</v>
      </c>
      <c r="G72" s="36">
        <v>109.57186800909</v>
      </c>
      <c r="H72" s="36">
        <v>0</v>
      </c>
      <c r="I72" s="36">
        <v>0</v>
      </c>
      <c r="J72" s="36">
        <v>0</v>
      </c>
      <c r="K72" s="24">
        <v>109.57186800909</v>
      </c>
      <c r="L72" s="91">
        <v>400</v>
      </c>
      <c r="M72" s="33">
        <f>L72-K72</f>
        <v>290.42813199091</v>
      </c>
      <c r="N72" s="99"/>
      <c r="O72" s="35" t="s">
        <v>750</v>
      </c>
      <c r="P72" s="35"/>
      <c r="Q72" s="36">
        <v>0</v>
      </c>
      <c r="R72" s="36">
        <v>0</v>
      </c>
      <c r="S72" s="36">
        <v>0</v>
      </c>
      <c r="T72" s="36">
        <v>0</v>
      </c>
      <c r="U72" s="36">
        <v>52.813640380359999</v>
      </c>
      <c r="V72" s="36">
        <v>0</v>
      </c>
      <c r="W72" s="36">
        <v>0</v>
      </c>
      <c r="X72" s="36">
        <v>0</v>
      </c>
      <c r="Y72" s="24">
        <v>52.813640380359999</v>
      </c>
    </row>
    <row r="73" spans="1:25" ht="21">
      <c r="A73" s="35"/>
      <c r="B73" s="35" t="s">
        <v>749</v>
      </c>
      <c r="C73" s="36">
        <v>0</v>
      </c>
      <c r="D73" s="36">
        <v>0</v>
      </c>
      <c r="E73" s="36">
        <v>0</v>
      </c>
      <c r="F73" s="36">
        <v>0</v>
      </c>
      <c r="G73" s="36">
        <v>109.57186800909</v>
      </c>
      <c r="H73" s="36">
        <v>0</v>
      </c>
      <c r="I73" s="36">
        <v>0</v>
      </c>
      <c r="J73" s="36">
        <v>0</v>
      </c>
      <c r="K73" s="24">
        <v>109.57186800909</v>
      </c>
      <c r="L73" s="56"/>
      <c r="M73" s="56"/>
      <c r="N73" s="99"/>
      <c r="O73" s="35"/>
      <c r="P73" s="35" t="s">
        <v>749</v>
      </c>
      <c r="Q73" s="36">
        <v>0</v>
      </c>
      <c r="R73" s="36">
        <v>0</v>
      </c>
      <c r="S73" s="36">
        <v>0</v>
      </c>
      <c r="T73" s="36">
        <v>0</v>
      </c>
      <c r="U73" s="36">
        <v>52.813640380359999</v>
      </c>
      <c r="V73" s="36">
        <v>0</v>
      </c>
      <c r="W73" s="36">
        <v>0</v>
      </c>
      <c r="X73" s="36">
        <v>0</v>
      </c>
      <c r="Y73" s="24">
        <v>52.813640380359999</v>
      </c>
    </row>
  </sheetData>
  <mergeCells count="24"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O8:O10"/>
    <mergeCell ref="P8:P10"/>
    <mergeCell ref="V9:W9"/>
    <mergeCell ref="O11:P11"/>
    <mergeCell ref="A11:B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3" max="7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F7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20.75" style="25" customWidth="1"/>
    <col min="16" max="16" width="17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751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97"/>
      <c r="AA2" s="97"/>
      <c r="AB2" s="97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3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12839.899558878285</v>
      </c>
      <c r="D11" s="41">
        <v>13675.745236318187</v>
      </c>
      <c r="E11" s="41">
        <v>22541.177893524513</v>
      </c>
      <c r="F11" s="41">
        <v>49477.061729737528</v>
      </c>
      <c r="G11" s="41">
        <v>62405.460571110707</v>
      </c>
      <c r="H11" s="41">
        <v>132139.18355100043</v>
      </c>
      <c r="I11" s="41">
        <v>220064.13075818669</v>
      </c>
      <c r="J11" s="41">
        <v>152674.43401443143</v>
      </c>
      <c r="K11" s="42">
        <v>665817.09331318783</v>
      </c>
      <c r="L11" s="42">
        <v>709600</v>
      </c>
      <c r="M11" s="42">
        <f>L11-K11</f>
        <v>43782.906686812174</v>
      </c>
      <c r="N11" s="49"/>
      <c r="O11" s="211" t="s">
        <v>65</v>
      </c>
      <c r="P11" s="218"/>
      <c r="Q11" s="24">
        <v>8602.732704450942</v>
      </c>
      <c r="R11" s="24">
        <v>9162.7493083330501</v>
      </c>
      <c r="S11" s="24">
        <v>15102.589188658918</v>
      </c>
      <c r="T11" s="24">
        <v>33149.631358935534</v>
      </c>
      <c r="U11" s="24">
        <v>41811.658582644275</v>
      </c>
      <c r="V11" s="24">
        <v>88533.252979172757</v>
      </c>
      <c r="W11" s="24">
        <v>147442.96760797955</v>
      </c>
      <c r="X11" s="24">
        <v>102291.87078966699</v>
      </c>
      <c r="Y11" s="24">
        <v>446097.45251984207</v>
      </c>
    </row>
    <row r="12" spans="1:32" ht="21">
      <c r="A12" s="35" t="s">
        <v>753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6324.2209533858695</v>
      </c>
      <c r="K12" s="24">
        <v>6324.2209533858695</v>
      </c>
      <c r="L12" s="24">
        <v>9950</v>
      </c>
      <c r="M12" s="42">
        <f>L12-K12</f>
        <v>3625.7790466141305</v>
      </c>
      <c r="N12" s="100"/>
      <c r="O12" s="35" t="s">
        <v>753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4237.2280387697156</v>
      </c>
      <c r="Y12" s="24">
        <v>4237.2280387697156</v>
      </c>
    </row>
    <row r="13" spans="1:32" ht="21">
      <c r="A13" s="35"/>
      <c r="B13" s="35" t="s">
        <v>752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5199.4090299345198</v>
      </c>
      <c r="K13" s="24">
        <v>5199.4090299345198</v>
      </c>
      <c r="L13" s="24"/>
      <c r="M13" s="24"/>
      <c r="N13" s="100"/>
      <c r="O13" s="35"/>
      <c r="P13" s="35" t="s">
        <v>752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3483.6040500569356</v>
      </c>
      <c r="Y13" s="24">
        <v>3483.6040500569356</v>
      </c>
    </row>
    <row r="14" spans="1:32" ht="21">
      <c r="A14" s="35"/>
      <c r="B14" s="35" t="s">
        <v>5511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1124.8119234513501</v>
      </c>
      <c r="K14" s="24">
        <v>1124.8119234513501</v>
      </c>
      <c r="M14" s="24"/>
      <c r="N14" s="100"/>
      <c r="O14" s="35"/>
      <c r="P14" s="35" t="s">
        <v>5511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753.62398871278003</v>
      </c>
      <c r="Y14" s="24">
        <v>753.62398871278003</v>
      </c>
    </row>
    <row r="15" spans="1:32" ht="21">
      <c r="A15" s="35" t="s">
        <v>761</v>
      </c>
      <c r="B15" s="35"/>
      <c r="C15" s="36">
        <v>5566.5368852558295</v>
      </c>
      <c r="D15" s="36">
        <v>1646.8979122898202</v>
      </c>
      <c r="E15" s="36">
        <v>6645.8125590716299</v>
      </c>
      <c r="F15" s="36">
        <v>19838.17731957278</v>
      </c>
      <c r="G15" s="36">
        <v>7616.7282893195807</v>
      </c>
      <c r="H15" s="36">
        <v>17671.973420814134</v>
      </c>
      <c r="I15" s="36">
        <v>10802.600363810281</v>
      </c>
      <c r="J15" s="36">
        <v>4634.0352186014325</v>
      </c>
      <c r="K15" s="24">
        <v>74422.761968735475</v>
      </c>
      <c r="L15" s="24">
        <v>55740</v>
      </c>
      <c r="M15" s="42">
        <f>L15-K15</f>
        <v>-18682.761968735475</v>
      </c>
      <c r="N15" s="100"/>
      <c r="O15" s="35" t="s">
        <v>761</v>
      </c>
      <c r="P15" s="35"/>
      <c r="Q15" s="36">
        <v>3729.5797131212998</v>
      </c>
      <c r="R15" s="36">
        <v>1103.4216012336231</v>
      </c>
      <c r="S15" s="36">
        <v>4452.6944145759335</v>
      </c>
      <c r="T15" s="36">
        <v>13291.578804117542</v>
      </c>
      <c r="U15" s="36">
        <v>5103.2079538434509</v>
      </c>
      <c r="V15" s="36">
        <v>11840.222191946017</v>
      </c>
      <c r="W15" s="36">
        <v>7237.7422437522791</v>
      </c>
      <c r="X15" s="36">
        <v>3104.8035964619507</v>
      </c>
      <c r="Y15" s="24">
        <v>49863.250519052104</v>
      </c>
    </row>
    <row r="16" spans="1:32" ht="21">
      <c r="A16" s="35"/>
      <c r="B16" s="35" t="s">
        <v>754</v>
      </c>
      <c r="C16" s="36">
        <v>58.5</v>
      </c>
      <c r="D16" s="36">
        <v>275.00620592001997</v>
      </c>
      <c r="E16" s="36">
        <v>651.65617470317989</v>
      </c>
      <c r="F16" s="36">
        <v>3388.5327673020997</v>
      </c>
      <c r="G16" s="36">
        <v>957.93075744250018</v>
      </c>
      <c r="H16" s="36">
        <v>346.24940435859997</v>
      </c>
      <c r="I16" s="36">
        <v>140.35685250009999</v>
      </c>
      <c r="J16" s="36">
        <v>367.738002451</v>
      </c>
      <c r="K16" s="24">
        <v>6185.9701646775002</v>
      </c>
      <c r="L16" s="24"/>
      <c r="M16" s="24"/>
      <c r="N16" s="100"/>
      <c r="O16" s="35"/>
      <c r="P16" s="35" t="s">
        <v>754</v>
      </c>
      <c r="Q16" s="36">
        <v>39.195</v>
      </c>
      <c r="R16" s="36">
        <v>184.25415796593302</v>
      </c>
      <c r="S16" s="36">
        <v>436.60963705108804</v>
      </c>
      <c r="T16" s="36">
        <v>2270.3169540949602</v>
      </c>
      <c r="U16" s="36">
        <v>641.81360748625002</v>
      </c>
      <c r="V16" s="36">
        <v>231.98710092033596</v>
      </c>
      <c r="W16" s="36">
        <v>94.039091175099998</v>
      </c>
      <c r="X16" s="36">
        <v>246.38446164180002</v>
      </c>
      <c r="Y16" s="24">
        <v>4144.6000103354672</v>
      </c>
    </row>
    <row r="17" spans="1:25" ht="21">
      <c r="A17" s="35"/>
      <c r="B17" s="35" t="s">
        <v>755</v>
      </c>
      <c r="C17" s="36">
        <v>2022.1102458251298</v>
      </c>
      <c r="D17" s="36">
        <v>757.60928313890008</v>
      </c>
      <c r="E17" s="36">
        <v>1273.9986719194801</v>
      </c>
      <c r="F17" s="36">
        <v>1344.5187755121181</v>
      </c>
      <c r="G17" s="36">
        <v>2922.7030154148715</v>
      </c>
      <c r="H17" s="36">
        <v>5442.3353049974885</v>
      </c>
      <c r="I17" s="36">
        <v>3833.4682095430126</v>
      </c>
      <c r="J17" s="36">
        <v>588.9832137942999</v>
      </c>
      <c r="K17" s="24">
        <v>18185.7267201453</v>
      </c>
      <c r="L17" s="24"/>
      <c r="M17" s="24"/>
      <c r="N17" s="100"/>
      <c r="O17" s="35"/>
      <c r="P17" s="35" t="s">
        <v>755</v>
      </c>
      <c r="Q17" s="36">
        <v>1354.8138647031401</v>
      </c>
      <c r="R17" s="36">
        <v>507.59821970299998</v>
      </c>
      <c r="S17" s="36">
        <v>853.57911018594996</v>
      </c>
      <c r="T17" s="36">
        <v>900.82757959306491</v>
      </c>
      <c r="U17" s="36">
        <v>1958.211020328117</v>
      </c>
      <c r="V17" s="36">
        <v>3646.3646543473278</v>
      </c>
      <c r="W17" s="36">
        <v>2568.4237003933322</v>
      </c>
      <c r="X17" s="36">
        <v>394.61875324219994</v>
      </c>
      <c r="Y17" s="24">
        <v>12184.436902496131</v>
      </c>
    </row>
    <row r="18" spans="1:25" ht="21">
      <c r="A18" s="35"/>
      <c r="B18" s="35" t="s">
        <v>756</v>
      </c>
      <c r="C18" s="36">
        <v>0</v>
      </c>
      <c r="D18" s="36">
        <v>0</v>
      </c>
      <c r="E18" s="36">
        <v>0</v>
      </c>
      <c r="F18" s="36">
        <v>30.633218402200001</v>
      </c>
      <c r="G18" s="36">
        <v>84.534311339750005</v>
      </c>
      <c r="H18" s="36">
        <v>2434.1866134851002</v>
      </c>
      <c r="I18" s="36">
        <v>1792.1700303340199</v>
      </c>
      <c r="J18" s="36">
        <v>0</v>
      </c>
      <c r="K18" s="24">
        <v>4341.5241735610707</v>
      </c>
      <c r="L18" s="24"/>
      <c r="M18" s="24"/>
      <c r="N18" s="100"/>
      <c r="O18" s="35"/>
      <c r="P18" s="35" t="s">
        <v>756</v>
      </c>
      <c r="Q18" s="36">
        <v>0</v>
      </c>
      <c r="R18" s="36">
        <v>0</v>
      </c>
      <c r="S18" s="36">
        <v>0</v>
      </c>
      <c r="T18" s="36">
        <v>20.524256329499998</v>
      </c>
      <c r="U18" s="36">
        <v>56.637988597629999</v>
      </c>
      <c r="V18" s="36">
        <v>1630.9050310372199</v>
      </c>
      <c r="W18" s="36">
        <v>1200.75392032433</v>
      </c>
      <c r="X18" s="36">
        <v>0</v>
      </c>
      <c r="Y18" s="24">
        <v>2908.8211962886799</v>
      </c>
    </row>
    <row r="19" spans="1:25" ht="21">
      <c r="A19" s="35"/>
      <c r="B19" s="35" t="s">
        <v>757</v>
      </c>
      <c r="C19" s="36">
        <v>899.40080186240004</v>
      </c>
      <c r="D19" s="36">
        <v>319.10233853750003</v>
      </c>
      <c r="E19" s="36">
        <v>2481.5538758401199</v>
      </c>
      <c r="F19" s="36">
        <v>4647.6846617655783</v>
      </c>
      <c r="G19" s="36">
        <v>1044.6305462531898</v>
      </c>
      <c r="H19" s="36">
        <v>660.00192446152005</v>
      </c>
      <c r="I19" s="36">
        <v>787.48007183472396</v>
      </c>
      <c r="J19" s="36">
        <v>1613.0663946032</v>
      </c>
      <c r="K19" s="24">
        <v>12452.920615158229</v>
      </c>
      <c r="L19" s="24"/>
      <c r="M19" s="24"/>
      <c r="N19" s="100"/>
      <c r="O19" s="35"/>
      <c r="P19" s="35" t="s">
        <v>757</v>
      </c>
      <c r="Q19" s="36">
        <v>602.59853724855998</v>
      </c>
      <c r="R19" s="36">
        <v>213.79856682019005</v>
      </c>
      <c r="S19" s="36">
        <v>1662.6410968118928</v>
      </c>
      <c r="T19" s="36">
        <v>3113.9487233792947</v>
      </c>
      <c r="U19" s="36">
        <v>699.9024659892483</v>
      </c>
      <c r="V19" s="36">
        <v>442.20128938900996</v>
      </c>
      <c r="W19" s="36">
        <v>527.61164812932793</v>
      </c>
      <c r="X19" s="36">
        <v>1080.7544843837502</v>
      </c>
      <c r="Y19" s="24">
        <v>8343.456812151273</v>
      </c>
    </row>
    <row r="20" spans="1:25" ht="21">
      <c r="A20" s="35"/>
      <c r="B20" s="35" t="s">
        <v>758</v>
      </c>
      <c r="C20" s="36">
        <v>2294.8939273913002</v>
      </c>
      <c r="D20" s="36">
        <v>250.26237746819999</v>
      </c>
      <c r="E20" s="36">
        <v>1195.2378695606303</v>
      </c>
      <c r="F20" s="36">
        <v>5256.7731665811152</v>
      </c>
      <c r="G20" s="36">
        <v>193.52505499084998</v>
      </c>
      <c r="H20" s="36">
        <v>212.71431528302401</v>
      </c>
      <c r="I20" s="36">
        <v>471.64188115735999</v>
      </c>
      <c r="J20" s="36">
        <v>0</v>
      </c>
      <c r="K20" s="24">
        <v>9875.0485924324821</v>
      </c>
      <c r="L20" s="24"/>
      <c r="M20" s="24"/>
      <c r="N20" s="100"/>
      <c r="O20" s="35"/>
      <c r="P20" s="35" t="s">
        <v>758</v>
      </c>
      <c r="Q20" s="36">
        <v>1537.5789313509999</v>
      </c>
      <c r="R20" s="36">
        <v>167.67579290360001</v>
      </c>
      <c r="S20" s="36">
        <v>800.8093726054658</v>
      </c>
      <c r="T20" s="36">
        <v>3522.0380216153499</v>
      </c>
      <c r="U20" s="36">
        <v>129.66178684381998</v>
      </c>
      <c r="V20" s="36">
        <v>142.51859123970598</v>
      </c>
      <c r="W20" s="36">
        <v>316.00006037538998</v>
      </c>
      <c r="X20" s="36">
        <v>0</v>
      </c>
      <c r="Y20" s="24">
        <v>6616.2825569343304</v>
      </c>
    </row>
    <row r="21" spans="1:25" ht="21">
      <c r="A21" s="35"/>
      <c r="B21" s="35" t="s">
        <v>759</v>
      </c>
      <c r="C21" s="36">
        <v>291.63191017700001</v>
      </c>
      <c r="D21" s="36">
        <v>44.917707225200004</v>
      </c>
      <c r="E21" s="36">
        <v>1039.9909670482198</v>
      </c>
      <c r="F21" s="36">
        <v>4792.0071109382798</v>
      </c>
      <c r="G21" s="36">
        <v>1887.5786964049198</v>
      </c>
      <c r="H21" s="36">
        <v>4111.0230436627598</v>
      </c>
      <c r="I21" s="36">
        <v>1791.4575793955617</v>
      </c>
      <c r="J21" s="36">
        <v>1230.07535118088</v>
      </c>
      <c r="K21" s="24">
        <v>15188.682366032821</v>
      </c>
      <c r="L21" s="24"/>
      <c r="M21" s="24"/>
      <c r="N21" s="100"/>
      <c r="O21" s="35"/>
      <c r="P21" s="35" t="s">
        <v>759</v>
      </c>
      <c r="Q21" s="36">
        <v>195.39337981860001</v>
      </c>
      <c r="R21" s="36">
        <v>30.0948638409</v>
      </c>
      <c r="S21" s="36">
        <v>696.7939479215371</v>
      </c>
      <c r="T21" s="36">
        <v>3210.6447643273805</v>
      </c>
      <c r="U21" s="36">
        <v>1264.6777265912897</v>
      </c>
      <c r="V21" s="36">
        <v>2754.3854392547587</v>
      </c>
      <c r="W21" s="36">
        <v>1200.2765781943538</v>
      </c>
      <c r="X21" s="36">
        <v>824.15048529119997</v>
      </c>
      <c r="Y21" s="24">
        <v>10176.417185240021</v>
      </c>
    </row>
    <row r="22" spans="1:25" ht="21">
      <c r="A22" s="35"/>
      <c r="B22" s="35" t="s">
        <v>760</v>
      </c>
      <c r="C22" s="36">
        <v>0</v>
      </c>
      <c r="D22" s="36">
        <v>0</v>
      </c>
      <c r="E22" s="36">
        <v>3.375</v>
      </c>
      <c r="F22" s="36">
        <v>378.02761907139001</v>
      </c>
      <c r="G22" s="36">
        <v>525.82590747349991</v>
      </c>
      <c r="H22" s="36">
        <v>4465.4628145656416</v>
      </c>
      <c r="I22" s="36">
        <v>1986.025739045502</v>
      </c>
      <c r="J22" s="36">
        <v>834.17225657205313</v>
      </c>
      <c r="K22" s="24">
        <v>8192.8893367280871</v>
      </c>
      <c r="M22" s="24"/>
      <c r="N22" s="100"/>
      <c r="O22" s="35"/>
      <c r="P22" s="35" t="s">
        <v>760</v>
      </c>
      <c r="Q22" s="36">
        <v>0</v>
      </c>
      <c r="R22" s="36">
        <v>0</v>
      </c>
      <c r="S22" s="36">
        <v>2.26125</v>
      </c>
      <c r="T22" s="36">
        <v>253.27850477799001</v>
      </c>
      <c r="U22" s="36">
        <v>352.30335800709599</v>
      </c>
      <c r="V22" s="36">
        <v>2991.8600857576589</v>
      </c>
      <c r="W22" s="36">
        <v>1330.6372451604459</v>
      </c>
      <c r="X22" s="36">
        <v>558.89541190300099</v>
      </c>
      <c r="Y22" s="24">
        <v>5489.2358556061918</v>
      </c>
    </row>
    <row r="23" spans="1:25" ht="21">
      <c r="A23" s="35" t="s">
        <v>769</v>
      </c>
      <c r="B23" s="35"/>
      <c r="C23" s="36">
        <v>4074.1088267936561</v>
      </c>
      <c r="D23" s="36">
        <v>1213.6403545491901</v>
      </c>
      <c r="E23" s="36">
        <v>6016.6499242969503</v>
      </c>
      <c r="F23" s="36">
        <v>6507.6035346055123</v>
      </c>
      <c r="G23" s="36">
        <v>9767.995950259794</v>
      </c>
      <c r="H23" s="36">
        <v>29587.004403303414</v>
      </c>
      <c r="I23" s="36">
        <v>23233.6821222541</v>
      </c>
      <c r="J23" s="36">
        <v>6692.5463858077765</v>
      </c>
      <c r="K23" s="24">
        <v>87093.231501870396</v>
      </c>
      <c r="L23" s="24">
        <v>76350</v>
      </c>
      <c r="M23" s="42">
        <f>L23-K23</f>
        <v>-10743.231501870396</v>
      </c>
      <c r="N23" s="100"/>
      <c r="O23" s="35" t="s">
        <v>769</v>
      </c>
      <c r="P23" s="35"/>
      <c r="Q23" s="36">
        <v>2729.6529139532117</v>
      </c>
      <c r="R23" s="36">
        <v>813.13903754795012</v>
      </c>
      <c r="S23" s="36">
        <v>4031.1554492792288</v>
      </c>
      <c r="T23" s="36">
        <v>4360.0943681918834</v>
      </c>
      <c r="U23" s="36">
        <v>6544.557286674094</v>
      </c>
      <c r="V23" s="36">
        <v>19823.292950216444</v>
      </c>
      <c r="W23" s="36">
        <v>15566.567021912184</v>
      </c>
      <c r="X23" s="36">
        <v>4484.0060784898524</v>
      </c>
      <c r="Y23" s="24">
        <v>58352.465106264841</v>
      </c>
    </row>
    <row r="24" spans="1:25" ht="21">
      <c r="A24" s="35"/>
      <c r="B24" s="35" t="s">
        <v>762</v>
      </c>
      <c r="C24" s="36">
        <v>0</v>
      </c>
      <c r="D24" s="36">
        <v>0</v>
      </c>
      <c r="E24" s="36">
        <v>240.9434446445</v>
      </c>
      <c r="F24" s="36">
        <v>195.12371356929</v>
      </c>
      <c r="G24" s="36">
        <v>417.59859678968002</v>
      </c>
      <c r="H24" s="36">
        <v>3029.5821987238601</v>
      </c>
      <c r="I24" s="36">
        <v>5026.271775513279</v>
      </c>
      <c r="J24" s="36">
        <v>2647.1170888737802</v>
      </c>
      <c r="K24" s="24">
        <v>11556.636818114388</v>
      </c>
      <c r="L24" s="24"/>
      <c r="M24" s="24"/>
      <c r="N24" s="100"/>
      <c r="O24" s="35"/>
      <c r="P24" s="35" t="s">
        <v>762</v>
      </c>
      <c r="Q24" s="36">
        <v>0</v>
      </c>
      <c r="R24" s="36">
        <v>0</v>
      </c>
      <c r="S24" s="36">
        <v>161.43210791140001</v>
      </c>
      <c r="T24" s="36">
        <v>130.73288809140999</v>
      </c>
      <c r="U24" s="36">
        <v>279.79105984901997</v>
      </c>
      <c r="V24" s="36">
        <v>2029.8200731444019</v>
      </c>
      <c r="W24" s="36">
        <v>3367.602089594528</v>
      </c>
      <c r="X24" s="36">
        <v>1773.5684495444696</v>
      </c>
      <c r="Y24" s="24">
        <v>7742.9466681352296</v>
      </c>
    </row>
    <row r="25" spans="1:25" ht="21">
      <c r="A25" s="35"/>
      <c r="B25" s="35" t="s">
        <v>19</v>
      </c>
      <c r="C25" s="36">
        <v>56.127478682499998</v>
      </c>
      <c r="D25" s="36">
        <v>339.40189977925002</v>
      </c>
      <c r="E25" s="36">
        <v>513.48367293859997</v>
      </c>
      <c r="F25" s="36">
        <v>18.695449101600001</v>
      </c>
      <c r="G25" s="36">
        <v>2382.0726764882261</v>
      </c>
      <c r="H25" s="36">
        <v>5109.9083913422328</v>
      </c>
      <c r="I25" s="36">
        <v>2740.7478701714804</v>
      </c>
      <c r="J25" s="36">
        <v>426.17113474580003</v>
      </c>
      <c r="K25" s="24">
        <v>11586.60857324969</v>
      </c>
      <c r="L25" s="24"/>
      <c r="M25" s="24"/>
      <c r="N25" s="100"/>
      <c r="O25" s="35"/>
      <c r="P25" s="35" t="s">
        <v>19</v>
      </c>
      <c r="Q25" s="36">
        <v>37.605410717300003</v>
      </c>
      <c r="R25" s="36">
        <v>227.39927285207003</v>
      </c>
      <c r="S25" s="36">
        <v>344.03406086886997</v>
      </c>
      <c r="T25" s="36">
        <v>12.5259508981</v>
      </c>
      <c r="U25" s="36">
        <v>1595.988693247109</v>
      </c>
      <c r="V25" s="36">
        <v>3423.6386222023884</v>
      </c>
      <c r="W25" s="36">
        <v>1836.3010730154299</v>
      </c>
      <c r="X25" s="36">
        <v>285.53466027959996</v>
      </c>
      <c r="Y25" s="24">
        <v>7763.0277440808668</v>
      </c>
    </row>
    <row r="26" spans="1:25" ht="21">
      <c r="A26" s="35"/>
      <c r="B26" s="35" t="s">
        <v>763</v>
      </c>
      <c r="C26" s="36">
        <v>1656.6992553570499</v>
      </c>
      <c r="D26" s="36">
        <v>52.134698015200001</v>
      </c>
      <c r="E26" s="36">
        <v>1009.79318093604</v>
      </c>
      <c r="F26" s="36">
        <v>967.26704589496001</v>
      </c>
      <c r="G26" s="36">
        <v>1474.2216964057982</v>
      </c>
      <c r="H26" s="36">
        <v>2259.5298735692163</v>
      </c>
      <c r="I26" s="36">
        <v>1014.4726119973551</v>
      </c>
      <c r="J26" s="36">
        <v>0</v>
      </c>
      <c r="K26" s="24">
        <v>8434.118362175619</v>
      </c>
      <c r="L26" s="24"/>
      <c r="M26" s="24"/>
      <c r="N26" s="100"/>
      <c r="O26" s="35"/>
      <c r="P26" s="35" t="s">
        <v>763</v>
      </c>
      <c r="Q26" s="36">
        <v>1109.9885010891601</v>
      </c>
      <c r="R26" s="36">
        <v>34.930247670200004</v>
      </c>
      <c r="S26" s="36">
        <v>676.56143122707499</v>
      </c>
      <c r="T26" s="36">
        <v>648.06892075042992</v>
      </c>
      <c r="U26" s="36">
        <v>987.72853659219015</v>
      </c>
      <c r="V26" s="36">
        <v>1513.885015290354</v>
      </c>
      <c r="W26" s="36">
        <v>679.696650038641</v>
      </c>
      <c r="X26" s="36">
        <v>0</v>
      </c>
      <c r="Y26" s="24">
        <v>5650.8593026580502</v>
      </c>
    </row>
    <row r="27" spans="1:25" ht="21">
      <c r="A27" s="35"/>
      <c r="B27" s="35" t="s">
        <v>764</v>
      </c>
      <c r="C27" s="36">
        <v>106.3125</v>
      </c>
      <c r="D27" s="36">
        <v>81.477564868200005</v>
      </c>
      <c r="E27" s="36">
        <v>335.83218250579</v>
      </c>
      <c r="F27" s="36">
        <v>2052.7383258558798</v>
      </c>
      <c r="G27" s="36">
        <v>199.74051047609001</v>
      </c>
      <c r="H27" s="36">
        <v>2488.2050418890503</v>
      </c>
      <c r="I27" s="36">
        <v>2001.5431599625497</v>
      </c>
      <c r="J27" s="36">
        <v>1335.0037750809784</v>
      </c>
      <c r="K27" s="24">
        <v>8600.8530606385393</v>
      </c>
      <c r="L27" s="24"/>
      <c r="M27" s="24"/>
      <c r="N27" s="100"/>
      <c r="O27" s="35"/>
      <c r="P27" s="35" t="s">
        <v>764</v>
      </c>
      <c r="Q27" s="36">
        <v>71.229375000000005</v>
      </c>
      <c r="R27" s="36">
        <v>54.589968461699996</v>
      </c>
      <c r="S27" s="36">
        <v>225.00756227884</v>
      </c>
      <c r="T27" s="36">
        <v>1375.33467832625</v>
      </c>
      <c r="U27" s="36">
        <v>133.82614201900199</v>
      </c>
      <c r="V27" s="36">
        <v>1667.0973780662321</v>
      </c>
      <c r="W27" s="36">
        <v>1341.0339171752903</v>
      </c>
      <c r="X27" s="36">
        <v>894.45252930415313</v>
      </c>
      <c r="Y27" s="24">
        <v>5762.5715506314682</v>
      </c>
    </row>
    <row r="28" spans="1:25" ht="21">
      <c r="A28" s="35"/>
      <c r="B28" s="35" t="s">
        <v>765</v>
      </c>
      <c r="C28" s="36">
        <v>2207.540145925906</v>
      </c>
      <c r="D28" s="36">
        <v>380.22267780244999</v>
      </c>
      <c r="E28" s="36">
        <v>2707.1159716179905</v>
      </c>
      <c r="F28" s="36">
        <v>2491.5557865460305</v>
      </c>
      <c r="G28" s="36">
        <v>2763.539752374355</v>
      </c>
      <c r="H28" s="36">
        <v>6296.9829525989844</v>
      </c>
      <c r="I28" s="36">
        <v>471.01281420057802</v>
      </c>
      <c r="J28" s="36">
        <v>0</v>
      </c>
      <c r="K28" s="24">
        <v>17317.970101066294</v>
      </c>
      <c r="L28" s="24"/>
      <c r="M28" s="24"/>
      <c r="N28" s="100"/>
      <c r="O28" s="35"/>
      <c r="P28" s="35" t="s">
        <v>765</v>
      </c>
      <c r="Q28" s="36">
        <v>1479.0518977718518</v>
      </c>
      <c r="R28" s="36">
        <v>254.74919412762</v>
      </c>
      <c r="S28" s="36">
        <v>1813.7677009844408</v>
      </c>
      <c r="T28" s="36">
        <v>1669.3423769885701</v>
      </c>
      <c r="U28" s="36">
        <v>1851.5716340910308</v>
      </c>
      <c r="V28" s="36">
        <v>4218.9785782427625</v>
      </c>
      <c r="W28" s="36">
        <v>315.57858551431696</v>
      </c>
      <c r="X28" s="36">
        <v>0</v>
      </c>
      <c r="Y28" s="24">
        <v>11603.039967720593</v>
      </c>
    </row>
    <row r="29" spans="1:25" ht="21">
      <c r="A29" s="35"/>
      <c r="B29" s="35" t="s">
        <v>373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1.5814704747899999</v>
      </c>
      <c r="I29" s="36">
        <v>0</v>
      </c>
      <c r="J29" s="36">
        <v>0</v>
      </c>
      <c r="K29" s="24">
        <v>1.5814704747899999</v>
      </c>
      <c r="L29" s="24"/>
      <c r="M29" s="24"/>
      <c r="N29" s="100"/>
      <c r="O29" s="35"/>
      <c r="P29" s="35" t="s">
        <v>373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1.0595852181100001</v>
      </c>
      <c r="W29" s="36">
        <v>0</v>
      </c>
      <c r="X29" s="36">
        <v>0</v>
      </c>
      <c r="Y29" s="24">
        <v>1.0595852181100001</v>
      </c>
    </row>
    <row r="30" spans="1:25" ht="21">
      <c r="A30" s="35"/>
      <c r="B30" s="35" t="s">
        <v>766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1881.3967770873419</v>
      </c>
      <c r="I30" s="36">
        <v>4846.7399200995997</v>
      </c>
      <c r="J30" s="36">
        <v>700.27958875116008</v>
      </c>
      <c r="K30" s="24">
        <v>7428.4162859381013</v>
      </c>
      <c r="L30" s="24"/>
      <c r="M30" s="24"/>
      <c r="N30" s="100"/>
      <c r="O30" s="35"/>
      <c r="P30" s="35" t="s">
        <v>766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1260.5358406484893</v>
      </c>
      <c r="W30" s="36">
        <v>3247.3157464689593</v>
      </c>
      <c r="X30" s="36">
        <v>469.18732446332007</v>
      </c>
      <c r="Y30" s="24">
        <v>4977.0389115807684</v>
      </c>
    </row>
    <row r="31" spans="1:25" ht="21">
      <c r="A31" s="35"/>
      <c r="B31" s="35" t="s">
        <v>767</v>
      </c>
      <c r="C31" s="36">
        <v>17.4375</v>
      </c>
      <c r="D31" s="36">
        <v>260.36555625</v>
      </c>
      <c r="E31" s="36">
        <v>250.51187947602</v>
      </c>
      <c r="F31" s="36">
        <v>400.18320486142994</v>
      </c>
      <c r="G31" s="36">
        <v>1637.0855027901198</v>
      </c>
      <c r="H31" s="36">
        <v>6470.2273104396882</v>
      </c>
      <c r="I31" s="36">
        <v>6635.054411720751</v>
      </c>
      <c r="J31" s="36">
        <v>1401.6414597567571</v>
      </c>
      <c r="K31" s="24">
        <v>17072.506825294764</v>
      </c>
      <c r="L31" s="24"/>
      <c r="M31" s="24"/>
      <c r="N31" s="100"/>
      <c r="O31" s="35"/>
      <c r="P31" s="35" t="s">
        <v>767</v>
      </c>
      <c r="Q31" s="36">
        <v>11.683125</v>
      </c>
      <c r="R31" s="36">
        <v>174.4449226875</v>
      </c>
      <c r="S31" s="36">
        <v>167.84295924897998</v>
      </c>
      <c r="T31" s="36">
        <v>268.122747257046</v>
      </c>
      <c r="U31" s="36">
        <v>1096.8472868689619</v>
      </c>
      <c r="V31" s="36">
        <v>4335.0522979952493</v>
      </c>
      <c r="W31" s="36">
        <v>4445.4864558508234</v>
      </c>
      <c r="X31" s="36">
        <v>939.09977803679897</v>
      </c>
      <c r="Y31" s="24">
        <v>11438.57957294536</v>
      </c>
    </row>
    <row r="32" spans="1:25" ht="21">
      <c r="A32" s="35"/>
      <c r="B32" s="35" t="s">
        <v>768</v>
      </c>
      <c r="C32" s="36">
        <v>29.9919468282</v>
      </c>
      <c r="D32" s="36">
        <v>100.03795783409001</v>
      </c>
      <c r="E32" s="36">
        <v>958.96959217800998</v>
      </c>
      <c r="F32" s="36">
        <v>382.04000877632205</v>
      </c>
      <c r="G32" s="36">
        <v>893.73721493552523</v>
      </c>
      <c r="H32" s="36">
        <v>2049.5903871782484</v>
      </c>
      <c r="I32" s="36">
        <v>497.83955858850703</v>
      </c>
      <c r="J32" s="36">
        <v>182.33333859929996</v>
      </c>
      <c r="K32" s="24">
        <v>5094.5400049182026</v>
      </c>
      <c r="M32" s="24"/>
      <c r="N32" s="100"/>
      <c r="O32" s="35"/>
      <c r="P32" s="35" t="s">
        <v>768</v>
      </c>
      <c r="Q32" s="36">
        <v>20.094604374900001</v>
      </c>
      <c r="R32" s="36">
        <v>67.025431748860001</v>
      </c>
      <c r="S32" s="36">
        <v>642.50962675962307</v>
      </c>
      <c r="T32" s="36">
        <v>255.966805880077</v>
      </c>
      <c r="U32" s="36">
        <v>598.80393400677985</v>
      </c>
      <c r="V32" s="36">
        <v>1373.2255594084513</v>
      </c>
      <c r="W32" s="36">
        <v>333.55250425419501</v>
      </c>
      <c r="X32" s="36">
        <v>122.16333686151</v>
      </c>
      <c r="Y32" s="24">
        <v>3413.341803294396</v>
      </c>
    </row>
    <row r="33" spans="1:25" ht="21">
      <c r="A33" s="35" t="s">
        <v>776</v>
      </c>
      <c r="B33" s="35"/>
      <c r="C33" s="36">
        <v>265.7047745982</v>
      </c>
      <c r="D33" s="36">
        <v>1164.18715613109</v>
      </c>
      <c r="E33" s="36">
        <v>2192.6429263299597</v>
      </c>
      <c r="F33" s="36">
        <v>5039.9430633440525</v>
      </c>
      <c r="G33" s="36">
        <v>2955.9938589459689</v>
      </c>
      <c r="H33" s="36">
        <v>14865.632948289031</v>
      </c>
      <c r="I33" s="36">
        <v>16566.255099952436</v>
      </c>
      <c r="J33" s="36">
        <v>38924.257161169779</v>
      </c>
      <c r="K33" s="24">
        <v>81974.616988760507</v>
      </c>
      <c r="L33" s="24">
        <v>76550</v>
      </c>
      <c r="M33" s="42">
        <f>L33-K33</f>
        <v>-5424.6169887605065</v>
      </c>
      <c r="N33" s="100"/>
      <c r="O33" s="35" t="s">
        <v>776</v>
      </c>
      <c r="P33" s="35"/>
      <c r="Q33" s="36">
        <v>178.0221989808</v>
      </c>
      <c r="R33" s="36">
        <v>780.00539460831908</v>
      </c>
      <c r="S33" s="36">
        <v>1469.0707606413227</v>
      </c>
      <c r="T33" s="36">
        <v>3376.7618524448549</v>
      </c>
      <c r="U33" s="36">
        <v>1980.5158854927706</v>
      </c>
      <c r="V33" s="36">
        <v>9959.9740753546394</v>
      </c>
      <c r="W33" s="36">
        <v>11099.390916970138</v>
      </c>
      <c r="X33" s="36">
        <v>26079.252297983541</v>
      </c>
      <c r="Y33" s="24">
        <v>54922.993382476379</v>
      </c>
    </row>
    <row r="34" spans="1:25" ht="21">
      <c r="A34" s="35"/>
      <c r="B34" s="35" t="s">
        <v>771</v>
      </c>
      <c r="C34" s="36">
        <v>0</v>
      </c>
      <c r="D34" s="36">
        <v>0</v>
      </c>
      <c r="E34" s="36">
        <v>0</v>
      </c>
      <c r="F34" s="36">
        <v>2548.6654300970899</v>
      </c>
      <c r="G34" s="36">
        <v>0</v>
      </c>
      <c r="H34" s="36">
        <v>0</v>
      </c>
      <c r="I34" s="36">
        <v>0</v>
      </c>
      <c r="J34" s="36">
        <v>6832.3411386761109</v>
      </c>
      <c r="K34" s="24">
        <v>9381.0065687732003</v>
      </c>
      <c r="L34" s="24"/>
      <c r="M34" s="24"/>
      <c r="N34" s="100"/>
      <c r="O34" s="35"/>
      <c r="P34" s="35" t="s">
        <v>771</v>
      </c>
      <c r="Q34" s="36">
        <v>0</v>
      </c>
      <c r="R34" s="36">
        <v>0</v>
      </c>
      <c r="S34" s="36">
        <v>0</v>
      </c>
      <c r="T34" s="36">
        <v>1707.6058381689511</v>
      </c>
      <c r="U34" s="36">
        <v>0</v>
      </c>
      <c r="V34" s="36">
        <v>0</v>
      </c>
      <c r="W34" s="36">
        <v>0</v>
      </c>
      <c r="X34" s="36">
        <v>4577.6685629102394</v>
      </c>
      <c r="Y34" s="24">
        <v>6285.2744010791903</v>
      </c>
    </row>
    <row r="35" spans="1:25" ht="21">
      <c r="A35" s="35"/>
      <c r="B35" s="35" t="s">
        <v>772</v>
      </c>
      <c r="C35" s="36">
        <v>150.83221625020002</v>
      </c>
      <c r="D35" s="36">
        <v>532.00177609590003</v>
      </c>
      <c r="E35" s="36">
        <v>1300.84437585094</v>
      </c>
      <c r="F35" s="36">
        <v>1586.9637287298938</v>
      </c>
      <c r="G35" s="36">
        <v>1263.6397469909496</v>
      </c>
      <c r="H35" s="36">
        <v>6422.8740870073325</v>
      </c>
      <c r="I35" s="36">
        <v>2625.8111574655218</v>
      </c>
      <c r="J35" s="36">
        <v>700.31824226955996</v>
      </c>
      <c r="K35" s="24">
        <v>14583.285330660296</v>
      </c>
      <c r="L35" s="24"/>
      <c r="M35" s="24"/>
      <c r="N35" s="100"/>
      <c r="O35" s="35"/>
      <c r="P35" s="35" t="s">
        <v>772</v>
      </c>
      <c r="Q35" s="36">
        <v>101.0575848876</v>
      </c>
      <c r="R35" s="36">
        <v>356.44118998477006</v>
      </c>
      <c r="S35" s="36">
        <v>871.56573182024783</v>
      </c>
      <c r="T35" s="36">
        <v>1063.265698248915</v>
      </c>
      <c r="U35" s="36">
        <v>846.63863048378289</v>
      </c>
      <c r="V35" s="36">
        <v>4303.3256382920445</v>
      </c>
      <c r="W35" s="36">
        <v>1759.2934755025269</v>
      </c>
      <c r="X35" s="36">
        <v>469.21322232055002</v>
      </c>
      <c r="Y35" s="24">
        <v>9770.8011715404373</v>
      </c>
    </row>
    <row r="36" spans="1:25" ht="21">
      <c r="A36" s="35"/>
      <c r="B36" s="35" t="s">
        <v>773</v>
      </c>
      <c r="C36" s="36">
        <v>0</v>
      </c>
      <c r="D36" s="36">
        <v>0</v>
      </c>
      <c r="E36" s="36">
        <v>0</v>
      </c>
      <c r="F36" s="36">
        <v>0</v>
      </c>
      <c r="G36" s="36">
        <v>31.25</v>
      </c>
      <c r="H36" s="36">
        <v>958.62203377729998</v>
      </c>
      <c r="I36" s="36">
        <v>4520.3908889201921</v>
      </c>
      <c r="J36" s="36">
        <v>12821.901874931778</v>
      </c>
      <c r="K36" s="24">
        <v>18332.16479762927</v>
      </c>
      <c r="L36" s="24"/>
      <c r="M36" s="24"/>
      <c r="N36" s="100"/>
      <c r="O36" s="35"/>
      <c r="P36" s="35" t="s">
        <v>773</v>
      </c>
      <c r="Q36" s="36">
        <v>0</v>
      </c>
      <c r="R36" s="36">
        <v>0</v>
      </c>
      <c r="S36" s="36">
        <v>0</v>
      </c>
      <c r="T36" s="36">
        <v>0</v>
      </c>
      <c r="U36" s="36">
        <v>20.9375</v>
      </c>
      <c r="V36" s="36">
        <v>642.27676263080002</v>
      </c>
      <c r="W36" s="36">
        <v>3028.6618955750455</v>
      </c>
      <c r="X36" s="36">
        <v>8590.6742562056097</v>
      </c>
      <c r="Y36" s="24">
        <v>12282.550414411455</v>
      </c>
    </row>
    <row r="37" spans="1:25" ht="21">
      <c r="A37" s="35"/>
      <c r="B37" s="35" t="s">
        <v>770</v>
      </c>
      <c r="C37" s="36">
        <v>0</v>
      </c>
      <c r="D37" s="36">
        <v>0</v>
      </c>
      <c r="E37" s="36">
        <v>0</v>
      </c>
      <c r="F37" s="36">
        <v>0</v>
      </c>
      <c r="G37" s="36">
        <v>40.578723531480001</v>
      </c>
      <c r="H37" s="36">
        <v>0</v>
      </c>
      <c r="I37" s="36">
        <v>0</v>
      </c>
      <c r="J37" s="36">
        <v>0</v>
      </c>
      <c r="K37" s="24">
        <v>40.578723531480001</v>
      </c>
      <c r="L37" s="24"/>
      <c r="M37" s="24"/>
      <c r="N37" s="100"/>
      <c r="O37" s="35"/>
      <c r="P37" s="35" t="s">
        <v>770</v>
      </c>
      <c r="Q37" s="36">
        <v>0</v>
      </c>
      <c r="R37" s="36">
        <v>0</v>
      </c>
      <c r="S37" s="36">
        <v>0</v>
      </c>
      <c r="T37" s="36">
        <v>0</v>
      </c>
      <c r="U37" s="36">
        <v>27.187744766089999</v>
      </c>
      <c r="V37" s="36">
        <v>0</v>
      </c>
      <c r="W37" s="36">
        <v>0</v>
      </c>
      <c r="X37" s="36">
        <v>0</v>
      </c>
      <c r="Y37" s="24">
        <v>27.187744766089999</v>
      </c>
    </row>
    <row r="38" spans="1:25" ht="21">
      <c r="A38" s="35"/>
      <c r="B38" s="35" t="s">
        <v>774</v>
      </c>
      <c r="C38" s="36">
        <v>0</v>
      </c>
      <c r="D38" s="36">
        <v>126.82250703788998</v>
      </c>
      <c r="E38" s="36">
        <v>0</v>
      </c>
      <c r="F38" s="36">
        <v>0</v>
      </c>
      <c r="G38" s="36">
        <v>0</v>
      </c>
      <c r="H38" s="36">
        <v>598.64566885220006</v>
      </c>
      <c r="I38" s="36">
        <v>1830.819068746586</v>
      </c>
      <c r="J38" s="36">
        <v>12249.319533578804</v>
      </c>
      <c r="K38" s="24">
        <v>14805.606778215481</v>
      </c>
      <c r="L38" s="24"/>
      <c r="M38" s="24"/>
      <c r="N38" s="100"/>
      <c r="O38" s="35"/>
      <c r="P38" s="35" t="s">
        <v>774</v>
      </c>
      <c r="Q38" s="36">
        <v>0</v>
      </c>
      <c r="R38" s="36">
        <v>84.971079715349006</v>
      </c>
      <c r="S38" s="36">
        <v>0</v>
      </c>
      <c r="T38" s="36">
        <v>0</v>
      </c>
      <c r="U38" s="36">
        <v>0</v>
      </c>
      <c r="V38" s="36">
        <v>401.09259813103</v>
      </c>
      <c r="W38" s="36">
        <v>1226.648776060249</v>
      </c>
      <c r="X38" s="36">
        <v>8207.0440874967935</v>
      </c>
      <c r="Y38" s="24">
        <v>9919.7565414034216</v>
      </c>
    </row>
    <row r="39" spans="1:25" ht="21">
      <c r="A39" s="35"/>
      <c r="B39" s="35" t="s">
        <v>775</v>
      </c>
      <c r="C39" s="36">
        <v>114.872558348</v>
      </c>
      <c r="D39" s="36">
        <v>355.07292619229997</v>
      </c>
      <c r="E39" s="36">
        <v>891.79855047901992</v>
      </c>
      <c r="F39" s="36">
        <v>897.51800434395989</v>
      </c>
      <c r="G39" s="36">
        <v>1573.6041119550396</v>
      </c>
      <c r="H39" s="36">
        <v>6447.9316804422979</v>
      </c>
      <c r="I39" s="36">
        <v>6897.35636956284</v>
      </c>
      <c r="J39" s="36">
        <v>3595.1275052167398</v>
      </c>
      <c r="K39" s="24">
        <v>20773.281706540198</v>
      </c>
      <c r="L39" s="24"/>
      <c r="M39" s="24"/>
      <c r="N39" s="100"/>
      <c r="O39" s="35"/>
      <c r="P39" s="35" t="s">
        <v>775</v>
      </c>
      <c r="Q39" s="36">
        <v>76.964614093199998</v>
      </c>
      <c r="R39" s="36">
        <v>237.8988605488</v>
      </c>
      <c r="S39" s="36">
        <v>597.50502882107492</v>
      </c>
      <c r="T39" s="36">
        <v>601.33706291100998</v>
      </c>
      <c r="U39" s="36">
        <v>1054.3147550089977</v>
      </c>
      <c r="V39" s="36">
        <v>4320.1142258997643</v>
      </c>
      <c r="W39" s="36">
        <v>4621.2287676099304</v>
      </c>
      <c r="X39" s="36">
        <v>2408.7354284959702</v>
      </c>
      <c r="Y39" s="24">
        <v>13918.098743388746</v>
      </c>
    </row>
    <row r="40" spans="1:25" ht="21">
      <c r="A40" s="35"/>
      <c r="B40" s="35" t="s">
        <v>214</v>
      </c>
      <c r="C40" s="36">
        <v>0</v>
      </c>
      <c r="D40" s="36">
        <v>150.289946805</v>
      </c>
      <c r="E40" s="36">
        <v>0</v>
      </c>
      <c r="F40" s="36">
        <v>6.7959001731100006</v>
      </c>
      <c r="G40" s="36">
        <v>46.921276468499997</v>
      </c>
      <c r="H40" s="36">
        <v>437.55947820990002</v>
      </c>
      <c r="I40" s="36">
        <v>691.877615257294</v>
      </c>
      <c r="J40" s="36">
        <v>2725.24886649679</v>
      </c>
      <c r="K40" s="24">
        <v>4058.6930834105942</v>
      </c>
      <c r="M40" s="24"/>
      <c r="N40" s="100"/>
      <c r="O40" s="35"/>
      <c r="P40" s="35" t="s">
        <v>214</v>
      </c>
      <c r="Q40" s="36">
        <v>0</v>
      </c>
      <c r="R40" s="36">
        <v>100.69426435939999</v>
      </c>
      <c r="S40" s="36">
        <v>0</v>
      </c>
      <c r="T40" s="36">
        <v>4.5532531159789995</v>
      </c>
      <c r="U40" s="36">
        <v>31.4372552339</v>
      </c>
      <c r="V40" s="36">
        <v>293.16485040100002</v>
      </c>
      <c r="W40" s="36">
        <v>463.55800222238497</v>
      </c>
      <c r="X40" s="36">
        <v>1825.9167405543801</v>
      </c>
      <c r="Y40" s="24">
        <v>2719.3243658870442</v>
      </c>
    </row>
    <row r="41" spans="1:25" ht="21">
      <c r="A41" s="35" t="s">
        <v>785</v>
      </c>
      <c r="B41" s="35"/>
      <c r="C41" s="36">
        <v>570.94585585599998</v>
      </c>
      <c r="D41" s="36">
        <v>5608.2746313900489</v>
      </c>
      <c r="E41" s="36">
        <v>2034.1725593862102</v>
      </c>
      <c r="F41" s="36">
        <v>1170.4468562981301</v>
      </c>
      <c r="G41" s="36">
        <v>19439.727393065394</v>
      </c>
      <c r="H41" s="36">
        <v>12732.708113698094</v>
      </c>
      <c r="I41" s="36">
        <v>86664.25152819627</v>
      </c>
      <c r="J41" s="36">
        <v>17449.904640011555</v>
      </c>
      <c r="K41" s="24">
        <v>145670.43157790171</v>
      </c>
      <c r="L41" s="24">
        <v>172270</v>
      </c>
      <c r="M41" s="42">
        <f>L41-K41</f>
        <v>26599.568422098295</v>
      </c>
      <c r="N41" s="100"/>
      <c r="O41" s="35" t="s">
        <v>785</v>
      </c>
      <c r="P41" s="35"/>
      <c r="Q41" s="36">
        <v>382.53372342350002</v>
      </c>
      <c r="R41" s="36">
        <v>3757.544003031338</v>
      </c>
      <c r="S41" s="36">
        <v>1362.8956147885631</v>
      </c>
      <c r="T41" s="36">
        <v>784.19939372012698</v>
      </c>
      <c r="U41" s="36">
        <v>13024.617353354621</v>
      </c>
      <c r="V41" s="36">
        <v>8530.9144361772469</v>
      </c>
      <c r="W41" s="36">
        <v>58065.048523884157</v>
      </c>
      <c r="X41" s="36">
        <v>11691.436108806991</v>
      </c>
      <c r="Y41" s="24">
        <v>97599.189157186542</v>
      </c>
    </row>
    <row r="42" spans="1:25" ht="21">
      <c r="A42" s="35"/>
      <c r="B42" s="35" t="s">
        <v>777</v>
      </c>
      <c r="C42" s="36">
        <v>197.68251046189999</v>
      </c>
      <c r="D42" s="36">
        <v>3513.3202711616996</v>
      </c>
      <c r="E42" s="36">
        <v>676.01916228072002</v>
      </c>
      <c r="F42" s="36">
        <v>229.82694095170001</v>
      </c>
      <c r="G42" s="36">
        <v>5256.5499171226365</v>
      </c>
      <c r="H42" s="36">
        <v>3511.6896723252507</v>
      </c>
      <c r="I42" s="36">
        <v>18680.395037893228</v>
      </c>
      <c r="J42" s="36">
        <v>6233.0163349916065</v>
      </c>
      <c r="K42" s="24">
        <v>38298.499847188737</v>
      </c>
      <c r="L42" s="24"/>
      <c r="M42" s="24"/>
      <c r="N42" s="100"/>
      <c r="O42" s="35"/>
      <c r="P42" s="35" t="s">
        <v>777</v>
      </c>
      <c r="Q42" s="36">
        <v>132.44728200949999</v>
      </c>
      <c r="R42" s="36">
        <v>2353.9245816783205</v>
      </c>
      <c r="S42" s="36">
        <v>452.93283872802306</v>
      </c>
      <c r="T42" s="36">
        <v>153.98405043759999</v>
      </c>
      <c r="U42" s="36">
        <v>3521.8884444728856</v>
      </c>
      <c r="V42" s="36">
        <v>2352.8320804576069</v>
      </c>
      <c r="W42" s="36">
        <v>12515.864675378854</v>
      </c>
      <c r="X42" s="36">
        <v>4176.1209444401184</v>
      </c>
      <c r="Y42" s="24">
        <v>25659.994897602905</v>
      </c>
    </row>
    <row r="43" spans="1:25" ht="21">
      <c r="A43" s="35"/>
      <c r="B43" s="35" t="s">
        <v>778</v>
      </c>
      <c r="C43" s="36">
        <v>0</v>
      </c>
      <c r="D43" s="36">
        <v>265.7489346058</v>
      </c>
      <c r="E43" s="36">
        <v>274.92474171150002</v>
      </c>
      <c r="F43" s="36">
        <v>257.95283973996999</v>
      </c>
      <c r="G43" s="36">
        <v>2957.0500130888222</v>
      </c>
      <c r="H43" s="36">
        <v>710.37008609036286</v>
      </c>
      <c r="I43" s="36">
        <v>1582.70960564246</v>
      </c>
      <c r="J43" s="36">
        <v>128.19414549499999</v>
      </c>
      <c r="K43" s="24">
        <v>6176.9503663739151</v>
      </c>
      <c r="L43" s="24"/>
      <c r="M43" s="24"/>
      <c r="N43" s="100"/>
      <c r="O43" s="35"/>
      <c r="P43" s="35" t="s">
        <v>778</v>
      </c>
      <c r="Q43" s="36">
        <v>0</v>
      </c>
      <c r="R43" s="36">
        <v>178.0517861859</v>
      </c>
      <c r="S43" s="36">
        <v>184.19957694663998</v>
      </c>
      <c r="T43" s="36">
        <v>172.82840262572</v>
      </c>
      <c r="U43" s="36">
        <v>1981.2235087696208</v>
      </c>
      <c r="V43" s="36">
        <v>475.94795768051694</v>
      </c>
      <c r="W43" s="36">
        <v>1060.415435780262</v>
      </c>
      <c r="X43" s="36">
        <v>85.890077481600002</v>
      </c>
      <c r="Y43" s="24">
        <v>4138.5567454702596</v>
      </c>
    </row>
    <row r="44" spans="1:25" ht="21">
      <c r="A44" s="35"/>
      <c r="B44" s="35" t="s">
        <v>779</v>
      </c>
      <c r="C44" s="36">
        <v>107.4375</v>
      </c>
      <c r="D44" s="36">
        <v>178.28037335580001</v>
      </c>
      <c r="E44" s="36">
        <v>552.69176203828999</v>
      </c>
      <c r="F44" s="36">
        <v>0</v>
      </c>
      <c r="G44" s="36">
        <v>2162.5814361218895</v>
      </c>
      <c r="H44" s="36">
        <v>832.31483560017</v>
      </c>
      <c r="I44" s="36">
        <v>12777.464951696174</v>
      </c>
      <c r="J44" s="36">
        <v>522.93286727990005</v>
      </c>
      <c r="K44" s="24">
        <v>17133.703726092222</v>
      </c>
      <c r="L44" s="24"/>
      <c r="M44" s="24"/>
      <c r="N44" s="100"/>
      <c r="O44" s="35"/>
      <c r="P44" s="35" t="s">
        <v>779</v>
      </c>
      <c r="Q44" s="36">
        <v>71.983125000000001</v>
      </c>
      <c r="R44" s="36">
        <v>119.44785014840001</v>
      </c>
      <c r="S44" s="36">
        <v>370.30348056558995</v>
      </c>
      <c r="T44" s="36">
        <v>0</v>
      </c>
      <c r="U44" s="36">
        <v>1448.9295622012462</v>
      </c>
      <c r="V44" s="36">
        <v>557.65093985267288</v>
      </c>
      <c r="W44" s="36">
        <v>8560.9015176365592</v>
      </c>
      <c r="X44" s="36">
        <v>350.36502107758997</v>
      </c>
      <c r="Y44" s="24">
        <v>11479.581496482058</v>
      </c>
    </row>
    <row r="45" spans="1:25" ht="21">
      <c r="A45" s="35"/>
      <c r="B45" s="35" t="s">
        <v>780</v>
      </c>
      <c r="C45" s="36">
        <v>93.311790000000002</v>
      </c>
      <c r="D45" s="36">
        <v>421.67862968082994</v>
      </c>
      <c r="E45" s="36">
        <v>14.0625</v>
      </c>
      <c r="F45" s="36">
        <v>0</v>
      </c>
      <c r="G45" s="36">
        <v>1421.66393892202</v>
      </c>
      <c r="H45" s="36">
        <v>1331.3613517200902</v>
      </c>
      <c r="I45" s="36">
        <v>11815.83029932829</v>
      </c>
      <c r="J45" s="36">
        <v>3022.0334998724297</v>
      </c>
      <c r="K45" s="24">
        <v>18119.94200952366</v>
      </c>
      <c r="L45" s="24"/>
      <c r="M45" s="24"/>
      <c r="N45" s="100"/>
      <c r="O45" s="35"/>
      <c r="P45" s="35" t="s">
        <v>780</v>
      </c>
      <c r="Q45" s="36">
        <v>62.518899300000001</v>
      </c>
      <c r="R45" s="36">
        <v>282.52468188624005</v>
      </c>
      <c r="S45" s="36">
        <v>9.421875</v>
      </c>
      <c r="T45" s="36">
        <v>0</v>
      </c>
      <c r="U45" s="36">
        <v>952.51483907782006</v>
      </c>
      <c r="V45" s="36">
        <v>892.01210565246004</v>
      </c>
      <c r="W45" s="36">
        <v>7916.6063005493588</v>
      </c>
      <c r="X45" s="36">
        <v>2024.7624449143088</v>
      </c>
      <c r="Y45" s="24">
        <v>12140.361146380188</v>
      </c>
    </row>
    <row r="46" spans="1:25" ht="21">
      <c r="A46" s="35"/>
      <c r="B46" s="35" t="s">
        <v>781</v>
      </c>
      <c r="C46" s="36">
        <v>133.13905539410001</v>
      </c>
      <c r="D46" s="36">
        <v>285.20875858302998</v>
      </c>
      <c r="E46" s="36">
        <v>309.24175124990001</v>
      </c>
      <c r="F46" s="36">
        <v>24.467459651799999</v>
      </c>
      <c r="G46" s="36">
        <v>3305.5922903047681</v>
      </c>
      <c r="H46" s="36">
        <v>5848.9720131162603</v>
      </c>
      <c r="I46" s="36">
        <v>20693.417106045432</v>
      </c>
      <c r="J46" s="36">
        <v>0</v>
      </c>
      <c r="K46" s="24">
        <v>30600.03843434529</v>
      </c>
      <c r="L46" s="24"/>
      <c r="M46" s="24"/>
      <c r="N46" s="100"/>
      <c r="O46" s="35"/>
      <c r="P46" s="35" t="s">
        <v>781</v>
      </c>
      <c r="Q46" s="36">
        <v>89.20316711400001</v>
      </c>
      <c r="R46" s="36">
        <v>191.08986825060003</v>
      </c>
      <c r="S46" s="36">
        <v>207.19197333739996</v>
      </c>
      <c r="T46" s="36">
        <v>16.393197966700001</v>
      </c>
      <c r="U46" s="36">
        <v>2214.7468345042735</v>
      </c>
      <c r="V46" s="36">
        <v>3918.8112487871886</v>
      </c>
      <c r="W46" s="36">
        <v>13864.589461056177</v>
      </c>
      <c r="X46" s="36">
        <v>0</v>
      </c>
      <c r="Y46" s="24">
        <v>20502.025751016339</v>
      </c>
    </row>
    <row r="47" spans="1:25" ht="21">
      <c r="A47" s="35"/>
      <c r="B47" s="35" t="s">
        <v>782</v>
      </c>
      <c r="C47" s="36">
        <v>0</v>
      </c>
      <c r="D47" s="36">
        <v>382.17958310514996</v>
      </c>
      <c r="E47" s="36">
        <v>141.08322671160002</v>
      </c>
      <c r="F47" s="36">
        <v>234.09388414403</v>
      </c>
      <c r="G47" s="36">
        <v>2787.6606376190375</v>
      </c>
      <c r="H47" s="36">
        <v>265.23123674434999</v>
      </c>
      <c r="I47" s="36">
        <v>7687.9491365745798</v>
      </c>
      <c r="J47" s="36">
        <v>5084.3531429026616</v>
      </c>
      <c r="K47" s="24">
        <v>16582.550847801409</v>
      </c>
      <c r="L47" s="24"/>
      <c r="M47" s="24"/>
      <c r="N47" s="100"/>
      <c r="O47" s="35"/>
      <c r="P47" s="35" t="s">
        <v>782</v>
      </c>
      <c r="Q47" s="36">
        <v>0</v>
      </c>
      <c r="R47" s="36">
        <v>256.06032068040997</v>
      </c>
      <c r="S47" s="36">
        <v>94.525761896800006</v>
      </c>
      <c r="T47" s="36">
        <v>156.84290237646997</v>
      </c>
      <c r="U47" s="36">
        <v>1867.732627205264</v>
      </c>
      <c r="V47" s="36">
        <v>177.70492861873601</v>
      </c>
      <c r="W47" s="36">
        <v>5150.9259215064194</v>
      </c>
      <c r="X47" s="36">
        <v>3406.5166057485558</v>
      </c>
      <c r="Y47" s="24">
        <v>11110.309068032657</v>
      </c>
    </row>
    <row r="48" spans="1:25" ht="21">
      <c r="A48" s="35"/>
      <c r="B48" s="35" t="s">
        <v>783</v>
      </c>
      <c r="C48" s="36">
        <v>0</v>
      </c>
      <c r="D48" s="36">
        <v>14.290225</v>
      </c>
      <c r="E48" s="36">
        <v>0</v>
      </c>
      <c r="F48" s="36">
        <v>42.388974999929999</v>
      </c>
      <c r="G48" s="36">
        <v>22.021464546200001</v>
      </c>
      <c r="H48" s="36">
        <v>1.8138162614</v>
      </c>
      <c r="I48" s="36">
        <v>4495.6827893593299</v>
      </c>
      <c r="J48" s="36">
        <v>834.26016545050993</v>
      </c>
      <c r="K48" s="24">
        <v>5410.4574356173698</v>
      </c>
      <c r="L48" s="24"/>
      <c r="M48" s="24"/>
      <c r="N48" s="100"/>
      <c r="O48" s="35"/>
      <c r="P48" s="35" t="s">
        <v>783</v>
      </c>
      <c r="Q48" s="36">
        <v>0</v>
      </c>
      <c r="R48" s="36">
        <v>9.5744507500000005</v>
      </c>
      <c r="S48" s="36">
        <v>0</v>
      </c>
      <c r="T48" s="36">
        <v>28.400613249966998</v>
      </c>
      <c r="U48" s="36">
        <v>14.754381245960001</v>
      </c>
      <c r="V48" s="36">
        <v>1.21525689514</v>
      </c>
      <c r="W48" s="36">
        <v>3012.1074688671592</v>
      </c>
      <c r="X48" s="36">
        <v>558.95431085145003</v>
      </c>
      <c r="Y48" s="24">
        <v>3625.0064818596761</v>
      </c>
    </row>
    <row r="49" spans="1:25" ht="21">
      <c r="A49" s="35"/>
      <c r="B49" s="35" t="s">
        <v>784</v>
      </c>
      <c r="C49" s="36">
        <v>39.375</v>
      </c>
      <c r="D49" s="36">
        <v>547.56785589773995</v>
      </c>
      <c r="E49" s="36">
        <v>66.149415394199991</v>
      </c>
      <c r="F49" s="36">
        <v>381.71675681070002</v>
      </c>
      <c r="G49" s="36">
        <v>1526.6076953400204</v>
      </c>
      <c r="H49" s="36">
        <v>230.95510184020995</v>
      </c>
      <c r="I49" s="36">
        <v>8930.802601656771</v>
      </c>
      <c r="J49" s="36">
        <v>1625.1144840194449</v>
      </c>
      <c r="K49" s="24">
        <v>13348.288910959085</v>
      </c>
      <c r="M49" s="24"/>
      <c r="N49" s="100"/>
      <c r="O49" s="35"/>
      <c r="P49" s="35" t="s">
        <v>784</v>
      </c>
      <c r="Q49" s="36">
        <v>26.381250000000001</v>
      </c>
      <c r="R49" s="36">
        <v>366.87046345146803</v>
      </c>
      <c r="S49" s="36">
        <v>44.320108314110001</v>
      </c>
      <c r="T49" s="36">
        <v>255.75022706367</v>
      </c>
      <c r="U49" s="36">
        <v>1022.8271558775504</v>
      </c>
      <c r="V49" s="36">
        <v>154.73991823292502</v>
      </c>
      <c r="W49" s="36">
        <v>5983.6377431093724</v>
      </c>
      <c r="X49" s="36">
        <v>1088.8267042933671</v>
      </c>
      <c r="Y49" s="24">
        <v>8943.3535703424623</v>
      </c>
    </row>
    <row r="50" spans="1:25" ht="21">
      <c r="A50" s="35" t="s">
        <v>793</v>
      </c>
      <c r="B50" s="35"/>
      <c r="C50" s="36">
        <v>402.98492585580004</v>
      </c>
      <c r="D50" s="36">
        <v>2097.4287779205401</v>
      </c>
      <c r="E50" s="36">
        <v>2587.05790202346</v>
      </c>
      <c r="F50" s="36">
        <v>5245.7529569631943</v>
      </c>
      <c r="G50" s="36">
        <v>14600.450717933065</v>
      </c>
      <c r="H50" s="36">
        <v>19194.87831678236</v>
      </c>
      <c r="I50" s="36">
        <v>40248.026538482882</v>
      </c>
      <c r="J50" s="36">
        <v>10227.526124832511</v>
      </c>
      <c r="K50" s="24">
        <v>94604.106260793807</v>
      </c>
      <c r="L50" s="24">
        <v>99750</v>
      </c>
      <c r="M50" s="42">
        <f>L50-K50</f>
        <v>5145.8937392061925</v>
      </c>
      <c r="N50" s="100"/>
      <c r="O50" s="35" t="s">
        <v>793</v>
      </c>
      <c r="P50" s="35"/>
      <c r="Q50" s="36">
        <v>269.99990032330004</v>
      </c>
      <c r="R50" s="36">
        <v>1405.27728120656</v>
      </c>
      <c r="S50" s="36">
        <v>1733.3287943556622</v>
      </c>
      <c r="T50" s="36">
        <v>3514.6544811651879</v>
      </c>
      <c r="U50" s="36">
        <v>9782.3019810172027</v>
      </c>
      <c r="V50" s="36">
        <v>12860.568472242938</v>
      </c>
      <c r="W50" s="36">
        <v>26966.177780773614</v>
      </c>
      <c r="X50" s="36">
        <v>6852.4425036385364</v>
      </c>
      <c r="Y50" s="24">
        <v>63384.751194722994</v>
      </c>
    </row>
    <row r="51" spans="1:25" ht="21">
      <c r="A51" s="35"/>
      <c r="B51" s="35" t="s">
        <v>787</v>
      </c>
      <c r="C51" s="36">
        <v>54.455891711700005</v>
      </c>
      <c r="D51" s="36">
        <v>0</v>
      </c>
      <c r="E51" s="36">
        <v>625.62670566602003</v>
      </c>
      <c r="F51" s="36">
        <v>3419.7073896958609</v>
      </c>
      <c r="G51" s="36">
        <v>3293.0247771385843</v>
      </c>
      <c r="H51" s="36">
        <v>2376.8257317040275</v>
      </c>
      <c r="I51" s="36">
        <v>5359.0538750601008</v>
      </c>
      <c r="J51" s="36">
        <v>2144.5376110321813</v>
      </c>
      <c r="K51" s="24">
        <v>17273.231982008474</v>
      </c>
      <c r="L51" s="24"/>
      <c r="M51" s="24"/>
      <c r="N51" s="100"/>
      <c r="O51" s="35"/>
      <c r="P51" s="35" t="s">
        <v>787</v>
      </c>
      <c r="Q51" s="36">
        <v>36.485447446800002</v>
      </c>
      <c r="R51" s="36">
        <v>0</v>
      </c>
      <c r="S51" s="36">
        <v>419.16989279609203</v>
      </c>
      <c r="T51" s="36">
        <v>2291.203951096069</v>
      </c>
      <c r="U51" s="36">
        <v>2206.3266006837844</v>
      </c>
      <c r="V51" s="36">
        <v>1592.4732402412226</v>
      </c>
      <c r="W51" s="36">
        <v>3590.5660962907568</v>
      </c>
      <c r="X51" s="36">
        <v>1436.8401993917191</v>
      </c>
      <c r="Y51" s="24">
        <v>11573.065427946445</v>
      </c>
    </row>
    <row r="52" spans="1:25" ht="21">
      <c r="A52" s="35"/>
      <c r="B52" s="35" t="s">
        <v>788</v>
      </c>
      <c r="C52" s="36">
        <v>128.7556341442</v>
      </c>
      <c r="D52" s="36">
        <v>220.2742575</v>
      </c>
      <c r="E52" s="36">
        <v>748.89843049881995</v>
      </c>
      <c r="F52" s="36">
        <v>773.59611555785307</v>
      </c>
      <c r="G52" s="36">
        <v>2207.4182739403868</v>
      </c>
      <c r="H52" s="36">
        <v>5393.0957748696637</v>
      </c>
      <c r="I52" s="36">
        <v>4167.7732828174385</v>
      </c>
      <c r="J52" s="36">
        <v>3245.8864604122004</v>
      </c>
      <c r="K52" s="24">
        <v>16885.698229740559</v>
      </c>
      <c r="L52" s="24"/>
      <c r="M52" s="24"/>
      <c r="N52" s="100"/>
      <c r="O52" s="35"/>
      <c r="P52" s="35" t="s">
        <v>788</v>
      </c>
      <c r="Q52" s="36">
        <v>86.266274876599994</v>
      </c>
      <c r="R52" s="36">
        <v>147.58375252499999</v>
      </c>
      <c r="S52" s="36">
        <v>501.76194843456994</v>
      </c>
      <c r="T52" s="36">
        <v>518.30939742377905</v>
      </c>
      <c r="U52" s="36">
        <v>1478.9702435400029</v>
      </c>
      <c r="V52" s="36">
        <v>3613.3741691634627</v>
      </c>
      <c r="W52" s="36">
        <v>2792.408099488528</v>
      </c>
      <c r="X52" s="36">
        <v>2174.7439284764009</v>
      </c>
      <c r="Y52" s="24">
        <v>11313.417813928343</v>
      </c>
    </row>
    <row r="53" spans="1:25" ht="21">
      <c r="A53" s="35"/>
      <c r="B53" s="35" t="s">
        <v>789</v>
      </c>
      <c r="C53" s="36">
        <v>75.841957105700004</v>
      </c>
      <c r="D53" s="36">
        <v>426.43450153851001</v>
      </c>
      <c r="E53" s="36">
        <v>22.997687105899999</v>
      </c>
      <c r="F53" s="36">
        <v>0</v>
      </c>
      <c r="G53" s="36">
        <v>1304.9269937598549</v>
      </c>
      <c r="H53" s="36">
        <v>3114.7086091813903</v>
      </c>
      <c r="I53" s="36">
        <v>4513.6738954621915</v>
      </c>
      <c r="J53" s="36">
        <v>188.93648586399999</v>
      </c>
      <c r="K53" s="24">
        <v>9647.5201300175468</v>
      </c>
      <c r="L53" s="24"/>
      <c r="M53" s="24"/>
      <c r="N53" s="100"/>
      <c r="O53" s="35"/>
      <c r="P53" s="35" t="s">
        <v>789</v>
      </c>
      <c r="Q53" s="36">
        <v>50.814111260799997</v>
      </c>
      <c r="R53" s="36">
        <v>285.71111603122</v>
      </c>
      <c r="S53" s="36">
        <v>15.408450360949999</v>
      </c>
      <c r="T53" s="36">
        <v>0</v>
      </c>
      <c r="U53" s="36">
        <v>874.30108581890909</v>
      </c>
      <c r="V53" s="36">
        <v>2086.8547681516839</v>
      </c>
      <c r="W53" s="36">
        <v>3024.1615099564779</v>
      </c>
      <c r="X53" s="36">
        <v>126.58744552886</v>
      </c>
      <c r="Y53" s="24">
        <v>6463.8384871089011</v>
      </c>
    </row>
    <row r="54" spans="1:25" ht="21">
      <c r="A54" s="35"/>
      <c r="B54" s="35" t="s">
        <v>790</v>
      </c>
      <c r="C54" s="36">
        <v>60.681442894199996</v>
      </c>
      <c r="D54" s="36">
        <v>692.27944721012011</v>
      </c>
      <c r="E54" s="36">
        <v>170.80868543539</v>
      </c>
      <c r="F54" s="36">
        <v>1.58412016173</v>
      </c>
      <c r="G54" s="36">
        <v>820.96907165058997</v>
      </c>
      <c r="H54" s="36">
        <v>267.66999899918005</v>
      </c>
      <c r="I54" s="36">
        <v>4518.4866309044501</v>
      </c>
      <c r="J54" s="36">
        <v>337.60939883747</v>
      </c>
      <c r="K54" s="24">
        <v>6870.0887960931295</v>
      </c>
      <c r="L54" s="24"/>
      <c r="M54" s="24"/>
      <c r="N54" s="100"/>
      <c r="O54" s="35"/>
      <c r="P54" s="35" t="s">
        <v>790</v>
      </c>
      <c r="Q54" s="36">
        <v>40.656566739100001</v>
      </c>
      <c r="R54" s="36">
        <v>463.82722963017</v>
      </c>
      <c r="S54" s="36">
        <v>114.44181924177998</v>
      </c>
      <c r="T54" s="36">
        <v>1.06136050836</v>
      </c>
      <c r="U54" s="36">
        <v>550.04927800616792</v>
      </c>
      <c r="V54" s="36">
        <v>179.338899329518</v>
      </c>
      <c r="W54" s="36">
        <v>3027.3860427031095</v>
      </c>
      <c r="X54" s="36">
        <v>226.19829722089</v>
      </c>
      <c r="Y54" s="24">
        <v>4602.9594933790959</v>
      </c>
    </row>
    <row r="55" spans="1:25" ht="21">
      <c r="A55" s="35"/>
      <c r="B55" s="35" t="s">
        <v>791</v>
      </c>
      <c r="C55" s="36">
        <v>0</v>
      </c>
      <c r="D55" s="36">
        <v>116.18403889727999</v>
      </c>
      <c r="E55" s="36">
        <v>917.80622432610005</v>
      </c>
      <c r="F55" s="36">
        <v>176.0196989133</v>
      </c>
      <c r="G55" s="36">
        <v>3109.8960878774069</v>
      </c>
      <c r="H55" s="36">
        <v>1844.7708232946384</v>
      </c>
      <c r="I55" s="36">
        <v>4680.8048673855001</v>
      </c>
      <c r="J55" s="36">
        <v>169.66059693243599</v>
      </c>
      <c r="K55" s="24">
        <v>11015.142337626659</v>
      </c>
      <c r="L55" s="24"/>
      <c r="M55" s="24"/>
      <c r="N55" s="100"/>
      <c r="O55" s="35"/>
      <c r="P55" s="35" t="s">
        <v>791</v>
      </c>
      <c r="Q55" s="36">
        <v>0</v>
      </c>
      <c r="R55" s="36">
        <v>77.843306061279989</v>
      </c>
      <c r="S55" s="36">
        <v>614.93017029819987</v>
      </c>
      <c r="T55" s="36">
        <v>117.933198272</v>
      </c>
      <c r="U55" s="36">
        <v>2083.6303788788787</v>
      </c>
      <c r="V55" s="36">
        <v>1235.996451607821</v>
      </c>
      <c r="W55" s="36">
        <v>3136.1392611439569</v>
      </c>
      <c r="X55" s="36">
        <v>113.67259994468701</v>
      </c>
      <c r="Y55" s="24">
        <v>7380.1453662068234</v>
      </c>
    </row>
    <row r="56" spans="1:25" ht="21">
      <c r="A56" s="35"/>
      <c r="B56" s="35" t="s">
        <v>786</v>
      </c>
      <c r="C56" s="36">
        <v>0</v>
      </c>
      <c r="D56" s="36">
        <v>320.60455516243002</v>
      </c>
      <c r="E56" s="36">
        <v>73.550332458930001</v>
      </c>
      <c r="F56" s="36">
        <v>123.71745375009999</v>
      </c>
      <c r="G56" s="36">
        <v>1029.26167510135</v>
      </c>
      <c r="H56" s="36">
        <v>4343.7817173629001</v>
      </c>
      <c r="I56" s="36">
        <v>8487.7431796815545</v>
      </c>
      <c r="J56" s="36">
        <v>668.00329015933005</v>
      </c>
      <c r="K56" s="24">
        <v>15046.662203676595</v>
      </c>
      <c r="L56" s="24"/>
      <c r="M56" s="24"/>
      <c r="N56" s="100"/>
      <c r="O56" s="35"/>
      <c r="P56" s="35" t="s">
        <v>786</v>
      </c>
      <c r="Q56" s="36">
        <v>0</v>
      </c>
      <c r="R56" s="36">
        <v>214.80505195876998</v>
      </c>
      <c r="S56" s="36">
        <v>49.278722747469999</v>
      </c>
      <c r="T56" s="36">
        <v>82.890694012499992</v>
      </c>
      <c r="U56" s="36">
        <v>689.6053223183801</v>
      </c>
      <c r="V56" s="36">
        <v>2910.3337506318599</v>
      </c>
      <c r="W56" s="36">
        <v>5686.787930385035</v>
      </c>
      <c r="X56" s="36">
        <v>447.56220440677004</v>
      </c>
      <c r="Y56" s="24">
        <v>10081.263676460783</v>
      </c>
    </row>
    <row r="57" spans="1:25" ht="21">
      <c r="A57" s="35"/>
      <c r="B57" s="35" t="s">
        <v>792</v>
      </c>
      <c r="C57" s="36">
        <v>83.25</v>
      </c>
      <c r="D57" s="36">
        <v>321.65197761219997</v>
      </c>
      <c r="E57" s="36">
        <v>27.369836532299999</v>
      </c>
      <c r="F57" s="36">
        <v>751.12817888435006</v>
      </c>
      <c r="G57" s="36">
        <v>2834.9538384648918</v>
      </c>
      <c r="H57" s="36">
        <v>1854.0256613705599</v>
      </c>
      <c r="I57" s="36">
        <v>8520.4908071716491</v>
      </c>
      <c r="J57" s="36">
        <v>3472.8922815948927</v>
      </c>
      <c r="K57" s="24">
        <v>17865.762581630843</v>
      </c>
      <c r="M57" s="24"/>
      <c r="N57" s="100"/>
      <c r="O57" s="35"/>
      <c r="P57" s="35" t="s">
        <v>792</v>
      </c>
      <c r="Q57" s="36">
        <v>55.777500000000003</v>
      </c>
      <c r="R57" s="36">
        <v>215.50682500011999</v>
      </c>
      <c r="S57" s="36">
        <v>18.337790476599999</v>
      </c>
      <c r="T57" s="36">
        <v>503.25587985248001</v>
      </c>
      <c r="U57" s="36">
        <v>1899.4190717710803</v>
      </c>
      <c r="V57" s="36">
        <v>1242.197193117368</v>
      </c>
      <c r="W57" s="36">
        <v>5708.7288408057511</v>
      </c>
      <c r="X57" s="36">
        <v>2326.8378286692096</v>
      </c>
      <c r="Y57" s="24">
        <v>11970.060929692609</v>
      </c>
    </row>
    <row r="58" spans="1:25" ht="21">
      <c r="A58" s="35" t="s">
        <v>797</v>
      </c>
      <c r="B58" s="35"/>
      <c r="C58" s="36">
        <v>21.4904463976</v>
      </c>
      <c r="D58" s="36">
        <v>15.1875</v>
      </c>
      <c r="E58" s="36">
        <v>0</v>
      </c>
      <c r="F58" s="36">
        <v>8541.4486485458892</v>
      </c>
      <c r="G58" s="36">
        <v>0</v>
      </c>
      <c r="H58" s="36">
        <v>6055.9168441275679</v>
      </c>
      <c r="I58" s="36">
        <v>2774.3039572709599</v>
      </c>
      <c r="J58" s="36">
        <v>26193.887207364103</v>
      </c>
      <c r="K58" s="24">
        <v>43602.234603706114</v>
      </c>
      <c r="L58" s="24">
        <v>74700</v>
      </c>
      <c r="M58" s="42">
        <f>L58-K58</f>
        <v>31097.765396293886</v>
      </c>
      <c r="N58" s="100"/>
      <c r="O58" s="35" t="s">
        <v>797</v>
      </c>
      <c r="P58" s="35"/>
      <c r="Q58" s="36">
        <v>14.398599086400001</v>
      </c>
      <c r="R58" s="36">
        <v>10.175625</v>
      </c>
      <c r="S58" s="36">
        <v>0</v>
      </c>
      <c r="T58" s="36">
        <v>5722.7705945219459</v>
      </c>
      <c r="U58" s="36">
        <v>0</v>
      </c>
      <c r="V58" s="36">
        <v>4057.4642855655184</v>
      </c>
      <c r="W58" s="36">
        <v>1858.7836513719008</v>
      </c>
      <c r="X58" s="36">
        <v>17549.904428939499</v>
      </c>
      <c r="Y58" s="24">
        <v>29213.497184485263</v>
      </c>
    </row>
    <row r="59" spans="1:25" ht="21">
      <c r="A59" s="35"/>
      <c r="B59" s="35" t="s">
        <v>795</v>
      </c>
      <c r="C59" s="36">
        <v>0</v>
      </c>
      <c r="D59" s="36">
        <v>0</v>
      </c>
      <c r="E59" s="36">
        <v>0</v>
      </c>
      <c r="F59" s="36">
        <v>6.7448594058900007</v>
      </c>
      <c r="G59" s="36">
        <v>0</v>
      </c>
      <c r="H59" s="36">
        <v>0</v>
      </c>
      <c r="I59" s="36">
        <v>73.531140666599995</v>
      </c>
      <c r="J59" s="36">
        <v>7782.9760055491397</v>
      </c>
      <c r="K59" s="24">
        <v>7863.2520056216299</v>
      </c>
      <c r="L59" s="24"/>
      <c r="M59" s="24"/>
      <c r="N59" s="100"/>
      <c r="O59" s="35"/>
      <c r="P59" s="35" t="s">
        <v>795</v>
      </c>
      <c r="Q59" s="36">
        <v>0</v>
      </c>
      <c r="R59" s="36">
        <v>0</v>
      </c>
      <c r="S59" s="36">
        <v>0</v>
      </c>
      <c r="T59" s="36">
        <v>4.5190558019459992</v>
      </c>
      <c r="U59" s="36">
        <v>0</v>
      </c>
      <c r="V59" s="36">
        <v>0</v>
      </c>
      <c r="W59" s="36">
        <v>49.265864246600003</v>
      </c>
      <c r="X59" s="36">
        <v>5214.5939237168286</v>
      </c>
      <c r="Y59" s="24">
        <v>5268.3788437653748</v>
      </c>
    </row>
    <row r="60" spans="1:25" ht="21">
      <c r="A60" s="35"/>
      <c r="B60" s="35" t="s">
        <v>681</v>
      </c>
      <c r="C60" s="36">
        <v>21.4904463976</v>
      </c>
      <c r="D60" s="36">
        <v>0</v>
      </c>
      <c r="E60" s="36">
        <v>0</v>
      </c>
      <c r="F60" s="36">
        <v>8534.7037891399996</v>
      </c>
      <c r="G60" s="36">
        <v>0</v>
      </c>
      <c r="H60" s="36">
        <v>4208.8543461075678</v>
      </c>
      <c r="I60" s="36">
        <v>2511.8039572709999</v>
      </c>
      <c r="J60" s="36">
        <v>6148.7382616167006</v>
      </c>
      <c r="K60" s="24">
        <v>21425.590800532867</v>
      </c>
      <c r="L60" s="24"/>
      <c r="M60" s="24"/>
      <c r="N60" s="100"/>
      <c r="O60" s="35"/>
      <c r="P60" s="35" t="s">
        <v>681</v>
      </c>
      <c r="Q60" s="36">
        <v>14.398599086400001</v>
      </c>
      <c r="R60" s="36">
        <v>0</v>
      </c>
      <c r="S60" s="36">
        <v>0</v>
      </c>
      <c r="T60" s="36">
        <v>5718.2515387200001</v>
      </c>
      <c r="U60" s="36">
        <v>0</v>
      </c>
      <c r="V60" s="36">
        <v>2819.9324118955183</v>
      </c>
      <c r="W60" s="36">
        <v>1682.9086513719999</v>
      </c>
      <c r="X60" s="36">
        <v>4119.6546352915202</v>
      </c>
      <c r="Y60" s="24">
        <v>14355.145836365438</v>
      </c>
    </row>
    <row r="61" spans="1:25" ht="21">
      <c r="A61" s="35"/>
      <c r="B61" s="35" t="s">
        <v>796</v>
      </c>
      <c r="C61" s="36">
        <v>0</v>
      </c>
      <c r="D61" s="36">
        <v>15.1875</v>
      </c>
      <c r="E61" s="36">
        <v>0</v>
      </c>
      <c r="F61" s="36">
        <v>0</v>
      </c>
      <c r="G61" s="36">
        <v>0</v>
      </c>
      <c r="H61" s="36">
        <v>0</v>
      </c>
      <c r="I61" s="36">
        <v>187.16969138809</v>
      </c>
      <c r="J61" s="36">
        <v>9010.7990082177002</v>
      </c>
      <c r="K61" s="24">
        <v>9213.1561996057899</v>
      </c>
      <c r="L61" s="24"/>
      <c r="M61" s="24"/>
      <c r="N61" s="100"/>
      <c r="O61" s="35"/>
      <c r="P61" s="35" t="s">
        <v>796</v>
      </c>
      <c r="Q61" s="36">
        <v>0</v>
      </c>
      <c r="R61" s="36">
        <v>10.175625</v>
      </c>
      <c r="S61" s="36">
        <v>0</v>
      </c>
      <c r="T61" s="36">
        <v>0</v>
      </c>
      <c r="U61" s="36">
        <v>0</v>
      </c>
      <c r="V61" s="36">
        <v>0</v>
      </c>
      <c r="W61" s="36">
        <v>125.40369322997101</v>
      </c>
      <c r="X61" s="36">
        <v>6037.2353355047999</v>
      </c>
      <c r="Y61" s="24">
        <v>6172.8146537347711</v>
      </c>
    </row>
    <row r="62" spans="1:25" ht="21">
      <c r="A62" s="35"/>
      <c r="B62" s="35" t="s">
        <v>794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1847.06249802</v>
      </c>
      <c r="I62" s="36">
        <v>1.79916794527</v>
      </c>
      <c r="J62" s="36">
        <v>3251.37393198056</v>
      </c>
      <c r="K62" s="24">
        <v>5100.2355979458298</v>
      </c>
      <c r="M62" s="24"/>
      <c r="N62" s="100"/>
      <c r="O62" s="35"/>
      <c r="P62" s="35" t="s">
        <v>794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1237.5318736700001</v>
      </c>
      <c r="W62" s="36">
        <v>1.2054425233299999</v>
      </c>
      <c r="X62" s="36">
        <v>2178.4205344263501</v>
      </c>
      <c r="Y62" s="24">
        <v>3417.1578506196802</v>
      </c>
    </row>
    <row r="63" spans="1:25" ht="21">
      <c r="A63" s="35" t="s">
        <v>805</v>
      </c>
      <c r="B63" s="35"/>
      <c r="C63" s="36">
        <v>1938.1278441212</v>
      </c>
      <c r="D63" s="36">
        <v>1930.1289040375002</v>
      </c>
      <c r="E63" s="36">
        <v>3064.8420224163056</v>
      </c>
      <c r="F63" s="36">
        <v>3133.6893504079608</v>
      </c>
      <c r="G63" s="36">
        <v>8024.5643615869103</v>
      </c>
      <c r="H63" s="36">
        <v>32031.06950398584</v>
      </c>
      <c r="I63" s="36">
        <v>39775.011148219717</v>
      </c>
      <c r="J63" s="36">
        <v>42228.056323258425</v>
      </c>
      <c r="K63" s="24">
        <v>132125.48945803384</v>
      </c>
      <c r="L63" s="24">
        <v>144290</v>
      </c>
      <c r="M63" s="42">
        <f>L63-K63</f>
        <v>12164.510541966156</v>
      </c>
      <c r="N63" s="99"/>
      <c r="O63" s="35" t="s">
        <v>805</v>
      </c>
      <c r="P63" s="35"/>
      <c r="Q63" s="36">
        <v>1298.5456555624303</v>
      </c>
      <c r="R63" s="36">
        <v>1293.1863657052602</v>
      </c>
      <c r="S63" s="36">
        <v>2053.4441550182059</v>
      </c>
      <c r="T63" s="36">
        <v>2099.5718647739909</v>
      </c>
      <c r="U63" s="36">
        <v>5376.4581222621491</v>
      </c>
      <c r="V63" s="36">
        <v>21460.816567669986</v>
      </c>
      <c r="W63" s="36">
        <v>26649.257469315293</v>
      </c>
      <c r="X63" s="36">
        <v>28292.797736576889</v>
      </c>
      <c r="Y63" s="24">
        <v>88524.077936884205</v>
      </c>
    </row>
    <row r="64" spans="1:25" ht="21">
      <c r="A64" s="35"/>
      <c r="B64" s="35" t="s">
        <v>799</v>
      </c>
      <c r="C64" s="36">
        <v>0</v>
      </c>
      <c r="D64" s="36">
        <v>20.25</v>
      </c>
      <c r="E64" s="36">
        <v>17.788236893899999</v>
      </c>
      <c r="F64" s="36">
        <v>39.687841372299999</v>
      </c>
      <c r="G64" s="36">
        <v>535.85779929299997</v>
      </c>
      <c r="H64" s="36">
        <v>866.77865739217998</v>
      </c>
      <c r="I64" s="36">
        <v>511.86433847009999</v>
      </c>
      <c r="J64" s="36">
        <v>13216.87185452091</v>
      </c>
      <c r="K64" s="24">
        <v>15209.09872794239</v>
      </c>
      <c r="L64" s="24"/>
      <c r="M64" s="24"/>
      <c r="N64" s="100"/>
      <c r="O64" s="35"/>
      <c r="P64" s="35" t="s">
        <v>799</v>
      </c>
      <c r="Q64" s="36">
        <v>0</v>
      </c>
      <c r="R64" s="36">
        <v>13.567500000000001</v>
      </c>
      <c r="S64" s="36">
        <v>11.918118718900001</v>
      </c>
      <c r="T64" s="36">
        <v>26.590853719399998</v>
      </c>
      <c r="U64" s="36">
        <v>359.024725526</v>
      </c>
      <c r="V64" s="36">
        <v>580.74170045215999</v>
      </c>
      <c r="W64" s="36">
        <v>342.94910677540003</v>
      </c>
      <c r="X64" s="36">
        <v>8855.3041425295087</v>
      </c>
      <c r="Y64" s="24">
        <v>10190.096147721368</v>
      </c>
    </row>
    <row r="65" spans="1:25" ht="21">
      <c r="A65" s="35"/>
      <c r="B65" s="35" t="s">
        <v>800</v>
      </c>
      <c r="C65" s="36">
        <v>0</v>
      </c>
      <c r="D65" s="36">
        <v>23.634264695109998</v>
      </c>
      <c r="E65" s="36">
        <v>40.144912430699996</v>
      </c>
      <c r="F65" s="36">
        <v>0</v>
      </c>
      <c r="G65" s="36">
        <v>1171.6963302139698</v>
      </c>
      <c r="H65" s="36">
        <v>2088.9624234983698</v>
      </c>
      <c r="I65" s="36">
        <v>10559.929642808831</v>
      </c>
      <c r="J65" s="36">
        <v>6061.8579612876829</v>
      </c>
      <c r="K65" s="24">
        <v>19946.225534934663</v>
      </c>
      <c r="L65" s="24"/>
      <c r="M65" s="24"/>
      <c r="N65" s="100"/>
      <c r="O65" s="35"/>
      <c r="P65" s="35" t="s">
        <v>800</v>
      </c>
      <c r="Q65" s="36">
        <v>0</v>
      </c>
      <c r="R65" s="36">
        <v>15.834957345739999</v>
      </c>
      <c r="S65" s="36">
        <v>26.8970913285</v>
      </c>
      <c r="T65" s="36">
        <v>0</v>
      </c>
      <c r="U65" s="36">
        <v>785.03654124299987</v>
      </c>
      <c r="V65" s="36">
        <v>1399.604823744337</v>
      </c>
      <c r="W65" s="36">
        <v>7075.1528606869679</v>
      </c>
      <c r="X65" s="36">
        <v>4061.4448340612666</v>
      </c>
      <c r="Y65" s="24">
        <v>13363.971108409811</v>
      </c>
    </row>
    <row r="66" spans="1:25" ht="21">
      <c r="A66" s="35"/>
      <c r="B66" s="35" t="s">
        <v>801</v>
      </c>
      <c r="C66" s="36">
        <v>0</v>
      </c>
      <c r="D66" s="36">
        <v>0</v>
      </c>
      <c r="E66" s="36">
        <v>0</v>
      </c>
      <c r="F66" s="36">
        <v>291.5621586277</v>
      </c>
      <c r="G66" s="36">
        <v>0</v>
      </c>
      <c r="H66" s="36">
        <v>462.81377444600002</v>
      </c>
      <c r="I66" s="36">
        <v>0</v>
      </c>
      <c r="J66" s="36">
        <v>6198.9883373336197</v>
      </c>
      <c r="K66" s="24">
        <v>6953.36427040732</v>
      </c>
      <c r="L66" s="24"/>
      <c r="M66" s="24"/>
      <c r="N66" s="100"/>
      <c r="O66" s="35"/>
      <c r="P66" s="35" t="s">
        <v>801</v>
      </c>
      <c r="Q66" s="36">
        <v>0</v>
      </c>
      <c r="R66" s="36">
        <v>0</v>
      </c>
      <c r="S66" s="36">
        <v>0</v>
      </c>
      <c r="T66" s="36">
        <v>195.3466462806</v>
      </c>
      <c r="U66" s="36">
        <v>0</v>
      </c>
      <c r="V66" s="36">
        <v>310.08522887930002</v>
      </c>
      <c r="W66" s="36">
        <v>0</v>
      </c>
      <c r="X66" s="36">
        <v>4153.3221860178101</v>
      </c>
      <c r="Y66" s="24">
        <v>4658.7540611777104</v>
      </c>
    </row>
    <row r="67" spans="1:25" ht="21">
      <c r="A67" s="35"/>
      <c r="B67" s="35" t="s">
        <v>802</v>
      </c>
      <c r="C67" s="36">
        <v>1544.6138017636999</v>
      </c>
      <c r="D67" s="36">
        <v>541.05005290650001</v>
      </c>
      <c r="E67" s="36">
        <v>1693.7876636509138</v>
      </c>
      <c r="F67" s="36">
        <v>1417.1434858854009</v>
      </c>
      <c r="G67" s="36">
        <v>2403.5736395219701</v>
      </c>
      <c r="H67" s="36">
        <v>6693.3393154791474</v>
      </c>
      <c r="I67" s="36">
        <v>7559.8078260590946</v>
      </c>
      <c r="J67" s="36">
        <v>856.53878102599992</v>
      </c>
      <c r="K67" s="24">
        <v>22709.854566292728</v>
      </c>
      <c r="L67" s="24"/>
      <c r="M67" s="24"/>
      <c r="N67" s="100"/>
      <c r="O67" s="35"/>
      <c r="P67" s="35" t="s">
        <v>802</v>
      </c>
      <c r="Q67" s="36">
        <v>1034.8912471829001</v>
      </c>
      <c r="R67" s="36">
        <v>362.50353544734003</v>
      </c>
      <c r="S67" s="36">
        <v>1134.8377346454722</v>
      </c>
      <c r="T67" s="36">
        <v>949.48613554335509</v>
      </c>
      <c r="U67" s="36">
        <v>1610.3943384801355</v>
      </c>
      <c r="V67" s="36">
        <v>4484.5373413714369</v>
      </c>
      <c r="W67" s="36">
        <v>5065.071243459075</v>
      </c>
      <c r="X67" s="36">
        <v>573.88098328730007</v>
      </c>
      <c r="Y67" s="24">
        <v>15215.602559417015</v>
      </c>
    </row>
    <row r="68" spans="1:25" ht="21">
      <c r="A68" s="35"/>
      <c r="B68" s="35" t="s">
        <v>803</v>
      </c>
      <c r="C68" s="36">
        <v>34.549966102300004</v>
      </c>
      <c r="D68" s="36">
        <v>311.57060873169996</v>
      </c>
      <c r="E68" s="36">
        <v>127.99411990454</v>
      </c>
      <c r="F68" s="36">
        <v>268.90534912512004</v>
      </c>
      <c r="G68" s="36">
        <v>846.59200442361987</v>
      </c>
      <c r="H68" s="36">
        <v>3859.3143460906845</v>
      </c>
      <c r="I68" s="36">
        <v>1799.4881465848898</v>
      </c>
      <c r="J68" s="36">
        <v>3.1377098831899999</v>
      </c>
      <c r="K68" s="24">
        <v>7251.5522508460444</v>
      </c>
      <c r="L68" s="24"/>
      <c r="M68" s="24"/>
      <c r="N68" s="100"/>
      <c r="O68" s="35"/>
      <c r="P68" s="35" t="s">
        <v>803</v>
      </c>
      <c r="Q68" s="36">
        <v>23.148477288500001</v>
      </c>
      <c r="R68" s="36">
        <v>208.75230785018999</v>
      </c>
      <c r="S68" s="36">
        <v>85.756060336029989</v>
      </c>
      <c r="T68" s="36">
        <v>180.16658391410999</v>
      </c>
      <c r="U68" s="36">
        <v>567.21664296370489</v>
      </c>
      <c r="V68" s="36">
        <v>2585.7406118844724</v>
      </c>
      <c r="W68" s="36">
        <v>1205.6570582122999</v>
      </c>
      <c r="X68" s="36">
        <v>2.10226562174</v>
      </c>
      <c r="Y68" s="24">
        <v>4858.5400080710469</v>
      </c>
    </row>
    <row r="69" spans="1:25" ht="21">
      <c r="A69" s="35"/>
      <c r="B69" s="35" t="s">
        <v>467</v>
      </c>
      <c r="C69" s="36">
        <v>4.82503389772</v>
      </c>
      <c r="D69" s="36">
        <v>23.980365287400002</v>
      </c>
      <c r="E69" s="36">
        <v>386.19243293256</v>
      </c>
      <c r="F69" s="36">
        <v>0</v>
      </c>
      <c r="G69" s="36">
        <v>624.2975522908298</v>
      </c>
      <c r="H69" s="36">
        <v>6102.6343062223877</v>
      </c>
      <c r="I69" s="36">
        <v>8912.0670331101537</v>
      </c>
      <c r="J69" s="36">
        <v>9995.6112783415992</v>
      </c>
      <c r="K69" s="24">
        <v>26049.608002082648</v>
      </c>
      <c r="L69" s="24"/>
      <c r="M69" s="24"/>
      <c r="N69" s="100"/>
      <c r="O69" s="35"/>
      <c r="P69" s="35" t="s">
        <v>467</v>
      </c>
      <c r="Q69" s="36">
        <v>3.23277271147</v>
      </c>
      <c r="R69" s="36">
        <v>16.066844742600001</v>
      </c>
      <c r="S69" s="36">
        <v>258.74893006479596</v>
      </c>
      <c r="T69" s="36">
        <v>0</v>
      </c>
      <c r="U69" s="36">
        <v>418.27936003495796</v>
      </c>
      <c r="V69" s="36">
        <v>4088.7649851663923</v>
      </c>
      <c r="W69" s="36">
        <v>5971.0849121829078</v>
      </c>
      <c r="X69" s="36">
        <v>6697.0595564824407</v>
      </c>
      <c r="Y69" s="24">
        <v>17453.237361385563</v>
      </c>
    </row>
    <row r="70" spans="1:25" ht="21">
      <c r="A70" s="35"/>
      <c r="B70" s="35" t="s">
        <v>804</v>
      </c>
      <c r="C70" s="36">
        <v>271.28825610747998</v>
      </c>
      <c r="D70" s="36">
        <v>960.02083256379001</v>
      </c>
      <c r="E70" s="36">
        <v>496.49804696324998</v>
      </c>
      <c r="F70" s="36">
        <v>1110.1405153974399</v>
      </c>
      <c r="G70" s="36">
        <v>1786.2474232796803</v>
      </c>
      <c r="H70" s="36">
        <v>7861.8454446573423</v>
      </c>
      <c r="I70" s="36">
        <v>739.6433108868099</v>
      </c>
      <c r="J70" s="36">
        <v>552.58861195250006</v>
      </c>
      <c r="K70" s="24">
        <v>13778.272441808293</v>
      </c>
      <c r="L70" s="24"/>
      <c r="M70" s="24"/>
      <c r="N70" s="100"/>
      <c r="O70" s="35"/>
      <c r="P70" s="35" t="s">
        <v>804</v>
      </c>
      <c r="Q70" s="36">
        <v>181.76313159205998</v>
      </c>
      <c r="R70" s="36">
        <v>643.21395781793012</v>
      </c>
      <c r="S70" s="36">
        <v>332.65369146534897</v>
      </c>
      <c r="T70" s="36">
        <v>743.79414531652594</v>
      </c>
      <c r="U70" s="36">
        <v>1196.7857735963416</v>
      </c>
      <c r="V70" s="36">
        <v>5267.4364479188207</v>
      </c>
      <c r="W70" s="36">
        <v>495.56101829475301</v>
      </c>
      <c r="X70" s="36">
        <v>370.23437000840005</v>
      </c>
      <c r="Y70" s="24">
        <v>9231.4425360101795</v>
      </c>
    </row>
    <row r="71" spans="1:25" ht="21">
      <c r="A71" s="35"/>
      <c r="B71" s="35" t="s">
        <v>798</v>
      </c>
      <c r="C71" s="36">
        <v>82.850786249999999</v>
      </c>
      <c r="D71" s="36">
        <v>49.622779853000004</v>
      </c>
      <c r="E71" s="36">
        <v>302.43660964044204</v>
      </c>
      <c r="F71" s="36">
        <v>6.25</v>
      </c>
      <c r="G71" s="36">
        <v>656.29961256384001</v>
      </c>
      <c r="H71" s="36">
        <v>4095.3812361997284</v>
      </c>
      <c r="I71" s="36">
        <v>9692.2108502998381</v>
      </c>
      <c r="J71" s="36">
        <v>5342.4617889129195</v>
      </c>
      <c r="K71" s="24">
        <v>20227.513663719768</v>
      </c>
      <c r="M71" s="24"/>
      <c r="N71" s="100"/>
      <c r="O71" s="35"/>
      <c r="P71" s="35" t="s">
        <v>798</v>
      </c>
      <c r="Q71" s="36">
        <v>55.510026787500003</v>
      </c>
      <c r="R71" s="36">
        <v>33.24726250146</v>
      </c>
      <c r="S71" s="36">
        <v>202.63252845915898</v>
      </c>
      <c r="T71" s="36">
        <v>4.1875</v>
      </c>
      <c r="U71" s="36">
        <v>439.72074041801</v>
      </c>
      <c r="V71" s="36">
        <v>2743.9054282530706</v>
      </c>
      <c r="W71" s="36">
        <v>6493.7812697038889</v>
      </c>
      <c r="X71" s="36">
        <v>3579.4493985684221</v>
      </c>
      <c r="Y71" s="24">
        <v>13552.434154691511</v>
      </c>
    </row>
  </sheetData>
  <mergeCells count="24">
    <mergeCell ref="O11:P11"/>
    <mergeCell ref="O8:O10"/>
    <mergeCell ref="P8:P10"/>
    <mergeCell ref="R9:S9"/>
    <mergeCell ref="A11:B11"/>
    <mergeCell ref="D9:E9"/>
    <mergeCell ref="F9:G9"/>
    <mergeCell ref="H9:I9"/>
    <mergeCell ref="T9:U9"/>
    <mergeCell ref="Y8:Y10"/>
    <mergeCell ref="A1:M1"/>
    <mergeCell ref="A2:M2"/>
    <mergeCell ref="A8:A10"/>
    <mergeCell ref="B8:B10"/>
    <mergeCell ref="C8:J8"/>
    <mergeCell ref="Q8:X8"/>
    <mergeCell ref="O2:Y2"/>
    <mergeCell ref="O1:Y1"/>
    <mergeCell ref="A3:A6"/>
    <mergeCell ref="B3:M3"/>
    <mergeCell ref="B4:M4"/>
    <mergeCell ref="B5:M5"/>
    <mergeCell ref="B6:M6"/>
    <mergeCell ref="V9:W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7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F150"/>
  <sheetViews>
    <sheetView view="pageBreakPreview" zoomScale="60" workbookViewId="0">
      <selection activeCell="K11" sqref="K11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1" width="11.75" style="25" customWidth="1"/>
    <col min="12" max="12" width="12.125" style="25" customWidth="1"/>
    <col min="13" max="13" width="10.5" style="25" customWidth="1"/>
    <col min="14" max="14" width="7.625" style="123" customWidth="1"/>
    <col min="15" max="15" width="20.5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806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0"/>
      <c r="O3" s="28"/>
      <c r="P3" s="28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96"/>
      <c r="P4" s="96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96"/>
      <c r="P5" s="96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96"/>
      <c r="P6" s="96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56" customFormat="1" ht="21">
      <c r="A11" s="211" t="s">
        <v>65</v>
      </c>
      <c r="B11" s="218"/>
      <c r="C11" s="57">
        <v>347.09003087054998</v>
      </c>
      <c r="D11" s="57">
        <v>4247.1257238070802</v>
      </c>
      <c r="E11" s="57">
        <v>223682.20091980323</v>
      </c>
      <c r="F11" s="57">
        <v>98396.818576645252</v>
      </c>
      <c r="G11" s="57">
        <v>538220.98599374515</v>
      </c>
      <c r="H11" s="57">
        <v>239530.01522678658</v>
      </c>
      <c r="I11" s="57">
        <v>14202.537105597014</v>
      </c>
      <c r="J11" s="57">
        <v>229281.02318139171</v>
      </c>
      <c r="K11" s="42">
        <v>1347907.7967586466</v>
      </c>
      <c r="L11" s="42">
        <v>1492900</v>
      </c>
      <c r="M11" s="42">
        <f>L11-K11</f>
        <v>144992.20324135339</v>
      </c>
      <c r="N11" s="49"/>
      <c r="O11" s="211" t="s">
        <v>65</v>
      </c>
      <c r="P11" s="218"/>
      <c r="Q11" s="24">
        <v>8.2630005601400001</v>
      </c>
      <c r="R11" s="24">
        <v>489.28374588444001</v>
      </c>
      <c r="S11" s="24">
        <v>9645.2444577131482</v>
      </c>
      <c r="T11" s="24">
        <v>13032.719158348618</v>
      </c>
      <c r="U11" s="24">
        <v>292627.56252594426</v>
      </c>
      <c r="V11" s="24">
        <v>96118.350734621432</v>
      </c>
      <c r="W11" s="24">
        <v>1248.375630368439</v>
      </c>
      <c r="X11" s="24">
        <v>11421.156725551387</v>
      </c>
      <c r="Y11" s="24">
        <v>424590.9559789917</v>
      </c>
    </row>
    <row r="12" spans="1:32" ht="21">
      <c r="A12" s="35" t="s">
        <v>816</v>
      </c>
      <c r="B12" s="35"/>
      <c r="C12" s="36">
        <v>89.307762439899989</v>
      </c>
      <c r="D12" s="36">
        <v>1500</v>
      </c>
      <c r="E12" s="36">
        <v>2082.80233498802</v>
      </c>
      <c r="F12" s="36">
        <v>7479.6781143332082</v>
      </c>
      <c r="G12" s="36">
        <v>78299.802508569148</v>
      </c>
      <c r="H12" s="36">
        <v>26545.188824384786</v>
      </c>
      <c r="I12" s="36">
        <v>237.5</v>
      </c>
      <c r="J12" s="36">
        <v>33944.948308088286</v>
      </c>
      <c r="K12" s="24">
        <v>150179.22785280336</v>
      </c>
      <c r="L12" s="24">
        <v>152000</v>
      </c>
      <c r="M12" s="42">
        <f>L12-K12</f>
        <v>1820.7721471966361</v>
      </c>
      <c r="N12" s="100"/>
      <c r="O12" s="35" t="s">
        <v>816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36538.985556590596</v>
      </c>
      <c r="V12" s="36">
        <v>10767.471217043349</v>
      </c>
      <c r="W12" s="36">
        <v>0</v>
      </c>
      <c r="X12" s="36">
        <v>0</v>
      </c>
      <c r="Y12" s="24">
        <v>47306.45677363393</v>
      </c>
    </row>
    <row r="13" spans="1:32" ht="21">
      <c r="A13" s="35"/>
      <c r="B13" s="35" t="s">
        <v>807</v>
      </c>
      <c r="C13" s="36">
        <v>0</v>
      </c>
      <c r="D13" s="36">
        <v>0</v>
      </c>
      <c r="E13" s="36">
        <v>6.1249869506300003</v>
      </c>
      <c r="F13" s="36">
        <v>86.197929919659998</v>
      </c>
      <c r="G13" s="36">
        <v>3375.5790640775826</v>
      </c>
      <c r="H13" s="36">
        <v>4761.5196015375996</v>
      </c>
      <c r="I13" s="36">
        <v>0</v>
      </c>
      <c r="J13" s="36">
        <v>779.33613260191009</v>
      </c>
      <c r="K13" s="24">
        <v>9008.7577150873822</v>
      </c>
      <c r="L13" s="24"/>
      <c r="M13" s="24"/>
      <c r="N13" s="100"/>
      <c r="O13" s="35"/>
      <c r="P13" s="35" t="s">
        <v>807</v>
      </c>
      <c r="Q13" s="36">
        <v>0</v>
      </c>
      <c r="R13" s="36">
        <v>0</v>
      </c>
      <c r="S13" s="36">
        <v>0</v>
      </c>
      <c r="T13" s="36">
        <v>0</v>
      </c>
      <c r="U13" s="36">
        <v>2592.2677984825077</v>
      </c>
      <c r="V13" s="36">
        <v>245.490881769982</v>
      </c>
      <c r="W13" s="36">
        <v>0</v>
      </c>
      <c r="X13" s="36">
        <v>0</v>
      </c>
      <c r="Y13" s="24">
        <v>2837.7586802524897</v>
      </c>
    </row>
    <row r="14" spans="1:32" ht="21">
      <c r="A14" s="35"/>
      <c r="B14" s="35" t="s">
        <v>808</v>
      </c>
      <c r="C14" s="36">
        <v>0</v>
      </c>
      <c r="D14" s="36">
        <v>0</v>
      </c>
      <c r="E14" s="36">
        <v>0</v>
      </c>
      <c r="F14" s="36">
        <v>59.577383600300003</v>
      </c>
      <c r="G14" s="36">
        <v>13888.930297089781</v>
      </c>
      <c r="H14" s="36">
        <v>1.12370008402</v>
      </c>
      <c r="I14" s="36">
        <v>0</v>
      </c>
      <c r="J14" s="36">
        <v>2782.8170074029999</v>
      </c>
      <c r="K14" s="24">
        <v>16732.448388177101</v>
      </c>
      <c r="L14" s="58"/>
      <c r="M14" s="58"/>
      <c r="N14" s="100"/>
      <c r="O14" s="35"/>
      <c r="P14" s="35" t="s">
        <v>808</v>
      </c>
      <c r="Q14" s="36">
        <v>0</v>
      </c>
      <c r="R14" s="36">
        <v>0</v>
      </c>
      <c r="S14" s="36">
        <v>0</v>
      </c>
      <c r="T14" s="36">
        <v>0</v>
      </c>
      <c r="U14" s="36">
        <v>4394.1338849485837</v>
      </c>
      <c r="V14" s="36">
        <v>876.58735733210005</v>
      </c>
      <c r="W14" s="36">
        <v>0</v>
      </c>
      <c r="X14" s="36">
        <v>0</v>
      </c>
      <c r="Y14" s="24">
        <v>5270.7212422806842</v>
      </c>
    </row>
    <row r="15" spans="1:32" ht="21">
      <c r="A15" s="35"/>
      <c r="B15" s="35" t="s">
        <v>544</v>
      </c>
      <c r="C15" s="36">
        <v>0</v>
      </c>
      <c r="D15" s="36">
        <v>0</v>
      </c>
      <c r="E15" s="36">
        <v>593.02638999999999</v>
      </c>
      <c r="F15" s="36">
        <v>1041.1224989675302</v>
      </c>
      <c r="G15" s="36">
        <v>1834.1286897698139</v>
      </c>
      <c r="H15" s="36">
        <v>2730.3694590699151</v>
      </c>
      <c r="I15" s="36">
        <v>237.5</v>
      </c>
      <c r="J15" s="36">
        <v>0</v>
      </c>
      <c r="K15" s="24">
        <v>6436.147037807259</v>
      </c>
      <c r="L15" s="24"/>
      <c r="M15" s="24"/>
      <c r="N15" s="100"/>
      <c r="O15" s="35"/>
      <c r="P15" s="35" t="s">
        <v>544</v>
      </c>
      <c r="Q15" s="36">
        <v>0</v>
      </c>
      <c r="R15" s="36">
        <v>0</v>
      </c>
      <c r="S15" s="36">
        <v>0</v>
      </c>
      <c r="T15" s="36">
        <v>0</v>
      </c>
      <c r="U15" s="36">
        <v>1952.5738169093886</v>
      </c>
      <c r="V15" s="36">
        <v>74.8125</v>
      </c>
      <c r="W15" s="36">
        <v>0</v>
      </c>
      <c r="X15" s="36">
        <v>0</v>
      </c>
      <c r="Y15" s="24">
        <v>2027.3863169093886</v>
      </c>
    </row>
    <row r="16" spans="1:32" ht="21">
      <c r="A16" s="35"/>
      <c r="B16" s="35" t="s">
        <v>809</v>
      </c>
      <c r="C16" s="36">
        <v>0</v>
      </c>
      <c r="D16" s="36">
        <v>0</v>
      </c>
      <c r="E16" s="36">
        <v>0</v>
      </c>
      <c r="F16" s="36">
        <v>734.17261639967001</v>
      </c>
      <c r="G16" s="36">
        <v>17606.780545303816</v>
      </c>
      <c r="H16" s="36">
        <v>1696.2283056349106</v>
      </c>
      <c r="I16" s="36">
        <v>0</v>
      </c>
      <c r="J16" s="36">
        <v>1211.5460276640001</v>
      </c>
      <c r="K16" s="24">
        <v>21248.7274950024</v>
      </c>
      <c r="L16" s="24"/>
      <c r="M16" s="24"/>
      <c r="N16" s="100"/>
      <c r="O16" s="35"/>
      <c r="P16" s="35" t="s">
        <v>809</v>
      </c>
      <c r="Q16" s="36">
        <v>0</v>
      </c>
      <c r="R16" s="36">
        <v>0</v>
      </c>
      <c r="S16" s="36">
        <v>0</v>
      </c>
      <c r="T16" s="36">
        <v>0</v>
      </c>
      <c r="U16" s="36">
        <v>6311.7121622115628</v>
      </c>
      <c r="V16" s="36">
        <v>381.63699871379998</v>
      </c>
      <c r="W16" s="36">
        <v>0</v>
      </c>
      <c r="X16" s="36">
        <v>0</v>
      </c>
      <c r="Y16" s="24">
        <v>6693.3491609253624</v>
      </c>
    </row>
    <row r="17" spans="1:25" ht="21">
      <c r="A17" s="35"/>
      <c r="B17" s="35" t="s">
        <v>810</v>
      </c>
      <c r="C17" s="36">
        <v>10.4227838307</v>
      </c>
      <c r="D17" s="36">
        <v>0</v>
      </c>
      <c r="E17" s="36">
        <v>0</v>
      </c>
      <c r="F17" s="36">
        <v>0</v>
      </c>
      <c r="G17" s="36">
        <v>4065.5131457247112</v>
      </c>
      <c r="H17" s="36">
        <v>4695.8732656084503</v>
      </c>
      <c r="I17" s="36">
        <v>0</v>
      </c>
      <c r="J17" s="36">
        <v>180.77254227579999</v>
      </c>
      <c r="K17" s="24">
        <v>8952.5817374396611</v>
      </c>
      <c r="L17" s="24"/>
      <c r="M17" s="24"/>
      <c r="N17" s="100"/>
      <c r="O17" s="35"/>
      <c r="P17" s="35" t="s">
        <v>810</v>
      </c>
      <c r="Q17" s="36">
        <v>0</v>
      </c>
      <c r="R17" s="36">
        <v>0</v>
      </c>
      <c r="S17" s="36">
        <v>0</v>
      </c>
      <c r="T17" s="36">
        <v>0</v>
      </c>
      <c r="U17" s="36">
        <v>2763.1198964786649</v>
      </c>
      <c r="V17" s="36">
        <v>56.943350816920002</v>
      </c>
      <c r="W17" s="36">
        <v>0</v>
      </c>
      <c r="X17" s="36">
        <v>0</v>
      </c>
      <c r="Y17" s="24">
        <v>2820.0632472955849</v>
      </c>
    </row>
    <row r="18" spans="1:25" ht="21">
      <c r="A18" s="35"/>
      <c r="B18" s="35" t="s">
        <v>811</v>
      </c>
      <c r="C18" s="36">
        <v>41.730851588199997</v>
      </c>
      <c r="D18" s="36">
        <v>0</v>
      </c>
      <c r="E18" s="36">
        <v>0</v>
      </c>
      <c r="F18" s="36">
        <v>443.643654841</v>
      </c>
      <c r="G18" s="36">
        <v>1636.3310256452162</v>
      </c>
      <c r="H18" s="36">
        <v>59.184664497616993</v>
      </c>
      <c r="I18" s="36">
        <v>0</v>
      </c>
      <c r="J18" s="36">
        <v>14562.892314095041</v>
      </c>
      <c r="K18" s="24">
        <v>16743.782510667075</v>
      </c>
      <c r="L18" s="24"/>
      <c r="M18" s="24"/>
      <c r="N18" s="100"/>
      <c r="O18" s="35"/>
      <c r="P18" s="35" t="s">
        <v>811</v>
      </c>
      <c r="Q18" s="36">
        <v>0</v>
      </c>
      <c r="R18" s="36">
        <v>0</v>
      </c>
      <c r="S18" s="36">
        <v>0</v>
      </c>
      <c r="T18" s="36">
        <v>0</v>
      </c>
      <c r="U18" s="36">
        <v>686.98041192028006</v>
      </c>
      <c r="V18" s="36">
        <v>4587.3110789353996</v>
      </c>
      <c r="W18" s="36">
        <v>0</v>
      </c>
      <c r="X18" s="36">
        <v>0</v>
      </c>
      <c r="Y18" s="24">
        <v>5274.2914908556795</v>
      </c>
    </row>
    <row r="19" spans="1:25" ht="21">
      <c r="A19" s="35"/>
      <c r="B19" s="35" t="s">
        <v>812</v>
      </c>
      <c r="C19" s="36">
        <v>0</v>
      </c>
      <c r="D19" s="36">
        <v>237.5</v>
      </c>
      <c r="E19" s="36">
        <v>157.5788105492</v>
      </c>
      <c r="F19" s="36">
        <v>1696.1272394632001</v>
      </c>
      <c r="G19" s="36">
        <v>7025.0206302583738</v>
      </c>
      <c r="H19" s="36">
        <v>6195.6665690264781</v>
      </c>
      <c r="I19" s="36">
        <v>0</v>
      </c>
      <c r="J19" s="36">
        <v>0</v>
      </c>
      <c r="K19" s="24">
        <v>15311.893249297253</v>
      </c>
      <c r="L19" s="24"/>
      <c r="M19" s="24"/>
      <c r="N19" s="100"/>
      <c r="O19" s="35"/>
      <c r="P19" s="35" t="s">
        <v>812</v>
      </c>
      <c r="Q19" s="36">
        <v>0</v>
      </c>
      <c r="R19" s="36">
        <v>0</v>
      </c>
      <c r="S19" s="36">
        <v>0</v>
      </c>
      <c r="T19" s="36">
        <v>0</v>
      </c>
      <c r="U19" s="36">
        <v>4823.2463735288447</v>
      </c>
      <c r="V19" s="36">
        <v>0</v>
      </c>
      <c r="W19" s="36">
        <v>0</v>
      </c>
      <c r="X19" s="36">
        <v>0</v>
      </c>
      <c r="Y19" s="24">
        <v>4823.2463735288447</v>
      </c>
    </row>
    <row r="20" spans="1:25" ht="21">
      <c r="A20" s="35"/>
      <c r="B20" s="35" t="s">
        <v>445</v>
      </c>
      <c r="C20" s="36">
        <v>37.154127021000001</v>
      </c>
      <c r="D20" s="36">
        <v>0</v>
      </c>
      <c r="E20" s="36">
        <v>1322.9950679497201</v>
      </c>
      <c r="F20" s="36">
        <v>2979.2019117578479</v>
      </c>
      <c r="G20" s="36">
        <v>8758.0059882868572</v>
      </c>
      <c r="H20" s="36">
        <v>3051.5418232381699</v>
      </c>
      <c r="I20" s="36">
        <v>0</v>
      </c>
      <c r="J20" s="36">
        <v>4112.5303354460002</v>
      </c>
      <c r="K20" s="24">
        <v>20261.429253699596</v>
      </c>
      <c r="L20" s="24"/>
      <c r="M20" s="24"/>
      <c r="N20" s="100"/>
      <c r="O20" s="35"/>
      <c r="P20" s="35" t="s">
        <v>445</v>
      </c>
      <c r="Q20" s="36">
        <v>0</v>
      </c>
      <c r="R20" s="36">
        <v>0</v>
      </c>
      <c r="S20" s="36">
        <v>0</v>
      </c>
      <c r="T20" s="36">
        <v>0</v>
      </c>
      <c r="U20" s="36">
        <v>5086.9031592496594</v>
      </c>
      <c r="V20" s="36">
        <v>1295.4470556653998</v>
      </c>
      <c r="W20" s="36">
        <v>0</v>
      </c>
      <c r="X20" s="36">
        <v>0</v>
      </c>
      <c r="Y20" s="24">
        <v>6382.350214915059</v>
      </c>
    </row>
    <row r="21" spans="1:25" ht="21">
      <c r="A21" s="35"/>
      <c r="B21" s="35" t="s">
        <v>813</v>
      </c>
      <c r="C21" s="36">
        <v>0</v>
      </c>
      <c r="D21" s="36">
        <v>0</v>
      </c>
      <c r="E21" s="36">
        <v>3.07707953847</v>
      </c>
      <c r="F21" s="36">
        <v>295.88487938399999</v>
      </c>
      <c r="G21" s="36">
        <v>8855.5190044820793</v>
      </c>
      <c r="H21" s="36">
        <v>1465.2649136237519</v>
      </c>
      <c r="I21" s="36">
        <v>0</v>
      </c>
      <c r="J21" s="36">
        <v>6951.348264644821</v>
      </c>
      <c r="K21" s="24">
        <v>17571.094141673122</v>
      </c>
      <c r="L21" s="24"/>
      <c r="M21" s="24"/>
      <c r="N21" s="100"/>
      <c r="O21" s="35"/>
      <c r="P21" s="35" t="s">
        <v>813</v>
      </c>
      <c r="Q21" s="36">
        <v>0</v>
      </c>
      <c r="R21" s="36">
        <v>0</v>
      </c>
      <c r="S21" s="36">
        <v>0</v>
      </c>
      <c r="T21" s="36">
        <v>0</v>
      </c>
      <c r="U21" s="36">
        <v>3345.2199512632851</v>
      </c>
      <c r="V21" s="36">
        <v>2189.67470336325</v>
      </c>
      <c r="W21" s="36">
        <v>0</v>
      </c>
      <c r="X21" s="36">
        <v>0</v>
      </c>
      <c r="Y21" s="24">
        <v>5534.8946546265352</v>
      </c>
    </row>
    <row r="22" spans="1:25" ht="21">
      <c r="A22" s="35"/>
      <c r="B22" s="35" t="s">
        <v>814</v>
      </c>
      <c r="C22" s="36">
        <v>0</v>
      </c>
      <c r="D22" s="36">
        <v>0</v>
      </c>
      <c r="E22" s="36">
        <v>0</v>
      </c>
      <c r="F22" s="36">
        <v>143.75</v>
      </c>
      <c r="G22" s="36">
        <v>7686.8171581322003</v>
      </c>
      <c r="H22" s="36">
        <v>921.78439631062997</v>
      </c>
      <c r="I22" s="36">
        <v>0</v>
      </c>
      <c r="J22" s="36">
        <v>0</v>
      </c>
      <c r="K22" s="24">
        <v>8752.3515544428301</v>
      </c>
      <c r="L22" s="24"/>
      <c r="M22" s="24"/>
      <c r="N22" s="100"/>
      <c r="O22" s="35"/>
      <c r="P22" s="35" t="s">
        <v>814</v>
      </c>
      <c r="Q22" s="36">
        <v>0</v>
      </c>
      <c r="R22" s="36">
        <v>0</v>
      </c>
      <c r="S22" s="36">
        <v>0</v>
      </c>
      <c r="T22" s="36">
        <v>0</v>
      </c>
      <c r="U22" s="36">
        <v>2756.9907396494609</v>
      </c>
      <c r="V22" s="36">
        <v>0</v>
      </c>
      <c r="W22" s="36">
        <v>0</v>
      </c>
      <c r="X22" s="36">
        <v>0</v>
      </c>
      <c r="Y22" s="24">
        <v>2756.9907396494609</v>
      </c>
    </row>
    <row r="23" spans="1:25" ht="21">
      <c r="A23" s="35"/>
      <c r="B23" s="35" t="s">
        <v>815</v>
      </c>
      <c r="C23" s="36">
        <v>0</v>
      </c>
      <c r="D23" s="36">
        <v>1262.5</v>
      </c>
      <c r="E23" s="36">
        <v>0</v>
      </c>
      <c r="F23" s="36">
        <v>0</v>
      </c>
      <c r="G23" s="36">
        <v>3567.1769597987104</v>
      </c>
      <c r="H23" s="36">
        <v>966.63212575323996</v>
      </c>
      <c r="I23" s="36">
        <v>0</v>
      </c>
      <c r="J23" s="36">
        <v>3363.7056839577103</v>
      </c>
      <c r="K23" s="24">
        <v>9160.0147695096603</v>
      </c>
      <c r="L23" s="24"/>
      <c r="M23" s="24"/>
      <c r="N23" s="100"/>
      <c r="O23" s="35"/>
      <c r="P23" s="35" t="s">
        <v>815</v>
      </c>
      <c r="Q23" s="36">
        <v>0</v>
      </c>
      <c r="R23" s="36">
        <v>0</v>
      </c>
      <c r="S23" s="36">
        <v>0</v>
      </c>
      <c r="T23" s="36">
        <v>0</v>
      </c>
      <c r="U23" s="36">
        <v>1825.8373619483534</v>
      </c>
      <c r="V23" s="36">
        <v>1059.5672904464968</v>
      </c>
      <c r="W23" s="36">
        <v>0</v>
      </c>
      <c r="X23" s="36">
        <v>0</v>
      </c>
      <c r="Y23" s="24">
        <v>2885.40465239485</v>
      </c>
    </row>
    <row r="24" spans="1:25" ht="21">
      <c r="A24" s="35" t="s">
        <v>824</v>
      </c>
      <c r="B24" s="35"/>
      <c r="C24" s="36">
        <v>73.324365476899999</v>
      </c>
      <c r="D24" s="36">
        <v>587.342057469</v>
      </c>
      <c r="E24" s="36">
        <v>30756.416836082793</v>
      </c>
      <c r="F24" s="36">
        <v>1980.03175426193</v>
      </c>
      <c r="G24" s="36">
        <v>25787.273573068043</v>
      </c>
      <c r="H24" s="36">
        <v>14027.87563236298</v>
      </c>
      <c r="I24" s="36">
        <v>29.540666222740001</v>
      </c>
      <c r="J24" s="36">
        <v>62614.591507840247</v>
      </c>
      <c r="K24" s="24">
        <v>135856.39639278463</v>
      </c>
      <c r="L24" s="24">
        <v>135660</v>
      </c>
      <c r="M24" s="42">
        <f>L24-K24</f>
        <v>-196.39639278463437</v>
      </c>
      <c r="N24" s="100"/>
      <c r="O24" s="35" t="s">
        <v>824</v>
      </c>
      <c r="P24" s="35"/>
      <c r="Q24" s="36">
        <v>0</v>
      </c>
      <c r="R24" s="36">
        <v>0</v>
      </c>
      <c r="S24" s="36">
        <v>0</v>
      </c>
      <c r="T24" s="36">
        <v>0</v>
      </c>
      <c r="U24" s="36">
        <v>23060.804459461833</v>
      </c>
      <c r="V24" s="36">
        <v>19733.960404262139</v>
      </c>
      <c r="W24" s="36">
        <v>0</v>
      </c>
      <c r="X24" s="36">
        <v>0</v>
      </c>
      <c r="Y24" s="24">
        <v>42794.764863723976</v>
      </c>
    </row>
    <row r="25" spans="1:25" ht="21">
      <c r="A25" s="35"/>
      <c r="B25" s="35" t="s">
        <v>817</v>
      </c>
      <c r="C25" s="36">
        <v>0</v>
      </c>
      <c r="D25" s="36">
        <v>0</v>
      </c>
      <c r="E25" s="36">
        <v>6818.9176357766009</v>
      </c>
      <c r="F25" s="36">
        <v>0</v>
      </c>
      <c r="G25" s="36">
        <v>1667.4215460392059</v>
      </c>
      <c r="H25" s="36">
        <v>0</v>
      </c>
      <c r="I25" s="36">
        <v>0</v>
      </c>
      <c r="J25" s="36">
        <v>15462.132842714258</v>
      </c>
      <c r="K25" s="24">
        <v>23948.472024530063</v>
      </c>
      <c r="L25" s="24"/>
      <c r="M25" s="24"/>
      <c r="N25" s="100"/>
      <c r="O25" s="35"/>
      <c r="P25" s="35" t="s">
        <v>817</v>
      </c>
      <c r="Q25" s="36">
        <v>0</v>
      </c>
      <c r="R25" s="36">
        <v>0</v>
      </c>
      <c r="S25" s="36">
        <v>0</v>
      </c>
      <c r="T25" s="36">
        <v>0</v>
      </c>
      <c r="U25" s="36">
        <v>2673.1968422719719</v>
      </c>
      <c r="V25" s="36">
        <v>4870.5718454543075</v>
      </c>
      <c r="W25" s="36">
        <v>0</v>
      </c>
      <c r="X25" s="36">
        <v>0</v>
      </c>
      <c r="Y25" s="24">
        <v>7543.7686877262795</v>
      </c>
    </row>
    <row r="26" spans="1:25" ht="21">
      <c r="A26" s="35"/>
      <c r="B26" s="35" t="s">
        <v>818</v>
      </c>
      <c r="C26" s="36">
        <v>0</v>
      </c>
      <c r="D26" s="36">
        <v>0</v>
      </c>
      <c r="E26" s="36">
        <v>4521.6773870358693</v>
      </c>
      <c r="F26" s="36">
        <v>84.383988067510003</v>
      </c>
      <c r="G26" s="36">
        <v>354.21796405779003</v>
      </c>
      <c r="H26" s="36">
        <v>0</v>
      </c>
      <c r="I26" s="36">
        <v>0</v>
      </c>
      <c r="J26" s="36">
        <v>10158.500181357864</v>
      </c>
      <c r="K26" s="24">
        <v>15118.779520519032</v>
      </c>
      <c r="L26" s="24"/>
      <c r="M26" s="24"/>
      <c r="N26" s="100"/>
      <c r="O26" s="35"/>
      <c r="P26" s="35" t="s">
        <v>818</v>
      </c>
      <c r="Q26" s="36">
        <v>0</v>
      </c>
      <c r="R26" s="36">
        <v>0</v>
      </c>
      <c r="S26" s="36">
        <v>0</v>
      </c>
      <c r="T26" s="36">
        <v>0</v>
      </c>
      <c r="U26" s="36">
        <v>1562.4879918364372</v>
      </c>
      <c r="V26" s="36">
        <v>3199.9275571277544</v>
      </c>
      <c r="W26" s="36">
        <v>0</v>
      </c>
      <c r="X26" s="36">
        <v>0</v>
      </c>
      <c r="Y26" s="24">
        <v>4762.4155489641917</v>
      </c>
    </row>
    <row r="27" spans="1:25" ht="21">
      <c r="A27" s="35"/>
      <c r="B27" s="35" t="s">
        <v>819</v>
      </c>
      <c r="C27" s="36">
        <v>0</v>
      </c>
      <c r="D27" s="36">
        <v>0</v>
      </c>
      <c r="E27" s="36">
        <v>206.25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4">
        <v>206.25</v>
      </c>
      <c r="L27" s="24"/>
      <c r="M27" s="24"/>
      <c r="N27" s="100"/>
      <c r="O27" s="35"/>
      <c r="P27" s="35" t="s">
        <v>819</v>
      </c>
      <c r="Q27" s="36">
        <v>0</v>
      </c>
      <c r="R27" s="36">
        <v>0</v>
      </c>
      <c r="S27" s="36">
        <v>0</v>
      </c>
      <c r="T27" s="36">
        <v>0</v>
      </c>
      <c r="U27" s="36">
        <v>64.96875</v>
      </c>
      <c r="V27" s="36">
        <v>0</v>
      </c>
      <c r="W27" s="36">
        <v>0</v>
      </c>
      <c r="X27" s="36">
        <v>0</v>
      </c>
      <c r="Y27" s="24">
        <v>64.96875</v>
      </c>
    </row>
    <row r="28" spans="1:25" ht="21">
      <c r="A28" s="35"/>
      <c r="B28" s="35" t="s">
        <v>419</v>
      </c>
      <c r="C28" s="36">
        <v>73.324365476899999</v>
      </c>
      <c r="D28" s="36">
        <v>587.342057469</v>
      </c>
      <c r="E28" s="36">
        <v>6422.1017879079527</v>
      </c>
      <c r="F28" s="36">
        <v>0</v>
      </c>
      <c r="G28" s="36">
        <v>16380.743760860978</v>
      </c>
      <c r="H28" s="36">
        <v>14012.01445955461</v>
      </c>
      <c r="I28" s="36">
        <v>29.540666222740001</v>
      </c>
      <c r="J28" s="36">
        <v>1274.6933811854603</v>
      </c>
      <c r="K28" s="24">
        <v>38779.760478677643</v>
      </c>
      <c r="L28" s="24"/>
      <c r="M28" s="24"/>
      <c r="N28" s="100"/>
      <c r="O28" s="35"/>
      <c r="P28" s="35" t="s">
        <v>419</v>
      </c>
      <c r="Q28" s="36">
        <v>0</v>
      </c>
      <c r="R28" s="36">
        <v>0</v>
      </c>
      <c r="S28" s="36">
        <v>0</v>
      </c>
      <c r="T28" s="36">
        <v>0</v>
      </c>
      <c r="U28" s="36">
        <v>11804.790825848151</v>
      </c>
      <c r="V28" s="36">
        <v>410.83372493414697</v>
      </c>
      <c r="W28" s="36">
        <v>0</v>
      </c>
      <c r="X28" s="36">
        <v>0</v>
      </c>
      <c r="Y28" s="24">
        <v>12215.624550782299</v>
      </c>
    </row>
    <row r="29" spans="1:25" ht="21">
      <c r="A29" s="35"/>
      <c r="B29" s="35" t="s">
        <v>820</v>
      </c>
      <c r="C29" s="36">
        <v>0</v>
      </c>
      <c r="D29" s="36">
        <v>0</v>
      </c>
      <c r="E29" s="36">
        <v>4095.4588909961503</v>
      </c>
      <c r="F29" s="36">
        <v>397.1671406877</v>
      </c>
      <c r="G29" s="36">
        <v>2544.3746958167203</v>
      </c>
      <c r="H29" s="36">
        <v>0</v>
      </c>
      <c r="I29" s="36">
        <v>0</v>
      </c>
      <c r="J29" s="36">
        <v>7435.2366103917539</v>
      </c>
      <c r="K29" s="24">
        <v>14472.237337892326</v>
      </c>
      <c r="L29" s="24"/>
      <c r="M29" s="24"/>
      <c r="N29" s="100"/>
      <c r="O29" s="35"/>
      <c r="P29" s="35" t="s">
        <v>820</v>
      </c>
      <c r="Q29" s="36">
        <v>0</v>
      </c>
      <c r="R29" s="36">
        <v>0</v>
      </c>
      <c r="S29" s="36">
        <v>0</v>
      </c>
      <c r="T29" s="36">
        <v>0</v>
      </c>
      <c r="U29" s="36">
        <v>2216.6552291622133</v>
      </c>
      <c r="V29" s="36">
        <v>2342.099532271659</v>
      </c>
      <c r="W29" s="36">
        <v>0</v>
      </c>
      <c r="X29" s="36">
        <v>0</v>
      </c>
      <c r="Y29" s="24">
        <v>4558.7547614338728</v>
      </c>
    </row>
    <row r="30" spans="1:25" ht="21">
      <c r="A30" s="35"/>
      <c r="B30" s="35" t="s">
        <v>821</v>
      </c>
      <c r="C30" s="36">
        <v>0</v>
      </c>
      <c r="D30" s="36">
        <v>0</v>
      </c>
      <c r="E30" s="36">
        <v>3899.9658348197108</v>
      </c>
      <c r="F30" s="36">
        <v>204.92809468555001</v>
      </c>
      <c r="G30" s="36">
        <v>2613.8275673541002</v>
      </c>
      <c r="H30" s="36">
        <v>3.3611728083700001</v>
      </c>
      <c r="I30" s="36">
        <v>0</v>
      </c>
      <c r="J30" s="36">
        <v>10133.387093389771</v>
      </c>
      <c r="K30" s="24">
        <v>16855.469763057503</v>
      </c>
      <c r="L30" s="24"/>
      <c r="M30" s="24"/>
      <c r="N30" s="100"/>
      <c r="O30" s="35"/>
      <c r="P30" s="35" t="s">
        <v>821</v>
      </c>
      <c r="Q30" s="36">
        <v>0</v>
      </c>
      <c r="R30" s="36">
        <v>0</v>
      </c>
      <c r="S30" s="36">
        <v>0</v>
      </c>
      <c r="T30" s="36">
        <v>0</v>
      </c>
      <c r="U30" s="36">
        <v>2116.3972715115892</v>
      </c>
      <c r="V30" s="36">
        <v>3193.0757038520478</v>
      </c>
      <c r="W30" s="36">
        <v>0</v>
      </c>
      <c r="X30" s="36">
        <v>0</v>
      </c>
      <c r="Y30" s="24">
        <v>5309.4729753636366</v>
      </c>
    </row>
    <row r="31" spans="1:25" ht="21">
      <c r="A31" s="35"/>
      <c r="B31" s="35" t="s">
        <v>424</v>
      </c>
      <c r="C31" s="36">
        <v>0</v>
      </c>
      <c r="D31" s="36">
        <v>0</v>
      </c>
      <c r="E31" s="36">
        <v>3064.1098460278008</v>
      </c>
      <c r="F31" s="36">
        <v>894.17185069612992</v>
      </c>
      <c r="G31" s="36">
        <v>1228.2554007611998</v>
      </c>
      <c r="H31" s="36">
        <v>0</v>
      </c>
      <c r="I31" s="36">
        <v>0</v>
      </c>
      <c r="J31" s="36">
        <v>10260.148975759801</v>
      </c>
      <c r="K31" s="24">
        <v>15446.686073244931</v>
      </c>
      <c r="L31" s="24"/>
      <c r="M31" s="24"/>
      <c r="N31" s="100"/>
      <c r="O31" s="35"/>
      <c r="P31" s="35" t="s">
        <v>424</v>
      </c>
      <c r="Q31" s="36">
        <v>0</v>
      </c>
      <c r="R31" s="36">
        <v>0</v>
      </c>
      <c r="S31" s="36">
        <v>0</v>
      </c>
      <c r="T31" s="36">
        <v>0</v>
      </c>
      <c r="U31" s="36">
        <v>1633.7591857076761</v>
      </c>
      <c r="V31" s="36">
        <v>3231.9469273637378</v>
      </c>
      <c r="W31" s="36">
        <v>0</v>
      </c>
      <c r="X31" s="36">
        <v>0</v>
      </c>
      <c r="Y31" s="24">
        <v>4865.7061130714137</v>
      </c>
    </row>
    <row r="32" spans="1:25" ht="21">
      <c r="A32" s="35"/>
      <c r="B32" s="35" t="s">
        <v>822</v>
      </c>
      <c r="C32" s="36">
        <v>0</v>
      </c>
      <c r="D32" s="36">
        <v>0</v>
      </c>
      <c r="E32" s="36">
        <v>1254.7603631487996</v>
      </c>
      <c r="F32" s="36">
        <v>399.38068012504004</v>
      </c>
      <c r="G32" s="36">
        <v>854.39203493310799</v>
      </c>
      <c r="H32" s="36">
        <v>0</v>
      </c>
      <c r="I32" s="36">
        <v>0</v>
      </c>
      <c r="J32" s="36">
        <v>7555.3698073909991</v>
      </c>
      <c r="K32" s="24">
        <v>10063.902885597947</v>
      </c>
      <c r="L32" s="24"/>
      <c r="M32" s="24"/>
      <c r="N32" s="100"/>
      <c r="O32" s="35"/>
      <c r="P32" s="35" t="s">
        <v>822</v>
      </c>
      <c r="Q32" s="36">
        <v>0</v>
      </c>
      <c r="R32" s="36">
        <v>0</v>
      </c>
      <c r="S32" s="36">
        <v>0</v>
      </c>
      <c r="T32" s="36">
        <v>0</v>
      </c>
      <c r="U32" s="36">
        <v>790.18791963512899</v>
      </c>
      <c r="V32" s="36">
        <v>2379.9414893286003</v>
      </c>
      <c r="W32" s="36">
        <v>0</v>
      </c>
      <c r="X32" s="36">
        <v>0</v>
      </c>
      <c r="Y32" s="24">
        <v>3170.1294089637295</v>
      </c>
    </row>
    <row r="33" spans="1:25" ht="21">
      <c r="A33" s="35"/>
      <c r="B33" s="35" t="s">
        <v>823</v>
      </c>
      <c r="C33" s="36">
        <v>0</v>
      </c>
      <c r="D33" s="36">
        <v>0</v>
      </c>
      <c r="E33" s="36">
        <v>473.17509036991004</v>
      </c>
      <c r="F33" s="36">
        <v>0</v>
      </c>
      <c r="G33" s="36">
        <v>144.04060324494</v>
      </c>
      <c r="H33" s="36">
        <v>12.5</v>
      </c>
      <c r="I33" s="36">
        <v>0</v>
      </c>
      <c r="J33" s="36">
        <v>335.12261565033998</v>
      </c>
      <c r="K33" s="24">
        <v>964.83830926518999</v>
      </c>
      <c r="L33" s="24"/>
      <c r="M33" s="24"/>
      <c r="N33" s="100"/>
      <c r="O33" s="35"/>
      <c r="P33" s="35" t="s">
        <v>823</v>
      </c>
      <c r="Q33" s="36">
        <v>0</v>
      </c>
      <c r="R33" s="36">
        <v>0</v>
      </c>
      <c r="S33" s="36">
        <v>0</v>
      </c>
      <c r="T33" s="36">
        <v>0</v>
      </c>
      <c r="U33" s="36">
        <v>198.360443488664</v>
      </c>
      <c r="V33" s="36">
        <v>105.56362392988501</v>
      </c>
      <c r="W33" s="36">
        <v>0</v>
      </c>
      <c r="X33" s="36">
        <v>0</v>
      </c>
      <c r="Y33" s="24">
        <v>303.92406741854904</v>
      </c>
    </row>
    <row r="34" spans="1:25" ht="21">
      <c r="A34" s="35" t="s">
        <v>831</v>
      </c>
      <c r="B34" s="35"/>
      <c r="C34" s="36">
        <v>0</v>
      </c>
      <c r="D34" s="36">
        <v>0</v>
      </c>
      <c r="E34" s="36">
        <v>38352.28778309466</v>
      </c>
      <c r="F34" s="36">
        <v>12687.866240905078</v>
      </c>
      <c r="G34" s="36">
        <v>29084.57192135894</v>
      </c>
      <c r="H34" s="36">
        <v>3099.3451412197974</v>
      </c>
      <c r="I34" s="36">
        <v>12.5</v>
      </c>
      <c r="J34" s="36">
        <v>7116.4920441952036</v>
      </c>
      <c r="K34" s="24">
        <v>90353.063130773691</v>
      </c>
      <c r="L34" s="24">
        <v>132230</v>
      </c>
      <c r="M34" s="42">
        <f>L34-K34</f>
        <v>41876.936869226309</v>
      </c>
      <c r="N34" s="100"/>
      <c r="O34" s="35" t="s">
        <v>831</v>
      </c>
      <c r="P34" s="35"/>
      <c r="Q34" s="36">
        <v>0</v>
      </c>
      <c r="R34" s="36">
        <v>0</v>
      </c>
      <c r="S34" s="36">
        <v>0</v>
      </c>
      <c r="T34" s="36">
        <v>0</v>
      </c>
      <c r="U34" s="36">
        <v>25239.288672791146</v>
      </c>
      <c r="V34" s="36">
        <v>3221.926213405904</v>
      </c>
      <c r="W34" s="36">
        <v>0</v>
      </c>
      <c r="X34" s="36">
        <v>0</v>
      </c>
      <c r="Y34" s="24">
        <v>28461.214886197053</v>
      </c>
    </row>
    <row r="35" spans="1:25" ht="21">
      <c r="A35" s="35"/>
      <c r="B35" s="35" t="s">
        <v>825</v>
      </c>
      <c r="C35" s="36">
        <v>0</v>
      </c>
      <c r="D35" s="36">
        <v>0</v>
      </c>
      <c r="E35" s="36">
        <v>3738.9113444457867</v>
      </c>
      <c r="F35" s="36">
        <v>3832.6114839475295</v>
      </c>
      <c r="G35" s="36">
        <v>3715.7742311073193</v>
      </c>
      <c r="H35" s="36">
        <v>0</v>
      </c>
      <c r="I35" s="36">
        <v>0</v>
      </c>
      <c r="J35" s="36">
        <v>3626.2994656222445</v>
      </c>
      <c r="K35" s="24">
        <v>14913.596525122881</v>
      </c>
      <c r="L35" s="24"/>
      <c r="M35" s="24"/>
      <c r="N35" s="100"/>
      <c r="O35" s="35"/>
      <c r="P35" s="35" t="s">
        <v>825</v>
      </c>
      <c r="Q35" s="36">
        <v>0</v>
      </c>
      <c r="R35" s="36">
        <v>0</v>
      </c>
      <c r="S35" s="36">
        <v>0</v>
      </c>
      <c r="T35" s="36">
        <v>0</v>
      </c>
      <c r="U35" s="36">
        <v>3555.498573743002</v>
      </c>
      <c r="V35" s="36">
        <v>1142.2843316707722</v>
      </c>
      <c r="W35" s="36">
        <v>0</v>
      </c>
      <c r="X35" s="36">
        <v>0</v>
      </c>
      <c r="Y35" s="24">
        <v>4697.7829054137746</v>
      </c>
    </row>
    <row r="36" spans="1:25" ht="21">
      <c r="A36" s="35"/>
      <c r="B36" s="35" t="s">
        <v>826</v>
      </c>
      <c r="C36" s="36">
        <v>0</v>
      </c>
      <c r="D36" s="36">
        <v>0</v>
      </c>
      <c r="E36" s="36">
        <v>5208.84173178329</v>
      </c>
      <c r="F36" s="36">
        <v>2163.0566148839821</v>
      </c>
      <c r="G36" s="36">
        <v>5353.578086386171</v>
      </c>
      <c r="H36" s="36">
        <v>164.83269043268001</v>
      </c>
      <c r="I36" s="36">
        <v>12.5</v>
      </c>
      <c r="J36" s="36">
        <v>1311.7904168348803</v>
      </c>
      <c r="K36" s="24">
        <v>14214.599540321004</v>
      </c>
      <c r="L36" s="24"/>
      <c r="M36" s="24"/>
      <c r="N36" s="100"/>
      <c r="O36" s="35"/>
      <c r="P36" s="35" t="s">
        <v>826</v>
      </c>
      <c r="Q36" s="36">
        <v>0</v>
      </c>
      <c r="R36" s="36">
        <v>0</v>
      </c>
      <c r="S36" s="36">
        <v>0</v>
      </c>
      <c r="T36" s="36">
        <v>0</v>
      </c>
      <c r="U36" s="36">
        <v>4008.5250764118086</v>
      </c>
      <c r="V36" s="36">
        <v>469.07377878918595</v>
      </c>
      <c r="W36" s="36">
        <v>0</v>
      </c>
      <c r="X36" s="36">
        <v>0</v>
      </c>
      <c r="Y36" s="24">
        <v>4477.5988552009949</v>
      </c>
    </row>
    <row r="37" spans="1:25" ht="21">
      <c r="A37" s="35"/>
      <c r="B37" s="35" t="s">
        <v>818</v>
      </c>
      <c r="C37" s="36">
        <v>0</v>
      </c>
      <c r="D37" s="36">
        <v>0</v>
      </c>
      <c r="E37" s="36">
        <v>3434.7539494008643</v>
      </c>
      <c r="F37" s="36">
        <v>1253.6748940972002</v>
      </c>
      <c r="G37" s="36">
        <v>3477.6324058562595</v>
      </c>
      <c r="H37" s="36">
        <v>0</v>
      </c>
      <c r="I37" s="36">
        <v>0</v>
      </c>
      <c r="J37" s="36">
        <v>1539.6473383891</v>
      </c>
      <c r="K37" s="24">
        <v>9705.7085877434238</v>
      </c>
      <c r="L37" s="24"/>
      <c r="M37" s="24"/>
      <c r="N37" s="100"/>
      <c r="O37" s="35"/>
      <c r="P37" s="35" t="s">
        <v>818</v>
      </c>
      <c r="Q37" s="36">
        <v>0</v>
      </c>
      <c r="R37" s="36">
        <v>0</v>
      </c>
      <c r="S37" s="36">
        <v>0</v>
      </c>
      <c r="T37" s="36">
        <v>0</v>
      </c>
      <c r="U37" s="36">
        <v>2572.3092935466116</v>
      </c>
      <c r="V37" s="36">
        <v>484.98891159285193</v>
      </c>
      <c r="W37" s="36">
        <v>0</v>
      </c>
      <c r="X37" s="36">
        <v>0</v>
      </c>
      <c r="Y37" s="24">
        <v>3057.2982051394633</v>
      </c>
    </row>
    <row r="38" spans="1:25" ht="21">
      <c r="A38" s="35"/>
      <c r="B38" s="35" t="s">
        <v>296</v>
      </c>
      <c r="C38" s="36">
        <v>0</v>
      </c>
      <c r="D38" s="36">
        <v>0</v>
      </c>
      <c r="E38" s="36">
        <v>3549.9959058012391</v>
      </c>
      <c r="F38" s="36">
        <v>0</v>
      </c>
      <c r="G38" s="36">
        <v>4701.6409620806107</v>
      </c>
      <c r="H38" s="36">
        <v>2023.733557954077</v>
      </c>
      <c r="I38" s="36">
        <v>0</v>
      </c>
      <c r="J38" s="36">
        <v>0</v>
      </c>
      <c r="K38" s="24">
        <v>10275.370425835928</v>
      </c>
      <c r="L38" s="24"/>
      <c r="M38" s="24"/>
      <c r="N38" s="100"/>
      <c r="O38" s="35"/>
      <c r="P38" s="35" t="s">
        <v>296</v>
      </c>
      <c r="Q38" s="36">
        <v>0</v>
      </c>
      <c r="R38" s="36">
        <v>0</v>
      </c>
      <c r="S38" s="36">
        <v>0</v>
      </c>
      <c r="T38" s="36">
        <v>0</v>
      </c>
      <c r="U38" s="36">
        <v>2599.2656133828204</v>
      </c>
      <c r="V38" s="36">
        <v>637.47607075573296</v>
      </c>
      <c r="W38" s="36">
        <v>0</v>
      </c>
      <c r="X38" s="36">
        <v>0</v>
      </c>
      <c r="Y38" s="24">
        <v>3236.7416841385534</v>
      </c>
    </row>
    <row r="39" spans="1:25" ht="21">
      <c r="A39" s="35"/>
      <c r="B39" s="35" t="s">
        <v>827</v>
      </c>
      <c r="C39" s="36">
        <v>0</v>
      </c>
      <c r="D39" s="36">
        <v>0</v>
      </c>
      <c r="E39" s="36">
        <v>5636.9972877217269</v>
      </c>
      <c r="F39" s="36">
        <v>306.41326429806003</v>
      </c>
      <c r="G39" s="36">
        <v>3577.5183593801612</v>
      </c>
      <c r="H39" s="36">
        <v>0</v>
      </c>
      <c r="I39" s="36">
        <v>0</v>
      </c>
      <c r="J39" s="36">
        <v>418.71684031314004</v>
      </c>
      <c r="K39" s="24">
        <v>9939.6457517130875</v>
      </c>
      <c r="L39" s="24"/>
      <c r="M39" s="24"/>
      <c r="N39" s="100"/>
      <c r="O39" s="35"/>
      <c r="P39" s="35" t="s">
        <v>827</v>
      </c>
      <c r="Q39" s="36">
        <v>0</v>
      </c>
      <c r="R39" s="36">
        <v>0</v>
      </c>
      <c r="S39" s="36">
        <v>0</v>
      </c>
      <c r="T39" s="36">
        <v>0</v>
      </c>
      <c r="U39" s="36">
        <v>2999.0926070920259</v>
      </c>
      <c r="V39" s="36">
        <v>131.895804698641</v>
      </c>
      <c r="W39" s="36">
        <v>0</v>
      </c>
      <c r="X39" s="36">
        <v>0</v>
      </c>
      <c r="Y39" s="24">
        <v>3130.9884117906668</v>
      </c>
    </row>
    <row r="40" spans="1:25" ht="21">
      <c r="A40" s="35"/>
      <c r="B40" s="35" t="s">
        <v>828</v>
      </c>
      <c r="C40" s="36">
        <v>0</v>
      </c>
      <c r="D40" s="36">
        <v>0</v>
      </c>
      <c r="E40" s="36">
        <v>2479.8641555526201</v>
      </c>
      <c r="F40" s="36">
        <v>1769.9405936577398</v>
      </c>
      <c r="G40" s="36">
        <v>1931.50660237599</v>
      </c>
      <c r="H40" s="36">
        <v>0</v>
      </c>
      <c r="I40" s="36">
        <v>0</v>
      </c>
      <c r="J40" s="36">
        <v>106.32832774553</v>
      </c>
      <c r="K40" s="24">
        <v>6287.63967933188</v>
      </c>
      <c r="L40" s="24"/>
      <c r="M40" s="24"/>
      <c r="N40" s="100"/>
      <c r="O40" s="35"/>
      <c r="P40" s="35" t="s">
        <v>828</v>
      </c>
      <c r="Q40" s="36">
        <v>0</v>
      </c>
      <c r="R40" s="36">
        <v>0</v>
      </c>
      <c r="S40" s="36">
        <v>0</v>
      </c>
      <c r="T40" s="36">
        <v>0</v>
      </c>
      <c r="U40" s="36">
        <v>1947.1130757500907</v>
      </c>
      <c r="V40" s="36">
        <v>33.493423239839998</v>
      </c>
      <c r="W40" s="36">
        <v>0</v>
      </c>
      <c r="X40" s="36">
        <v>0</v>
      </c>
      <c r="Y40" s="24">
        <v>1980.6064989899307</v>
      </c>
    </row>
    <row r="41" spans="1:25" ht="21">
      <c r="A41" s="35"/>
      <c r="B41" s="35" t="s">
        <v>829</v>
      </c>
      <c r="C41" s="36">
        <v>0</v>
      </c>
      <c r="D41" s="36">
        <v>0</v>
      </c>
      <c r="E41" s="36">
        <v>6884.7691330548168</v>
      </c>
      <c r="F41" s="36">
        <v>2184.9794995379793</v>
      </c>
      <c r="G41" s="36">
        <v>2355.4676614732593</v>
      </c>
      <c r="H41" s="36">
        <v>1.2357428459199999</v>
      </c>
      <c r="I41" s="36">
        <v>0</v>
      </c>
      <c r="J41" s="36">
        <v>113.709655290309</v>
      </c>
      <c r="K41" s="24">
        <v>11540.161692202286</v>
      </c>
      <c r="L41" s="24"/>
      <c r="M41" s="24"/>
      <c r="N41" s="100"/>
      <c r="O41" s="35"/>
      <c r="P41" s="35" t="s">
        <v>829</v>
      </c>
      <c r="Q41" s="36">
        <v>0</v>
      </c>
      <c r="R41" s="36">
        <v>0</v>
      </c>
      <c r="S41" s="36">
        <v>0</v>
      </c>
      <c r="T41" s="36">
        <v>0</v>
      </c>
      <c r="U41" s="36">
        <v>3598.9431326305385</v>
      </c>
      <c r="V41" s="36">
        <v>36.207800412937999</v>
      </c>
      <c r="W41" s="36">
        <v>0</v>
      </c>
      <c r="X41" s="36">
        <v>0</v>
      </c>
      <c r="Y41" s="24">
        <v>3635.1509330434765</v>
      </c>
    </row>
    <row r="42" spans="1:25" ht="21">
      <c r="A42" s="35"/>
      <c r="B42" s="35" t="s">
        <v>821</v>
      </c>
      <c r="C42" s="36">
        <v>0</v>
      </c>
      <c r="D42" s="36">
        <v>0</v>
      </c>
      <c r="E42" s="36">
        <v>5241.0666489416844</v>
      </c>
      <c r="F42" s="36">
        <v>0</v>
      </c>
      <c r="G42" s="36">
        <v>1543.2842353207707</v>
      </c>
      <c r="H42" s="36">
        <v>0</v>
      </c>
      <c r="I42" s="36">
        <v>0</v>
      </c>
      <c r="J42" s="36">
        <v>0</v>
      </c>
      <c r="K42" s="24">
        <v>6784.3508842624551</v>
      </c>
      <c r="L42" s="24"/>
      <c r="M42" s="24"/>
      <c r="N42" s="100"/>
      <c r="O42" s="35"/>
      <c r="P42" s="35" t="s">
        <v>821</v>
      </c>
      <c r="Q42" s="36">
        <v>0</v>
      </c>
      <c r="R42" s="36">
        <v>0</v>
      </c>
      <c r="S42" s="36">
        <v>0</v>
      </c>
      <c r="T42" s="36">
        <v>0</v>
      </c>
      <c r="U42" s="36">
        <v>2137.0705285441927</v>
      </c>
      <c r="V42" s="36">
        <v>0</v>
      </c>
      <c r="W42" s="36">
        <v>0</v>
      </c>
      <c r="X42" s="36">
        <v>0</v>
      </c>
      <c r="Y42" s="24">
        <v>2137.0705285441927</v>
      </c>
    </row>
    <row r="43" spans="1:25" ht="21">
      <c r="A43" s="35"/>
      <c r="B43" s="35" t="s">
        <v>830</v>
      </c>
      <c r="C43" s="36">
        <v>0</v>
      </c>
      <c r="D43" s="36">
        <v>0</v>
      </c>
      <c r="E43" s="36">
        <v>2177.0876263926298</v>
      </c>
      <c r="F43" s="36">
        <v>1177.1898904825871</v>
      </c>
      <c r="G43" s="36">
        <v>2428.1693773783995</v>
      </c>
      <c r="H43" s="36">
        <v>909.54314998711993</v>
      </c>
      <c r="I43" s="36">
        <v>0</v>
      </c>
      <c r="J43" s="36">
        <v>0</v>
      </c>
      <c r="K43" s="24">
        <v>6691.990044240737</v>
      </c>
      <c r="L43" s="24"/>
      <c r="M43" s="24"/>
      <c r="N43" s="100"/>
      <c r="O43" s="35"/>
      <c r="P43" s="35" t="s">
        <v>830</v>
      </c>
      <c r="Q43" s="36">
        <v>0</v>
      </c>
      <c r="R43" s="36">
        <v>0</v>
      </c>
      <c r="S43" s="36">
        <v>0</v>
      </c>
      <c r="T43" s="36">
        <v>0</v>
      </c>
      <c r="U43" s="36">
        <v>1821.4707716900584</v>
      </c>
      <c r="V43" s="36">
        <v>286.506092245942</v>
      </c>
      <c r="W43" s="36">
        <v>0</v>
      </c>
      <c r="X43" s="36">
        <v>0</v>
      </c>
      <c r="Y43" s="24">
        <v>2107.9768639360004</v>
      </c>
    </row>
    <row r="44" spans="1:25" ht="21">
      <c r="A44" s="35" t="s">
        <v>838</v>
      </c>
      <c r="B44" s="35"/>
      <c r="C44" s="36">
        <v>0</v>
      </c>
      <c r="D44" s="36">
        <v>0</v>
      </c>
      <c r="E44" s="36">
        <v>4057.7444068508498</v>
      </c>
      <c r="F44" s="36">
        <v>906.25</v>
      </c>
      <c r="G44" s="36">
        <v>19474.195549694705</v>
      </c>
      <c r="H44" s="36">
        <v>10253.511891857779</v>
      </c>
      <c r="I44" s="36">
        <v>0</v>
      </c>
      <c r="J44" s="36">
        <v>2097.2178772090901</v>
      </c>
      <c r="K44" s="24">
        <v>36788.919725612424</v>
      </c>
      <c r="L44" s="24">
        <v>45710</v>
      </c>
      <c r="M44" s="42">
        <f>L44-K44</f>
        <v>8921.0802743875756</v>
      </c>
      <c r="N44" s="100"/>
      <c r="O44" s="35" t="s">
        <v>838</v>
      </c>
      <c r="P44" s="35"/>
      <c r="Q44" s="36">
        <v>0</v>
      </c>
      <c r="R44" s="36">
        <v>0</v>
      </c>
      <c r="S44" s="36">
        <v>0</v>
      </c>
      <c r="T44" s="36">
        <v>0</v>
      </c>
      <c r="U44" s="36">
        <v>10927.886082245101</v>
      </c>
      <c r="V44" s="36">
        <v>660.62363132136102</v>
      </c>
      <c r="W44" s="36">
        <v>0</v>
      </c>
      <c r="X44" s="36">
        <v>0</v>
      </c>
      <c r="Y44" s="24">
        <v>11588.509713566462</v>
      </c>
    </row>
    <row r="45" spans="1:25" ht="21">
      <c r="A45" s="35"/>
      <c r="B45" s="35" t="s">
        <v>832</v>
      </c>
      <c r="C45" s="36">
        <v>0</v>
      </c>
      <c r="D45" s="36">
        <v>0</v>
      </c>
      <c r="E45" s="36">
        <v>0</v>
      </c>
      <c r="F45" s="36">
        <v>0</v>
      </c>
      <c r="G45" s="36">
        <v>2858.4254275005351</v>
      </c>
      <c r="H45" s="36">
        <v>706.06741238349002</v>
      </c>
      <c r="I45" s="36">
        <v>0</v>
      </c>
      <c r="J45" s="36">
        <v>2.98167966806</v>
      </c>
      <c r="K45" s="24">
        <v>3567.4745195520854</v>
      </c>
      <c r="L45" s="24"/>
      <c r="M45" s="24"/>
      <c r="N45" s="100"/>
      <c r="O45" s="35"/>
      <c r="P45" s="35" t="s">
        <v>832</v>
      </c>
      <c r="Q45" s="36">
        <v>0</v>
      </c>
      <c r="R45" s="36">
        <v>0</v>
      </c>
      <c r="S45" s="36">
        <v>0</v>
      </c>
      <c r="T45" s="36">
        <v>0</v>
      </c>
      <c r="U45" s="36">
        <v>1122.8152445630908</v>
      </c>
      <c r="V45" s="36">
        <v>0.93922909543900002</v>
      </c>
      <c r="W45" s="36">
        <v>0</v>
      </c>
      <c r="X45" s="36">
        <v>0</v>
      </c>
      <c r="Y45" s="24">
        <v>1123.7544736585298</v>
      </c>
    </row>
    <row r="46" spans="1:25" ht="21">
      <c r="A46" s="35"/>
      <c r="B46" s="35" t="s">
        <v>833</v>
      </c>
      <c r="C46" s="36">
        <v>0</v>
      </c>
      <c r="D46" s="36">
        <v>0</v>
      </c>
      <c r="E46" s="36">
        <v>677.92907092001008</v>
      </c>
      <c r="F46" s="36">
        <v>0</v>
      </c>
      <c r="G46" s="36">
        <v>2432.8391405295797</v>
      </c>
      <c r="H46" s="36">
        <v>427.67365205794999</v>
      </c>
      <c r="I46" s="36">
        <v>0</v>
      </c>
      <c r="J46" s="36">
        <v>0</v>
      </c>
      <c r="K46" s="24">
        <v>3538.4418635075399</v>
      </c>
      <c r="L46" s="24"/>
      <c r="M46" s="24"/>
      <c r="N46" s="100"/>
      <c r="O46" s="35"/>
      <c r="P46" s="35" t="s">
        <v>833</v>
      </c>
      <c r="Q46" s="36">
        <v>0</v>
      </c>
      <c r="R46" s="36">
        <v>0</v>
      </c>
      <c r="S46" s="36">
        <v>0</v>
      </c>
      <c r="T46" s="36">
        <v>0</v>
      </c>
      <c r="U46" s="36">
        <v>1114.6091870046864</v>
      </c>
      <c r="V46" s="36">
        <v>0</v>
      </c>
      <c r="W46" s="36">
        <v>0</v>
      </c>
      <c r="X46" s="36">
        <v>0</v>
      </c>
      <c r="Y46" s="24">
        <v>1114.6091870046864</v>
      </c>
    </row>
    <row r="47" spans="1:25" ht="21">
      <c r="A47" s="35"/>
      <c r="B47" s="35" t="s">
        <v>834</v>
      </c>
      <c r="C47" s="36">
        <v>0</v>
      </c>
      <c r="D47" s="36">
        <v>0</v>
      </c>
      <c r="E47" s="36">
        <v>0</v>
      </c>
      <c r="F47" s="36">
        <v>693.75</v>
      </c>
      <c r="G47" s="36">
        <v>7278.8016426259001</v>
      </c>
      <c r="H47" s="36">
        <v>327.66182053260002</v>
      </c>
      <c r="I47" s="36">
        <v>0</v>
      </c>
      <c r="J47" s="36">
        <v>489.48897732350002</v>
      </c>
      <c r="K47" s="24">
        <v>8789.7024404820004</v>
      </c>
      <c r="L47" s="24"/>
      <c r="M47" s="24"/>
      <c r="N47" s="100"/>
      <c r="O47" s="35"/>
      <c r="P47" s="35" t="s">
        <v>834</v>
      </c>
      <c r="Q47" s="36">
        <v>0</v>
      </c>
      <c r="R47" s="36">
        <v>0</v>
      </c>
      <c r="S47" s="36">
        <v>0</v>
      </c>
      <c r="T47" s="36">
        <v>0</v>
      </c>
      <c r="U47" s="36">
        <v>2614.5672408933078</v>
      </c>
      <c r="V47" s="36">
        <v>154.18902785719999</v>
      </c>
      <c r="W47" s="36">
        <v>0</v>
      </c>
      <c r="X47" s="36">
        <v>0</v>
      </c>
      <c r="Y47" s="24">
        <v>2768.7562687505078</v>
      </c>
    </row>
    <row r="48" spans="1:25" ht="21">
      <c r="A48" s="35"/>
      <c r="B48" s="35" t="s">
        <v>835</v>
      </c>
      <c r="C48" s="36">
        <v>0</v>
      </c>
      <c r="D48" s="36">
        <v>0</v>
      </c>
      <c r="E48" s="36">
        <v>310.40825298010003</v>
      </c>
      <c r="F48" s="36">
        <v>0</v>
      </c>
      <c r="G48" s="36">
        <v>522.80842654170999</v>
      </c>
      <c r="H48" s="36">
        <v>141.75728604810001</v>
      </c>
      <c r="I48" s="36">
        <v>0</v>
      </c>
      <c r="J48" s="36">
        <v>1406.13788912</v>
      </c>
      <c r="K48" s="24">
        <v>2381.1118546899097</v>
      </c>
      <c r="L48" s="24"/>
      <c r="M48" s="24"/>
      <c r="N48" s="100"/>
      <c r="O48" s="35"/>
      <c r="P48" s="35" t="s">
        <v>835</v>
      </c>
      <c r="Q48" s="36">
        <v>0</v>
      </c>
      <c r="R48" s="36">
        <v>0</v>
      </c>
      <c r="S48" s="36">
        <v>0</v>
      </c>
      <c r="T48" s="36">
        <v>0</v>
      </c>
      <c r="U48" s="36">
        <v>307.116799154506</v>
      </c>
      <c r="V48" s="36">
        <v>442.933435073</v>
      </c>
      <c r="W48" s="36">
        <v>0</v>
      </c>
      <c r="X48" s="36">
        <v>0</v>
      </c>
      <c r="Y48" s="24">
        <v>750.05023422750605</v>
      </c>
    </row>
    <row r="49" spans="1:25" ht="21">
      <c r="A49" s="35"/>
      <c r="B49" s="35" t="s">
        <v>836</v>
      </c>
      <c r="C49" s="36">
        <v>0</v>
      </c>
      <c r="D49" s="36">
        <v>0</v>
      </c>
      <c r="E49" s="36">
        <v>177.09174701994999</v>
      </c>
      <c r="F49" s="36">
        <v>0</v>
      </c>
      <c r="G49" s="36">
        <v>310.15166571141998</v>
      </c>
      <c r="H49" s="36">
        <v>4119.9428061273302</v>
      </c>
      <c r="I49" s="36">
        <v>0</v>
      </c>
      <c r="J49" s="36">
        <v>197.37841087999999</v>
      </c>
      <c r="K49" s="24">
        <v>4804.5646297387002</v>
      </c>
      <c r="L49" s="24"/>
      <c r="M49" s="24"/>
      <c r="N49" s="100"/>
      <c r="O49" s="35"/>
      <c r="P49" s="35" t="s">
        <v>836</v>
      </c>
      <c r="Q49" s="36">
        <v>0</v>
      </c>
      <c r="R49" s="36">
        <v>0</v>
      </c>
      <c r="S49" s="36">
        <v>0</v>
      </c>
      <c r="T49" s="36">
        <v>0</v>
      </c>
      <c r="U49" s="36">
        <v>1451.2636589409158</v>
      </c>
      <c r="V49" s="36">
        <v>62.174199427200001</v>
      </c>
      <c r="W49" s="36">
        <v>0</v>
      </c>
      <c r="X49" s="36">
        <v>0</v>
      </c>
      <c r="Y49" s="24">
        <v>1513.4378583681157</v>
      </c>
    </row>
    <row r="50" spans="1:25" ht="21">
      <c r="A50" s="35"/>
      <c r="B50" s="35" t="s">
        <v>5028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1737.5</v>
      </c>
      <c r="I50" s="36">
        <v>0</v>
      </c>
      <c r="J50" s="36">
        <v>0</v>
      </c>
      <c r="K50" s="24">
        <v>1737.5</v>
      </c>
      <c r="L50" s="24"/>
      <c r="M50" s="24"/>
      <c r="N50" s="100"/>
      <c r="O50" s="35"/>
      <c r="P50" s="35" t="s">
        <v>5028</v>
      </c>
      <c r="Q50" s="36">
        <v>0</v>
      </c>
      <c r="R50" s="36">
        <v>0</v>
      </c>
      <c r="S50" s="36">
        <v>0</v>
      </c>
      <c r="T50" s="36">
        <v>0</v>
      </c>
      <c r="U50" s="36">
        <v>547.3125</v>
      </c>
      <c r="V50" s="36">
        <v>0</v>
      </c>
      <c r="W50" s="36">
        <v>0</v>
      </c>
      <c r="X50" s="36">
        <v>0</v>
      </c>
      <c r="Y50" s="24">
        <v>547.3125</v>
      </c>
    </row>
    <row r="51" spans="1:25" ht="21">
      <c r="A51" s="35"/>
      <c r="B51" s="35" t="s">
        <v>837</v>
      </c>
      <c r="C51" s="36">
        <v>0</v>
      </c>
      <c r="D51" s="36">
        <v>0</v>
      </c>
      <c r="E51" s="36">
        <v>1517.19344654099</v>
      </c>
      <c r="F51" s="36">
        <v>212.5</v>
      </c>
      <c r="G51" s="36">
        <v>1537.9127119735899</v>
      </c>
      <c r="H51" s="36">
        <v>2420.5419293187188</v>
      </c>
      <c r="I51" s="36">
        <v>0</v>
      </c>
      <c r="J51" s="36">
        <v>1.23092021753</v>
      </c>
      <c r="K51" s="24">
        <v>5689.3790080508288</v>
      </c>
      <c r="L51" s="24"/>
      <c r="M51" s="24"/>
      <c r="N51" s="100"/>
      <c r="O51" s="35"/>
      <c r="P51" s="35" t="s">
        <v>837</v>
      </c>
      <c r="Q51" s="36">
        <v>0</v>
      </c>
      <c r="R51" s="36">
        <v>0</v>
      </c>
      <c r="S51" s="36">
        <v>0</v>
      </c>
      <c r="T51" s="36">
        <v>0</v>
      </c>
      <c r="U51" s="36">
        <v>1791.7666476673498</v>
      </c>
      <c r="V51" s="36">
        <v>0.38773986852199999</v>
      </c>
      <c r="W51" s="36">
        <v>0</v>
      </c>
      <c r="X51" s="36">
        <v>0</v>
      </c>
      <c r="Y51" s="24">
        <v>1792.1543875358718</v>
      </c>
    </row>
    <row r="52" spans="1:25" ht="21">
      <c r="A52" s="35"/>
      <c r="B52" s="35" t="s">
        <v>394</v>
      </c>
      <c r="C52" s="36">
        <v>0</v>
      </c>
      <c r="D52" s="36">
        <v>0</v>
      </c>
      <c r="E52" s="36">
        <v>1375.1218893897999</v>
      </c>
      <c r="F52" s="36">
        <v>0</v>
      </c>
      <c r="G52" s="36">
        <v>4533.2565348119715</v>
      </c>
      <c r="H52" s="36">
        <v>372.36698538958996</v>
      </c>
      <c r="I52" s="36">
        <v>0</v>
      </c>
      <c r="J52" s="36">
        <v>0</v>
      </c>
      <c r="K52" s="24">
        <v>6280.7454095913617</v>
      </c>
      <c r="L52" s="24"/>
      <c r="M52" s="24"/>
      <c r="N52" s="100"/>
      <c r="O52" s="35"/>
      <c r="P52" s="35" t="s">
        <v>394</v>
      </c>
      <c r="Q52" s="36">
        <v>0</v>
      </c>
      <c r="R52" s="36">
        <v>0</v>
      </c>
      <c r="S52" s="36">
        <v>0</v>
      </c>
      <c r="T52" s="36">
        <v>0</v>
      </c>
      <c r="U52" s="36">
        <v>1978.4348040212446</v>
      </c>
      <c r="V52" s="36">
        <v>0</v>
      </c>
      <c r="W52" s="36">
        <v>0</v>
      </c>
      <c r="X52" s="36">
        <v>0</v>
      </c>
      <c r="Y52" s="24">
        <v>1978.4348040212446</v>
      </c>
    </row>
    <row r="53" spans="1:25" ht="21">
      <c r="A53" s="35" t="s">
        <v>846</v>
      </c>
      <c r="B53" s="35"/>
      <c r="C53" s="36">
        <v>0</v>
      </c>
      <c r="D53" s="36">
        <v>0</v>
      </c>
      <c r="E53" s="36">
        <v>2253.2816895190299</v>
      </c>
      <c r="F53" s="36">
        <v>664.12688590247001</v>
      </c>
      <c r="G53" s="36">
        <v>77035.013786568656</v>
      </c>
      <c r="H53" s="36">
        <v>8130.6156099887239</v>
      </c>
      <c r="I53" s="36">
        <v>2071.6684617839701</v>
      </c>
      <c r="J53" s="36">
        <v>20670.763595520963</v>
      </c>
      <c r="K53" s="24">
        <v>110825.4700292838</v>
      </c>
      <c r="L53" s="24">
        <v>116760</v>
      </c>
      <c r="M53" s="42">
        <f>L53-K53</f>
        <v>5934.5299707162048</v>
      </c>
      <c r="N53" s="100"/>
      <c r="O53" s="35" t="s">
        <v>846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25185.013044027313</v>
      </c>
      <c r="V53" s="36">
        <v>7147.9476027996525</v>
      </c>
      <c r="W53" s="36">
        <v>47.25</v>
      </c>
      <c r="X53" s="36">
        <v>2529.8124123990001</v>
      </c>
      <c r="Y53" s="24">
        <v>34910.023059225969</v>
      </c>
    </row>
    <row r="54" spans="1:25" ht="21">
      <c r="A54" s="35"/>
      <c r="B54" s="35" t="s">
        <v>433</v>
      </c>
      <c r="C54" s="36">
        <v>0</v>
      </c>
      <c r="D54" s="36">
        <v>0</v>
      </c>
      <c r="E54" s="36">
        <v>260.61583655065999</v>
      </c>
      <c r="F54" s="36">
        <v>0</v>
      </c>
      <c r="G54" s="36">
        <v>8972.8103253799018</v>
      </c>
      <c r="H54" s="36">
        <v>2831.0968508800693</v>
      </c>
      <c r="I54" s="36">
        <v>0</v>
      </c>
      <c r="J54" s="36">
        <v>1694.6829805467721</v>
      </c>
      <c r="K54" s="24">
        <v>13759.205993357402</v>
      </c>
      <c r="L54" s="24"/>
      <c r="M54" s="24"/>
      <c r="N54" s="100"/>
      <c r="O54" s="35"/>
      <c r="P54" s="35" t="s">
        <v>433</v>
      </c>
      <c r="Q54" s="36">
        <v>0</v>
      </c>
      <c r="R54" s="36">
        <v>0</v>
      </c>
      <c r="S54" s="36">
        <v>0</v>
      </c>
      <c r="T54" s="36">
        <v>0</v>
      </c>
      <c r="U54" s="36">
        <v>2908.5292410081038</v>
      </c>
      <c r="V54" s="36">
        <v>1425.6206469003428</v>
      </c>
      <c r="W54" s="36">
        <v>0</v>
      </c>
      <c r="X54" s="36">
        <v>0</v>
      </c>
      <c r="Y54" s="24">
        <v>4334.1498879084465</v>
      </c>
    </row>
    <row r="55" spans="1:25" ht="21">
      <c r="A55" s="35"/>
      <c r="B55" s="35" t="s">
        <v>839</v>
      </c>
      <c r="C55" s="36">
        <v>0</v>
      </c>
      <c r="D55" s="36">
        <v>0</v>
      </c>
      <c r="E55" s="36">
        <v>0</v>
      </c>
      <c r="F55" s="36">
        <v>0</v>
      </c>
      <c r="G55" s="36">
        <v>6237.219131356328</v>
      </c>
      <c r="H55" s="36">
        <v>1373.3760691730597</v>
      </c>
      <c r="I55" s="36">
        <v>20.738841580790002</v>
      </c>
      <c r="J55" s="36">
        <v>427.36209619111997</v>
      </c>
      <c r="K55" s="24">
        <v>8058.6961383012977</v>
      </c>
      <c r="L55" s="24"/>
      <c r="M55" s="24"/>
      <c r="N55" s="100"/>
      <c r="O55" s="35"/>
      <c r="P55" s="35" t="s">
        <v>839</v>
      </c>
      <c r="Q55" s="36">
        <v>0</v>
      </c>
      <c r="R55" s="36">
        <v>0</v>
      </c>
      <c r="S55" s="36">
        <v>0</v>
      </c>
      <c r="T55" s="36">
        <v>0</v>
      </c>
      <c r="U55" s="36">
        <v>1964.7240263770409</v>
      </c>
      <c r="V55" s="36">
        <v>573.76525718732319</v>
      </c>
      <c r="W55" s="36">
        <v>0</v>
      </c>
      <c r="X55" s="36">
        <v>0</v>
      </c>
      <c r="Y55" s="24">
        <v>2538.4892835643641</v>
      </c>
    </row>
    <row r="56" spans="1:25" ht="21">
      <c r="A56" s="35"/>
      <c r="B56" s="35" t="s">
        <v>438</v>
      </c>
      <c r="C56" s="36">
        <v>0</v>
      </c>
      <c r="D56" s="36">
        <v>0</v>
      </c>
      <c r="E56" s="36">
        <v>0</v>
      </c>
      <c r="F56" s="36">
        <v>0</v>
      </c>
      <c r="G56" s="36">
        <v>742.17514197431001</v>
      </c>
      <c r="H56" s="36">
        <v>7.6077579960700001</v>
      </c>
      <c r="I56" s="36">
        <v>150</v>
      </c>
      <c r="J56" s="36">
        <v>8031.1505155530003</v>
      </c>
      <c r="K56" s="24">
        <v>8930.933415523381</v>
      </c>
      <c r="L56" s="24"/>
      <c r="M56" s="24"/>
      <c r="N56" s="100"/>
      <c r="O56" s="35"/>
      <c r="P56" s="35" t="s">
        <v>438</v>
      </c>
      <c r="Q56" s="36">
        <v>0</v>
      </c>
      <c r="R56" s="36">
        <v>0</v>
      </c>
      <c r="S56" s="36">
        <v>0</v>
      </c>
      <c r="T56" s="36">
        <v>0</v>
      </c>
      <c r="U56" s="36">
        <v>233.78516972189999</v>
      </c>
      <c r="V56" s="36">
        <v>2.3964437687600002</v>
      </c>
      <c r="W56" s="36">
        <v>47.25</v>
      </c>
      <c r="X56" s="36">
        <v>2529.8124123990001</v>
      </c>
      <c r="Y56" s="24">
        <v>2813.24402588966</v>
      </c>
    </row>
    <row r="57" spans="1:25" ht="21">
      <c r="A57" s="35"/>
      <c r="B57" s="35" t="s">
        <v>840</v>
      </c>
      <c r="C57" s="36">
        <v>0</v>
      </c>
      <c r="D57" s="36">
        <v>0</v>
      </c>
      <c r="E57" s="36">
        <v>356.15596259485994</v>
      </c>
      <c r="F57" s="36">
        <v>1.62688590247</v>
      </c>
      <c r="G57" s="36">
        <v>15279.230442533735</v>
      </c>
      <c r="H57" s="36">
        <v>16.832914869128</v>
      </c>
      <c r="I57" s="36">
        <v>0</v>
      </c>
      <c r="J57" s="36">
        <v>0</v>
      </c>
      <c r="K57" s="24">
        <v>15653.846205900194</v>
      </c>
      <c r="L57" s="24"/>
      <c r="M57" s="24"/>
      <c r="N57" s="100"/>
      <c r="O57" s="35"/>
      <c r="P57" s="35" t="s">
        <v>840</v>
      </c>
      <c r="Q57" s="36">
        <v>0</v>
      </c>
      <c r="R57" s="36">
        <v>0</v>
      </c>
      <c r="S57" s="36">
        <v>0</v>
      </c>
      <c r="T57" s="36">
        <v>0</v>
      </c>
      <c r="U57" s="36">
        <v>4925.6591866773369</v>
      </c>
      <c r="V57" s="36">
        <v>5.3023681837760002</v>
      </c>
      <c r="W57" s="36">
        <v>0</v>
      </c>
      <c r="X57" s="36">
        <v>0</v>
      </c>
      <c r="Y57" s="24">
        <v>4930.9615548611127</v>
      </c>
    </row>
    <row r="58" spans="1:25" ht="21">
      <c r="A58" s="35"/>
      <c r="B58" s="35" t="s">
        <v>841</v>
      </c>
      <c r="C58" s="36">
        <v>0</v>
      </c>
      <c r="D58" s="36">
        <v>0</v>
      </c>
      <c r="E58" s="36">
        <v>32.808161555909997</v>
      </c>
      <c r="F58" s="36">
        <v>418.75</v>
      </c>
      <c r="G58" s="36">
        <v>8942.0616850307615</v>
      </c>
      <c r="H58" s="36">
        <v>1111.091533561116</v>
      </c>
      <c r="I58" s="36">
        <v>161.046900341</v>
      </c>
      <c r="J58" s="36">
        <v>3298.2147072751109</v>
      </c>
      <c r="K58" s="24">
        <v>13963.972987763897</v>
      </c>
      <c r="L58" s="24"/>
      <c r="M58" s="24"/>
      <c r="N58" s="100"/>
      <c r="O58" s="35"/>
      <c r="P58" s="35" t="s">
        <v>841</v>
      </c>
      <c r="Q58" s="36">
        <v>0</v>
      </c>
      <c r="R58" s="36">
        <v>0</v>
      </c>
      <c r="S58" s="36">
        <v>0</v>
      </c>
      <c r="T58" s="36">
        <v>0</v>
      </c>
      <c r="U58" s="36">
        <v>2958.9902516743696</v>
      </c>
      <c r="V58" s="36">
        <v>1439.6612394708438</v>
      </c>
      <c r="W58" s="36">
        <v>0</v>
      </c>
      <c r="X58" s="36">
        <v>0</v>
      </c>
      <c r="Y58" s="24">
        <v>4398.6514911452132</v>
      </c>
    </row>
    <row r="59" spans="1:25" ht="21">
      <c r="A59" s="35"/>
      <c r="B59" s="35" t="s">
        <v>842</v>
      </c>
      <c r="C59" s="36">
        <v>0</v>
      </c>
      <c r="D59" s="36">
        <v>0</v>
      </c>
      <c r="E59" s="36">
        <v>0</v>
      </c>
      <c r="F59" s="36">
        <v>0</v>
      </c>
      <c r="G59" s="36">
        <v>6339.7039899461297</v>
      </c>
      <c r="H59" s="36">
        <v>301.40987330936997</v>
      </c>
      <c r="I59" s="36">
        <v>0</v>
      </c>
      <c r="J59" s="36">
        <v>4665.5418558896108</v>
      </c>
      <c r="K59" s="24">
        <v>11306.65571914511</v>
      </c>
      <c r="L59" s="24"/>
      <c r="M59" s="24"/>
      <c r="N59" s="100"/>
      <c r="O59" s="35"/>
      <c r="P59" s="35" t="s">
        <v>842</v>
      </c>
      <c r="Q59" s="36">
        <v>0</v>
      </c>
      <c r="R59" s="36">
        <v>0</v>
      </c>
      <c r="S59" s="36">
        <v>0</v>
      </c>
      <c r="T59" s="36">
        <v>0</v>
      </c>
      <c r="U59" s="36">
        <v>1997.0067568332636</v>
      </c>
      <c r="V59" s="36">
        <v>1564.5897946978139</v>
      </c>
      <c r="W59" s="36">
        <v>0</v>
      </c>
      <c r="X59" s="36">
        <v>0</v>
      </c>
      <c r="Y59" s="24">
        <v>3561.5965515310772</v>
      </c>
    </row>
    <row r="60" spans="1:25" ht="21">
      <c r="A60" s="35"/>
      <c r="B60" s="35" t="s">
        <v>843</v>
      </c>
      <c r="C60" s="36">
        <v>0</v>
      </c>
      <c r="D60" s="36">
        <v>0</v>
      </c>
      <c r="E60" s="36">
        <v>1520.2749596059</v>
      </c>
      <c r="F60" s="36">
        <v>0</v>
      </c>
      <c r="G60" s="36">
        <v>3593.3458785783896</v>
      </c>
      <c r="H60" s="36">
        <v>1338.1862267211209</v>
      </c>
      <c r="I60" s="36">
        <v>1646.4480776656001</v>
      </c>
      <c r="J60" s="36">
        <v>46.093326622699998</v>
      </c>
      <c r="K60" s="24">
        <v>8144.348469193711</v>
      </c>
      <c r="L60" s="24"/>
      <c r="M60" s="24"/>
      <c r="N60" s="100"/>
      <c r="O60" s="35"/>
      <c r="P60" s="35" t="s">
        <v>843</v>
      </c>
      <c r="Q60" s="36">
        <v>0</v>
      </c>
      <c r="R60" s="36">
        <v>0</v>
      </c>
      <c r="S60" s="36">
        <v>0</v>
      </c>
      <c r="T60" s="36">
        <v>0</v>
      </c>
      <c r="U60" s="36">
        <v>1610.7905640280298</v>
      </c>
      <c r="V60" s="36">
        <v>954.67920376827601</v>
      </c>
      <c r="W60" s="36">
        <v>0</v>
      </c>
      <c r="X60" s="36">
        <v>0</v>
      </c>
      <c r="Y60" s="24">
        <v>2565.4697677963059</v>
      </c>
    </row>
    <row r="61" spans="1:25" ht="21">
      <c r="A61" s="35"/>
      <c r="B61" s="35" t="s">
        <v>844</v>
      </c>
      <c r="C61" s="36">
        <v>0</v>
      </c>
      <c r="D61" s="36">
        <v>0</v>
      </c>
      <c r="E61" s="36">
        <v>0</v>
      </c>
      <c r="F61" s="36">
        <v>243.75</v>
      </c>
      <c r="G61" s="36">
        <v>13812.883096527425</v>
      </c>
      <c r="H61" s="36">
        <v>1049.1483223839796</v>
      </c>
      <c r="I61" s="36">
        <v>0</v>
      </c>
      <c r="J61" s="36">
        <v>2507.7181134426496</v>
      </c>
      <c r="K61" s="24">
        <v>17613.499532354053</v>
      </c>
      <c r="L61" s="24"/>
      <c r="M61" s="24"/>
      <c r="N61" s="100"/>
      <c r="O61" s="35"/>
      <c r="P61" s="35" t="s">
        <v>844</v>
      </c>
      <c r="Q61" s="36">
        <v>0</v>
      </c>
      <c r="R61" s="36">
        <v>0</v>
      </c>
      <c r="S61" s="36">
        <v>0</v>
      </c>
      <c r="T61" s="36">
        <v>0</v>
      </c>
      <c r="U61" s="36">
        <v>4427.8394254044006</v>
      </c>
      <c r="V61" s="36">
        <v>1120.412927285694</v>
      </c>
      <c r="W61" s="36">
        <v>0</v>
      </c>
      <c r="X61" s="36">
        <v>0</v>
      </c>
      <c r="Y61" s="24">
        <v>5548.252352690095</v>
      </c>
    </row>
    <row r="62" spans="1:25" ht="21">
      <c r="A62" s="35"/>
      <c r="B62" s="35" t="s">
        <v>845</v>
      </c>
      <c r="C62" s="36">
        <v>0</v>
      </c>
      <c r="D62" s="36">
        <v>0</v>
      </c>
      <c r="E62" s="36">
        <v>83.426769211700005</v>
      </c>
      <c r="F62" s="36">
        <v>0</v>
      </c>
      <c r="G62" s="36">
        <v>13115.584095241671</v>
      </c>
      <c r="H62" s="36">
        <v>101.86606109480999</v>
      </c>
      <c r="I62" s="36">
        <v>93.43464219658</v>
      </c>
      <c r="J62" s="36">
        <v>0</v>
      </c>
      <c r="K62" s="24">
        <v>13394.31156774476</v>
      </c>
      <c r="L62" s="24"/>
      <c r="M62" s="24"/>
      <c r="N62" s="100"/>
      <c r="O62" s="35"/>
      <c r="P62" s="35" t="s">
        <v>845</v>
      </c>
      <c r="Q62" s="36">
        <v>0</v>
      </c>
      <c r="R62" s="36">
        <v>0</v>
      </c>
      <c r="S62" s="36">
        <v>0</v>
      </c>
      <c r="T62" s="36">
        <v>0</v>
      </c>
      <c r="U62" s="36">
        <v>4157.6884223028701</v>
      </c>
      <c r="V62" s="36">
        <v>61.519721536822004</v>
      </c>
      <c r="W62" s="36">
        <v>0</v>
      </c>
      <c r="X62" s="36">
        <v>0</v>
      </c>
      <c r="Y62" s="24">
        <v>4219.2081438396917</v>
      </c>
    </row>
    <row r="63" spans="1:25" ht="21">
      <c r="A63" s="35" t="s">
        <v>850</v>
      </c>
      <c r="B63" s="35"/>
      <c r="C63" s="36">
        <v>0</v>
      </c>
      <c r="D63" s="36">
        <v>0</v>
      </c>
      <c r="E63" s="36">
        <v>3083.1297568417394</v>
      </c>
      <c r="F63" s="36">
        <v>162.5</v>
      </c>
      <c r="G63" s="36">
        <v>290.18477455949994</v>
      </c>
      <c r="H63" s="36">
        <v>1056.458357218105</v>
      </c>
      <c r="I63" s="36">
        <v>0</v>
      </c>
      <c r="J63" s="36">
        <v>0</v>
      </c>
      <c r="K63" s="24">
        <v>4592.2728886193445</v>
      </c>
      <c r="L63" s="24">
        <v>6890</v>
      </c>
      <c r="M63" s="42">
        <f>L63-K63</f>
        <v>2297.7271113806555</v>
      </c>
      <c r="N63" s="100"/>
      <c r="O63" s="35" t="s">
        <v>850</v>
      </c>
      <c r="P63" s="35"/>
      <c r="Q63" s="36">
        <v>0</v>
      </c>
      <c r="R63" s="36">
        <v>0</v>
      </c>
      <c r="S63" s="36">
        <v>0</v>
      </c>
      <c r="T63" s="36">
        <v>0</v>
      </c>
      <c r="U63" s="36">
        <v>1113.781577391512</v>
      </c>
      <c r="V63" s="36">
        <v>332.78438252373599</v>
      </c>
      <c r="W63" s="36">
        <v>0</v>
      </c>
      <c r="X63" s="36">
        <v>0</v>
      </c>
      <c r="Y63" s="24">
        <v>1446.565959915248</v>
      </c>
    </row>
    <row r="64" spans="1:25" ht="21">
      <c r="A64" s="35"/>
      <c r="B64" s="35" t="s">
        <v>847</v>
      </c>
      <c r="C64" s="36">
        <v>0</v>
      </c>
      <c r="D64" s="36">
        <v>0</v>
      </c>
      <c r="E64" s="36">
        <v>334.73916767170999</v>
      </c>
      <c r="F64" s="36">
        <v>71.108403399500006</v>
      </c>
      <c r="G64" s="36">
        <v>0</v>
      </c>
      <c r="H64" s="36">
        <v>299.86540081700002</v>
      </c>
      <c r="I64" s="36">
        <v>0</v>
      </c>
      <c r="J64" s="36">
        <v>0</v>
      </c>
      <c r="K64" s="24">
        <v>705.71297188820995</v>
      </c>
      <c r="L64" s="24"/>
      <c r="M64" s="24"/>
      <c r="N64" s="100"/>
      <c r="O64" s="35"/>
      <c r="P64" s="35" t="s">
        <v>847</v>
      </c>
      <c r="Q64" s="36">
        <v>0</v>
      </c>
      <c r="R64" s="36">
        <v>0</v>
      </c>
      <c r="S64" s="36">
        <v>0</v>
      </c>
      <c r="T64" s="36">
        <v>0</v>
      </c>
      <c r="U64" s="36">
        <v>127.84198488748</v>
      </c>
      <c r="V64" s="36">
        <v>94.4576012574</v>
      </c>
      <c r="W64" s="36">
        <v>0</v>
      </c>
      <c r="X64" s="36">
        <v>0</v>
      </c>
      <c r="Y64" s="24">
        <v>222.29958614487998</v>
      </c>
    </row>
    <row r="65" spans="1:25" ht="21">
      <c r="A65" s="35"/>
      <c r="B65" s="35" t="s">
        <v>848</v>
      </c>
      <c r="C65" s="36">
        <v>0</v>
      </c>
      <c r="D65" s="36">
        <v>0</v>
      </c>
      <c r="E65" s="36">
        <v>480.03832580781</v>
      </c>
      <c r="F65" s="36">
        <v>91.391596600500009</v>
      </c>
      <c r="G65" s="36">
        <v>131.07501445024999</v>
      </c>
      <c r="H65" s="36">
        <v>571.043147623805</v>
      </c>
      <c r="I65" s="36">
        <v>0</v>
      </c>
      <c r="J65" s="36">
        <v>0</v>
      </c>
      <c r="K65" s="24">
        <v>1273.5480844823651</v>
      </c>
      <c r="L65" s="24"/>
      <c r="M65" s="24"/>
      <c r="N65" s="100"/>
      <c r="O65" s="35"/>
      <c r="P65" s="35" t="s">
        <v>848</v>
      </c>
      <c r="Q65" s="36">
        <v>0</v>
      </c>
      <c r="R65" s="36">
        <v>0</v>
      </c>
      <c r="S65" s="36">
        <v>0</v>
      </c>
      <c r="T65" s="36">
        <v>0</v>
      </c>
      <c r="U65" s="36">
        <v>221.28905511055996</v>
      </c>
      <c r="V65" s="36">
        <v>179.878591501486</v>
      </c>
      <c r="W65" s="36">
        <v>0</v>
      </c>
      <c r="X65" s="36">
        <v>0</v>
      </c>
      <c r="Y65" s="24">
        <v>401.16764661204593</v>
      </c>
    </row>
    <row r="66" spans="1:25" ht="21">
      <c r="A66" s="35"/>
      <c r="B66" s="35" t="s">
        <v>849</v>
      </c>
      <c r="C66" s="36">
        <v>0</v>
      </c>
      <c r="D66" s="36">
        <v>0</v>
      </c>
      <c r="E66" s="36">
        <v>2268.3522633622197</v>
      </c>
      <c r="F66" s="36">
        <v>0</v>
      </c>
      <c r="G66" s="36">
        <v>159.10976010924998</v>
      </c>
      <c r="H66" s="36">
        <v>185.5498087773</v>
      </c>
      <c r="I66" s="36">
        <v>0</v>
      </c>
      <c r="J66" s="36">
        <v>0</v>
      </c>
      <c r="K66" s="24">
        <v>2613.0118322487697</v>
      </c>
      <c r="L66" s="24"/>
      <c r="M66" s="24"/>
      <c r="N66" s="100"/>
      <c r="O66" s="35"/>
      <c r="P66" s="35" t="s">
        <v>849</v>
      </c>
      <c r="Q66" s="36">
        <v>0</v>
      </c>
      <c r="R66" s="36">
        <v>0</v>
      </c>
      <c r="S66" s="36">
        <v>0</v>
      </c>
      <c r="T66" s="36">
        <v>0</v>
      </c>
      <c r="U66" s="36">
        <v>764.65053739347206</v>
      </c>
      <c r="V66" s="36">
        <v>58.44818976485</v>
      </c>
      <c r="W66" s="36">
        <v>0</v>
      </c>
      <c r="X66" s="36">
        <v>0</v>
      </c>
      <c r="Y66" s="24">
        <v>823.09872715832205</v>
      </c>
    </row>
    <row r="67" spans="1:25" ht="21">
      <c r="A67" s="35" t="s">
        <v>855</v>
      </c>
      <c r="B67" s="35"/>
      <c r="C67" s="36">
        <v>0</v>
      </c>
      <c r="D67" s="36">
        <v>0</v>
      </c>
      <c r="E67" s="36">
        <v>3140.9082986419999</v>
      </c>
      <c r="F67" s="36">
        <v>1156.25</v>
      </c>
      <c r="G67" s="36">
        <v>56.25</v>
      </c>
      <c r="H67" s="36">
        <v>8637.5</v>
      </c>
      <c r="I67" s="36">
        <v>1823.4551580547</v>
      </c>
      <c r="J67" s="36">
        <v>0</v>
      </c>
      <c r="K67" s="24">
        <v>14814.363456696699</v>
      </c>
      <c r="L67" s="24">
        <v>35590</v>
      </c>
      <c r="M67" s="42">
        <f>L67-K67</f>
        <v>20775.636543303299</v>
      </c>
      <c r="N67" s="100"/>
      <c r="O67" s="35" t="s">
        <v>855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1371.3236140723</v>
      </c>
      <c r="V67" s="36">
        <v>3295.2008747872701</v>
      </c>
      <c r="W67" s="36">
        <v>0</v>
      </c>
      <c r="X67" s="36">
        <v>0</v>
      </c>
      <c r="Y67" s="24">
        <v>4666.5244888595698</v>
      </c>
    </row>
    <row r="68" spans="1:25" ht="21">
      <c r="A68" s="35"/>
      <c r="B68" s="35" t="s">
        <v>851</v>
      </c>
      <c r="C68" s="36">
        <v>0</v>
      </c>
      <c r="D68" s="36">
        <v>0</v>
      </c>
      <c r="E68" s="36">
        <v>1450</v>
      </c>
      <c r="F68" s="36">
        <v>237.5</v>
      </c>
      <c r="G68" s="36">
        <v>0</v>
      </c>
      <c r="H68" s="36">
        <v>1106.25</v>
      </c>
      <c r="I68" s="36">
        <v>0</v>
      </c>
      <c r="J68" s="36">
        <v>0</v>
      </c>
      <c r="K68" s="24">
        <v>2793.75</v>
      </c>
      <c r="L68" s="24"/>
      <c r="M68" s="24"/>
      <c r="N68" s="100"/>
      <c r="O68" s="35"/>
      <c r="P68" s="35" t="s">
        <v>851</v>
      </c>
      <c r="Q68" s="36">
        <v>0</v>
      </c>
      <c r="R68" s="36">
        <v>0</v>
      </c>
      <c r="S68" s="36">
        <v>0</v>
      </c>
      <c r="T68" s="36">
        <v>0</v>
      </c>
      <c r="U68" s="36">
        <v>531.5625</v>
      </c>
      <c r="V68" s="36">
        <v>348.46875</v>
      </c>
      <c r="W68" s="36">
        <v>0</v>
      </c>
      <c r="X68" s="36">
        <v>0</v>
      </c>
      <c r="Y68" s="24">
        <v>880.03125</v>
      </c>
    </row>
    <row r="69" spans="1:25" ht="21">
      <c r="A69" s="35"/>
      <c r="B69" s="35" t="s">
        <v>1783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343.75</v>
      </c>
      <c r="J69" s="36">
        <v>0</v>
      </c>
      <c r="K69" s="24">
        <v>343.75</v>
      </c>
      <c r="L69" s="24"/>
      <c r="M69" s="24"/>
      <c r="N69" s="100"/>
      <c r="O69" s="35"/>
      <c r="P69" s="35" t="s">
        <v>1783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108.28125</v>
      </c>
      <c r="W69" s="36">
        <v>0</v>
      </c>
      <c r="X69" s="36">
        <v>0</v>
      </c>
      <c r="Y69" s="24">
        <v>108.28125</v>
      </c>
    </row>
    <row r="70" spans="1:25" ht="21">
      <c r="A70" s="35"/>
      <c r="B70" s="35" t="s">
        <v>852</v>
      </c>
      <c r="C70" s="36">
        <v>0</v>
      </c>
      <c r="D70" s="36">
        <v>0</v>
      </c>
      <c r="E70" s="36">
        <v>465.90829864199998</v>
      </c>
      <c r="F70" s="36">
        <v>0</v>
      </c>
      <c r="G70" s="36">
        <v>0</v>
      </c>
      <c r="H70" s="36">
        <v>1325</v>
      </c>
      <c r="I70" s="36">
        <v>0</v>
      </c>
      <c r="J70" s="36">
        <v>0</v>
      </c>
      <c r="K70" s="24">
        <v>1790.9082986419999</v>
      </c>
      <c r="L70" s="24"/>
      <c r="M70" s="24"/>
      <c r="N70" s="100"/>
      <c r="O70" s="35"/>
      <c r="P70" s="35" t="s">
        <v>852</v>
      </c>
      <c r="Q70" s="36">
        <v>0</v>
      </c>
      <c r="R70" s="36">
        <v>0</v>
      </c>
      <c r="S70" s="36">
        <v>0</v>
      </c>
      <c r="T70" s="36">
        <v>0</v>
      </c>
      <c r="U70" s="36">
        <v>146.76111407230002</v>
      </c>
      <c r="V70" s="36">
        <v>417.375</v>
      </c>
      <c r="W70" s="36">
        <v>0</v>
      </c>
      <c r="X70" s="36">
        <v>0</v>
      </c>
      <c r="Y70" s="24">
        <v>564.13611407229996</v>
      </c>
    </row>
    <row r="71" spans="1:25" ht="21">
      <c r="A71" s="35"/>
      <c r="B71" s="35" t="s">
        <v>853</v>
      </c>
      <c r="C71" s="36">
        <v>0</v>
      </c>
      <c r="D71" s="36">
        <v>0</v>
      </c>
      <c r="E71" s="36">
        <v>225</v>
      </c>
      <c r="F71" s="36">
        <v>281.25</v>
      </c>
      <c r="G71" s="36">
        <v>0</v>
      </c>
      <c r="H71" s="36">
        <v>2125</v>
      </c>
      <c r="I71" s="36">
        <v>1479.7051580547</v>
      </c>
      <c r="J71" s="36">
        <v>0</v>
      </c>
      <c r="K71" s="24">
        <v>4110.9551580546995</v>
      </c>
      <c r="L71" s="24"/>
      <c r="M71" s="24"/>
      <c r="N71" s="100"/>
      <c r="O71" s="35"/>
      <c r="P71" s="35" t="s">
        <v>853</v>
      </c>
      <c r="Q71" s="36">
        <v>0</v>
      </c>
      <c r="R71" s="36">
        <v>0</v>
      </c>
      <c r="S71" s="36">
        <v>0</v>
      </c>
      <c r="T71" s="36">
        <v>0</v>
      </c>
      <c r="U71" s="36">
        <v>159.46875</v>
      </c>
      <c r="V71" s="36">
        <v>1135.4821247872701</v>
      </c>
      <c r="W71" s="36">
        <v>0</v>
      </c>
      <c r="X71" s="36">
        <v>0</v>
      </c>
      <c r="Y71" s="24">
        <v>1294.9508747872701</v>
      </c>
    </row>
    <row r="72" spans="1:25" ht="21">
      <c r="A72" s="35"/>
      <c r="B72" s="35" t="s">
        <v>854</v>
      </c>
      <c r="C72" s="36">
        <v>0</v>
      </c>
      <c r="D72" s="36">
        <v>0</v>
      </c>
      <c r="E72" s="36">
        <v>1000</v>
      </c>
      <c r="F72" s="36">
        <v>637.5</v>
      </c>
      <c r="G72" s="36">
        <v>56.25</v>
      </c>
      <c r="H72" s="36">
        <v>4081.25</v>
      </c>
      <c r="I72" s="36">
        <v>0</v>
      </c>
      <c r="J72" s="36">
        <v>0</v>
      </c>
      <c r="K72" s="24">
        <v>5775</v>
      </c>
      <c r="L72" s="24"/>
      <c r="M72" s="24"/>
      <c r="N72" s="100"/>
      <c r="O72" s="35"/>
      <c r="P72" s="35" t="s">
        <v>854</v>
      </c>
      <c r="Q72" s="36">
        <v>0</v>
      </c>
      <c r="R72" s="36">
        <v>0</v>
      </c>
      <c r="S72" s="36">
        <v>0</v>
      </c>
      <c r="T72" s="36">
        <v>0</v>
      </c>
      <c r="U72" s="36">
        <v>533.53125</v>
      </c>
      <c r="V72" s="36">
        <v>1285.59375</v>
      </c>
      <c r="W72" s="36">
        <v>0</v>
      </c>
      <c r="X72" s="36">
        <v>0</v>
      </c>
      <c r="Y72" s="24">
        <v>1819.125</v>
      </c>
    </row>
    <row r="73" spans="1:25" ht="21">
      <c r="A73" s="35" t="s">
        <v>860</v>
      </c>
      <c r="B73" s="35"/>
      <c r="C73" s="36">
        <v>0</v>
      </c>
      <c r="D73" s="36">
        <v>301.61220477379999</v>
      </c>
      <c r="E73" s="36">
        <v>0</v>
      </c>
      <c r="F73" s="36">
        <v>2237.500000002</v>
      </c>
      <c r="G73" s="36">
        <v>23558.556959167108</v>
      </c>
      <c r="H73" s="36">
        <v>1968.3435408631401</v>
      </c>
      <c r="I73" s="36">
        <v>0</v>
      </c>
      <c r="J73" s="36">
        <v>5915.5779013327328</v>
      </c>
      <c r="K73" s="24">
        <v>33981.59060613878</v>
      </c>
      <c r="L73" s="24">
        <v>41090</v>
      </c>
      <c r="M73" s="42">
        <f>L73-K73</f>
        <v>7108.4093938612205</v>
      </c>
      <c r="N73" s="100"/>
      <c r="O73" s="35" t="s">
        <v>860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8220.7657866420377</v>
      </c>
      <c r="V73" s="36">
        <v>2483.435254287182</v>
      </c>
      <c r="W73" s="36">
        <v>0</v>
      </c>
      <c r="X73" s="36">
        <v>0</v>
      </c>
      <c r="Y73" s="24">
        <v>10704.201040929222</v>
      </c>
    </row>
    <row r="74" spans="1:25" ht="21">
      <c r="A74" s="35"/>
      <c r="B74" s="35" t="s">
        <v>856</v>
      </c>
      <c r="C74" s="36">
        <v>0</v>
      </c>
      <c r="D74" s="36">
        <v>301.61220477379999</v>
      </c>
      <c r="E74" s="36">
        <v>0</v>
      </c>
      <c r="F74" s="36">
        <v>2036.3847580300001</v>
      </c>
      <c r="G74" s="36">
        <v>10472.415827626221</v>
      </c>
      <c r="H74" s="36">
        <v>1954.8346400271901</v>
      </c>
      <c r="I74" s="36">
        <v>0</v>
      </c>
      <c r="J74" s="36">
        <v>0</v>
      </c>
      <c r="K74" s="24">
        <v>14765.24743045721</v>
      </c>
      <c r="L74" s="24"/>
      <c r="M74" s="24"/>
      <c r="N74" s="100"/>
      <c r="O74" s="35"/>
      <c r="P74" s="35" t="s">
        <v>856</v>
      </c>
      <c r="Q74" s="36">
        <v>0</v>
      </c>
      <c r="R74" s="36">
        <v>0</v>
      </c>
      <c r="S74" s="36">
        <v>0</v>
      </c>
      <c r="T74" s="36">
        <v>0</v>
      </c>
      <c r="U74" s="36">
        <v>4035.2800289857678</v>
      </c>
      <c r="V74" s="36">
        <v>615.77291160863206</v>
      </c>
      <c r="W74" s="36">
        <v>0</v>
      </c>
      <c r="X74" s="36">
        <v>0</v>
      </c>
      <c r="Y74" s="24">
        <v>4651.0529405943998</v>
      </c>
    </row>
    <row r="75" spans="1:25" ht="21">
      <c r="A75" s="35"/>
      <c r="B75" s="35" t="s">
        <v>857</v>
      </c>
      <c r="C75" s="36">
        <v>0</v>
      </c>
      <c r="D75" s="36">
        <v>0</v>
      </c>
      <c r="E75" s="36">
        <v>0</v>
      </c>
      <c r="F75" s="36">
        <v>201.11524197200001</v>
      </c>
      <c r="G75" s="36">
        <v>3939.76396863234</v>
      </c>
      <c r="H75" s="36">
        <v>0</v>
      </c>
      <c r="I75" s="36">
        <v>0</v>
      </c>
      <c r="J75" s="36">
        <v>5897.7441539329993</v>
      </c>
      <c r="K75" s="24">
        <v>10038.62336453734</v>
      </c>
      <c r="L75" s="24"/>
      <c r="M75" s="24"/>
      <c r="N75" s="100"/>
      <c r="O75" s="35"/>
      <c r="P75" s="35" t="s">
        <v>857</v>
      </c>
      <c r="Q75" s="36">
        <v>0</v>
      </c>
      <c r="R75" s="36">
        <v>0</v>
      </c>
      <c r="S75" s="36">
        <v>0</v>
      </c>
      <c r="T75" s="36">
        <v>0</v>
      </c>
      <c r="U75" s="36">
        <v>1304.3769513401355</v>
      </c>
      <c r="V75" s="36">
        <v>1857.7894084843001</v>
      </c>
      <c r="W75" s="36">
        <v>0</v>
      </c>
      <c r="X75" s="36">
        <v>0</v>
      </c>
      <c r="Y75" s="24">
        <v>3162.1663598244359</v>
      </c>
    </row>
    <row r="76" spans="1:25" ht="21">
      <c r="A76" s="35"/>
      <c r="B76" s="35" t="s">
        <v>858</v>
      </c>
      <c r="C76" s="36">
        <v>0</v>
      </c>
      <c r="D76" s="36">
        <v>0</v>
      </c>
      <c r="E76" s="36">
        <v>0</v>
      </c>
      <c r="F76" s="36">
        <v>0</v>
      </c>
      <c r="G76" s="36">
        <v>3716.8971321174704</v>
      </c>
      <c r="H76" s="36">
        <v>13.508900835950001</v>
      </c>
      <c r="I76" s="36">
        <v>0</v>
      </c>
      <c r="J76" s="36">
        <v>2.13369529111</v>
      </c>
      <c r="K76" s="24">
        <v>3732.5397282445306</v>
      </c>
      <c r="L76" s="24"/>
      <c r="M76" s="24"/>
      <c r="N76" s="100"/>
      <c r="O76" s="35"/>
      <c r="P76" s="35" t="s">
        <v>858</v>
      </c>
      <c r="Q76" s="36">
        <v>0</v>
      </c>
      <c r="R76" s="36">
        <v>0</v>
      </c>
      <c r="S76" s="36">
        <v>0</v>
      </c>
      <c r="T76" s="36">
        <v>0</v>
      </c>
      <c r="U76" s="36">
        <v>1170.822596616995</v>
      </c>
      <c r="V76" s="36">
        <v>4.9274177800289998</v>
      </c>
      <c r="W76" s="36">
        <v>0</v>
      </c>
      <c r="X76" s="36">
        <v>0</v>
      </c>
      <c r="Y76" s="24">
        <v>1175.750014397024</v>
      </c>
    </row>
    <row r="77" spans="1:25" ht="21">
      <c r="A77" s="35"/>
      <c r="B77" s="35" t="s">
        <v>859</v>
      </c>
      <c r="C77" s="36">
        <v>0</v>
      </c>
      <c r="D77" s="36">
        <v>0</v>
      </c>
      <c r="E77" s="36">
        <v>0</v>
      </c>
      <c r="F77" s="36">
        <v>0</v>
      </c>
      <c r="G77" s="36">
        <v>5429.4800307910791</v>
      </c>
      <c r="H77" s="36">
        <v>0</v>
      </c>
      <c r="I77" s="36">
        <v>0</v>
      </c>
      <c r="J77" s="36">
        <v>15.700052108624</v>
      </c>
      <c r="K77" s="24">
        <v>5445.1800828997029</v>
      </c>
      <c r="L77" s="24"/>
      <c r="M77" s="24"/>
      <c r="N77" s="100"/>
      <c r="O77" s="35"/>
      <c r="P77" s="35" t="s">
        <v>859</v>
      </c>
      <c r="Q77" s="36">
        <v>0</v>
      </c>
      <c r="R77" s="36">
        <v>0</v>
      </c>
      <c r="S77" s="36">
        <v>0</v>
      </c>
      <c r="T77" s="36">
        <v>0</v>
      </c>
      <c r="U77" s="36">
        <v>1710.2862096991398</v>
      </c>
      <c r="V77" s="36">
        <v>4.9455164142210002</v>
      </c>
      <c r="W77" s="36">
        <v>0</v>
      </c>
      <c r="X77" s="36">
        <v>0</v>
      </c>
      <c r="Y77" s="24">
        <v>1715.2317261133608</v>
      </c>
    </row>
    <row r="78" spans="1:25" ht="21">
      <c r="A78" s="35" t="s">
        <v>866</v>
      </c>
      <c r="B78" s="35"/>
      <c r="C78" s="36">
        <v>0</v>
      </c>
      <c r="D78" s="36">
        <v>781.24999999950001</v>
      </c>
      <c r="E78" s="36">
        <v>26120.733507600464</v>
      </c>
      <c r="F78" s="36">
        <v>5469.7544482164903</v>
      </c>
      <c r="G78" s="36">
        <v>54058.891277314346</v>
      </c>
      <c r="H78" s="36">
        <v>10212.307400037991</v>
      </c>
      <c r="I78" s="36">
        <v>2280.2471135189899</v>
      </c>
      <c r="J78" s="36">
        <v>1772.4708677897997</v>
      </c>
      <c r="K78" s="24">
        <v>100695.65461447758</v>
      </c>
      <c r="L78" s="24">
        <v>98240</v>
      </c>
      <c r="M78" s="42">
        <f>L78-K78</f>
        <v>-2455.6546144775784</v>
      </c>
      <c r="N78" s="100"/>
      <c r="O78" s="35" t="s">
        <v>866</v>
      </c>
      <c r="P78" s="35"/>
      <c r="Q78" s="36">
        <v>0</v>
      </c>
      <c r="R78" s="36">
        <v>220.62804302875</v>
      </c>
      <c r="S78" s="36">
        <v>7077.2338805936761</v>
      </c>
      <c r="T78" s="36">
        <v>1715.9815904083098</v>
      </c>
      <c r="U78" s="36">
        <v>18211.804694418672</v>
      </c>
      <c r="V78" s="36">
        <v>3293.2225541372773</v>
      </c>
      <c r="W78" s="36">
        <v>718.27784075846091</v>
      </c>
      <c r="X78" s="36">
        <v>481.98260022878992</v>
      </c>
      <c r="Y78" s="24">
        <v>31719.131203573939</v>
      </c>
    </row>
    <row r="79" spans="1:25" ht="21">
      <c r="A79" s="35"/>
      <c r="B79" s="35" t="s">
        <v>862</v>
      </c>
      <c r="C79" s="36">
        <v>0</v>
      </c>
      <c r="D79" s="36">
        <v>448.828218005</v>
      </c>
      <c r="E79" s="36">
        <v>1843.5900774849001</v>
      </c>
      <c r="F79" s="36">
        <v>206.25</v>
      </c>
      <c r="G79" s="36">
        <v>2071.2564469946765</v>
      </c>
      <c r="H79" s="36">
        <v>2952.2975045416797</v>
      </c>
      <c r="I79" s="36">
        <v>0</v>
      </c>
      <c r="J79" s="36">
        <v>7.5103610682199999</v>
      </c>
      <c r="K79" s="24">
        <v>7529.7326080944758</v>
      </c>
      <c r="L79" s="24"/>
      <c r="M79" s="24"/>
      <c r="N79" s="100"/>
      <c r="O79" s="35"/>
      <c r="P79" s="35" t="s">
        <v>862</v>
      </c>
      <c r="Q79" s="36">
        <v>0</v>
      </c>
      <c r="R79" s="36">
        <v>141.380888672</v>
      </c>
      <c r="S79" s="36">
        <v>580.73087440808001</v>
      </c>
      <c r="T79" s="36">
        <v>64.96875</v>
      </c>
      <c r="U79" s="36">
        <v>652.44578080355507</v>
      </c>
      <c r="V79" s="36">
        <v>929.97371393061917</v>
      </c>
      <c r="W79" s="36">
        <v>0</v>
      </c>
      <c r="X79" s="36">
        <v>2.3657637364899999</v>
      </c>
      <c r="Y79" s="24">
        <v>2371.8657715507438</v>
      </c>
    </row>
    <row r="80" spans="1:25" ht="21">
      <c r="A80" s="35"/>
      <c r="B80" s="35" t="s">
        <v>863</v>
      </c>
      <c r="C80" s="36">
        <v>0</v>
      </c>
      <c r="D80" s="36">
        <v>251.57826779920001</v>
      </c>
      <c r="E80" s="36">
        <v>18990.2108816986</v>
      </c>
      <c r="F80" s="36">
        <v>1023.327442494</v>
      </c>
      <c r="G80" s="36">
        <v>5884.4785283986203</v>
      </c>
      <c r="H80" s="36">
        <v>1430.8019818725222</v>
      </c>
      <c r="I80" s="36">
        <v>160.57665050205</v>
      </c>
      <c r="J80" s="36">
        <v>0</v>
      </c>
      <c r="K80" s="24">
        <v>27740.973752764992</v>
      </c>
      <c r="L80" s="24"/>
      <c r="M80" s="24"/>
      <c r="N80" s="100"/>
      <c r="O80" s="35"/>
      <c r="P80" s="35" t="s">
        <v>863</v>
      </c>
      <c r="Q80" s="36">
        <v>0</v>
      </c>
      <c r="R80" s="36">
        <v>79.247154356750002</v>
      </c>
      <c r="S80" s="36">
        <v>5981.9164277404561</v>
      </c>
      <c r="T80" s="36">
        <v>322.348144386</v>
      </c>
      <c r="U80" s="36">
        <v>1853.6107364459021</v>
      </c>
      <c r="V80" s="36">
        <v>450.70262428982198</v>
      </c>
      <c r="W80" s="36">
        <v>50.581644908138998</v>
      </c>
      <c r="X80" s="36">
        <v>0</v>
      </c>
      <c r="Y80" s="24">
        <v>8738.4067321270704</v>
      </c>
    </row>
    <row r="81" spans="1:25" ht="21">
      <c r="A81" s="35"/>
      <c r="B81" s="35" t="s">
        <v>444</v>
      </c>
      <c r="C81" s="36">
        <v>0</v>
      </c>
      <c r="D81" s="36">
        <v>0</v>
      </c>
      <c r="E81" s="36">
        <v>844.09841319279997</v>
      </c>
      <c r="F81" s="36">
        <v>22.193843750020001</v>
      </c>
      <c r="G81" s="36">
        <v>2075.8918475232899</v>
      </c>
      <c r="H81" s="36">
        <v>2059.4202657343499</v>
      </c>
      <c r="I81" s="36">
        <v>0</v>
      </c>
      <c r="J81" s="36">
        <v>0</v>
      </c>
      <c r="K81" s="24">
        <v>5001.6043702004599</v>
      </c>
      <c r="L81" s="24"/>
      <c r="M81" s="24"/>
      <c r="N81" s="100"/>
      <c r="O81" s="35"/>
      <c r="P81" s="35" t="s">
        <v>444</v>
      </c>
      <c r="Q81" s="36">
        <v>0</v>
      </c>
      <c r="R81" s="36">
        <v>0</v>
      </c>
      <c r="S81" s="36">
        <v>0</v>
      </c>
      <c r="T81" s="36">
        <v>0</v>
      </c>
      <c r="U81" s="36">
        <v>926.78799290772201</v>
      </c>
      <c r="V81" s="36">
        <v>648.7173837064779</v>
      </c>
      <c r="W81" s="36">
        <v>0</v>
      </c>
      <c r="X81" s="36">
        <v>0</v>
      </c>
      <c r="Y81" s="24">
        <v>1575.5053766142</v>
      </c>
    </row>
    <row r="82" spans="1:25" ht="21">
      <c r="A82" s="35"/>
      <c r="B82" s="35" t="s">
        <v>861</v>
      </c>
      <c r="C82" s="36">
        <v>0</v>
      </c>
      <c r="D82" s="36">
        <v>0</v>
      </c>
      <c r="E82" s="36">
        <v>463.3508612311</v>
      </c>
      <c r="F82" s="36">
        <v>1785.8878772342</v>
      </c>
      <c r="G82" s="36">
        <v>18932.506568668687</v>
      </c>
      <c r="H82" s="36">
        <v>1924.2943553570694</v>
      </c>
      <c r="I82" s="36">
        <v>2031.7652070152501</v>
      </c>
      <c r="J82" s="36">
        <v>284.60671622199999</v>
      </c>
      <c r="K82" s="24">
        <v>25422.411585728307</v>
      </c>
      <c r="L82" s="24"/>
      <c r="M82" s="24"/>
      <c r="N82" s="100"/>
      <c r="O82" s="35"/>
      <c r="P82" s="35" t="s">
        <v>861</v>
      </c>
      <c r="Q82" s="36">
        <v>0</v>
      </c>
      <c r="R82" s="36">
        <v>0</v>
      </c>
      <c r="S82" s="36">
        <v>145.95552128814001</v>
      </c>
      <c r="T82" s="36">
        <v>562.55468132909994</v>
      </c>
      <c r="U82" s="36">
        <v>5963.739569133335</v>
      </c>
      <c r="V82" s="36">
        <v>606.1527219373429</v>
      </c>
      <c r="W82" s="36">
        <v>640.00604020978199</v>
      </c>
      <c r="X82" s="36">
        <v>89.651115609900003</v>
      </c>
      <c r="Y82" s="24">
        <v>8008.0596495076006</v>
      </c>
    </row>
    <row r="83" spans="1:25" ht="21">
      <c r="A83" s="35"/>
      <c r="B83" s="35" t="s">
        <v>864</v>
      </c>
      <c r="C83" s="36">
        <v>0</v>
      </c>
      <c r="D83" s="36">
        <v>80.843514195300003</v>
      </c>
      <c r="E83" s="36">
        <v>2809.2259496850097</v>
      </c>
      <c r="F83" s="36">
        <v>0</v>
      </c>
      <c r="G83" s="36">
        <v>8402.1906424222361</v>
      </c>
      <c r="H83" s="36">
        <v>1291.0189463283912</v>
      </c>
      <c r="I83" s="36">
        <v>0</v>
      </c>
      <c r="J83" s="36">
        <v>242.36737500000001</v>
      </c>
      <c r="K83" s="24">
        <v>12825.646427630938</v>
      </c>
      <c r="L83" s="24"/>
      <c r="M83" s="24"/>
      <c r="N83" s="100"/>
      <c r="O83" s="35"/>
      <c r="P83" s="35" t="s">
        <v>864</v>
      </c>
      <c r="Q83" s="36">
        <v>0</v>
      </c>
      <c r="R83" s="36">
        <v>0</v>
      </c>
      <c r="S83" s="36">
        <v>0</v>
      </c>
      <c r="T83" s="36">
        <v>0</v>
      </c>
      <c r="U83" s="36">
        <v>3557.0619334855896</v>
      </c>
      <c r="V83" s="36">
        <v>483.01669121851114</v>
      </c>
      <c r="W83" s="36">
        <v>0</v>
      </c>
      <c r="X83" s="36">
        <v>0</v>
      </c>
      <c r="Y83" s="24">
        <v>4040.0786247041005</v>
      </c>
    </row>
    <row r="84" spans="1:25" ht="21">
      <c r="A84" s="35"/>
      <c r="B84" s="35" t="s">
        <v>865</v>
      </c>
      <c r="C84" s="36">
        <v>0</v>
      </c>
      <c r="D84" s="36">
        <v>0</v>
      </c>
      <c r="E84" s="36">
        <v>1170.2573243080499</v>
      </c>
      <c r="F84" s="36">
        <v>2432.09528473827</v>
      </c>
      <c r="G84" s="36">
        <v>16692.567243306832</v>
      </c>
      <c r="H84" s="36">
        <v>554.47434620397894</v>
      </c>
      <c r="I84" s="36">
        <v>87.905256001690006</v>
      </c>
      <c r="J84" s="36">
        <v>1237.9864154995796</v>
      </c>
      <c r="K84" s="24">
        <v>22175.285870058404</v>
      </c>
      <c r="L84" s="24"/>
      <c r="M84" s="24"/>
      <c r="N84" s="100"/>
      <c r="O84" s="35"/>
      <c r="P84" s="35" t="s">
        <v>865</v>
      </c>
      <c r="Q84" s="36">
        <v>0</v>
      </c>
      <c r="R84" s="36">
        <v>0</v>
      </c>
      <c r="S84" s="36">
        <v>368.63105715699999</v>
      </c>
      <c r="T84" s="36">
        <v>766.11001469320991</v>
      </c>
      <c r="U84" s="36">
        <v>5258.1586816425679</v>
      </c>
      <c r="V84" s="36">
        <v>174.65941905450401</v>
      </c>
      <c r="W84" s="36">
        <v>27.690155640539999</v>
      </c>
      <c r="X84" s="36">
        <v>389.96572088239992</v>
      </c>
      <c r="Y84" s="24">
        <v>6985.2150490702215</v>
      </c>
    </row>
    <row r="85" spans="1:25" ht="21">
      <c r="A85" s="35" t="s">
        <v>871</v>
      </c>
      <c r="B85" s="35"/>
      <c r="C85" s="36">
        <v>0</v>
      </c>
      <c r="D85" s="36">
        <v>0</v>
      </c>
      <c r="E85" s="36">
        <v>15707.819103770453</v>
      </c>
      <c r="F85" s="36">
        <v>3469.3286055882113</v>
      </c>
      <c r="G85" s="36">
        <v>14090.754610184393</v>
      </c>
      <c r="H85" s="36">
        <v>12189.432298627678</v>
      </c>
      <c r="I85" s="36">
        <v>422.78149519837001</v>
      </c>
      <c r="J85" s="36">
        <v>30668.887013338481</v>
      </c>
      <c r="K85" s="24">
        <v>76549.003126707583</v>
      </c>
      <c r="L85" s="24">
        <v>82140</v>
      </c>
      <c r="M85" s="42">
        <f>L85-K85</f>
        <v>5590.9968732924171</v>
      </c>
      <c r="N85" s="100"/>
      <c r="O85" s="35" t="s">
        <v>871</v>
      </c>
      <c r="P85" s="35"/>
      <c r="Q85" s="36">
        <v>0</v>
      </c>
      <c r="R85" s="36">
        <v>0</v>
      </c>
      <c r="S85" s="36">
        <v>0</v>
      </c>
      <c r="T85" s="36">
        <v>0</v>
      </c>
      <c r="U85" s="36">
        <v>14319.060404724536</v>
      </c>
      <c r="V85" s="36">
        <v>9793.8755801947227</v>
      </c>
      <c r="W85" s="36">
        <v>0</v>
      </c>
      <c r="X85" s="36">
        <v>0</v>
      </c>
      <c r="Y85" s="24">
        <v>24112.935984919259</v>
      </c>
    </row>
    <row r="86" spans="1:25" ht="21">
      <c r="A86" s="35"/>
      <c r="B86" s="35" t="s">
        <v>867</v>
      </c>
      <c r="C86" s="36">
        <v>0</v>
      </c>
      <c r="D86" s="36">
        <v>0</v>
      </c>
      <c r="E86" s="36">
        <v>2115.6041544839495</v>
      </c>
      <c r="F86" s="36">
        <v>378.28183981213004</v>
      </c>
      <c r="G86" s="36">
        <v>1147.7095639368199</v>
      </c>
      <c r="H86" s="36">
        <v>0</v>
      </c>
      <c r="I86" s="36">
        <v>0</v>
      </c>
      <c r="J86" s="36">
        <v>11434.384654702</v>
      </c>
      <c r="K86" s="24">
        <v>15075.980212934899</v>
      </c>
      <c r="L86" s="24"/>
      <c r="M86" s="24"/>
      <c r="N86" s="100"/>
      <c r="O86" s="35"/>
      <c r="P86" s="35" t="s">
        <v>867</v>
      </c>
      <c r="Q86" s="36">
        <v>0</v>
      </c>
      <c r="R86" s="36">
        <v>0</v>
      </c>
      <c r="S86" s="36">
        <v>0</v>
      </c>
      <c r="T86" s="36">
        <v>0</v>
      </c>
      <c r="U86" s="36">
        <v>1147.1026008434078</v>
      </c>
      <c r="V86" s="36">
        <v>3601.8311662342999</v>
      </c>
      <c r="W86" s="36">
        <v>0</v>
      </c>
      <c r="X86" s="36">
        <v>0</v>
      </c>
      <c r="Y86" s="24">
        <v>4748.9337670777077</v>
      </c>
    </row>
    <row r="87" spans="1:25" ht="21">
      <c r="A87" s="35"/>
      <c r="B87" s="35" t="s">
        <v>409</v>
      </c>
      <c r="C87" s="36">
        <v>0</v>
      </c>
      <c r="D87" s="36">
        <v>0</v>
      </c>
      <c r="E87" s="36">
        <v>4992.3708826121219</v>
      </c>
      <c r="F87" s="36">
        <v>923.16004327614098</v>
      </c>
      <c r="G87" s="36">
        <v>3192.35323571152</v>
      </c>
      <c r="H87" s="36">
        <v>6702.6043710969825</v>
      </c>
      <c r="I87" s="36">
        <v>210.61150004000001</v>
      </c>
      <c r="J87" s="36">
        <v>7068.2974087277507</v>
      </c>
      <c r="K87" s="24">
        <v>23089.397441464516</v>
      </c>
      <c r="L87" s="24"/>
      <c r="M87" s="24"/>
      <c r="N87" s="100"/>
      <c r="O87" s="35"/>
      <c r="P87" s="35" t="s">
        <v>409</v>
      </c>
      <c r="Q87" s="36">
        <v>0</v>
      </c>
      <c r="R87" s="36">
        <v>0</v>
      </c>
      <c r="S87" s="36">
        <v>0</v>
      </c>
      <c r="T87" s="36">
        <v>0</v>
      </c>
      <c r="U87" s="36">
        <v>4980.3038878000807</v>
      </c>
      <c r="V87" s="36">
        <v>2292.8563062617313</v>
      </c>
      <c r="W87" s="36">
        <v>0</v>
      </c>
      <c r="X87" s="36">
        <v>0</v>
      </c>
      <c r="Y87" s="24">
        <v>7273.160194061812</v>
      </c>
    </row>
    <row r="88" spans="1:25" ht="21">
      <c r="A88" s="35"/>
      <c r="B88" s="35" t="s">
        <v>868</v>
      </c>
      <c r="C88" s="36">
        <v>0</v>
      </c>
      <c r="D88" s="36">
        <v>0</v>
      </c>
      <c r="E88" s="36">
        <v>1597.4951174374701</v>
      </c>
      <c r="F88" s="36">
        <v>122.8300426296</v>
      </c>
      <c r="G88" s="36">
        <v>819.25586749329</v>
      </c>
      <c r="H88" s="36">
        <v>0</v>
      </c>
      <c r="I88" s="36">
        <v>0</v>
      </c>
      <c r="J88" s="36">
        <v>8455.3913777615471</v>
      </c>
      <c r="K88" s="24">
        <v>10994.972405321907</v>
      </c>
      <c r="L88" s="24"/>
      <c r="M88" s="24"/>
      <c r="N88" s="100"/>
      <c r="O88" s="35"/>
      <c r="P88" s="35" t="s">
        <v>868</v>
      </c>
      <c r="Q88" s="36">
        <v>0</v>
      </c>
      <c r="R88" s="36">
        <v>0</v>
      </c>
      <c r="S88" s="36">
        <v>0</v>
      </c>
      <c r="T88" s="36">
        <v>0</v>
      </c>
      <c r="U88" s="36">
        <v>799.96802368156796</v>
      </c>
      <c r="V88" s="36">
        <v>2663.4482839987641</v>
      </c>
      <c r="W88" s="36">
        <v>0</v>
      </c>
      <c r="X88" s="36">
        <v>0</v>
      </c>
      <c r="Y88" s="24">
        <v>3463.416307680332</v>
      </c>
    </row>
    <row r="89" spans="1:25" ht="21">
      <c r="A89" s="35"/>
      <c r="B89" s="35" t="s">
        <v>869</v>
      </c>
      <c r="C89" s="36">
        <v>0</v>
      </c>
      <c r="D89" s="36">
        <v>0</v>
      </c>
      <c r="E89" s="36">
        <v>6476.041364531412</v>
      </c>
      <c r="F89" s="36">
        <v>1916.7126481413404</v>
      </c>
      <c r="G89" s="36">
        <v>8421.2171399637627</v>
      </c>
      <c r="H89" s="36">
        <v>5486.8279275306959</v>
      </c>
      <c r="I89" s="36">
        <v>130.91999515837</v>
      </c>
      <c r="J89" s="36">
        <v>1822.9277565376201</v>
      </c>
      <c r="K89" s="24">
        <v>24254.6468318632</v>
      </c>
      <c r="L89" s="24"/>
      <c r="M89" s="24"/>
      <c r="N89" s="100"/>
      <c r="O89" s="35"/>
      <c r="P89" s="35" t="s">
        <v>869</v>
      </c>
      <c r="Q89" s="36">
        <v>0</v>
      </c>
      <c r="R89" s="36">
        <v>0</v>
      </c>
      <c r="S89" s="36">
        <v>0</v>
      </c>
      <c r="T89" s="36">
        <v>0</v>
      </c>
      <c r="U89" s="36">
        <v>7024.751710252719</v>
      </c>
      <c r="V89" s="36">
        <v>615.46204178373591</v>
      </c>
      <c r="W89" s="36">
        <v>0</v>
      </c>
      <c r="X89" s="36">
        <v>0</v>
      </c>
      <c r="Y89" s="24">
        <v>7640.2137520364549</v>
      </c>
    </row>
    <row r="90" spans="1:25" ht="21">
      <c r="A90" s="35"/>
      <c r="B90" s="35" t="s">
        <v>870</v>
      </c>
      <c r="C90" s="36">
        <v>0</v>
      </c>
      <c r="D90" s="36">
        <v>0</v>
      </c>
      <c r="E90" s="36">
        <v>526.30758470549995</v>
      </c>
      <c r="F90" s="36">
        <v>128.34403172899999</v>
      </c>
      <c r="G90" s="36">
        <v>510.218803079</v>
      </c>
      <c r="H90" s="36">
        <v>0</v>
      </c>
      <c r="I90" s="36">
        <v>81.25</v>
      </c>
      <c r="J90" s="36">
        <v>1887.8858156095598</v>
      </c>
      <c r="K90" s="24">
        <v>3134.0062351230599</v>
      </c>
      <c r="L90" s="24"/>
      <c r="M90" s="24"/>
      <c r="N90" s="100"/>
      <c r="O90" s="35"/>
      <c r="P90" s="35" t="s">
        <v>870</v>
      </c>
      <c r="Q90" s="36">
        <v>0</v>
      </c>
      <c r="R90" s="36">
        <v>0</v>
      </c>
      <c r="S90" s="36">
        <v>0</v>
      </c>
      <c r="T90" s="36">
        <v>0</v>
      </c>
      <c r="U90" s="36">
        <v>366.93418214676001</v>
      </c>
      <c r="V90" s="36">
        <v>620.277781916192</v>
      </c>
      <c r="W90" s="36">
        <v>0</v>
      </c>
      <c r="X90" s="36">
        <v>0</v>
      </c>
      <c r="Y90" s="24">
        <v>987.21196406295201</v>
      </c>
    </row>
    <row r="91" spans="1:25" ht="21">
      <c r="A91" s="35" t="s">
        <v>879</v>
      </c>
      <c r="B91" s="35"/>
      <c r="C91" s="36">
        <v>0</v>
      </c>
      <c r="D91" s="36">
        <v>0</v>
      </c>
      <c r="E91" s="36">
        <v>22.705446629299999</v>
      </c>
      <c r="F91" s="36">
        <v>918.74999478249993</v>
      </c>
      <c r="G91" s="36">
        <v>22068.032459119757</v>
      </c>
      <c r="H91" s="36">
        <v>26360.3705000667</v>
      </c>
      <c r="I91" s="36">
        <v>1371.6232499251289</v>
      </c>
      <c r="J91" s="36">
        <v>24506.531924972223</v>
      </c>
      <c r="K91" s="24">
        <v>75248.013575495599</v>
      </c>
      <c r="L91" s="24">
        <v>61050</v>
      </c>
      <c r="M91" s="42">
        <f>L91-K91</f>
        <v>-14198.013575495599</v>
      </c>
      <c r="N91" s="100"/>
      <c r="O91" s="35" t="s">
        <v>879</v>
      </c>
      <c r="P91" s="35"/>
      <c r="Q91" s="36">
        <v>0</v>
      </c>
      <c r="R91" s="36">
        <v>0</v>
      </c>
      <c r="S91" s="36">
        <v>7.1522156882300001</v>
      </c>
      <c r="T91" s="36">
        <v>259.98654788440001</v>
      </c>
      <c r="U91" s="36">
        <v>6980.8499250952673</v>
      </c>
      <c r="V91" s="36">
        <v>8315.0095830529499</v>
      </c>
      <c r="W91" s="36">
        <v>432.06132372687898</v>
      </c>
      <c r="X91" s="36">
        <v>7708.0646808355978</v>
      </c>
      <c r="Y91" s="24">
        <v>23703.124276283324</v>
      </c>
    </row>
    <row r="92" spans="1:25" ht="21">
      <c r="A92" s="35"/>
      <c r="B92" s="35" t="s">
        <v>872</v>
      </c>
      <c r="C92" s="36">
        <v>0</v>
      </c>
      <c r="D92" s="36">
        <v>0</v>
      </c>
      <c r="E92" s="36">
        <v>0</v>
      </c>
      <c r="F92" s="36">
        <v>0</v>
      </c>
      <c r="G92" s="36">
        <v>220.31546666417998</v>
      </c>
      <c r="H92" s="36">
        <v>10.024967434100001</v>
      </c>
      <c r="I92" s="36">
        <v>0</v>
      </c>
      <c r="J92" s="36">
        <v>869.91697005622996</v>
      </c>
      <c r="K92" s="24">
        <v>1100.2574041545099</v>
      </c>
      <c r="L92" s="24"/>
      <c r="M92" s="24"/>
      <c r="N92" s="100"/>
      <c r="O92" s="35"/>
      <c r="P92" s="35" t="s">
        <v>872</v>
      </c>
      <c r="Q92" s="36">
        <v>0</v>
      </c>
      <c r="R92" s="36">
        <v>0</v>
      </c>
      <c r="S92" s="36">
        <v>0</v>
      </c>
      <c r="T92" s="36">
        <v>0</v>
      </c>
      <c r="U92" s="36">
        <v>69.399371999228009</v>
      </c>
      <c r="V92" s="36">
        <v>3.1578647417400001</v>
      </c>
      <c r="W92" s="36">
        <v>0</v>
      </c>
      <c r="X92" s="36">
        <v>274.02384556733</v>
      </c>
      <c r="Y92" s="24">
        <v>346.58108230829799</v>
      </c>
    </row>
    <row r="93" spans="1:25" ht="21">
      <c r="A93" s="35"/>
      <c r="B93" s="35" t="s">
        <v>873</v>
      </c>
      <c r="C93" s="36">
        <v>0</v>
      </c>
      <c r="D93" s="36">
        <v>0</v>
      </c>
      <c r="E93" s="36">
        <v>0</v>
      </c>
      <c r="F93" s="36">
        <v>93.395874514499994</v>
      </c>
      <c r="G93" s="36">
        <v>159.75363728720998</v>
      </c>
      <c r="H93" s="36">
        <v>2846.5830085596604</v>
      </c>
      <c r="I93" s="36">
        <v>0</v>
      </c>
      <c r="J93" s="36">
        <v>36.485319144449996</v>
      </c>
      <c r="K93" s="24">
        <v>3136.2178395058204</v>
      </c>
      <c r="L93" s="24"/>
      <c r="M93" s="24"/>
      <c r="N93" s="100"/>
      <c r="O93" s="35"/>
      <c r="P93" s="35" t="s">
        <v>873</v>
      </c>
      <c r="Q93" s="36">
        <v>0</v>
      </c>
      <c r="R93" s="36">
        <v>0</v>
      </c>
      <c r="S93" s="36">
        <v>0</v>
      </c>
      <c r="T93" s="36">
        <v>0</v>
      </c>
      <c r="U93" s="36">
        <v>79.742096217620002</v>
      </c>
      <c r="V93" s="36">
        <v>908.1665232267361</v>
      </c>
      <c r="W93" s="36">
        <v>0</v>
      </c>
      <c r="X93" s="36">
        <v>0</v>
      </c>
      <c r="Y93" s="24">
        <v>987.90861944435608</v>
      </c>
    </row>
    <row r="94" spans="1:25" ht="21">
      <c r="A94" s="35"/>
      <c r="B94" s="35" t="s">
        <v>874</v>
      </c>
      <c r="C94" s="36">
        <v>0</v>
      </c>
      <c r="D94" s="36">
        <v>0</v>
      </c>
      <c r="E94" s="36">
        <v>22.705446629299999</v>
      </c>
      <c r="F94" s="36">
        <v>825.35412026799997</v>
      </c>
      <c r="G94" s="36">
        <v>4834.1204204239002</v>
      </c>
      <c r="H94" s="36">
        <v>5919.1442791987183</v>
      </c>
      <c r="I94" s="36">
        <v>9.0608148160099997</v>
      </c>
      <c r="J94" s="36">
        <v>72.89895000272999</v>
      </c>
      <c r="K94" s="24">
        <v>11683.284031338657</v>
      </c>
      <c r="L94" s="24"/>
      <c r="M94" s="24"/>
      <c r="N94" s="100"/>
      <c r="O94" s="35"/>
      <c r="P94" s="35" t="s">
        <v>874</v>
      </c>
      <c r="Q94" s="36">
        <v>0</v>
      </c>
      <c r="R94" s="36">
        <v>0</v>
      </c>
      <c r="S94" s="36">
        <v>7.1522156882300001</v>
      </c>
      <c r="T94" s="36">
        <v>259.98654788440001</v>
      </c>
      <c r="U94" s="36">
        <v>1522.7479324337432</v>
      </c>
      <c r="V94" s="36">
        <v>1864.5304479472911</v>
      </c>
      <c r="W94" s="36">
        <v>2.8541566670459999</v>
      </c>
      <c r="X94" s="36">
        <v>22.963169250867001</v>
      </c>
      <c r="Y94" s="24">
        <v>3680.2344698715774</v>
      </c>
    </row>
    <row r="95" spans="1:25" ht="21">
      <c r="A95" s="35"/>
      <c r="B95" s="35" t="s">
        <v>875</v>
      </c>
      <c r="C95" s="36">
        <v>0</v>
      </c>
      <c r="D95" s="36">
        <v>0</v>
      </c>
      <c r="E95" s="36">
        <v>0</v>
      </c>
      <c r="F95" s="36">
        <v>0</v>
      </c>
      <c r="G95" s="36">
        <v>5026.5769125482257</v>
      </c>
      <c r="H95" s="36">
        <v>6554.8326845566135</v>
      </c>
      <c r="I95" s="36">
        <v>0</v>
      </c>
      <c r="J95" s="36">
        <v>7762.7654670517868</v>
      </c>
      <c r="K95" s="24">
        <v>19344.175064156625</v>
      </c>
      <c r="L95" s="24"/>
      <c r="M95" s="24"/>
      <c r="N95" s="100"/>
      <c r="O95" s="35"/>
      <c r="P95" s="35" t="s">
        <v>875</v>
      </c>
      <c r="Q95" s="36">
        <v>0</v>
      </c>
      <c r="R95" s="36">
        <v>0</v>
      </c>
      <c r="S95" s="36">
        <v>0</v>
      </c>
      <c r="T95" s="36">
        <v>0</v>
      </c>
      <c r="U95" s="36">
        <v>1583.3717274534083</v>
      </c>
      <c r="V95" s="36">
        <v>2064.7722956360026</v>
      </c>
      <c r="W95" s="36">
        <v>0</v>
      </c>
      <c r="X95" s="36">
        <v>2445.271122118992</v>
      </c>
      <c r="Y95" s="24">
        <v>6093.4151452084025</v>
      </c>
    </row>
    <row r="96" spans="1:25" ht="21">
      <c r="A96" s="35"/>
      <c r="B96" s="35" t="s">
        <v>876</v>
      </c>
      <c r="C96" s="36">
        <v>0</v>
      </c>
      <c r="D96" s="36">
        <v>0</v>
      </c>
      <c r="E96" s="36">
        <v>0</v>
      </c>
      <c r="F96" s="36">
        <v>0</v>
      </c>
      <c r="G96" s="36">
        <v>1677.6759878715297</v>
      </c>
      <c r="H96" s="36">
        <v>1738.2333689217098</v>
      </c>
      <c r="I96" s="36">
        <v>0</v>
      </c>
      <c r="J96" s="36">
        <v>7794.7813014840594</v>
      </c>
      <c r="K96" s="24">
        <v>11210.690658277299</v>
      </c>
      <c r="L96" s="24"/>
      <c r="M96" s="24"/>
      <c r="N96" s="100"/>
      <c r="O96" s="35"/>
      <c r="P96" s="35" t="s">
        <v>876</v>
      </c>
      <c r="Q96" s="36">
        <v>0</v>
      </c>
      <c r="R96" s="36">
        <v>0</v>
      </c>
      <c r="S96" s="36">
        <v>0</v>
      </c>
      <c r="T96" s="36">
        <v>0</v>
      </c>
      <c r="U96" s="36">
        <v>528.4679361795711</v>
      </c>
      <c r="V96" s="36">
        <v>547.54351121015907</v>
      </c>
      <c r="W96" s="36">
        <v>0</v>
      </c>
      <c r="X96" s="36">
        <v>2455.3561099694407</v>
      </c>
      <c r="Y96" s="24">
        <v>3531.3675573591709</v>
      </c>
    </row>
    <row r="97" spans="1:25" ht="21">
      <c r="A97" s="35"/>
      <c r="B97" s="35" t="s">
        <v>877</v>
      </c>
      <c r="C97" s="36">
        <v>0</v>
      </c>
      <c r="D97" s="36">
        <v>0</v>
      </c>
      <c r="E97" s="36">
        <v>0</v>
      </c>
      <c r="F97" s="36">
        <v>0</v>
      </c>
      <c r="G97" s="36">
        <v>8328.8616663048979</v>
      </c>
      <c r="H97" s="36">
        <v>9178.5785865325379</v>
      </c>
      <c r="I97" s="36">
        <v>256.74128933251899</v>
      </c>
      <c r="J97" s="36">
        <v>1303.1655988729701</v>
      </c>
      <c r="K97" s="24">
        <v>19067.347141042923</v>
      </c>
      <c r="L97" s="24"/>
      <c r="M97" s="24"/>
      <c r="N97" s="100"/>
      <c r="O97" s="35"/>
      <c r="P97" s="35" t="s">
        <v>877</v>
      </c>
      <c r="Q97" s="36">
        <v>0</v>
      </c>
      <c r="R97" s="36">
        <v>0</v>
      </c>
      <c r="S97" s="36">
        <v>0</v>
      </c>
      <c r="T97" s="36">
        <v>0</v>
      </c>
      <c r="U97" s="36">
        <v>2623.591424885688</v>
      </c>
      <c r="V97" s="36">
        <v>2891.2522547590165</v>
      </c>
      <c r="W97" s="36">
        <v>80.873506139783004</v>
      </c>
      <c r="X97" s="36">
        <v>410.49716364536698</v>
      </c>
      <c r="Y97" s="24">
        <v>6006.2143494298543</v>
      </c>
    </row>
    <row r="98" spans="1:25" ht="21">
      <c r="A98" s="35"/>
      <c r="B98" s="35" t="s">
        <v>878</v>
      </c>
      <c r="C98" s="36">
        <v>0</v>
      </c>
      <c r="D98" s="36">
        <v>0</v>
      </c>
      <c r="E98" s="36">
        <v>0</v>
      </c>
      <c r="F98" s="36">
        <v>0</v>
      </c>
      <c r="G98" s="36">
        <v>1820.7283680198177</v>
      </c>
      <c r="H98" s="36">
        <v>112.97360486335999</v>
      </c>
      <c r="I98" s="36">
        <v>1105.8211457765999</v>
      </c>
      <c r="J98" s="36">
        <v>6666.5183183599993</v>
      </c>
      <c r="K98" s="24">
        <v>9706.0414370197759</v>
      </c>
      <c r="L98" s="24"/>
      <c r="M98" s="24"/>
      <c r="N98" s="100"/>
      <c r="O98" s="35"/>
      <c r="P98" s="35" t="s">
        <v>878</v>
      </c>
      <c r="Q98" s="36">
        <v>0</v>
      </c>
      <c r="R98" s="36">
        <v>0</v>
      </c>
      <c r="S98" s="36">
        <v>0</v>
      </c>
      <c r="T98" s="36">
        <v>0</v>
      </c>
      <c r="U98" s="36">
        <v>573.529435926009</v>
      </c>
      <c r="V98" s="36">
        <v>35.586685532006001</v>
      </c>
      <c r="W98" s="36">
        <v>348.33366092004997</v>
      </c>
      <c r="X98" s="36">
        <v>2099.9532702836</v>
      </c>
      <c r="Y98" s="24">
        <v>3057.4030526616648</v>
      </c>
    </row>
    <row r="99" spans="1:25" ht="21">
      <c r="A99" s="35" t="s">
        <v>882</v>
      </c>
      <c r="B99" s="35"/>
      <c r="C99" s="36">
        <v>0</v>
      </c>
      <c r="D99" s="36">
        <v>0</v>
      </c>
      <c r="E99" s="36">
        <v>3206.2499999995998</v>
      </c>
      <c r="F99" s="36">
        <v>831.25</v>
      </c>
      <c r="G99" s="36">
        <v>0</v>
      </c>
      <c r="H99" s="36">
        <v>3137.5</v>
      </c>
      <c r="I99" s="36">
        <v>331.25</v>
      </c>
      <c r="J99" s="36">
        <v>1279.386271911528</v>
      </c>
      <c r="K99" s="24">
        <v>8785.6362719111276</v>
      </c>
      <c r="L99" s="24">
        <v>22660</v>
      </c>
      <c r="M99" s="42">
        <f>L99-K99</f>
        <v>13874.363728088872</v>
      </c>
      <c r="N99" s="100"/>
      <c r="O99" s="35" t="s">
        <v>882</v>
      </c>
      <c r="P99" s="35"/>
      <c r="Q99" s="36">
        <v>0</v>
      </c>
      <c r="R99" s="36">
        <v>0</v>
      </c>
      <c r="S99" s="36">
        <v>0</v>
      </c>
      <c r="T99" s="36">
        <v>0</v>
      </c>
      <c r="U99" s="36">
        <v>1718.7187500003899</v>
      </c>
      <c r="V99" s="36">
        <v>1048.7566756521869</v>
      </c>
      <c r="W99" s="36">
        <v>0</v>
      </c>
      <c r="X99" s="36">
        <v>0</v>
      </c>
      <c r="Y99" s="24">
        <v>2767.4754256525766</v>
      </c>
    </row>
    <row r="100" spans="1:25" ht="21">
      <c r="A100" s="35"/>
      <c r="B100" s="35" t="s">
        <v>880</v>
      </c>
      <c r="C100" s="36">
        <v>0</v>
      </c>
      <c r="D100" s="36">
        <v>0</v>
      </c>
      <c r="E100" s="36">
        <v>2605.3061366098</v>
      </c>
      <c r="F100" s="36">
        <v>437.5</v>
      </c>
      <c r="G100" s="36">
        <v>0</v>
      </c>
      <c r="H100" s="36">
        <v>1718.75</v>
      </c>
      <c r="I100" s="36">
        <v>31.25</v>
      </c>
      <c r="J100" s="36">
        <v>0</v>
      </c>
      <c r="K100" s="24">
        <v>4792.8061366098</v>
      </c>
      <c r="L100" s="24"/>
      <c r="M100" s="24"/>
      <c r="N100" s="100"/>
      <c r="O100" s="35"/>
      <c r="P100" s="35" t="s">
        <v>880</v>
      </c>
      <c r="Q100" s="36">
        <v>0</v>
      </c>
      <c r="R100" s="36">
        <v>0</v>
      </c>
      <c r="S100" s="36">
        <v>0</v>
      </c>
      <c r="T100" s="36">
        <v>0</v>
      </c>
      <c r="U100" s="36">
        <v>958.48393303260002</v>
      </c>
      <c r="V100" s="36">
        <v>551.25</v>
      </c>
      <c r="W100" s="36">
        <v>0</v>
      </c>
      <c r="X100" s="36">
        <v>0</v>
      </c>
      <c r="Y100" s="24">
        <v>1509.7339330325999</v>
      </c>
    </row>
    <row r="101" spans="1:25" ht="21">
      <c r="A101" s="35"/>
      <c r="B101" s="35" t="s">
        <v>5512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1063.9269792417999</v>
      </c>
      <c r="K101" s="24">
        <v>1063.9269792417999</v>
      </c>
      <c r="L101" s="24"/>
      <c r="M101" s="24"/>
      <c r="N101" s="100"/>
      <c r="O101" s="35"/>
      <c r="P101" s="35" t="s">
        <v>5512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335.13699846121</v>
      </c>
      <c r="W101" s="36">
        <v>0</v>
      </c>
      <c r="X101" s="36">
        <v>0</v>
      </c>
      <c r="Y101" s="24">
        <v>335.13699846121</v>
      </c>
    </row>
    <row r="102" spans="1:25" ht="21">
      <c r="A102" s="35"/>
      <c r="B102" s="35" t="s">
        <v>375</v>
      </c>
      <c r="C102" s="36">
        <v>0</v>
      </c>
      <c r="D102" s="36">
        <v>0</v>
      </c>
      <c r="E102" s="36">
        <v>600.94386338979996</v>
      </c>
      <c r="F102" s="36">
        <v>0</v>
      </c>
      <c r="G102" s="36">
        <v>0</v>
      </c>
      <c r="H102" s="36">
        <v>0</v>
      </c>
      <c r="I102" s="36">
        <v>300</v>
      </c>
      <c r="J102" s="36">
        <v>0</v>
      </c>
      <c r="K102" s="24">
        <v>900.94386338979996</v>
      </c>
      <c r="L102" s="24"/>
      <c r="M102" s="24"/>
      <c r="N102" s="100"/>
      <c r="O102" s="35"/>
      <c r="P102" s="35" t="s">
        <v>375</v>
      </c>
      <c r="Q102" s="36">
        <v>0</v>
      </c>
      <c r="R102" s="36">
        <v>0</v>
      </c>
      <c r="S102" s="36">
        <v>0</v>
      </c>
      <c r="T102" s="36">
        <v>0</v>
      </c>
      <c r="U102" s="36">
        <v>189.29731696778998</v>
      </c>
      <c r="V102" s="36">
        <v>94.5</v>
      </c>
      <c r="W102" s="36">
        <v>0</v>
      </c>
      <c r="X102" s="36">
        <v>0</v>
      </c>
      <c r="Y102" s="24">
        <v>283.79731696778998</v>
      </c>
    </row>
    <row r="103" spans="1:25" ht="21">
      <c r="A103" s="35"/>
      <c r="B103" s="35" t="s">
        <v>881</v>
      </c>
      <c r="C103" s="36">
        <v>0</v>
      </c>
      <c r="D103" s="36">
        <v>0</v>
      </c>
      <c r="E103" s="36">
        <v>0</v>
      </c>
      <c r="F103" s="36">
        <v>393.75</v>
      </c>
      <c r="G103" s="36">
        <v>0</v>
      </c>
      <c r="H103" s="36">
        <v>1418.75</v>
      </c>
      <c r="I103" s="36">
        <v>0</v>
      </c>
      <c r="J103" s="36">
        <v>215.459292669728</v>
      </c>
      <c r="K103" s="24">
        <v>2027.959292669728</v>
      </c>
      <c r="M103" s="24"/>
      <c r="N103" s="100"/>
      <c r="O103" s="35"/>
      <c r="P103" s="35" t="s">
        <v>881</v>
      </c>
      <c r="Q103" s="36">
        <v>0</v>
      </c>
      <c r="R103" s="36">
        <v>0</v>
      </c>
      <c r="S103" s="36">
        <v>0</v>
      </c>
      <c r="T103" s="36">
        <v>0</v>
      </c>
      <c r="U103" s="36">
        <v>570.9375</v>
      </c>
      <c r="V103" s="36">
        <v>67.869677190977001</v>
      </c>
      <c r="W103" s="36">
        <v>0</v>
      </c>
      <c r="X103" s="36">
        <v>0</v>
      </c>
      <c r="Y103" s="24">
        <v>638.80717719097697</v>
      </c>
    </row>
    <row r="104" spans="1:25" ht="21">
      <c r="A104" s="35" t="s">
        <v>890</v>
      </c>
      <c r="B104" s="35"/>
      <c r="C104" s="36">
        <v>0</v>
      </c>
      <c r="D104" s="36">
        <v>0</v>
      </c>
      <c r="E104" s="36">
        <v>30534.948956740234</v>
      </c>
      <c r="F104" s="36">
        <v>2785.1578622430002</v>
      </c>
      <c r="G104" s="36">
        <v>32130.239518988667</v>
      </c>
      <c r="H104" s="36">
        <v>28674.53106266115</v>
      </c>
      <c r="I104" s="36">
        <v>1315.1540156756098</v>
      </c>
      <c r="J104" s="36">
        <v>27964.092554922841</v>
      </c>
      <c r="K104" s="24">
        <v>123404.12397123151</v>
      </c>
      <c r="L104" s="24">
        <v>128670</v>
      </c>
      <c r="M104" s="42">
        <f>L104-K104</f>
        <v>5265.8760287684854</v>
      </c>
      <c r="N104" s="100"/>
      <c r="O104" s="35" t="s">
        <v>890</v>
      </c>
      <c r="P104" s="35"/>
      <c r="Q104" s="36">
        <v>0</v>
      </c>
      <c r="R104" s="36">
        <v>0</v>
      </c>
      <c r="S104" s="36">
        <v>615.70421048824096</v>
      </c>
      <c r="T104" s="36">
        <v>142.03952076594999</v>
      </c>
      <c r="U104" s="36">
        <v>27942.615278202153</v>
      </c>
      <c r="V104" s="36">
        <v>10171.940041486107</v>
      </c>
      <c r="W104" s="36">
        <v>0</v>
      </c>
      <c r="X104" s="36">
        <v>0</v>
      </c>
      <c r="Y104" s="24">
        <v>38872.299050942442</v>
      </c>
    </row>
    <row r="105" spans="1:25" ht="21">
      <c r="A105" s="35"/>
      <c r="B105" s="35" t="s">
        <v>883</v>
      </c>
      <c r="C105" s="36">
        <v>0</v>
      </c>
      <c r="D105" s="36">
        <v>0</v>
      </c>
      <c r="E105" s="36">
        <v>5341.3956107828189</v>
      </c>
      <c r="F105" s="36">
        <v>57.307293038099999</v>
      </c>
      <c r="G105" s="36">
        <v>3850.0938395576391</v>
      </c>
      <c r="H105" s="36">
        <v>0.83707500004699997</v>
      </c>
      <c r="I105" s="36">
        <v>199.40999804558001</v>
      </c>
      <c r="J105" s="36">
        <v>6966.0672624669769</v>
      </c>
      <c r="K105" s="24">
        <v>16415.111078891161</v>
      </c>
      <c r="L105" s="24"/>
      <c r="M105" s="24"/>
      <c r="N105" s="100"/>
      <c r="O105" s="35"/>
      <c r="P105" s="35" t="s">
        <v>883</v>
      </c>
      <c r="Q105" s="36">
        <v>0</v>
      </c>
      <c r="R105" s="36">
        <v>0</v>
      </c>
      <c r="S105" s="36">
        <v>0</v>
      </c>
      <c r="T105" s="36">
        <v>0</v>
      </c>
      <c r="U105" s="36">
        <v>2913.6346527904248</v>
      </c>
      <c r="V105" s="36">
        <v>2257.1253370611521</v>
      </c>
      <c r="W105" s="36">
        <v>0</v>
      </c>
      <c r="X105" s="36">
        <v>0</v>
      </c>
      <c r="Y105" s="24">
        <v>5170.7599898515764</v>
      </c>
    </row>
    <row r="106" spans="1:25" ht="21">
      <c r="A106" s="35"/>
      <c r="B106" s="35" t="s">
        <v>884</v>
      </c>
      <c r="C106" s="36">
        <v>0</v>
      </c>
      <c r="D106" s="36">
        <v>0</v>
      </c>
      <c r="E106" s="36">
        <v>3193.4163716398903</v>
      </c>
      <c r="F106" s="36">
        <v>0</v>
      </c>
      <c r="G106" s="36">
        <v>2996.2075491284377</v>
      </c>
      <c r="H106" s="36">
        <v>8313.4496388531461</v>
      </c>
      <c r="I106" s="36">
        <v>0</v>
      </c>
      <c r="J106" s="36">
        <v>0</v>
      </c>
      <c r="K106" s="24">
        <v>14503.073559621474</v>
      </c>
      <c r="L106" s="24"/>
      <c r="M106" s="24"/>
      <c r="N106" s="100"/>
      <c r="O106" s="35"/>
      <c r="P106" s="35" t="s">
        <v>884</v>
      </c>
      <c r="Q106" s="36">
        <v>0</v>
      </c>
      <c r="R106" s="36">
        <v>0</v>
      </c>
      <c r="S106" s="36">
        <v>0</v>
      </c>
      <c r="T106" s="36">
        <v>0</v>
      </c>
      <c r="U106" s="36">
        <v>4568.468171284735</v>
      </c>
      <c r="V106" s="36">
        <v>0</v>
      </c>
      <c r="W106" s="36">
        <v>0</v>
      </c>
      <c r="X106" s="36">
        <v>0</v>
      </c>
      <c r="Y106" s="24">
        <v>4568.468171284735</v>
      </c>
    </row>
    <row r="107" spans="1:25" ht="21">
      <c r="A107" s="35"/>
      <c r="B107" s="35" t="s">
        <v>187</v>
      </c>
      <c r="C107" s="36">
        <v>0</v>
      </c>
      <c r="D107" s="36">
        <v>0</v>
      </c>
      <c r="E107" s="36">
        <v>1284.8996272781301</v>
      </c>
      <c r="F107" s="36">
        <v>0</v>
      </c>
      <c r="G107" s="36">
        <v>575.52918713665395</v>
      </c>
      <c r="H107" s="36">
        <v>1322.7444790898878</v>
      </c>
      <c r="I107" s="36">
        <v>0</v>
      </c>
      <c r="J107" s="36">
        <v>0</v>
      </c>
      <c r="K107" s="24">
        <v>3183.1732935046721</v>
      </c>
      <c r="L107" s="24"/>
      <c r="M107" s="24"/>
      <c r="N107" s="100"/>
      <c r="O107" s="35"/>
      <c r="P107" s="35" t="s">
        <v>187</v>
      </c>
      <c r="Q107" s="36">
        <v>0</v>
      </c>
      <c r="R107" s="36">
        <v>0</v>
      </c>
      <c r="S107" s="36">
        <v>0</v>
      </c>
      <c r="T107" s="36">
        <v>0</v>
      </c>
      <c r="U107" s="36">
        <v>1002.69958745441</v>
      </c>
      <c r="V107" s="36">
        <v>0</v>
      </c>
      <c r="W107" s="36">
        <v>0</v>
      </c>
      <c r="X107" s="36">
        <v>0</v>
      </c>
      <c r="Y107" s="24">
        <v>1002.69958745441</v>
      </c>
    </row>
    <row r="108" spans="1:25" ht="21">
      <c r="A108" s="35"/>
      <c r="B108" s="35" t="s">
        <v>885</v>
      </c>
      <c r="C108" s="36">
        <v>0</v>
      </c>
      <c r="D108" s="36">
        <v>0</v>
      </c>
      <c r="E108" s="36">
        <v>8035.3383009037389</v>
      </c>
      <c r="F108" s="36">
        <v>1059.8391221933</v>
      </c>
      <c r="G108" s="36">
        <v>9706.4566528754822</v>
      </c>
      <c r="H108" s="36">
        <v>766.34799853900984</v>
      </c>
      <c r="I108" s="36">
        <v>186.80084857079999</v>
      </c>
      <c r="J108" s="36">
        <v>9764.563216474</v>
      </c>
      <c r="K108" s="24">
        <v>29519.346139556335</v>
      </c>
      <c r="L108" s="24"/>
      <c r="M108" s="24"/>
      <c r="N108" s="100"/>
      <c r="O108" s="35"/>
      <c r="P108" s="35" t="s">
        <v>885</v>
      </c>
      <c r="Q108" s="36">
        <v>0</v>
      </c>
      <c r="R108" s="36">
        <v>0</v>
      </c>
      <c r="S108" s="36">
        <v>0</v>
      </c>
      <c r="T108" s="36">
        <v>0</v>
      </c>
      <c r="U108" s="36">
        <v>5922.5147339299283</v>
      </c>
      <c r="V108" s="36">
        <v>3376.0793000237281</v>
      </c>
      <c r="W108" s="36">
        <v>0</v>
      </c>
      <c r="X108" s="36">
        <v>0</v>
      </c>
      <c r="Y108" s="24">
        <v>9298.5940339536573</v>
      </c>
    </row>
    <row r="109" spans="1:25" ht="21">
      <c r="A109" s="35"/>
      <c r="B109" s="35" t="s">
        <v>820</v>
      </c>
      <c r="C109" s="36">
        <v>0</v>
      </c>
      <c r="D109" s="36">
        <v>0</v>
      </c>
      <c r="E109" s="36">
        <v>1057.6899594977201</v>
      </c>
      <c r="F109" s="36">
        <v>191.26143724951001</v>
      </c>
      <c r="G109" s="36">
        <v>1240.4101725049331</v>
      </c>
      <c r="H109" s="36">
        <v>3089.7285117625233</v>
      </c>
      <c r="I109" s="36">
        <v>6.25</v>
      </c>
      <c r="J109" s="36">
        <v>1124.5314732930001</v>
      </c>
      <c r="K109" s="24">
        <v>6709.8715543076869</v>
      </c>
      <c r="L109" s="24"/>
      <c r="M109" s="24"/>
      <c r="N109" s="100"/>
      <c r="O109" s="35"/>
      <c r="P109" s="35" t="s">
        <v>820</v>
      </c>
      <c r="Q109" s="36">
        <v>0</v>
      </c>
      <c r="R109" s="36">
        <v>0</v>
      </c>
      <c r="S109" s="36">
        <v>0</v>
      </c>
      <c r="T109" s="36">
        <v>0</v>
      </c>
      <c r="U109" s="36">
        <v>1757.4133755195969</v>
      </c>
      <c r="V109" s="36">
        <v>356.19616408747197</v>
      </c>
      <c r="W109" s="36">
        <v>0</v>
      </c>
      <c r="X109" s="36">
        <v>0</v>
      </c>
      <c r="Y109" s="24">
        <v>2113.6095396070687</v>
      </c>
    </row>
    <row r="110" spans="1:25" ht="21">
      <c r="A110" s="35"/>
      <c r="B110" s="35" t="s">
        <v>886</v>
      </c>
      <c r="C110" s="36">
        <v>0</v>
      </c>
      <c r="D110" s="36">
        <v>0</v>
      </c>
      <c r="E110" s="36">
        <v>553.37659949910994</v>
      </c>
      <c r="F110" s="36">
        <v>162.5</v>
      </c>
      <c r="G110" s="36">
        <v>234.71723373699999</v>
      </c>
      <c r="H110" s="36">
        <v>0</v>
      </c>
      <c r="I110" s="36">
        <v>50</v>
      </c>
      <c r="J110" s="36">
        <v>340.01872333377003</v>
      </c>
      <c r="K110" s="24">
        <v>1340.6125565698799</v>
      </c>
      <c r="L110" s="24"/>
      <c r="M110" s="24"/>
      <c r="N110" s="100"/>
      <c r="O110" s="35"/>
      <c r="P110" s="35" t="s">
        <v>886</v>
      </c>
      <c r="Q110" s="36">
        <v>0</v>
      </c>
      <c r="R110" s="36">
        <v>0</v>
      </c>
      <c r="S110" s="36">
        <v>0</v>
      </c>
      <c r="T110" s="36">
        <v>0</v>
      </c>
      <c r="U110" s="36">
        <v>299.43705746945199</v>
      </c>
      <c r="V110" s="36">
        <v>122.85589785016001</v>
      </c>
      <c r="W110" s="36">
        <v>0</v>
      </c>
      <c r="X110" s="36">
        <v>0</v>
      </c>
      <c r="Y110" s="24">
        <v>422.29295531961202</v>
      </c>
    </row>
    <row r="111" spans="1:25" ht="21">
      <c r="A111" s="35"/>
      <c r="B111" s="35" t="s">
        <v>877</v>
      </c>
      <c r="C111" s="36">
        <v>0</v>
      </c>
      <c r="D111" s="36">
        <v>0</v>
      </c>
      <c r="E111" s="36">
        <v>1246.9216368111631</v>
      </c>
      <c r="F111" s="36">
        <v>166.42505238168999</v>
      </c>
      <c r="G111" s="36">
        <v>1743.17843311878</v>
      </c>
      <c r="H111" s="36">
        <v>0</v>
      </c>
      <c r="I111" s="36">
        <v>365.29535371285999</v>
      </c>
      <c r="J111" s="36">
        <v>3347.4315732383798</v>
      </c>
      <c r="K111" s="24">
        <v>6869.2520492628728</v>
      </c>
      <c r="L111" s="24"/>
      <c r="M111" s="24"/>
      <c r="N111" s="100"/>
      <c r="O111" s="35"/>
      <c r="P111" s="35" t="s">
        <v>877</v>
      </c>
      <c r="Q111" s="36">
        <v>0</v>
      </c>
      <c r="R111" s="36">
        <v>0</v>
      </c>
      <c r="S111" s="36">
        <v>0</v>
      </c>
      <c r="T111" s="36">
        <v>0</v>
      </c>
      <c r="U111" s="36">
        <v>994.30541352828209</v>
      </c>
      <c r="V111" s="36">
        <v>1169.5089819888221</v>
      </c>
      <c r="W111" s="36">
        <v>0</v>
      </c>
      <c r="X111" s="36">
        <v>0</v>
      </c>
      <c r="Y111" s="24">
        <v>2163.8143955171045</v>
      </c>
    </row>
    <row r="112" spans="1:25" ht="21">
      <c r="A112" s="35"/>
      <c r="B112" s="35" t="s">
        <v>887</v>
      </c>
      <c r="C112" s="36">
        <v>0</v>
      </c>
      <c r="D112" s="36">
        <v>0</v>
      </c>
      <c r="E112" s="36">
        <v>962.81237781510004</v>
      </c>
      <c r="F112" s="36">
        <v>176.63390978606</v>
      </c>
      <c r="G112" s="36">
        <v>3092.3257359117501</v>
      </c>
      <c r="H112" s="36">
        <v>4315.9496201924303</v>
      </c>
      <c r="I112" s="36">
        <v>282.79360619060998</v>
      </c>
      <c r="J112" s="36">
        <v>4057.7286185415301</v>
      </c>
      <c r="K112" s="24">
        <v>12888.243868437479</v>
      </c>
      <c r="L112" s="24"/>
      <c r="M112" s="24"/>
      <c r="N112" s="100"/>
      <c r="O112" s="35"/>
      <c r="P112" s="35" t="s">
        <v>887</v>
      </c>
      <c r="Q112" s="36">
        <v>0</v>
      </c>
      <c r="R112" s="36">
        <v>0</v>
      </c>
      <c r="S112" s="36">
        <v>0</v>
      </c>
      <c r="T112" s="36">
        <v>0</v>
      </c>
      <c r="U112" s="36">
        <v>2692.5323177680798</v>
      </c>
      <c r="V112" s="36">
        <v>1367.26450079037</v>
      </c>
      <c r="W112" s="36">
        <v>0</v>
      </c>
      <c r="X112" s="36">
        <v>0</v>
      </c>
      <c r="Y112" s="24">
        <v>4059.7968185584496</v>
      </c>
    </row>
    <row r="113" spans="1:25" ht="21">
      <c r="A113" s="35"/>
      <c r="B113" s="35" t="s">
        <v>888</v>
      </c>
      <c r="C113" s="36">
        <v>0</v>
      </c>
      <c r="D113" s="36">
        <v>0</v>
      </c>
      <c r="E113" s="36">
        <v>1954.6165412323301</v>
      </c>
      <c r="F113" s="36">
        <v>450.91911354258002</v>
      </c>
      <c r="G113" s="36">
        <v>2172.1164091313999</v>
      </c>
      <c r="H113" s="36">
        <v>2246.2785784564712</v>
      </c>
      <c r="I113" s="36">
        <v>0</v>
      </c>
      <c r="J113" s="36">
        <v>0</v>
      </c>
      <c r="K113" s="24">
        <v>6823.9306423627813</v>
      </c>
      <c r="L113" s="24"/>
      <c r="M113" s="24"/>
      <c r="N113" s="100"/>
      <c r="O113" s="35"/>
      <c r="P113" s="35" t="s">
        <v>888</v>
      </c>
      <c r="Q113" s="36">
        <v>0</v>
      </c>
      <c r="R113" s="36">
        <v>0</v>
      </c>
      <c r="S113" s="36">
        <v>615.70421048824096</v>
      </c>
      <c r="T113" s="36">
        <v>142.03952076594999</v>
      </c>
      <c r="U113" s="36">
        <v>684.21666887655169</v>
      </c>
      <c r="V113" s="36">
        <v>707.57775221364079</v>
      </c>
      <c r="W113" s="36">
        <v>0</v>
      </c>
      <c r="X113" s="36">
        <v>0</v>
      </c>
      <c r="Y113" s="24">
        <v>2149.5381523443834</v>
      </c>
    </row>
    <row r="114" spans="1:25" ht="21">
      <c r="A114" s="35"/>
      <c r="B114" s="35" t="s">
        <v>530</v>
      </c>
      <c r="C114" s="36">
        <v>0</v>
      </c>
      <c r="D114" s="36">
        <v>0</v>
      </c>
      <c r="E114" s="36">
        <v>4922.9168535419203</v>
      </c>
      <c r="F114" s="36">
        <v>520.27193405176001</v>
      </c>
      <c r="G114" s="36">
        <v>2093.1412180594998</v>
      </c>
      <c r="H114" s="36">
        <v>6166.2115768464355</v>
      </c>
      <c r="I114" s="36">
        <v>18.75</v>
      </c>
      <c r="J114" s="36">
        <v>27.860580125399999</v>
      </c>
      <c r="K114" s="24">
        <v>13749.152162625016</v>
      </c>
      <c r="L114" s="24"/>
      <c r="M114" s="24"/>
      <c r="N114" s="100"/>
      <c r="O114" s="35"/>
      <c r="P114" s="35" t="s">
        <v>530</v>
      </c>
      <c r="Q114" s="36">
        <v>0</v>
      </c>
      <c r="R114" s="36">
        <v>0</v>
      </c>
      <c r="S114" s="36">
        <v>0</v>
      </c>
      <c r="T114" s="36">
        <v>0</v>
      </c>
      <c r="U114" s="36">
        <v>4316.300598492282</v>
      </c>
      <c r="V114" s="36">
        <v>14.6823327395</v>
      </c>
      <c r="W114" s="36">
        <v>0</v>
      </c>
      <c r="X114" s="36">
        <v>0</v>
      </c>
      <c r="Y114" s="24">
        <v>4330.9829312317825</v>
      </c>
    </row>
    <row r="115" spans="1:25" ht="21">
      <c r="A115" s="35"/>
      <c r="B115" s="35" t="s">
        <v>889</v>
      </c>
      <c r="C115" s="36">
        <v>0</v>
      </c>
      <c r="D115" s="36">
        <v>0</v>
      </c>
      <c r="E115" s="36">
        <v>1981.5650777383203</v>
      </c>
      <c r="F115" s="36">
        <v>0</v>
      </c>
      <c r="G115" s="36">
        <v>4426.0630878270922</v>
      </c>
      <c r="H115" s="36">
        <v>2452.9835839211996</v>
      </c>
      <c r="I115" s="36">
        <v>205.85420915576</v>
      </c>
      <c r="J115" s="36">
        <v>2335.8911074497851</v>
      </c>
      <c r="K115" s="24">
        <v>11402.357066092156</v>
      </c>
      <c r="M115" s="24"/>
      <c r="N115" s="100"/>
      <c r="O115" s="35"/>
      <c r="P115" s="35" t="s">
        <v>889</v>
      </c>
      <c r="Q115" s="36">
        <v>0</v>
      </c>
      <c r="R115" s="36">
        <v>0</v>
      </c>
      <c r="S115" s="36">
        <v>0</v>
      </c>
      <c r="T115" s="36">
        <v>0</v>
      </c>
      <c r="U115" s="36">
        <v>2791.0927010884084</v>
      </c>
      <c r="V115" s="36">
        <v>800.64977473125998</v>
      </c>
      <c r="W115" s="36">
        <v>0</v>
      </c>
      <c r="X115" s="36">
        <v>0</v>
      </c>
      <c r="Y115" s="24">
        <v>3591.7424758196685</v>
      </c>
    </row>
    <row r="116" spans="1:25" ht="21">
      <c r="A116" s="35" t="s">
        <v>904</v>
      </c>
      <c r="B116" s="35"/>
      <c r="C116" s="36">
        <v>184.45790295374999</v>
      </c>
      <c r="D116" s="36">
        <v>1076.92146156478</v>
      </c>
      <c r="E116" s="36">
        <v>46735.539872113186</v>
      </c>
      <c r="F116" s="36">
        <v>56179.624691884739</v>
      </c>
      <c r="G116" s="36">
        <v>121884.40077246961</v>
      </c>
      <c r="H116" s="36">
        <v>33858.213484844637</v>
      </c>
      <c r="I116" s="36">
        <v>4306.8169452175107</v>
      </c>
      <c r="J116" s="36">
        <v>4816.0433384780408</v>
      </c>
      <c r="K116" s="24">
        <v>269042.01846952626</v>
      </c>
      <c r="L116" s="24">
        <v>258420</v>
      </c>
      <c r="M116" s="42">
        <f>L116-K116</f>
        <v>-10622.018469526258</v>
      </c>
      <c r="N116" s="100"/>
      <c r="O116" s="35" t="s">
        <v>904</v>
      </c>
      <c r="P116" s="35"/>
      <c r="Q116" s="36">
        <v>8.2630005601400001</v>
      </c>
      <c r="R116" s="36">
        <v>268.65570285568998</v>
      </c>
      <c r="S116" s="36">
        <v>707.48240751299977</v>
      </c>
      <c r="T116" s="36">
        <v>10914.711499289959</v>
      </c>
      <c r="U116" s="36">
        <v>59812.355973324404</v>
      </c>
      <c r="V116" s="36">
        <v>12284.683736386223</v>
      </c>
      <c r="W116" s="36">
        <v>50.786465883098998</v>
      </c>
      <c r="X116" s="36">
        <v>701.29703208799992</v>
      </c>
      <c r="Y116" s="24">
        <v>84748.235817900539</v>
      </c>
    </row>
    <row r="117" spans="1:25" ht="21">
      <c r="A117" s="35"/>
      <c r="B117" s="35" t="s">
        <v>891</v>
      </c>
      <c r="C117" s="36">
        <v>0</v>
      </c>
      <c r="D117" s="36">
        <v>0</v>
      </c>
      <c r="E117" s="36">
        <v>1070.99468637567</v>
      </c>
      <c r="F117" s="36">
        <v>1856.3014192023002</v>
      </c>
      <c r="G117" s="36">
        <v>11438.804032669168</v>
      </c>
      <c r="H117" s="36">
        <v>2006.1849309486279</v>
      </c>
      <c r="I117" s="36">
        <v>2018.1732926543002</v>
      </c>
      <c r="J117" s="36">
        <v>0</v>
      </c>
      <c r="K117" s="24">
        <v>18390.458361850066</v>
      </c>
      <c r="L117" s="24"/>
      <c r="M117" s="24"/>
      <c r="N117" s="100"/>
      <c r="O117" s="35"/>
      <c r="P117" s="35" t="s">
        <v>891</v>
      </c>
      <c r="Q117" s="36">
        <v>0</v>
      </c>
      <c r="R117" s="36">
        <v>0</v>
      </c>
      <c r="S117" s="36">
        <v>0</v>
      </c>
      <c r="T117" s="36">
        <v>0</v>
      </c>
      <c r="U117" s="36">
        <v>4525.3215435480306</v>
      </c>
      <c r="V117" s="36">
        <v>1267.6728404348933</v>
      </c>
      <c r="W117" s="36">
        <v>0</v>
      </c>
      <c r="X117" s="36">
        <v>0</v>
      </c>
      <c r="Y117" s="24">
        <v>5792.9943839829239</v>
      </c>
    </row>
    <row r="118" spans="1:25" ht="21">
      <c r="A118" s="35"/>
      <c r="B118" s="35" t="s">
        <v>585</v>
      </c>
      <c r="C118" s="36">
        <v>0</v>
      </c>
      <c r="D118" s="36">
        <v>0</v>
      </c>
      <c r="E118" s="36">
        <v>1079.0090021276999</v>
      </c>
      <c r="F118" s="36">
        <v>690.30615624997995</v>
      </c>
      <c r="G118" s="36">
        <v>9143.7391729775409</v>
      </c>
      <c r="H118" s="36">
        <v>6026.7647671000623</v>
      </c>
      <c r="I118" s="36">
        <v>0</v>
      </c>
      <c r="J118" s="36">
        <v>7.9719200288799996</v>
      </c>
      <c r="K118" s="24">
        <v>16947.79101848416</v>
      </c>
      <c r="L118" s="24"/>
      <c r="M118" s="24"/>
      <c r="N118" s="100"/>
      <c r="O118" s="35"/>
      <c r="P118" s="35" t="s">
        <v>585</v>
      </c>
      <c r="Q118" s="36">
        <v>0</v>
      </c>
      <c r="R118" s="36">
        <v>0</v>
      </c>
      <c r="S118" s="36">
        <v>0</v>
      </c>
      <c r="T118" s="36">
        <v>0</v>
      </c>
      <c r="U118" s="36">
        <v>3437.6121143767568</v>
      </c>
      <c r="V118" s="36">
        <v>1900.9420564457603</v>
      </c>
      <c r="W118" s="36">
        <v>0</v>
      </c>
      <c r="X118" s="36">
        <v>0</v>
      </c>
      <c r="Y118" s="24">
        <v>5338.5541708225173</v>
      </c>
    </row>
    <row r="119" spans="1:25" ht="21">
      <c r="A119" s="35"/>
      <c r="B119" s="35" t="s">
        <v>892</v>
      </c>
      <c r="C119" s="36">
        <v>0</v>
      </c>
      <c r="D119" s="36">
        <v>10.190641143200001</v>
      </c>
      <c r="E119" s="36">
        <v>0</v>
      </c>
      <c r="F119" s="36">
        <v>153.28468027581999</v>
      </c>
      <c r="G119" s="36">
        <v>13254.323111356809</v>
      </c>
      <c r="H119" s="36">
        <v>523.54965701472793</v>
      </c>
      <c r="I119" s="36">
        <v>966.62976981669999</v>
      </c>
      <c r="J119" s="36">
        <v>1827.3464225480002</v>
      </c>
      <c r="K119" s="24">
        <v>16735.324282155256</v>
      </c>
      <c r="L119" s="24"/>
      <c r="M119" s="24"/>
      <c r="N119" s="100"/>
      <c r="O119" s="35"/>
      <c r="P119" s="35" t="s">
        <v>892</v>
      </c>
      <c r="Q119" s="36">
        <v>0</v>
      </c>
      <c r="R119" s="36">
        <v>0</v>
      </c>
      <c r="S119" s="36">
        <v>0</v>
      </c>
      <c r="T119" s="36">
        <v>0</v>
      </c>
      <c r="U119" s="36">
        <v>4226.6065063288997</v>
      </c>
      <c r="V119" s="36">
        <v>1045.0206425545368</v>
      </c>
      <c r="W119" s="36">
        <v>0</v>
      </c>
      <c r="X119" s="36">
        <v>0</v>
      </c>
      <c r="Y119" s="24">
        <v>5271.6271488834363</v>
      </c>
    </row>
    <row r="120" spans="1:25" ht="21">
      <c r="A120" s="35"/>
      <c r="B120" s="35" t="s">
        <v>5029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50</v>
      </c>
      <c r="I120" s="36">
        <v>0</v>
      </c>
      <c r="J120" s="36">
        <v>0</v>
      </c>
      <c r="K120" s="24">
        <v>50</v>
      </c>
      <c r="L120" s="24"/>
      <c r="M120" s="24"/>
      <c r="N120" s="100"/>
      <c r="O120" s="35"/>
      <c r="P120" s="35" t="s">
        <v>5029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15.75</v>
      </c>
      <c r="W120" s="36">
        <v>0</v>
      </c>
      <c r="X120" s="36">
        <v>0</v>
      </c>
      <c r="Y120" s="24">
        <v>15.75</v>
      </c>
    </row>
    <row r="121" spans="1:25" ht="21">
      <c r="A121" s="35"/>
      <c r="B121" s="35" t="s">
        <v>893</v>
      </c>
      <c r="C121" s="36">
        <v>0</v>
      </c>
      <c r="D121" s="36">
        <v>0</v>
      </c>
      <c r="E121" s="36">
        <v>33.246881475800002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24">
        <v>33.246881475800002</v>
      </c>
      <c r="L121" s="24"/>
      <c r="M121" s="24"/>
      <c r="N121" s="100"/>
      <c r="O121" s="35"/>
      <c r="P121" s="35" t="s">
        <v>893</v>
      </c>
      <c r="Q121" s="36">
        <v>0</v>
      </c>
      <c r="R121" s="36">
        <v>0</v>
      </c>
      <c r="S121" s="36">
        <v>0</v>
      </c>
      <c r="T121" s="36">
        <v>0</v>
      </c>
      <c r="U121" s="36">
        <v>10.472767664899999</v>
      </c>
      <c r="V121" s="36">
        <v>0</v>
      </c>
      <c r="W121" s="36">
        <v>0</v>
      </c>
      <c r="X121" s="36">
        <v>0</v>
      </c>
      <c r="Y121" s="24">
        <v>10.472767664899999</v>
      </c>
    </row>
    <row r="122" spans="1:25" ht="21">
      <c r="A122" s="35"/>
      <c r="B122" s="35" t="s">
        <v>491</v>
      </c>
      <c r="C122" s="36">
        <v>0</v>
      </c>
      <c r="D122" s="36">
        <v>0</v>
      </c>
      <c r="E122" s="36">
        <v>11834.926774237001</v>
      </c>
      <c r="F122" s="36">
        <v>843.69478828171998</v>
      </c>
      <c r="G122" s="36">
        <v>4535.5443254268384</v>
      </c>
      <c r="H122" s="36">
        <v>2269.4927268655106</v>
      </c>
      <c r="I122" s="36">
        <v>0</v>
      </c>
      <c r="J122" s="36">
        <v>70.300060217590001</v>
      </c>
      <c r="K122" s="24">
        <v>19553.958675028662</v>
      </c>
      <c r="L122" s="24"/>
      <c r="M122" s="24"/>
      <c r="N122" s="100"/>
      <c r="O122" s="35"/>
      <c r="P122" s="35" t="s">
        <v>491</v>
      </c>
      <c r="Q122" s="36">
        <v>0</v>
      </c>
      <c r="R122" s="36">
        <v>0</v>
      </c>
      <c r="S122" s="36">
        <v>0</v>
      </c>
      <c r="T122" s="36">
        <v>0</v>
      </c>
      <c r="U122" s="36">
        <v>5422.4622547031195</v>
      </c>
      <c r="V122" s="36">
        <v>737.03472793129424</v>
      </c>
      <c r="W122" s="36">
        <v>0</v>
      </c>
      <c r="X122" s="36">
        <v>0</v>
      </c>
      <c r="Y122" s="24">
        <v>6159.4969826344141</v>
      </c>
    </row>
    <row r="123" spans="1:25" ht="21">
      <c r="A123" s="35"/>
      <c r="B123" s="35" t="s">
        <v>894</v>
      </c>
      <c r="C123" s="36">
        <v>0</v>
      </c>
      <c r="D123" s="36">
        <v>0</v>
      </c>
      <c r="E123" s="36">
        <v>15605.480334365109</v>
      </c>
      <c r="F123" s="36">
        <v>905.57319836483009</v>
      </c>
      <c r="G123" s="36">
        <v>795.30637973540013</v>
      </c>
      <c r="H123" s="36">
        <v>0</v>
      </c>
      <c r="I123" s="36">
        <v>0</v>
      </c>
      <c r="J123" s="36">
        <v>0</v>
      </c>
      <c r="K123" s="24">
        <v>17306.359912465341</v>
      </c>
      <c r="L123" s="24"/>
      <c r="M123" s="24"/>
      <c r="N123" s="100"/>
      <c r="O123" s="35"/>
      <c r="P123" s="35" t="s">
        <v>894</v>
      </c>
      <c r="Q123" s="36">
        <v>0</v>
      </c>
      <c r="R123" s="36">
        <v>0</v>
      </c>
      <c r="S123" s="36">
        <v>0</v>
      </c>
      <c r="T123" s="36">
        <v>0</v>
      </c>
      <c r="U123" s="36">
        <v>5451.5033724229679</v>
      </c>
      <c r="V123" s="36">
        <v>0</v>
      </c>
      <c r="W123" s="36">
        <v>0</v>
      </c>
      <c r="X123" s="36">
        <v>0</v>
      </c>
      <c r="Y123" s="24">
        <v>5451.5033724229679</v>
      </c>
    </row>
    <row r="124" spans="1:25" ht="21">
      <c r="A124" s="35"/>
      <c r="B124" s="35" t="s">
        <v>895</v>
      </c>
      <c r="C124" s="36">
        <v>0</v>
      </c>
      <c r="D124" s="36">
        <v>0</v>
      </c>
      <c r="E124" s="36">
        <v>0</v>
      </c>
      <c r="F124" s="36">
        <v>6027.9600780495002</v>
      </c>
      <c r="G124" s="36">
        <v>5075.6031014022692</v>
      </c>
      <c r="H124" s="36">
        <v>6767.7932449321979</v>
      </c>
      <c r="I124" s="36">
        <v>35.634955564599998</v>
      </c>
      <c r="J124" s="36">
        <v>0</v>
      </c>
      <c r="K124" s="24">
        <v>17906.991379948566</v>
      </c>
      <c r="L124" s="24"/>
      <c r="M124" s="24"/>
      <c r="N124" s="100"/>
      <c r="O124" s="35"/>
      <c r="P124" s="35" t="s">
        <v>895</v>
      </c>
      <c r="Q124" s="36">
        <v>0</v>
      </c>
      <c r="R124" s="36">
        <v>0</v>
      </c>
      <c r="S124" s="36">
        <v>0</v>
      </c>
      <c r="T124" s="36">
        <v>0</v>
      </c>
      <c r="U124" s="36">
        <v>3497.6224015294783</v>
      </c>
      <c r="V124" s="36">
        <v>2143.0798831530742</v>
      </c>
      <c r="W124" s="36">
        <v>0</v>
      </c>
      <c r="X124" s="36">
        <v>0</v>
      </c>
      <c r="Y124" s="24">
        <v>5640.702284682553</v>
      </c>
    </row>
    <row r="125" spans="1:25" ht="21">
      <c r="A125" s="35"/>
      <c r="B125" s="35" t="s">
        <v>373</v>
      </c>
      <c r="C125" s="36">
        <v>158.22615514379999</v>
      </c>
      <c r="D125" s="36">
        <v>213.85557326211</v>
      </c>
      <c r="E125" s="36">
        <v>0</v>
      </c>
      <c r="F125" s="36">
        <v>476.51967242505998</v>
      </c>
      <c r="G125" s="36">
        <v>3681.8783988654195</v>
      </c>
      <c r="H125" s="36">
        <v>2669.6566250035949</v>
      </c>
      <c r="I125" s="36">
        <v>90.908689151269996</v>
      </c>
      <c r="J125" s="36">
        <v>5.87985540681</v>
      </c>
      <c r="K125" s="24">
        <v>7296.9249692580643</v>
      </c>
      <c r="L125" s="24"/>
      <c r="M125" s="24"/>
      <c r="N125" s="100"/>
      <c r="O125" s="35"/>
      <c r="P125" s="35" t="s">
        <v>373</v>
      </c>
      <c r="Q125" s="36">
        <v>0</v>
      </c>
      <c r="R125" s="36">
        <v>0</v>
      </c>
      <c r="S125" s="36">
        <v>0</v>
      </c>
      <c r="T125" s="36">
        <v>0</v>
      </c>
      <c r="U125" s="36">
        <v>1427.1011369043099</v>
      </c>
      <c r="V125" s="36">
        <v>871.43022841203299</v>
      </c>
      <c r="W125" s="36">
        <v>0</v>
      </c>
      <c r="X125" s="36">
        <v>0</v>
      </c>
      <c r="Y125" s="24">
        <v>2298.531365316343</v>
      </c>
    </row>
    <row r="126" spans="1:25" ht="21">
      <c r="A126" s="35"/>
      <c r="B126" s="35" t="s">
        <v>896</v>
      </c>
      <c r="C126" s="36">
        <v>0</v>
      </c>
      <c r="D126" s="36">
        <v>427.28561993669996</v>
      </c>
      <c r="E126" s="36">
        <v>0</v>
      </c>
      <c r="F126" s="36">
        <v>6018.6009779691503</v>
      </c>
      <c r="G126" s="36">
        <v>5231.8081308212395</v>
      </c>
      <c r="H126" s="36">
        <v>163.19083396656401</v>
      </c>
      <c r="I126" s="36">
        <v>30.679419408320001</v>
      </c>
      <c r="J126" s="36">
        <v>0</v>
      </c>
      <c r="K126" s="24">
        <v>11871.564982101972</v>
      </c>
      <c r="L126" s="24"/>
      <c r="M126" s="24"/>
      <c r="N126" s="100"/>
      <c r="O126" s="35"/>
      <c r="P126" s="35" t="s">
        <v>896</v>
      </c>
      <c r="Q126" s="36">
        <v>0</v>
      </c>
      <c r="R126" s="36">
        <v>134.59497028050001</v>
      </c>
      <c r="S126" s="36">
        <v>0</v>
      </c>
      <c r="T126" s="36">
        <v>1895.85930805677</v>
      </c>
      <c r="U126" s="36">
        <v>1648.0195612088269</v>
      </c>
      <c r="V126" s="36">
        <v>51.405112699489003</v>
      </c>
      <c r="W126" s="36">
        <v>9.6640171136199999</v>
      </c>
      <c r="X126" s="36">
        <v>0</v>
      </c>
      <c r="Y126" s="24">
        <v>3739.5429693592064</v>
      </c>
    </row>
    <row r="127" spans="1:25" ht="21">
      <c r="A127" s="35"/>
      <c r="B127" s="35" t="s">
        <v>897</v>
      </c>
      <c r="C127" s="36">
        <v>0</v>
      </c>
      <c r="D127" s="36">
        <v>0</v>
      </c>
      <c r="E127" s="36">
        <v>3718.5870283609001</v>
      </c>
      <c r="F127" s="36">
        <v>3611.9132005147103</v>
      </c>
      <c r="G127" s="36">
        <v>2245.8841980150955</v>
      </c>
      <c r="H127" s="36">
        <v>6.7173227035809999</v>
      </c>
      <c r="I127" s="36">
        <v>324.94852573600002</v>
      </c>
      <c r="J127" s="36">
        <v>153.40874223662999</v>
      </c>
      <c r="K127" s="24">
        <v>10061.459017566916</v>
      </c>
      <c r="L127" s="24"/>
      <c r="M127" s="24"/>
      <c r="N127" s="100"/>
      <c r="O127" s="35"/>
      <c r="P127" s="35" t="s">
        <v>897</v>
      </c>
      <c r="Q127" s="36">
        <v>0</v>
      </c>
      <c r="R127" s="36">
        <v>0</v>
      </c>
      <c r="S127" s="36">
        <v>0</v>
      </c>
      <c r="T127" s="36">
        <v>0</v>
      </c>
      <c r="U127" s="36">
        <v>3016.5610944703085</v>
      </c>
      <c r="V127" s="36">
        <v>152.79849606296702</v>
      </c>
      <c r="W127" s="36">
        <v>0</v>
      </c>
      <c r="X127" s="36">
        <v>0</v>
      </c>
      <c r="Y127" s="24">
        <v>3169.3595905332754</v>
      </c>
    </row>
    <row r="128" spans="1:25" ht="21">
      <c r="A128" s="35"/>
      <c r="B128" s="35" t="s">
        <v>898</v>
      </c>
      <c r="C128" s="36">
        <v>26.231747809950001</v>
      </c>
      <c r="D128" s="36">
        <v>342.88469786677001</v>
      </c>
      <c r="E128" s="36">
        <v>1828.7614114292001</v>
      </c>
      <c r="F128" s="36">
        <v>11154.98583929214</v>
      </c>
      <c r="G128" s="36">
        <v>10554.524903788759</v>
      </c>
      <c r="H128" s="36">
        <v>2471.6434649254506</v>
      </c>
      <c r="I128" s="36">
        <v>60.613206952540004</v>
      </c>
      <c r="J128" s="36">
        <v>1068.5149916830001</v>
      </c>
      <c r="K128" s="24">
        <v>27508.160263747814</v>
      </c>
      <c r="L128" s="24"/>
      <c r="M128" s="24"/>
      <c r="N128" s="100"/>
      <c r="O128" s="35"/>
      <c r="P128" s="35" t="s">
        <v>898</v>
      </c>
      <c r="Q128" s="36">
        <v>8.2630005601400001</v>
      </c>
      <c r="R128" s="36">
        <v>108.00867982809</v>
      </c>
      <c r="S128" s="36">
        <v>576.05984459939987</v>
      </c>
      <c r="T128" s="36">
        <v>3513.8205393686521</v>
      </c>
      <c r="U128" s="36">
        <v>3324.6753446930552</v>
      </c>
      <c r="V128" s="36">
        <v>778.56769145166413</v>
      </c>
      <c r="W128" s="36">
        <v>19.09316019005</v>
      </c>
      <c r="X128" s="36">
        <v>336.58222238010001</v>
      </c>
      <c r="Y128" s="24">
        <v>8665.0704830711511</v>
      </c>
    </row>
    <row r="129" spans="1:25" ht="21">
      <c r="A129" s="35"/>
      <c r="B129" s="35" t="s">
        <v>223</v>
      </c>
      <c r="C129" s="36">
        <v>0</v>
      </c>
      <c r="D129" s="36">
        <v>0</v>
      </c>
      <c r="E129" s="36">
        <v>1195.5874149918698</v>
      </c>
      <c r="F129" s="36">
        <v>2516.5206660201102</v>
      </c>
      <c r="G129" s="36">
        <v>7236.0701832646491</v>
      </c>
      <c r="H129" s="36">
        <v>569.48028808467086</v>
      </c>
      <c r="I129" s="36">
        <v>617.04491948710006</v>
      </c>
      <c r="J129" s="36">
        <v>0</v>
      </c>
      <c r="K129" s="24">
        <v>12134.703471848401</v>
      </c>
      <c r="L129" s="24"/>
      <c r="M129" s="24"/>
      <c r="N129" s="100"/>
      <c r="O129" s="35"/>
      <c r="P129" s="35" t="s">
        <v>223</v>
      </c>
      <c r="Q129" s="36">
        <v>0</v>
      </c>
      <c r="R129" s="36">
        <v>0</v>
      </c>
      <c r="S129" s="36">
        <v>0</v>
      </c>
      <c r="T129" s="36">
        <v>0</v>
      </c>
      <c r="U129" s="36">
        <v>3448.6761532517189</v>
      </c>
      <c r="V129" s="36">
        <v>373.75544038515096</v>
      </c>
      <c r="W129" s="36">
        <v>0</v>
      </c>
      <c r="X129" s="36">
        <v>0</v>
      </c>
      <c r="Y129" s="24">
        <v>3822.4315936368698</v>
      </c>
    </row>
    <row r="130" spans="1:25" ht="21">
      <c r="A130" s="35"/>
      <c r="B130" s="35" t="s">
        <v>899</v>
      </c>
      <c r="C130" s="36">
        <v>0</v>
      </c>
      <c r="D130" s="36">
        <v>0</v>
      </c>
      <c r="E130" s="36">
        <v>0</v>
      </c>
      <c r="F130" s="36">
        <v>1666.059725755</v>
      </c>
      <c r="G130" s="36">
        <v>5250.9947462808395</v>
      </c>
      <c r="H130" s="36">
        <v>3567.7251462653153</v>
      </c>
      <c r="I130" s="36">
        <v>92.249916988200013</v>
      </c>
      <c r="J130" s="36">
        <v>524.79655363512995</v>
      </c>
      <c r="K130" s="24">
        <v>11101.826088924483</v>
      </c>
      <c r="L130" s="24"/>
      <c r="M130" s="24"/>
      <c r="N130" s="100"/>
      <c r="O130" s="35"/>
      <c r="P130" s="35" t="s">
        <v>899</v>
      </c>
      <c r="Q130" s="36">
        <v>0</v>
      </c>
      <c r="R130" s="36">
        <v>0</v>
      </c>
      <c r="S130" s="36">
        <v>0</v>
      </c>
      <c r="T130" s="36">
        <v>0</v>
      </c>
      <c r="U130" s="36">
        <v>2178.8721586915103</v>
      </c>
      <c r="V130" s="36">
        <v>1318.2030593195122</v>
      </c>
      <c r="W130" s="36">
        <v>0</v>
      </c>
      <c r="X130" s="36">
        <v>0</v>
      </c>
      <c r="Y130" s="24">
        <v>3497.0752180110226</v>
      </c>
    </row>
    <row r="131" spans="1:25" ht="21">
      <c r="A131" s="35"/>
      <c r="B131" s="35" t="s">
        <v>900</v>
      </c>
      <c r="C131" s="36">
        <v>0</v>
      </c>
      <c r="D131" s="36">
        <v>0</v>
      </c>
      <c r="E131" s="36">
        <v>4075.0165050584087</v>
      </c>
      <c r="F131" s="36">
        <v>2411.3389838723901</v>
      </c>
      <c r="G131" s="36">
        <v>2449.7645364051837</v>
      </c>
      <c r="H131" s="36">
        <v>3.4818765410700001</v>
      </c>
      <c r="I131" s="36">
        <v>0</v>
      </c>
      <c r="J131" s="36">
        <v>0</v>
      </c>
      <c r="K131" s="24">
        <v>8939.6019018770512</v>
      </c>
      <c r="L131" s="24"/>
      <c r="M131" s="24"/>
      <c r="N131" s="100"/>
      <c r="O131" s="35"/>
      <c r="P131" s="35" t="s">
        <v>900</v>
      </c>
      <c r="Q131" s="36">
        <v>0</v>
      </c>
      <c r="R131" s="36">
        <v>0</v>
      </c>
      <c r="S131" s="36">
        <v>0</v>
      </c>
      <c r="T131" s="36">
        <v>0</v>
      </c>
      <c r="U131" s="36">
        <v>2814.8778079809022</v>
      </c>
      <c r="V131" s="36">
        <v>1.0967911104400001</v>
      </c>
      <c r="W131" s="36">
        <v>0</v>
      </c>
      <c r="X131" s="36">
        <v>0</v>
      </c>
      <c r="Y131" s="24">
        <v>2815.974599091342</v>
      </c>
    </row>
    <row r="132" spans="1:25" ht="21">
      <c r="A132" s="35"/>
      <c r="B132" s="35" t="s">
        <v>901</v>
      </c>
      <c r="C132" s="36">
        <v>0</v>
      </c>
      <c r="D132" s="36">
        <v>0</v>
      </c>
      <c r="E132" s="36">
        <v>33.191330651999998</v>
      </c>
      <c r="F132" s="36">
        <v>1558.3534478319998</v>
      </c>
      <c r="G132" s="36">
        <v>6974.3310652283208</v>
      </c>
      <c r="H132" s="36">
        <v>1829.7004123076567</v>
      </c>
      <c r="I132" s="36">
        <v>54.039129710659999</v>
      </c>
      <c r="J132" s="36">
        <v>1157.824792722</v>
      </c>
      <c r="K132" s="24">
        <v>11607.440178452638</v>
      </c>
      <c r="L132" s="24"/>
      <c r="M132" s="24"/>
      <c r="N132" s="100"/>
      <c r="O132" s="35"/>
      <c r="P132" s="35" t="s">
        <v>901</v>
      </c>
      <c r="Q132" s="36">
        <v>0</v>
      </c>
      <c r="R132" s="36">
        <v>0</v>
      </c>
      <c r="S132" s="36">
        <v>10.4552691554</v>
      </c>
      <c r="T132" s="36">
        <v>490.88133606719998</v>
      </c>
      <c r="U132" s="36">
        <v>2196.9142855501523</v>
      </c>
      <c r="V132" s="36">
        <v>576.35562987681897</v>
      </c>
      <c r="W132" s="36">
        <v>17.02232585886</v>
      </c>
      <c r="X132" s="36">
        <v>364.71480970789997</v>
      </c>
      <c r="Y132" s="24">
        <v>3656.3436562163311</v>
      </c>
    </row>
    <row r="133" spans="1:25" ht="21">
      <c r="A133" s="35"/>
      <c r="B133" s="35" t="s">
        <v>424</v>
      </c>
      <c r="C133" s="36">
        <v>0</v>
      </c>
      <c r="D133" s="36">
        <v>82.704929355999994</v>
      </c>
      <c r="E133" s="36">
        <v>384.023154788</v>
      </c>
      <c r="F133" s="36">
        <v>15917.93751046439</v>
      </c>
      <c r="G133" s="36">
        <v>21266.012069550459</v>
      </c>
      <c r="H133" s="36">
        <v>3338.3210684089127</v>
      </c>
      <c r="I133" s="36">
        <v>15.895119747820001</v>
      </c>
      <c r="J133" s="36">
        <v>0</v>
      </c>
      <c r="K133" s="24">
        <v>41004.893852315588</v>
      </c>
      <c r="L133" s="24"/>
      <c r="M133" s="24"/>
      <c r="N133" s="100"/>
      <c r="O133" s="35"/>
      <c r="P133" s="35" t="s">
        <v>424</v>
      </c>
      <c r="Q133" s="36">
        <v>0</v>
      </c>
      <c r="R133" s="36">
        <v>26.052052747099999</v>
      </c>
      <c r="S133" s="36">
        <v>120.9672937582</v>
      </c>
      <c r="T133" s="36">
        <v>5014.1503157973366</v>
      </c>
      <c r="U133" s="36">
        <v>6698.7938019113371</v>
      </c>
      <c r="V133" s="36">
        <v>1051.5711365485852</v>
      </c>
      <c r="W133" s="36">
        <v>5.0069627205689997</v>
      </c>
      <c r="X133" s="36">
        <v>0</v>
      </c>
      <c r="Y133" s="24">
        <v>12916.541563483128</v>
      </c>
    </row>
    <row r="134" spans="1:25" ht="21">
      <c r="A134" s="35"/>
      <c r="B134" s="35" t="s">
        <v>902</v>
      </c>
      <c r="C134" s="36">
        <v>0</v>
      </c>
      <c r="D134" s="36">
        <v>0</v>
      </c>
      <c r="E134" s="36">
        <v>1083.1226469814201</v>
      </c>
      <c r="F134" s="36">
        <v>52.358262500030001</v>
      </c>
      <c r="G134" s="36">
        <v>10555.977786305619</v>
      </c>
      <c r="H134" s="36">
        <v>1594.5111197766994</v>
      </c>
      <c r="I134" s="36">
        <v>0</v>
      </c>
      <c r="J134" s="36">
        <v>0</v>
      </c>
      <c r="K134" s="24">
        <v>13285.969815563769</v>
      </c>
      <c r="L134" s="24"/>
      <c r="M134" s="24"/>
      <c r="N134" s="100"/>
      <c r="O134" s="35"/>
      <c r="P134" s="35" t="s">
        <v>902</v>
      </c>
      <c r="Q134" s="36">
        <v>0</v>
      </c>
      <c r="R134" s="36">
        <v>0</v>
      </c>
      <c r="S134" s="36">
        <v>0</v>
      </c>
      <c r="T134" s="36">
        <v>0</v>
      </c>
      <c r="U134" s="36">
        <v>4185.0804919017346</v>
      </c>
      <c r="V134" s="36">
        <v>0</v>
      </c>
      <c r="W134" s="36">
        <v>0</v>
      </c>
      <c r="X134" s="36">
        <v>0</v>
      </c>
      <c r="Y134" s="24">
        <v>4185.0804919017346</v>
      </c>
    </row>
    <row r="135" spans="1:25" ht="21">
      <c r="A135" s="35"/>
      <c r="B135" s="35" t="s">
        <v>903</v>
      </c>
      <c r="C135" s="36">
        <v>0</v>
      </c>
      <c r="D135" s="36">
        <v>0</v>
      </c>
      <c r="E135" s="36">
        <v>4793.5927012701086</v>
      </c>
      <c r="F135" s="36">
        <v>317.91608481561002</v>
      </c>
      <c r="G135" s="36">
        <v>2193.8346303760077</v>
      </c>
      <c r="H135" s="36">
        <v>0</v>
      </c>
      <c r="I135" s="36">
        <v>0</v>
      </c>
      <c r="J135" s="36">
        <v>0</v>
      </c>
      <c r="K135" s="24">
        <v>7305.3434164617265</v>
      </c>
      <c r="M135" s="24"/>
      <c r="N135" s="100"/>
      <c r="O135" s="35"/>
      <c r="P135" s="35" t="s">
        <v>903</v>
      </c>
      <c r="Q135" s="36">
        <v>0</v>
      </c>
      <c r="R135" s="36">
        <v>0</v>
      </c>
      <c r="S135" s="36">
        <v>0</v>
      </c>
      <c r="T135" s="36">
        <v>0</v>
      </c>
      <c r="U135" s="36">
        <v>2301.1831761863955</v>
      </c>
      <c r="V135" s="36">
        <v>0</v>
      </c>
      <c r="W135" s="36">
        <v>0</v>
      </c>
      <c r="X135" s="36">
        <v>0</v>
      </c>
      <c r="Y135" s="24">
        <v>2301.1831761863955</v>
      </c>
    </row>
    <row r="136" spans="1:25" ht="21">
      <c r="A136" s="35" t="s">
        <v>912</v>
      </c>
      <c r="B136" s="35"/>
      <c r="C136" s="36">
        <v>0</v>
      </c>
      <c r="D136" s="36">
        <v>0</v>
      </c>
      <c r="E136" s="36">
        <v>281.25000000005599</v>
      </c>
      <c r="F136" s="36">
        <v>1337.499978525655</v>
      </c>
      <c r="G136" s="36">
        <v>35886.584355961008</v>
      </c>
      <c r="H136" s="36">
        <v>45967.403416282985</v>
      </c>
      <c r="I136" s="36">
        <v>0</v>
      </c>
      <c r="J136" s="36">
        <v>5820.1425936334499</v>
      </c>
      <c r="K136" s="24">
        <v>89292.880344403151</v>
      </c>
      <c r="L136" s="24">
        <v>141980</v>
      </c>
      <c r="M136" s="42">
        <f>L136-K136</f>
        <v>52687.119655596849</v>
      </c>
      <c r="N136" s="100"/>
      <c r="O136" s="35" t="s">
        <v>912</v>
      </c>
      <c r="P136" s="35"/>
      <c r="Q136" s="36">
        <v>0</v>
      </c>
      <c r="R136" s="36">
        <v>0</v>
      </c>
      <c r="S136" s="36">
        <v>0</v>
      </c>
      <c r="T136" s="36">
        <v>0</v>
      </c>
      <c r="U136" s="36">
        <v>26293.912391489881</v>
      </c>
      <c r="V136" s="36">
        <v>1833.3449169947189</v>
      </c>
      <c r="W136" s="36">
        <v>0</v>
      </c>
      <c r="X136" s="36">
        <v>0</v>
      </c>
      <c r="Y136" s="24">
        <v>28127.257308484604</v>
      </c>
    </row>
    <row r="137" spans="1:25" ht="21">
      <c r="A137" s="35"/>
      <c r="B137" s="35" t="s">
        <v>906</v>
      </c>
      <c r="C137" s="36">
        <v>0</v>
      </c>
      <c r="D137" s="36">
        <v>0</v>
      </c>
      <c r="E137" s="36">
        <v>0</v>
      </c>
      <c r="F137" s="36">
        <v>0</v>
      </c>
      <c r="G137" s="36">
        <v>21065.484795763503</v>
      </c>
      <c r="H137" s="36">
        <v>126.14847398232001</v>
      </c>
      <c r="I137" s="36">
        <v>0</v>
      </c>
      <c r="J137" s="36">
        <v>2094.3256566589998</v>
      </c>
      <c r="K137" s="24">
        <v>23285.958926404823</v>
      </c>
      <c r="L137" s="24"/>
      <c r="M137" s="24"/>
      <c r="N137" s="100"/>
      <c r="O137" s="35"/>
      <c r="P137" s="35" t="s">
        <v>906</v>
      </c>
      <c r="Q137" s="36">
        <v>0</v>
      </c>
      <c r="R137" s="36">
        <v>0</v>
      </c>
      <c r="S137" s="36">
        <v>0</v>
      </c>
      <c r="T137" s="36">
        <v>0</v>
      </c>
      <c r="U137" s="36">
        <v>6675.3644799721578</v>
      </c>
      <c r="V137" s="36">
        <v>659.71258184819999</v>
      </c>
      <c r="W137" s="36">
        <v>0</v>
      </c>
      <c r="X137" s="36">
        <v>0</v>
      </c>
      <c r="Y137" s="24">
        <v>7335.0770618203578</v>
      </c>
    </row>
    <row r="138" spans="1:25" ht="21">
      <c r="A138" s="35"/>
      <c r="B138" s="35" t="s">
        <v>907</v>
      </c>
      <c r="C138" s="36">
        <v>0</v>
      </c>
      <c r="D138" s="36">
        <v>0</v>
      </c>
      <c r="E138" s="36">
        <v>0</v>
      </c>
      <c r="F138" s="36">
        <v>0</v>
      </c>
      <c r="G138" s="36">
        <v>2016.8454591499999</v>
      </c>
      <c r="H138" s="36">
        <v>8495.4237365665795</v>
      </c>
      <c r="I138" s="36">
        <v>0</v>
      </c>
      <c r="J138" s="36">
        <v>1180.2953130166002</v>
      </c>
      <c r="K138" s="24">
        <v>11692.56450873318</v>
      </c>
      <c r="L138" s="24"/>
      <c r="M138" s="24"/>
      <c r="N138" s="100"/>
      <c r="O138" s="35"/>
      <c r="P138" s="35" t="s">
        <v>907</v>
      </c>
      <c r="Q138" s="36">
        <v>0</v>
      </c>
      <c r="R138" s="36">
        <v>0</v>
      </c>
      <c r="S138" s="36">
        <v>0</v>
      </c>
      <c r="T138" s="36">
        <v>0</v>
      </c>
      <c r="U138" s="36">
        <v>3311.3647966500039</v>
      </c>
      <c r="V138" s="36">
        <v>371.79302360007</v>
      </c>
      <c r="W138" s="36">
        <v>0</v>
      </c>
      <c r="X138" s="36">
        <v>0</v>
      </c>
      <c r="Y138" s="24">
        <v>3683.1578202500741</v>
      </c>
    </row>
    <row r="139" spans="1:25" ht="21">
      <c r="A139" s="35"/>
      <c r="B139" s="35" t="s">
        <v>908</v>
      </c>
      <c r="C139" s="36">
        <v>0</v>
      </c>
      <c r="D139" s="36">
        <v>0</v>
      </c>
      <c r="E139" s="36">
        <v>136.674266123</v>
      </c>
      <c r="F139" s="36">
        <v>0</v>
      </c>
      <c r="G139" s="36">
        <v>0</v>
      </c>
      <c r="H139" s="36">
        <v>826.17930000000001</v>
      </c>
      <c r="I139" s="36">
        <v>0</v>
      </c>
      <c r="J139" s="36">
        <v>5.5387161525500002</v>
      </c>
      <c r="K139" s="24">
        <v>968.39228227555009</v>
      </c>
      <c r="L139" s="24"/>
      <c r="M139" s="24"/>
      <c r="N139" s="100"/>
      <c r="O139" s="35"/>
      <c r="P139" s="35" t="s">
        <v>908</v>
      </c>
      <c r="Q139" s="36">
        <v>0</v>
      </c>
      <c r="R139" s="36">
        <v>0</v>
      </c>
      <c r="S139" s="36">
        <v>0</v>
      </c>
      <c r="T139" s="36">
        <v>0</v>
      </c>
      <c r="U139" s="36">
        <v>303.29887332869998</v>
      </c>
      <c r="V139" s="36">
        <v>1.7446955880499999</v>
      </c>
      <c r="W139" s="36">
        <v>0</v>
      </c>
      <c r="X139" s="36">
        <v>0</v>
      </c>
      <c r="Y139" s="24">
        <v>305.04356891674996</v>
      </c>
    </row>
    <row r="140" spans="1:25" ht="21">
      <c r="A140" s="35"/>
      <c r="B140" s="35" t="s">
        <v>909</v>
      </c>
      <c r="C140" s="36">
        <v>0</v>
      </c>
      <c r="D140" s="36">
        <v>0</v>
      </c>
      <c r="E140" s="36">
        <v>144.575733877056</v>
      </c>
      <c r="F140" s="36">
        <v>0</v>
      </c>
      <c r="G140" s="36">
        <v>0</v>
      </c>
      <c r="H140" s="36">
        <v>6390.2263561066293</v>
      </c>
      <c r="I140" s="36">
        <v>0</v>
      </c>
      <c r="J140" s="36">
        <v>0</v>
      </c>
      <c r="K140" s="24">
        <v>6534.8020899836856</v>
      </c>
      <c r="L140" s="24"/>
      <c r="M140" s="24"/>
      <c r="N140" s="100"/>
      <c r="O140" s="35"/>
      <c r="P140" s="35" t="s">
        <v>909</v>
      </c>
      <c r="Q140" s="36">
        <v>0</v>
      </c>
      <c r="R140" s="36">
        <v>0</v>
      </c>
      <c r="S140" s="36">
        <v>0</v>
      </c>
      <c r="T140" s="36">
        <v>0</v>
      </c>
      <c r="U140" s="36">
        <v>2058.462658344883</v>
      </c>
      <c r="V140" s="36">
        <v>0</v>
      </c>
      <c r="W140" s="36">
        <v>0</v>
      </c>
      <c r="X140" s="36">
        <v>0</v>
      </c>
      <c r="Y140" s="24">
        <v>2058.462658344883</v>
      </c>
    </row>
    <row r="141" spans="1:25" ht="21">
      <c r="A141" s="35"/>
      <c r="B141" s="35" t="s">
        <v>910</v>
      </c>
      <c r="C141" s="36">
        <v>0</v>
      </c>
      <c r="D141" s="36">
        <v>0</v>
      </c>
      <c r="E141" s="36">
        <v>0</v>
      </c>
      <c r="F141" s="36">
        <v>875</v>
      </c>
      <c r="G141" s="36">
        <v>0</v>
      </c>
      <c r="H141" s="36">
        <v>11092.624279068601</v>
      </c>
      <c r="I141" s="36">
        <v>0</v>
      </c>
      <c r="J141" s="36">
        <v>0</v>
      </c>
      <c r="K141" s="24">
        <v>11967.624279068601</v>
      </c>
      <c r="L141" s="24"/>
      <c r="M141" s="24"/>
      <c r="N141" s="100"/>
      <c r="O141" s="35"/>
      <c r="P141" s="35" t="s">
        <v>910</v>
      </c>
      <c r="Q141" s="36">
        <v>0</v>
      </c>
      <c r="R141" s="36">
        <v>0</v>
      </c>
      <c r="S141" s="36">
        <v>0</v>
      </c>
      <c r="T141" s="36">
        <v>0</v>
      </c>
      <c r="U141" s="36">
        <v>3769.8016479066</v>
      </c>
      <c r="V141" s="36">
        <v>0</v>
      </c>
      <c r="W141" s="36">
        <v>0</v>
      </c>
      <c r="X141" s="36">
        <v>0</v>
      </c>
      <c r="Y141" s="24">
        <v>3769.8016479066</v>
      </c>
    </row>
    <row r="142" spans="1:25" ht="21">
      <c r="A142" s="35"/>
      <c r="B142" s="35" t="s">
        <v>911</v>
      </c>
      <c r="C142" s="36">
        <v>0</v>
      </c>
      <c r="D142" s="36">
        <v>0</v>
      </c>
      <c r="E142" s="36">
        <v>0</v>
      </c>
      <c r="F142" s="36">
        <v>193.75</v>
      </c>
      <c r="G142" s="36">
        <v>0</v>
      </c>
      <c r="H142" s="36">
        <v>2001.2435751466001</v>
      </c>
      <c r="I142" s="36">
        <v>0</v>
      </c>
      <c r="J142" s="36">
        <v>0</v>
      </c>
      <c r="K142" s="24">
        <v>2194.9935751466001</v>
      </c>
      <c r="L142" s="24"/>
      <c r="M142" s="24"/>
      <c r="N142" s="100"/>
      <c r="O142" s="35"/>
      <c r="P142" s="35" t="s">
        <v>911</v>
      </c>
      <c r="Q142" s="36">
        <v>0</v>
      </c>
      <c r="R142" s="36">
        <v>0</v>
      </c>
      <c r="S142" s="36">
        <v>0</v>
      </c>
      <c r="T142" s="36">
        <v>0</v>
      </c>
      <c r="U142" s="36">
        <v>691.42297617118004</v>
      </c>
      <c r="V142" s="36">
        <v>0</v>
      </c>
      <c r="W142" s="36">
        <v>0</v>
      </c>
      <c r="X142" s="36">
        <v>0</v>
      </c>
      <c r="Y142" s="24">
        <v>691.42297617118004</v>
      </c>
    </row>
    <row r="143" spans="1:25" ht="21">
      <c r="A143" s="35"/>
      <c r="B143" s="35" t="s">
        <v>905</v>
      </c>
      <c r="C143" s="36">
        <v>0</v>
      </c>
      <c r="D143" s="36">
        <v>0</v>
      </c>
      <c r="E143" s="36">
        <v>0</v>
      </c>
      <c r="F143" s="36">
        <v>182.22806760360001</v>
      </c>
      <c r="G143" s="36">
        <v>12804.254101047502</v>
      </c>
      <c r="H143" s="36">
        <v>8936.2143767745583</v>
      </c>
      <c r="I143" s="36">
        <v>0</v>
      </c>
      <c r="J143" s="36">
        <v>60.607135274899996</v>
      </c>
      <c r="K143" s="24">
        <v>21983.303680700559</v>
      </c>
      <c r="L143" s="24"/>
      <c r="M143" s="24"/>
      <c r="N143" s="100"/>
      <c r="O143" s="35"/>
      <c r="P143" s="35" t="s">
        <v>905</v>
      </c>
      <c r="Q143" s="36">
        <v>0</v>
      </c>
      <c r="R143" s="36">
        <v>0</v>
      </c>
      <c r="S143" s="36">
        <v>0</v>
      </c>
      <c r="T143" s="36">
        <v>0</v>
      </c>
      <c r="U143" s="36">
        <v>6905.6494118050614</v>
      </c>
      <c r="V143" s="36">
        <v>19.091247611559002</v>
      </c>
      <c r="W143" s="36">
        <v>0</v>
      </c>
      <c r="X143" s="36">
        <v>0</v>
      </c>
      <c r="Y143" s="24">
        <v>6924.7406594166205</v>
      </c>
    </row>
    <row r="144" spans="1:25" ht="21">
      <c r="A144" s="35"/>
      <c r="B144" s="35" t="s">
        <v>260</v>
      </c>
      <c r="C144" s="36">
        <v>0</v>
      </c>
      <c r="D144" s="36">
        <v>0</v>
      </c>
      <c r="E144" s="36">
        <v>0</v>
      </c>
      <c r="F144" s="36">
        <v>86.521910922055</v>
      </c>
      <c r="G144" s="36">
        <v>0</v>
      </c>
      <c r="H144" s="36">
        <v>8099.3433186377006</v>
      </c>
      <c r="I144" s="36">
        <v>0</v>
      </c>
      <c r="J144" s="36">
        <v>2479.3757725303999</v>
      </c>
      <c r="K144" s="24">
        <v>10665.241002090155</v>
      </c>
      <c r="M144" s="24"/>
      <c r="O144" s="35"/>
      <c r="P144" s="35" t="s">
        <v>260</v>
      </c>
      <c r="Q144" s="36">
        <v>0</v>
      </c>
      <c r="R144" s="36">
        <v>0</v>
      </c>
      <c r="S144" s="36">
        <v>0</v>
      </c>
      <c r="T144" s="36">
        <v>0</v>
      </c>
      <c r="U144" s="36">
        <v>2578.5475473112983</v>
      </c>
      <c r="V144" s="36">
        <v>781.00336834683992</v>
      </c>
      <c r="W144" s="36">
        <v>0</v>
      </c>
      <c r="X144" s="36">
        <v>0</v>
      </c>
      <c r="Y144" s="24">
        <v>3359.5509156581384</v>
      </c>
    </row>
    <row r="145" spans="1:25" ht="21">
      <c r="A145" s="35" t="s">
        <v>917</v>
      </c>
      <c r="B145" s="35"/>
      <c r="C145" s="36">
        <v>0</v>
      </c>
      <c r="D145" s="36">
        <v>0</v>
      </c>
      <c r="E145" s="36">
        <v>17346.382926930888</v>
      </c>
      <c r="F145" s="36">
        <v>131.25</v>
      </c>
      <c r="G145" s="36">
        <v>4516.2339267212801</v>
      </c>
      <c r="H145" s="36">
        <v>5411.4180663701663</v>
      </c>
      <c r="I145" s="36">
        <v>0</v>
      </c>
      <c r="J145" s="36">
        <v>93.877382158800003</v>
      </c>
      <c r="K145" s="24">
        <v>27499.162302181139</v>
      </c>
      <c r="L145" s="24">
        <v>33810</v>
      </c>
      <c r="M145" s="42">
        <f>L145-K145</f>
        <v>6310.8376978188608</v>
      </c>
      <c r="O145" s="35" t="s">
        <v>917</v>
      </c>
      <c r="P145" s="35"/>
      <c r="Q145" s="36">
        <v>0</v>
      </c>
      <c r="R145" s="36">
        <v>0</v>
      </c>
      <c r="S145" s="36">
        <v>1237.6717434300001</v>
      </c>
      <c r="T145" s="36">
        <v>0</v>
      </c>
      <c r="U145" s="36">
        <v>5690.396315467091</v>
      </c>
      <c r="V145" s="36">
        <v>1734.168066286659</v>
      </c>
      <c r="W145" s="36">
        <v>0</v>
      </c>
      <c r="X145" s="36">
        <v>0</v>
      </c>
      <c r="Y145" s="24">
        <v>8662.2361251837501</v>
      </c>
    </row>
    <row r="146" spans="1:25" ht="21">
      <c r="A146" s="35"/>
      <c r="B146" s="35" t="s">
        <v>187</v>
      </c>
      <c r="C146" s="36">
        <v>0</v>
      </c>
      <c r="D146" s="36">
        <v>0</v>
      </c>
      <c r="E146" s="36">
        <v>5020.8022965964101</v>
      </c>
      <c r="F146" s="36">
        <v>0</v>
      </c>
      <c r="G146" s="36">
        <v>554.53278167482006</v>
      </c>
      <c r="H146" s="36">
        <v>447.95857799100003</v>
      </c>
      <c r="I146" s="36">
        <v>0</v>
      </c>
      <c r="J146" s="36">
        <v>0</v>
      </c>
      <c r="K146" s="24">
        <v>6023.2936562622308</v>
      </c>
      <c r="L146" s="24"/>
      <c r="M146" s="24"/>
      <c r="N146" s="100"/>
      <c r="O146" s="35"/>
      <c r="P146" s="35" t="s">
        <v>187</v>
      </c>
      <c r="Q146" s="36">
        <v>0</v>
      </c>
      <c r="R146" s="36">
        <v>0</v>
      </c>
      <c r="S146" s="36">
        <v>0</v>
      </c>
      <c r="T146" s="36">
        <v>0</v>
      </c>
      <c r="U146" s="36">
        <v>1756.2305496551799</v>
      </c>
      <c r="V146" s="36">
        <v>141.10695206715201</v>
      </c>
      <c r="W146" s="36">
        <v>0</v>
      </c>
      <c r="X146" s="36">
        <v>0</v>
      </c>
      <c r="Y146" s="24">
        <v>1897.3375017223318</v>
      </c>
    </row>
    <row r="147" spans="1:25" ht="21">
      <c r="A147" s="35"/>
      <c r="B147" s="35" t="s">
        <v>914</v>
      </c>
      <c r="C147" s="36">
        <v>0</v>
      </c>
      <c r="D147" s="36">
        <v>0</v>
      </c>
      <c r="E147" s="36">
        <v>1875.36666069188</v>
      </c>
      <c r="F147" s="36">
        <v>0</v>
      </c>
      <c r="G147" s="36">
        <v>0</v>
      </c>
      <c r="H147" s="36">
        <v>3525</v>
      </c>
      <c r="I147" s="36">
        <v>0</v>
      </c>
      <c r="J147" s="36">
        <v>0</v>
      </c>
      <c r="K147" s="24">
        <v>5400.3666606918796</v>
      </c>
      <c r="L147" s="24"/>
      <c r="M147" s="24"/>
      <c r="N147" s="100"/>
      <c r="O147" s="35"/>
      <c r="P147" s="35" t="s">
        <v>914</v>
      </c>
      <c r="Q147" s="36">
        <v>0</v>
      </c>
      <c r="R147" s="36">
        <v>0</v>
      </c>
      <c r="S147" s="36">
        <v>0</v>
      </c>
      <c r="T147" s="36">
        <v>0</v>
      </c>
      <c r="U147" s="36">
        <v>590.74049811810698</v>
      </c>
      <c r="V147" s="36">
        <v>1110.375</v>
      </c>
      <c r="W147" s="36">
        <v>0</v>
      </c>
      <c r="X147" s="36">
        <v>0</v>
      </c>
      <c r="Y147" s="24">
        <v>1701.1154981181071</v>
      </c>
    </row>
    <row r="148" spans="1:25" ht="21">
      <c r="A148" s="35"/>
      <c r="B148" s="35" t="s">
        <v>915</v>
      </c>
      <c r="C148" s="36">
        <v>0</v>
      </c>
      <c r="D148" s="36">
        <v>0</v>
      </c>
      <c r="E148" s="36">
        <v>512.42025547030005</v>
      </c>
      <c r="F148" s="36">
        <v>0</v>
      </c>
      <c r="G148" s="36">
        <v>1600.8024393722901</v>
      </c>
      <c r="H148" s="36">
        <v>197.501622407665</v>
      </c>
      <c r="I148" s="36">
        <v>0</v>
      </c>
      <c r="J148" s="36">
        <v>0</v>
      </c>
      <c r="K148" s="24">
        <v>2310.7243172502549</v>
      </c>
      <c r="L148" s="24"/>
      <c r="M148" s="24"/>
      <c r="N148" s="100"/>
      <c r="O148" s="35"/>
      <c r="P148" s="35" t="s">
        <v>915</v>
      </c>
      <c r="Q148" s="36">
        <v>0</v>
      </c>
      <c r="R148" s="36">
        <v>0</v>
      </c>
      <c r="S148" s="36">
        <v>0</v>
      </c>
      <c r="T148" s="36">
        <v>0</v>
      </c>
      <c r="U148" s="36">
        <v>665.66514887541007</v>
      </c>
      <c r="V148" s="36">
        <v>62.213011058465</v>
      </c>
      <c r="W148" s="36">
        <v>0</v>
      </c>
      <c r="X148" s="36">
        <v>0</v>
      </c>
      <c r="Y148" s="24">
        <v>727.87815993387505</v>
      </c>
    </row>
    <row r="149" spans="1:25" ht="21">
      <c r="A149" s="35"/>
      <c r="B149" s="35" t="s">
        <v>913</v>
      </c>
      <c r="C149" s="36">
        <v>0</v>
      </c>
      <c r="D149" s="36">
        <v>0</v>
      </c>
      <c r="E149" s="36">
        <v>3929.11664582</v>
      </c>
      <c r="F149" s="36">
        <v>0</v>
      </c>
      <c r="G149" s="36">
        <v>1789.3985134560201</v>
      </c>
      <c r="H149" s="36">
        <v>75</v>
      </c>
      <c r="I149" s="36">
        <v>0</v>
      </c>
      <c r="J149" s="36">
        <v>0</v>
      </c>
      <c r="K149" s="24">
        <v>5793.5151592760203</v>
      </c>
      <c r="L149" s="24"/>
      <c r="M149" s="24"/>
      <c r="N149" s="146"/>
      <c r="O149" s="35"/>
      <c r="P149" s="35" t="s">
        <v>913</v>
      </c>
      <c r="Q149" s="36">
        <v>0</v>
      </c>
      <c r="R149" s="36">
        <v>0</v>
      </c>
      <c r="S149" s="36">
        <v>1237.6717434300001</v>
      </c>
      <c r="T149" s="36">
        <v>0</v>
      </c>
      <c r="U149" s="36">
        <v>563.66053173867601</v>
      </c>
      <c r="V149" s="36">
        <v>23.625</v>
      </c>
      <c r="W149" s="36">
        <v>0</v>
      </c>
      <c r="X149" s="36">
        <v>0</v>
      </c>
      <c r="Y149" s="24">
        <v>1824.957275168676</v>
      </c>
    </row>
    <row r="150" spans="1:25" ht="21">
      <c r="A150" s="35"/>
      <c r="B150" s="35" t="s">
        <v>916</v>
      </c>
      <c r="C150" s="36">
        <v>0</v>
      </c>
      <c r="D150" s="36">
        <v>0</v>
      </c>
      <c r="E150" s="36">
        <v>6008.6770683523</v>
      </c>
      <c r="F150" s="36">
        <v>131.25</v>
      </c>
      <c r="G150" s="36">
        <v>571.50019221814989</v>
      </c>
      <c r="H150" s="36">
        <v>1165.9578659715021</v>
      </c>
      <c r="I150" s="36">
        <v>0</v>
      </c>
      <c r="J150" s="36">
        <v>93.877382158800003</v>
      </c>
      <c r="K150" s="24">
        <v>7971.2625087007527</v>
      </c>
      <c r="L150" s="56"/>
      <c r="M150" s="56"/>
      <c r="O150" s="35"/>
      <c r="P150" s="35" t="s">
        <v>916</v>
      </c>
      <c r="Q150" s="36">
        <v>0</v>
      </c>
      <c r="R150" s="36">
        <v>0</v>
      </c>
      <c r="S150" s="36">
        <v>0</v>
      </c>
      <c r="T150" s="36">
        <v>0</v>
      </c>
      <c r="U150" s="36">
        <v>2114.0995870797174</v>
      </c>
      <c r="V150" s="36">
        <v>396.84810316104205</v>
      </c>
      <c r="W150" s="36">
        <v>0</v>
      </c>
      <c r="X150" s="36">
        <v>0</v>
      </c>
      <c r="Y150" s="24">
        <v>2510.9476902407596</v>
      </c>
    </row>
  </sheetData>
  <mergeCells count="24">
    <mergeCell ref="Y8:Y10"/>
    <mergeCell ref="A1:M1"/>
    <mergeCell ref="A2:M2"/>
    <mergeCell ref="A3:A6"/>
    <mergeCell ref="B3:M3"/>
    <mergeCell ref="B4:M4"/>
    <mergeCell ref="B5:M5"/>
    <mergeCell ref="B6:M6"/>
    <mergeCell ref="O8:O10"/>
    <mergeCell ref="P8:P10"/>
    <mergeCell ref="O2:Y2"/>
    <mergeCell ref="O1:Y1"/>
    <mergeCell ref="A8:A10"/>
    <mergeCell ref="B8:B10"/>
    <mergeCell ref="C8:J8"/>
    <mergeCell ref="Q8:X8"/>
    <mergeCell ref="V9:W9"/>
    <mergeCell ref="A11:B11"/>
    <mergeCell ref="O11:P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colBreaks count="1" manualBreakCount="1">
    <brk id="13" max="1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XFD25"/>
  <sheetViews>
    <sheetView view="pageBreakPreview" zoomScale="60" zoomScaleNormal="70" workbookViewId="0">
      <selection activeCell="J11" sqref="J11"/>
    </sheetView>
  </sheetViews>
  <sheetFormatPr defaultRowHeight="14.25"/>
  <cols>
    <col min="1" max="1" width="15.75" style="25" customWidth="1"/>
    <col min="2" max="2" width="10.875" style="25" customWidth="1"/>
    <col min="3" max="13" width="9" style="25"/>
    <col min="14" max="14" width="9" style="25" customWidth="1"/>
    <col min="15" max="15" width="14.625" style="25" customWidth="1"/>
    <col min="16" max="16" width="13.5" style="25" customWidth="1"/>
    <col min="17" max="24" width="10.625" style="25" customWidth="1"/>
    <col min="25" max="25" width="14.62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64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5040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7"/>
      <c r="O2" s="216" t="s">
        <v>5041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8"/>
      <c r="O3" s="28"/>
      <c r="P3" s="28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6"/>
      <c r="O4" s="96"/>
      <c r="P4" s="96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6"/>
      <c r="O5" s="96"/>
      <c r="P5" s="96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6"/>
      <c r="O6" s="96"/>
      <c r="P6" s="96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27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114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83" customFormat="1" ht="21">
      <c r="A11" s="211" t="s">
        <v>65</v>
      </c>
      <c r="B11" s="218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1672.0787500001597</v>
      </c>
      <c r="I11" s="24">
        <v>0</v>
      </c>
      <c r="J11" s="24">
        <v>8221.1466699463781</v>
      </c>
      <c r="K11" s="24">
        <v>9893.2254199465369</v>
      </c>
      <c r="L11" s="250">
        <v>4900</v>
      </c>
      <c r="M11" s="45">
        <f>L11-K11</f>
        <v>-4993.2254199465369</v>
      </c>
      <c r="N11" s="50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652.11071249997303</v>
      </c>
      <c r="W11" s="24">
        <v>0</v>
      </c>
      <c r="X11" s="24">
        <v>3206.2472012792182</v>
      </c>
      <c r="Y11" s="24">
        <v>3858.3579137791912</v>
      </c>
    </row>
    <row r="12" spans="1:32" ht="21">
      <c r="A12" s="35" t="s">
        <v>5033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607.23095000011995</v>
      </c>
      <c r="I12" s="36">
        <v>0</v>
      </c>
      <c r="J12" s="36">
        <v>2966.8413297481002</v>
      </c>
      <c r="K12" s="24">
        <v>3574.0722797482204</v>
      </c>
      <c r="L12" s="251">
        <v>1950</v>
      </c>
      <c r="M12" s="45">
        <f>L12-K12</f>
        <v>-1624.0722797482204</v>
      </c>
      <c r="N12" s="99"/>
      <c r="O12" s="35" t="s">
        <v>5033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236.82007050000001</v>
      </c>
      <c r="W12" s="36">
        <v>0</v>
      </c>
      <c r="X12" s="36">
        <v>1157.0681186020299</v>
      </c>
      <c r="Y12" s="24">
        <v>1393.8881891020299</v>
      </c>
    </row>
    <row r="13" spans="1:32" ht="21">
      <c r="A13" s="35"/>
      <c r="B13" s="35" t="s">
        <v>646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509.12230325999997</v>
      </c>
      <c r="K13" s="24">
        <v>509.12230325999997</v>
      </c>
      <c r="L13" s="251"/>
      <c r="M13" s="126"/>
      <c r="N13" s="99"/>
      <c r="O13" s="35"/>
      <c r="P13" s="35" t="s">
        <v>646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198.55769827169999</v>
      </c>
      <c r="Y13" s="24">
        <v>198.55769827169999</v>
      </c>
    </row>
    <row r="14" spans="1:32" ht="21" customHeight="1">
      <c r="A14" s="35"/>
      <c r="B14" s="35" t="s">
        <v>5327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272.7250633809</v>
      </c>
      <c r="K14" s="24">
        <v>272.7250633809</v>
      </c>
      <c r="L14" s="252"/>
      <c r="M14" s="127"/>
      <c r="N14" s="99"/>
      <c r="O14" s="35"/>
      <c r="P14" s="35" t="s">
        <v>5327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106.36277471853001</v>
      </c>
      <c r="Y14" s="24">
        <v>106.36277471853001</v>
      </c>
    </row>
    <row r="15" spans="1:32" ht="21">
      <c r="A15" s="35"/>
      <c r="B15" s="35" t="s">
        <v>5030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75.782600000010007</v>
      </c>
      <c r="I15" s="36">
        <v>0</v>
      </c>
      <c r="J15" s="36">
        <v>2126.5762646190001</v>
      </c>
      <c r="K15" s="24">
        <v>2202.3588646190101</v>
      </c>
      <c r="L15" s="251"/>
      <c r="M15" s="126"/>
      <c r="N15" s="99"/>
      <c r="O15" s="35"/>
      <c r="P15" s="35" t="s">
        <v>5030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29.555213999999999</v>
      </c>
      <c r="W15" s="36">
        <v>0</v>
      </c>
      <c r="X15" s="36">
        <v>829.36474320139996</v>
      </c>
      <c r="Y15" s="24">
        <v>858.91995720139994</v>
      </c>
    </row>
    <row r="16" spans="1:32" ht="21">
      <c r="A16" s="35"/>
      <c r="B16" s="35" t="s">
        <v>5031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375</v>
      </c>
      <c r="I16" s="36">
        <v>0</v>
      </c>
      <c r="J16" s="36">
        <v>58.417698488200003</v>
      </c>
      <c r="K16" s="24">
        <v>433.41769848820002</v>
      </c>
      <c r="L16" s="40"/>
      <c r="M16" s="126"/>
      <c r="N16" s="99"/>
      <c r="O16" s="35"/>
      <c r="P16" s="35" t="s">
        <v>5031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146.25</v>
      </c>
      <c r="W16" s="36">
        <v>0</v>
      </c>
      <c r="X16" s="36">
        <v>22.782902410399998</v>
      </c>
      <c r="Y16" s="24">
        <v>169.0329024104</v>
      </c>
    </row>
    <row r="17" spans="1:16384" ht="21">
      <c r="A17" s="35"/>
      <c r="B17" s="35" t="s">
        <v>5032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156.44835000011</v>
      </c>
      <c r="I17" s="36">
        <v>0</v>
      </c>
      <c r="J17" s="36">
        <v>0</v>
      </c>
      <c r="K17" s="24">
        <v>156.44835000011</v>
      </c>
      <c r="L17" s="251"/>
      <c r="M17" s="126"/>
      <c r="N17" s="99"/>
      <c r="O17" s="35"/>
      <c r="P17" s="35" t="s">
        <v>5032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61.0148565</v>
      </c>
      <c r="W17" s="36">
        <v>0</v>
      </c>
      <c r="X17" s="36">
        <v>0</v>
      </c>
      <c r="Y17" s="24">
        <v>61.0148565</v>
      </c>
    </row>
    <row r="18" spans="1:16384" ht="21">
      <c r="A18" s="35" t="s">
        <v>5420</v>
      </c>
      <c r="B18" s="35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1450</v>
      </c>
      <c r="K18" s="24">
        <v>1450</v>
      </c>
      <c r="L18" s="67">
        <v>680</v>
      </c>
      <c r="M18" s="45">
        <f>L18-K18</f>
        <v>-770</v>
      </c>
      <c r="N18" s="99"/>
      <c r="O18" s="35" t="s">
        <v>5420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565.5</v>
      </c>
      <c r="Y18" s="24">
        <v>565.5</v>
      </c>
    </row>
    <row r="19" spans="1:16384" ht="21">
      <c r="A19" s="35"/>
      <c r="B19" s="35" t="s">
        <v>5513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1450</v>
      </c>
      <c r="K19" s="24">
        <v>1450</v>
      </c>
      <c r="L19" s="251"/>
      <c r="M19" s="126"/>
      <c r="N19" s="99"/>
      <c r="O19" s="35"/>
      <c r="P19" s="35" t="s">
        <v>5513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565.5</v>
      </c>
      <c r="Y19" s="24">
        <v>565.5</v>
      </c>
    </row>
    <row r="20" spans="1:16384" ht="21">
      <c r="A20" s="35" t="s">
        <v>5037</v>
      </c>
      <c r="B20" s="35"/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1028.7146500000399</v>
      </c>
      <c r="I20" s="36">
        <v>0</v>
      </c>
      <c r="J20" s="36">
        <v>3804.3053401982779</v>
      </c>
      <c r="K20" s="24">
        <v>4833.0199901983178</v>
      </c>
      <c r="L20" s="117">
        <v>2160</v>
      </c>
      <c r="M20" s="45">
        <f>L20-K20</f>
        <v>-2673.0199901983178</v>
      </c>
      <c r="N20" s="131"/>
      <c r="O20" s="35" t="s">
        <v>5037</v>
      </c>
      <c r="P20" s="35"/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401.198713499973</v>
      </c>
      <c r="W20" s="36">
        <v>0</v>
      </c>
      <c r="X20" s="36">
        <v>1483.679082677188</v>
      </c>
      <c r="Y20" s="24">
        <v>1884.8777961771611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  <c r="IF20" s="132"/>
      <c r="IG20" s="132"/>
      <c r="IH20" s="132"/>
      <c r="II20" s="132"/>
      <c r="IJ20" s="132"/>
      <c r="IK20" s="132"/>
      <c r="IL20" s="132"/>
      <c r="IM20" s="132"/>
      <c r="IN20" s="132"/>
      <c r="IO20" s="132"/>
      <c r="IP20" s="132"/>
      <c r="IQ20" s="132"/>
      <c r="IR20" s="132"/>
      <c r="IS20" s="132"/>
      <c r="IT20" s="132"/>
      <c r="IU20" s="132"/>
      <c r="IV20" s="132"/>
      <c r="IW20" s="132"/>
      <c r="IX20" s="132"/>
      <c r="IY20" s="132"/>
      <c r="IZ20" s="132"/>
      <c r="JA20" s="132"/>
      <c r="JB20" s="132"/>
      <c r="JC20" s="132"/>
      <c r="JD20" s="132"/>
      <c r="JE20" s="132"/>
      <c r="JF20" s="132"/>
      <c r="JG20" s="132"/>
      <c r="JH20" s="132"/>
      <c r="JI20" s="132"/>
      <c r="JJ20" s="132"/>
      <c r="JK20" s="132"/>
      <c r="JL20" s="132"/>
      <c r="JM20" s="132"/>
      <c r="JN20" s="132"/>
      <c r="JO20" s="132"/>
      <c r="JP20" s="132"/>
      <c r="JQ20" s="132"/>
      <c r="JR20" s="132"/>
      <c r="JS20" s="132"/>
      <c r="JT20" s="132"/>
      <c r="JU20" s="132"/>
      <c r="JV20" s="132"/>
      <c r="JW20" s="132"/>
      <c r="JX20" s="132"/>
      <c r="JY20" s="132"/>
      <c r="JZ20" s="132"/>
      <c r="KA20" s="132"/>
      <c r="KB20" s="132"/>
      <c r="KC20" s="132"/>
      <c r="KD20" s="132"/>
      <c r="KE20" s="132"/>
      <c r="KF20" s="132"/>
      <c r="KG20" s="132"/>
      <c r="KH20" s="132"/>
      <c r="KI20" s="132"/>
      <c r="KJ20" s="132"/>
      <c r="KK20" s="132"/>
      <c r="KL20" s="132"/>
      <c r="KM20" s="132"/>
      <c r="KN20" s="132"/>
      <c r="KO20" s="132"/>
      <c r="KP20" s="132"/>
      <c r="KQ20" s="132"/>
      <c r="KR20" s="132"/>
      <c r="KS20" s="132"/>
      <c r="KT20" s="132"/>
      <c r="KU20" s="132"/>
      <c r="KV20" s="132"/>
      <c r="KW20" s="132"/>
      <c r="KX20" s="132"/>
      <c r="KY20" s="132"/>
      <c r="KZ20" s="132"/>
      <c r="LA20" s="132"/>
      <c r="LB20" s="132"/>
      <c r="LC20" s="132"/>
      <c r="LD20" s="132"/>
      <c r="LE20" s="132"/>
      <c r="LF20" s="132"/>
      <c r="LG20" s="132"/>
      <c r="LH20" s="132"/>
      <c r="LI20" s="132"/>
      <c r="LJ20" s="132"/>
      <c r="LK20" s="132"/>
      <c r="LL20" s="132"/>
      <c r="LM20" s="132"/>
      <c r="LN20" s="132"/>
      <c r="LO20" s="132"/>
      <c r="LP20" s="132"/>
      <c r="LQ20" s="132"/>
      <c r="LR20" s="132"/>
      <c r="LS20" s="132"/>
      <c r="LT20" s="132"/>
      <c r="LU20" s="132"/>
      <c r="LV20" s="132"/>
      <c r="LW20" s="132"/>
      <c r="LX20" s="132"/>
      <c r="LY20" s="132"/>
      <c r="LZ20" s="132"/>
      <c r="MA20" s="132"/>
      <c r="MB20" s="132"/>
      <c r="MC20" s="132"/>
      <c r="MD20" s="132"/>
      <c r="ME20" s="132"/>
      <c r="MF20" s="132"/>
      <c r="MG20" s="132"/>
      <c r="MH20" s="132"/>
      <c r="MI20" s="132"/>
      <c r="MJ20" s="132"/>
      <c r="MK20" s="132"/>
      <c r="ML20" s="132"/>
      <c r="MM20" s="132"/>
      <c r="MN20" s="132"/>
      <c r="MO20" s="132"/>
      <c r="MP20" s="132"/>
      <c r="MQ20" s="132"/>
      <c r="MR20" s="132"/>
      <c r="MS20" s="132"/>
      <c r="MT20" s="132"/>
      <c r="MU20" s="132"/>
      <c r="MV20" s="132"/>
      <c r="MW20" s="132"/>
      <c r="MX20" s="132"/>
      <c r="MY20" s="132"/>
      <c r="MZ20" s="132"/>
      <c r="NA20" s="132"/>
      <c r="NB20" s="132"/>
      <c r="NC20" s="132"/>
      <c r="ND20" s="132"/>
      <c r="NE20" s="132"/>
      <c r="NF20" s="132"/>
      <c r="NG20" s="132"/>
      <c r="NH20" s="132"/>
      <c r="NI20" s="132"/>
      <c r="NJ20" s="132"/>
      <c r="NK20" s="132"/>
      <c r="NL20" s="132"/>
      <c r="NM20" s="132"/>
      <c r="NN20" s="132"/>
      <c r="NO20" s="132"/>
      <c r="NP20" s="132"/>
      <c r="NQ20" s="132"/>
      <c r="NR20" s="132"/>
      <c r="NS20" s="132"/>
      <c r="NT20" s="132"/>
      <c r="NU20" s="132"/>
      <c r="NV20" s="132"/>
      <c r="NW20" s="132"/>
      <c r="NX20" s="132"/>
      <c r="NY20" s="132"/>
      <c r="NZ20" s="132"/>
      <c r="OA20" s="132"/>
      <c r="OB20" s="132"/>
      <c r="OC20" s="132"/>
      <c r="OD20" s="132"/>
      <c r="OE20" s="132"/>
      <c r="OF20" s="132"/>
      <c r="OG20" s="132"/>
      <c r="OH20" s="132"/>
      <c r="OI20" s="132"/>
      <c r="OJ20" s="132"/>
      <c r="OK20" s="132"/>
      <c r="OL20" s="132"/>
      <c r="OM20" s="132"/>
      <c r="ON20" s="132"/>
      <c r="OO20" s="132"/>
      <c r="OP20" s="132"/>
      <c r="OQ20" s="132"/>
      <c r="OR20" s="132"/>
      <c r="OS20" s="132"/>
      <c r="OT20" s="132"/>
      <c r="OU20" s="132"/>
      <c r="OV20" s="132"/>
      <c r="OW20" s="132"/>
      <c r="OX20" s="132"/>
      <c r="OY20" s="132"/>
      <c r="OZ20" s="132"/>
      <c r="PA20" s="132"/>
      <c r="PB20" s="132"/>
      <c r="PC20" s="132"/>
      <c r="PD20" s="132"/>
      <c r="PE20" s="132"/>
      <c r="PF20" s="132"/>
      <c r="PG20" s="132"/>
      <c r="PH20" s="132"/>
      <c r="PI20" s="132"/>
      <c r="PJ20" s="132"/>
      <c r="PK20" s="132"/>
      <c r="PL20" s="132"/>
      <c r="PM20" s="132"/>
      <c r="PN20" s="132"/>
      <c r="PO20" s="132"/>
      <c r="PP20" s="132"/>
      <c r="PQ20" s="132"/>
      <c r="PR20" s="132"/>
      <c r="PS20" s="132"/>
      <c r="PT20" s="132"/>
      <c r="PU20" s="132"/>
      <c r="PV20" s="132"/>
      <c r="PW20" s="132"/>
      <c r="PX20" s="132"/>
      <c r="PY20" s="132"/>
      <c r="PZ20" s="132"/>
      <c r="QA20" s="132"/>
      <c r="QB20" s="132"/>
      <c r="QC20" s="132"/>
      <c r="QD20" s="132"/>
      <c r="QE20" s="132"/>
      <c r="QF20" s="132"/>
      <c r="QG20" s="132"/>
      <c r="QH20" s="132"/>
      <c r="QI20" s="132"/>
      <c r="QJ20" s="132"/>
      <c r="QK20" s="132"/>
      <c r="QL20" s="132"/>
      <c r="QM20" s="132"/>
      <c r="QN20" s="132"/>
      <c r="QO20" s="132"/>
      <c r="QP20" s="132"/>
      <c r="QQ20" s="132"/>
      <c r="QR20" s="132"/>
      <c r="QS20" s="132"/>
      <c r="QT20" s="132"/>
      <c r="QU20" s="132"/>
      <c r="QV20" s="132"/>
      <c r="QW20" s="132"/>
      <c r="QX20" s="132"/>
      <c r="QY20" s="132"/>
      <c r="QZ20" s="132"/>
      <c r="RA20" s="132"/>
      <c r="RB20" s="132"/>
      <c r="RC20" s="132"/>
      <c r="RD20" s="132"/>
      <c r="RE20" s="132"/>
      <c r="RF20" s="132"/>
      <c r="RG20" s="132"/>
      <c r="RH20" s="132"/>
      <c r="RI20" s="132"/>
      <c r="RJ20" s="132"/>
      <c r="RK20" s="132"/>
      <c r="RL20" s="132"/>
      <c r="RM20" s="132"/>
      <c r="RN20" s="132"/>
      <c r="RO20" s="132"/>
      <c r="RP20" s="132"/>
      <c r="RQ20" s="132"/>
      <c r="RR20" s="132"/>
      <c r="RS20" s="132"/>
      <c r="RT20" s="132"/>
      <c r="RU20" s="132"/>
      <c r="RV20" s="132"/>
      <c r="RW20" s="132"/>
      <c r="RX20" s="132"/>
      <c r="RY20" s="132"/>
      <c r="RZ20" s="132"/>
      <c r="SA20" s="132"/>
      <c r="SB20" s="132"/>
      <c r="SC20" s="132"/>
      <c r="SD20" s="132"/>
      <c r="SE20" s="132"/>
      <c r="SF20" s="132"/>
      <c r="SG20" s="132"/>
      <c r="SH20" s="132"/>
      <c r="SI20" s="132"/>
      <c r="SJ20" s="132"/>
      <c r="SK20" s="132"/>
      <c r="SL20" s="132"/>
      <c r="SM20" s="132"/>
      <c r="SN20" s="132"/>
      <c r="SO20" s="132"/>
      <c r="SP20" s="132"/>
      <c r="SQ20" s="132"/>
      <c r="SR20" s="132"/>
      <c r="SS20" s="132"/>
      <c r="ST20" s="132"/>
      <c r="SU20" s="132"/>
      <c r="SV20" s="132"/>
      <c r="SW20" s="132"/>
      <c r="SX20" s="132"/>
      <c r="SY20" s="132"/>
      <c r="SZ20" s="132"/>
      <c r="TA20" s="132"/>
      <c r="TB20" s="132"/>
      <c r="TC20" s="132"/>
      <c r="TD20" s="132"/>
      <c r="TE20" s="132"/>
      <c r="TF20" s="132"/>
      <c r="TG20" s="132"/>
      <c r="TH20" s="132"/>
      <c r="TI20" s="132"/>
      <c r="TJ20" s="132"/>
      <c r="TK20" s="132"/>
      <c r="TL20" s="132"/>
      <c r="TM20" s="132"/>
      <c r="TN20" s="132"/>
      <c r="TO20" s="132"/>
      <c r="TP20" s="132"/>
      <c r="TQ20" s="132"/>
      <c r="TR20" s="132"/>
      <c r="TS20" s="132"/>
      <c r="TT20" s="132"/>
      <c r="TU20" s="132"/>
      <c r="TV20" s="132"/>
      <c r="TW20" s="132"/>
      <c r="TX20" s="132"/>
      <c r="TY20" s="132"/>
      <c r="TZ20" s="132"/>
      <c r="UA20" s="132"/>
      <c r="UB20" s="132"/>
      <c r="UC20" s="132"/>
      <c r="UD20" s="132"/>
      <c r="UE20" s="132"/>
      <c r="UF20" s="132"/>
      <c r="UG20" s="132"/>
      <c r="UH20" s="132"/>
      <c r="UI20" s="132"/>
      <c r="UJ20" s="132"/>
      <c r="UK20" s="132"/>
      <c r="UL20" s="132"/>
      <c r="UM20" s="132"/>
      <c r="UN20" s="132"/>
      <c r="UO20" s="132"/>
      <c r="UP20" s="132"/>
      <c r="UQ20" s="132"/>
      <c r="UR20" s="132"/>
      <c r="US20" s="132"/>
      <c r="UT20" s="132"/>
      <c r="UU20" s="132"/>
      <c r="UV20" s="132"/>
      <c r="UW20" s="132"/>
      <c r="UX20" s="132"/>
      <c r="UY20" s="132"/>
      <c r="UZ20" s="132"/>
      <c r="VA20" s="132"/>
      <c r="VB20" s="132"/>
      <c r="VC20" s="132"/>
      <c r="VD20" s="132"/>
      <c r="VE20" s="132"/>
      <c r="VF20" s="132"/>
      <c r="VG20" s="132"/>
      <c r="VH20" s="132"/>
      <c r="VI20" s="132"/>
      <c r="VJ20" s="132"/>
      <c r="VK20" s="132"/>
      <c r="VL20" s="132"/>
      <c r="VM20" s="132"/>
      <c r="VN20" s="132"/>
      <c r="VO20" s="132"/>
      <c r="VP20" s="132"/>
      <c r="VQ20" s="132"/>
      <c r="VR20" s="132"/>
      <c r="VS20" s="132"/>
      <c r="VT20" s="132"/>
      <c r="VU20" s="132"/>
      <c r="VV20" s="132"/>
      <c r="VW20" s="132"/>
      <c r="VX20" s="132"/>
      <c r="VY20" s="132"/>
      <c r="VZ20" s="132"/>
      <c r="WA20" s="132"/>
      <c r="WB20" s="132"/>
      <c r="WC20" s="132"/>
      <c r="WD20" s="132"/>
      <c r="WE20" s="132"/>
      <c r="WF20" s="132"/>
      <c r="WG20" s="132"/>
      <c r="WH20" s="132"/>
      <c r="WI20" s="132"/>
      <c r="WJ20" s="132"/>
      <c r="WK20" s="132"/>
      <c r="WL20" s="132"/>
      <c r="WM20" s="132"/>
      <c r="WN20" s="132"/>
      <c r="WO20" s="132"/>
      <c r="WP20" s="132"/>
      <c r="WQ20" s="132"/>
      <c r="WR20" s="132"/>
      <c r="WS20" s="132"/>
      <c r="WT20" s="132"/>
      <c r="WU20" s="132"/>
      <c r="WV20" s="132"/>
      <c r="WW20" s="132"/>
      <c r="WX20" s="132"/>
      <c r="WY20" s="132"/>
      <c r="WZ20" s="132"/>
      <c r="XA20" s="132"/>
      <c r="XB20" s="132"/>
      <c r="XC20" s="132"/>
      <c r="XD20" s="132"/>
      <c r="XE20" s="132"/>
      <c r="XF20" s="132"/>
      <c r="XG20" s="132"/>
      <c r="XH20" s="132"/>
      <c r="XI20" s="132"/>
      <c r="XJ20" s="132"/>
      <c r="XK20" s="132"/>
      <c r="XL20" s="132"/>
      <c r="XM20" s="132"/>
      <c r="XN20" s="132"/>
      <c r="XO20" s="132"/>
      <c r="XP20" s="132"/>
      <c r="XQ20" s="132"/>
      <c r="XR20" s="132"/>
      <c r="XS20" s="132"/>
      <c r="XT20" s="132"/>
      <c r="XU20" s="132"/>
      <c r="XV20" s="132"/>
      <c r="XW20" s="132"/>
      <c r="XX20" s="132"/>
      <c r="XY20" s="132"/>
      <c r="XZ20" s="132"/>
      <c r="YA20" s="132"/>
      <c r="YB20" s="132"/>
      <c r="YC20" s="132"/>
      <c r="YD20" s="132"/>
      <c r="YE20" s="132"/>
      <c r="YF20" s="132"/>
      <c r="YG20" s="132"/>
      <c r="YH20" s="132"/>
      <c r="YI20" s="132"/>
      <c r="YJ20" s="132"/>
      <c r="YK20" s="132"/>
      <c r="YL20" s="132"/>
      <c r="YM20" s="132"/>
      <c r="YN20" s="132"/>
      <c r="YO20" s="132"/>
      <c r="YP20" s="132"/>
      <c r="YQ20" s="132"/>
      <c r="YR20" s="132"/>
      <c r="YS20" s="132"/>
      <c r="YT20" s="132"/>
      <c r="YU20" s="132"/>
      <c r="YV20" s="132"/>
      <c r="YW20" s="132"/>
      <c r="YX20" s="132"/>
      <c r="YY20" s="132"/>
      <c r="YZ20" s="132"/>
      <c r="ZA20" s="132"/>
      <c r="ZB20" s="132"/>
      <c r="ZC20" s="132"/>
      <c r="ZD20" s="132"/>
      <c r="ZE20" s="132"/>
      <c r="ZF20" s="132"/>
      <c r="ZG20" s="132"/>
      <c r="ZH20" s="132"/>
      <c r="ZI20" s="132"/>
      <c r="ZJ20" s="132"/>
      <c r="ZK20" s="132"/>
      <c r="ZL20" s="132"/>
      <c r="ZM20" s="132"/>
      <c r="ZN20" s="132"/>
      <c r="ZO20" s="132"/>
      <c r="ZP20" s="132"/>
      <c r="ZQ20" s="132"/>
      <c r="ZR20" s="132"/>
      <c r="ZS20" s="132"/>
      <c r="ZT20" s="132"/>
      <c r="ZU20" s="132"/>
      <c r="ZV20" s="132"/>
      <c r="ZW20" s="132"/>
      <c r="ZX20" s="132"/>
      <c r="ZY20" s="132"/>
      <c r="ZZ20" s="132"/>
      <c r="AAA20" s="132"/>
      <c r="AAB20" s="132"/>
      <c r="AAC20" s="132"/>
      <c r="AAD20" s="132"/>
      <c r="AAE20" s="132"/>
      <c r="AAF20" s="132"/>
      <c r="AAG20" s="132"/>
      <c r="AAH20" s="132"/>
      <c r="AAI20" s="132"/>
      <c r="AAJ20" s="132"/>
      <c r="AAK20" s="132"/>
      <c r="AAL20" s="132"/>
      <c r="AAM20" s="132"/>
      <c r="AAN20" s="132"/>
      <c r="AAO20" s="132"/>
      <c r="AAP20" s="132"/>
      <c r="AAQ20" s="132"/>
      <c r="AAR20" s="132"/>
      <c r="AAS20" s="132"/>
      <c r="AAT20" s="132"/>
      <c r="AAU20" s="132"/>
      <c r="AAV20" s="132"/>
      <c r="AAW20" s="132"/>
      <c r="AAX20" s="132"/>
      <c r="AAY20" s="132"/>
      <c r="AAZ20" s="132"/>
      <c r="ABA20" s="132"/>
      <c r="ABB20" s="132"/>
      <c r="ABC20" s="132"/>
      <c r="ABD20" s="132"/>
      <c r="ABE20" s="132"/>
      <c r="ABF20" s="132"/>
      <c r="ABG20" s="132"/>
      <c r="ABH20" s="132"/>
      <c r="ABI20" s="132"/>
      <c r="ABJ20" s="132"/>
      <c r="ABK20" s="132"/>
      <c r="ABL20" s="132"/>
      <c r="ABM20" s="132"/>
      <c r="ABN20" s="132"/>
      <c r="ABO20" s="132"/>
      <c r="ABP20" s="132"/>
      <c r="ABQ20" s="132"/>
      <c r="ABR20" s="132"/>
      <c r="ABS20" s="132"/>
      <c r="ABT20" s="132"/>
      <c r="ABU20" s="132"/>
      <c r="ABV20" s="132"/>
      <c r="ABW20" s="132"/>
      <c r="ABX20" s="132"/>
      <c r="ABY20" s="132"/>
      <c r="ABZ20" s="132"/>
      <c r="ACA20" s="132"/>
      <c r="ACB20" s="132"/>
      <c r="ACC20" s="132"/>
      <c r="ACD20" s="132"/>
      <c r="ACE20" s="132"/>
      <c r="ACF20" s="132"/>
      <c r="ACG20" s="132"/>
      <c r="ACH20" s="132"/>
      <c r="ACI20" s="132"/>
      <c r="ACJ20" s="132"/>
      <c r="ACK20" s="132"/>
      <c r="ACL20" s="132"/>
      <c r="ACM20" s="132"/>
      <c r="ACN20" s="132"/>
      <c r="ACO20" s="132"/>
      <c r="ACP20" s="132"/>
      <c r="ACQ20" s="132"/>
      <c r="ACR20" s="132"/>
      <c r="ACS20" s="132"/>
      <c r="ACT20" s="132"/>
      <c r="ACU20" s="132"/>
      <c r="ACV20" s="132"/>
      <c r="ACW20" s="132"/>
      <c r="ACX20" s="132"/>
      <c r="ACY20" s="132"/>
      <c r="ACZ20" s="132"/>
      <c r="ADA20" s="132"/>
      <c r="ADB20" s="132"/>
      <c r="ADC20" s="132"/>
      <c r="ADD20" s="132"/>
      <c r="ADE20" s="132"/>
      <c r="ADF20" s="132"/>
      <c r="ADG20" s="132"/>
      <c r="ADH20" s="132"/>
      <c r="ADI20" s="132"/>
      <c r="ADJ20" s="132"/>
      <c r="ADK20" s="132"/>
      <c r="ADL20" s="132"/>
      <c r="ADM20" s="132"/>
      <c r="ADN20" s="132"/>
      <c r="ADO20" s="132"/>
      <c r="ADP20" s="132"/>
      <c r="ADQ20" s="132"/>
      <c r="ADR20" s="132"/>
      <c r="ADS20" s="132"/>
      <c r="ADT20" s="132"/>
      <c r="ADU20" s="132"/>
      <c r="ADV20" s="132"/>
      <c r="ADW20" s="132"/>
      <c r="ADX20" s="132"/>
      <c r="ADY20" s="132"/>
      <c r="ADZ20" s="132"/>
      <c r="AEA20" s="132"/>
      <c r="AEB20" s="132"/>
      <c r="AEC20" s="132"/>
      <c r="AED20" s="132"/>
      <c r="AEE20" s="132"/>
      <c r="AEF20" s="132"/>
      <c r="AEG20" s="132"/>
      <c r="AEH20" s="132"/>
      <c r="AEI20" s="132"/>
      <c r="AEJ20" s="132"/>
      <c r="AEK20" s="132"/>
      <c r="AEL20" s="132"/>
      <c r="AEM20" s="132"/>
      <c r="AEN20" s="132"/>
      <c r="AEO20" s="132"/>
      <c r="AEP20" s="132"/>
      <c r="AEQ20" s="132"/>
      <c r="AER20" s="132"/>
      <c r="AES20" s="132"/>
      <c r="AET20" s="132"/>
      <c r="AEU20" s="132"/>
      <c r="AEV20" s="132"/>
      <c r="AEW20" s="132"/>
      <c r="AEX20" s="132"/>
      <c r="AEY20" s="132"/>
      <c r="AEZ20" s="132"/>
      <c r="AFA20" s="132"/>
      <c r="AFB20" s="132"/>
      <c r="AFC20" s="132"/>
      <c r="AFD20" s="132"/>
      <c r="AFE20" s="132"/>
      <c r="AFF20" s="132"/>
      <c r="AFG20" s="132"/>
      <c r="AFH20" s="132"/>
      <c r="AFI20" s="132"/>
      <c r="AFJ20" s="132"/>
      <c r="AFK20" s="132"/>
      <c r="AFL20" s="132"/>
      <c r="AFM20" s="132"/>
      <c r="AFN20" s="132"/>
      <c r="AFO20" s="132"/>
      <c r="AFP20" s="132"/>
      <c r="AFQ20" s="132"/>
      <c r="AFR20" s="132"/>
      <c r="AFS20" s="132"/>
      <c r="AFT20" s="132"/>
      <c r="AFU20" s="132"/>
      <c r="AFV20" s="132"/>
      <c r="AFW20" s="132"/>
      <c r="AFX20" s="132"/>
      <c r="AFY20" s="132"/>
      <c r="AFZ20" s="132"/>
      <c r="AGA20" s="132"/>
      <c r="AGB20" s="132"/>
      <c r="AGC20" s="132"/>
      <c r="AGD20" s="132"/>
      <c r="AGE20" s="132"/>
      <c r="AGF20" s="132"/>
      <c r="AGG20" s="132"/>
      <c r="AGH20" s="132"/>
      <c r="AGI20" s="132"/>
      <c r="AGJ20" s="132"/>
      <c r="AGK20" s="132"/>
      <c r="AGL20" s="132"/>
      <c r="AGM20" s="132"/>
      <c r="AGN20" s="132"/>
      <c r="AGO20" s="132"/>
      <c r="AGP20" s="132"/>
      <c r="AGQ20" s="132"/>
      <c r="AGR20" s="132"/>
      <c r="AGS20" s="132"/>
      <c r="AGT20" s="132"/>
      <c r="AGU20" s="132"/>
      <c r="AGV20" s="132"/>
      <c r="AGW20" s="132"/>
      <c r="AGX20" s="132"/>
      <c r="AGY20" s="132"/>
      <c r="AGZ20" s="132"/>
      <c r="AHA20" s="132"/>
      <c r="AHB20" s="132"/>
      <c r="AHC20" s="132"/>
      <c r="AHD20" s="132"/>
      <c r="AHE20" s="132"/>
      <c r="AHF20" s="132"/>
      <c r="AHG20" s="132"/>
      <c r="AHH20" s="132"/>
      <c r="AHI20" s="132"/>
      <c r="AHJ20" s="132"/>
      <c r="AHK20" s="132"/>
      <c r="AHL20" s="132"/>
      <c r="AHM20" s="132"/>
      <c r="AHN20" s="132"/>
      <c r="AHO20" s="132"/>
      <c r="AHP20" s="132"/>
      <c r="AHQ20" s="132"/>
      <c r="AHR20" s="132"/>
      <c r="AHS20" s="132"/>
      <c r="AHT20" s="132"/>
      <c r="AHU20" s="132"/>
      <c r="AHV20" s="132"/>
      <c r="AHW20" s="132"/>
      <c r="AHX20" s="132"/>
      <c r="AHY20" s="132"/>
      <c r="AHZ20" s="132"/>
      <c r="AIA20" s="132"/>
      <c r="AIB20" s="132"/>
      <c r="AIC20" s="132"/>
      <c r="AID20" s="132"/>
      <c r="AIE20" s="132"/>
      <c r="AIF20" s="132"/>
      <c r="AIG20" s="132"/>
      <c r="AIH20" s="132"/>
      <c r="AII20" s="132"/>
      <c r="AIJ20" s="132"/>
      <c r="AIK20" s="132"/>
      <c r="AIL20" s="132"/>
      <c r="AIM20" s="132"/>
      <c r="AIN20" s="132"/>
      <c r="AIO20" s="132"/>
      <c r="AIP20" s="132"/>
      <c r="AIQ20" s="132"/>
      <c r="AIR20" s="132"/>
      <c r="AIS20" s="132"/>
      <c r="AIT20" s="132"/>
      <c r="AIU20" s="132"/>
      <c r="AIV20" s="132"/>
      <c r="AIW20" s="132"/>
      <c r="AIX20" s="132"/>
      <c r="AIY20" s="132"/>
      <c r="AIZ20" s="132"/>
      <c r="AJA20" s="132"/>
      <c r="AJB20" s="132"/>
      <c r="AJC20" s="132"/>
      <c r="AJD20" s="132"/>
      <c r="AJE20" s="132"/>
      <c r="AJF20" s="132"/>
      <c r="AJG20" s="132"/>
      <c r="AJH20" s="132"/>
      <c r="AJI20" s="132"/>
      <c r="AJJ20" s="132"/>
      <c r="AJK20" s="132"/>
      <c r="AJL20" s="132"/>
      <c r="AJM20" s="132"/>
      <c r="AJN20" s="132"/>
      <c r="AJO20" s="132"/>
      <c r="AJP20" s="132"/>
      <c r="AJQ20" s="132"/>
      <c r="AJR20" s="132"/>
      <c r="AJS20" s="132"/>
      <c r="AJT20" s="132"/>
      <c r="AJU20" s="132"/>
      <c r="AJV20" s="132"/>
      <c r="AJW20" s="132"/>
      <c r="AJX20" s="132"/>
      <c r="AJY20" s="132"/>
      <c r="AJZ20" s="132"/>
      <c r="AKA20" s="132"/>
      <c r="AKB20" s="132"/>
      <c r="AKC20" s="132"/>
      <c r="AKD20" s="132"/>
      <c r="AKE20" s="132"/>
      <c r="AKF20" s="132"/>
      <c r="AKG20" s="132"/>
      <c r="AKH20" s="132"/>
      <c r="AKI20" s="132"/>
      <c r="AKJ20" s="132"/>
      <c r="AKK20" s="132"/>
      <c r="AKL20" s="132"/>
      <c r="AKM20" s="132"/>
      <c r="AKN20" s="132"/>
      <c r="AKO20" s="132"/>
      <c r="AKP20" s="132"/>
      <c r="AKQ20" s="132"/>
      <c r="AKR20" s="132"/>
      <c r="AKS20" s="132"/>
      <c r="AKT20" s="132"/>
      <c r="AKU20" s="132"/>
      <c r="AKV20" s="132"/>
      <c r="AKW20" s="132"/>
      <c r="AKX20" s="132"/>
      <c r="AKY20" s="132"/>
      <c r="AKZ20" s="132"/>
      <c r="ALA20" s="132"/>
      <c r="ALB20" s="132"/>
      <c r="ALC20" s="132"/>
      <c r="ALD20" s="132"/>
      <c r="ALE20" s="132"/>
      <c r="ALF20" s="132"/>
      <c r="ALG20" s="132"/>
      <c r="ALH20" s="132"/>
      <c r="ALI20" s="132"/>
      <c r="ALJ20" s="132"/>
      <c r="ALK20" s="132"/>
      <c r="ALL20" s="132"/>
      <c r="ALM20" s="132"/>
      <c r="ALN20" s="132"/>
      <c r="ALO20" s="132"/>
      <c r="ALP20" s="132"/>
      <c r="ALQ20" s="132"/>
      <c r="ALR20" s="132"/>
      <c r="ALS20" s="132"/>
      <c r="ALT20" s="132"/>
      <c r="ALU20" s="132"/>
      <c r="ALV20" s="132"/>
      <c r="ALW20" s="132"/>
      <c r="ALX20" s="132"/>
      <c r="ALY20" s="132"/>
      <c r="ALZ20" s="132"/>
      <c r="AMA20" s="132"/>
      <c r="AMB20" s="132"/>
      <c r="AMC20" s="132"/>
      <c r="AMD20" s="132"/>
      <c r="AME20" s="132"/>
      <c r="AMF20" s="132"/>
      <c r="AMG20" s="132"/>
      <c r="AMH20" s="132"/>
      <c r="AMI20" s="132"/>
      <c r="AMJ20" s="132"/>
      <c r="AMK20" s="132"/>
      <c r="AML20" s="132"/>
      <c r="AMM20" s="132"/>
      <c r="AMN20" s="132"/>
      <c r="AMO20" s="132"/>
      <c r="AMP20" s="132"/>
      <c r="AMQ20" s="132"/>
      <c r="AMR20" s="132"/>
      <c r="AMS20" s="132"/>
      <c r="AMT20" s="132"/>
      <c r="AMU20" s="132"/>
      <c r="AMV20" s="132"/>
      <c r="AMW20" s="132"/>
      <c r="AMX20" s="132"/>
      <c r="AMY20" s="132"/>
      <c r="AMZ20" s="132"/>
      <c r="ANA20" s="132"/>
      <c r="ANB20" s="132"/>
      <c r="ANC20" s="132"/>
      <c r="AND20" s="132"/>
      <c r="ANE20" s="132"/>
      <c r="ANF20" s="132"/>
      <c r="ANG20" s="132"/>
      <c r="ANH20" s="132"/>
      <c r="ANI20" s="132"/>
      <c r="ANJ20" s="132"/>
      <c r="ANK20" s="132"/>
      <c r="ANL20" s="132"/>
      <c r="ANM20" s="132"/>
      <c r="ANN20" s="132"/>
      <c r="ANO20" s="132"/>
      <c r="ANP20" s="132"/>
      <c r="ANQ20" s="132"/>
      <c r="ANR20" s="132"/>
      <c r="ANS20" s="132"/>
      <c r="ANT20" s="132"/>
      <c r="ANU20" s="132"/>
      <c r="ANV20" s="132"/>
      <c r="ANW20" s="132"/>
      <c r="ANX20" s="132"/>
      <c r="ANY20" s="132"/>
      <c r="ANZ20" s="132"/>
      <c r="AOA20" s="132"/>
      <c r="AOB20" s="132"/>
      <c r="AOC20" s="132"/>
      <c r="AOD20" s="132"/>
      <c r="AOE20" s="132"/>
      <c r="AOF20" s="132"/>
      <c r="AOG20" s="132"/>
      <c r="AOH20" s="132"/>
      <c r="AOI20" s="132"/>
      <c r="AOJ20" s="132"/>
      <c r="AOK20" s="132"/>
      <c r="AOL20" s="132"/>
      <c r="AOM20" s="132"/>
      <c r="AON20" s="132"/>
      <c r="AOO20" s="132"/>
      <c r="AOP20" s="132"/>
      <c r="AOQ20" s="132"/>
      <c r="AOR20" s="132"/>
      <c r="AOS20" s="132"/>
      <c r="AOT20" s="132"/>
      <c r="AOU20" s="132"/>
      <c r="AOV20" s="132"/>
      <c r="AOW20" s="132"/>
      <c r="AOX20" s="132"/>
      <c r="AOY20" s="132"/>
      <c r="AOZ20" s="132"/>
      <c r="APA20" s="132"/>
      <c r="APB20" s="132"/>
      <c r="APC20" s="132"/>
      <c r="APD20" s="132"/>
      <c r="APE20" s="132"/>
      <c r="APF20" s="132"/>
      <c r="APG20" s="132"/>
      <c r="APH20" s="132"/>
      <c r="API20" s="132"/>
      <c r="APJ20" s="132"/>
      <c r="APK20" s="132"/>
      <c r="APL20" s="132"/>
      <c r="APM20" s="132"/>
      <c r="APN20" s="132"/>
      <c r="APO20" s="132"/>
      <c r="APP20" s="132"/>
      <c r="APQ20" s="132"/>
      <c r="APR20" s="132"/>
      <c r="APS20" s="132"/>
      <c r="APT20" s="132"/>
      <c r="APU20" s="132"/>
      <c r="APV20" s="132"/>
      <c r="APW20" s="132"/>
      <c r="APX20" s="132"/>
      <c r="APY20" s="132"/>
      <c r="APZ20" s="132"/>
      <c r="AQA20" s="132"/>
      <c r="AQB20" s="132"/>
      <c r="AQC20" s="132"/>
      <c r="AQD20" s="132"/>
      <c r="AQE20" s="132"/>
      <c r="AQF20" s="132"/>
      <c r="AQG20" s="132"/>
      <c r="AQH20" s="132"/>
      <c r="AQI20" s="132"/>
      <c r="AQJ20" s="132"/>
      <c r="AQK20" s="132"/>
      <c r="AQL20" s="132"/>
      <c r="AQM20" s="132"/>
      <c r="AQN20" s="132"/>
      <c r="AQO20" s="132"/>
      <c r="AQP20" s="132"/>
      <c r="AQQ20" s="132"/>
      <c r="AQR20" s="132"/>
      <c r="AQS20" s="132"/>
      <c r="AQT20" s="132"/>
      <c r="AQU20" s="132"/>
      <c r="AQV20" s="132"/>
      <c r="AQW20" s="132"/>
      <c r="AQX20" s="132"/>
      <c r="AQY20" s="132"/>
      <c r="AQZ20" s="132"/>
      <c r="ARA20" s="132"/>
      <c r="ARB20" s="132"/>
      <c r="ARC20" s="132"/>
      <c r="ARD20" s="132"/>
      <c r="ARE20" s="132"/>
      <c r="ARF20" s="132"/>
      <c r="ARG20" s="132"/>
      <c r="ARH20" s="132"/>
      <c r="ARI20" s="132"/>
      <c r="ARJ20" s="132"/>
      <c r="ARK20" s="132"/>
      <c r="ARL20" s="132"/>
      <c r="ARM20" s="132"/>
      <c r="ARN20" s="132"/>
      <c r="ARO20" s="132"/>
      <c r="ARP20" s="132"/>
      <c r="ARQ20" s="132"/>
      <c r="ARR20" s="132"/>
      <c r="ARS20" s="132"/>
      <c r="ART20" s="132"/>
      <c r="ARU20" s="132"/>
      <c r="ARV20" s="132"/>
      <c r="ARW20" s="132"/>
      <c r="ARX20" s="132"/>
      <c r="ARY20" s="132"/>
      <c r="ARZ20" s="132"/>
      <c r="ASA20" s="132"/>
      <c r="ASB20" s="132"/>
      <c r="ASC20" s="132"/>
      <c r="ASD20" s="132"/>
      <c r="ASE20" s="132"/>
      <c r="ASF20" s="132"/>
      <c r="ASG20" s="132"/>
      <c r="ASH20" s="132"/>
      <c r="ASI20" s="132"/>
      <c r="ASJ20" s="132"/>
      <c r="ASK20" s="132"/>
      <c r="ASL20" s="132"/>
      <c r="ASM20" s="132"/>
      <c r="ASN20" s="132"/>
      <c r="ASO20" s="132"/>
      <c r="ASP20" s="132"/>
      <c r="ASQ20" s="132"/>
      <c r="ASR20" s="132"/>
      <c r="ASS20" s="132"/>
      <c r="AST20" s="132"/>
      <c r="ASU20" s="132"/>
      <c r="ASV20" s="132"/>
      <c r="ASW20" s="132"/>
      <c r="ASX20" s="132"/>
      <c r="ASY20" s="132"/>
      <c r="ASZ20" s="132"/>
      <c r="ATA20" s="132"/>
      <c r="ATB20" s="132"/>
      <c r="ATC20" s="132"/>
      <c r="ATD20" s="132"/>
      <c r="ATE20" s="132"/>
      <c r="ATF20" s="132"/>
      <c r="ATG20" s="132"/>
      <c r="ATH20" s="132"/>
      <c r="ATI20" s="132"/>
      <c r="ATJ20" s="132"/>
      <c r="ATK20" s="132"/>
      <c r="ATL20" s="132"/>
      <c r="ATM20" s="132"/>
      <c r="ATN20" s="132"/>
      <c r="ATO20" s="132"/>
      <c r="ATP20" s="132"/>
      <c r="ATQ20" s="132"/>
      <c r="ATR20" s="132"/>
      <c r="ATS20" s="132"/>
      <c r="ATT20" s="132"/>
      <c r="ATU20" s="132"/>
      <c r="ATV20" s="132"/>
      <c r="ATW20" s="132"/>
      <c r="ATX20" s="132"/>
      <c r="ATY20" s="132"/>
      <c r="ATZ20" s="132"/>
      <c r="AUA20" s="132"/>
      <c r="AUB20" s="132"/>
      <c r="AUC20" s="132"/>
      <c r="AUD20" s="132"/>
      <c r="AUE20" s="132"/>
      <c r="AUF20" s="132"/>
      <c r="AUG20" s="132"/>
      <c r="AUH20" s="132"/>
      <c r="AUI20" s="132"/>
      <c r="AUJ20" s="132"/>
      <c r="AUK20" s="132"/>
      <c r="AUL20" s="132"/>
      <c r="AUM20" s="132"/>
      <c r="AUN20" s="132"/>
      <c r="AUO20" s="132"/>
      <c r="AUP20" s="132"/>
      <c r="AUQ20" s="132"/>
      <c r="AUR20" s="132"/>
      <c r="AUS20" s="132"/>
      <c r="AUT20" s="132"/>
      <c r="AUU20" s="132"/>
      <c r="AUV20" s="132"/>
      <c r="AUW20" s="132"/>
      <c r="AUX20" s="132"/>
      <c r="AUY20" s="132"/>
      <c r="AUZ20" s="132"/>
      <c r="AVA20" s="132"/>
      <c r="AVB20" s="132"/>
      <c r="AVC20" s="132"/>
      <c r="AVD20" s="132"/>
      <c r="AVE20" s="132"/>
      <c r="AVF20" s="132"/>
      <c r="AVG20" s="132"/>
      <c r="AVH20" s="132"/>
      <c r="AVI20" s="132"/>
      <c r="AVJ20" s="132"/>
      <c r="AVK20" s="132"/>
      <c r="AVL20" s="132"/>
      <c r="AVM20" s="132"/>
      <c r="AVN20" s="132"/>
      <c r="AVO20" s="132"/>
      <c r="AVP20" s="132"/>
      <c r="AVQ20" s="132"/>
      <c r="AVR20" s="132"/>
      <c r="AVS20" s="132"/>
      <c r="AVT20" s="132"/>
      <c r="AVU20" s="132"/>
      <c r="AVV20" s="132"/>
      <c r="AVW20" s="132"/>
      <c r="AVX20" s="132"/>
      <c r="AVY20" s="132"/>
      <c r="AVZ20" s="132"/>
      <c r="AWA20" s="132"/>
      <c r="AWB20" s="132"/>
      <c r="AWC20" s="132"/>
      <c r="AWD20" s="132"/>
      <c r="AWE20" s="132"/>
      <c r="AWF20" s="132"/>
      <c r="AWG20" s="132"/>
      <c r="AWH20" s="132"/>
      <c r="AWI20" s="132"/>
      <c r="AWJ20" s="132"/>
      <c r="AWK20" s="132"/>
      <c r="AWL20" s="132"/>
      <c r="AWM20" s="132"/>
      <c r="AWN20" s="132"/>
      <c r="AWO20" s="132"/>
      <c r="AWP20" s="132"/>
      <c r="AWQ20" s="132"/>
      <c r="AWR20" s="132"/>
      <c r="AWS20" s="132"/>
      <c r="AWT20" s="132"/>
      <c r="AWU20" s="132"/>
      <c r="AWV20" s="132"/>
      <c r="AWW20" s="132"/>
      <c r="AWX20" s="132"/>
      <c r="AWY20" s="132"/>
      <c r="AWZ20" s="132"/>
      <c r="AXA20" s="132"/>
      <c r="AXB20" s="132"/>
      <c r="AXC20" s="132"/>
      <c r="AXD20" s="132"/>
      <c r="AXE20" s="132"/>
      <c r="AXF20" s="132"/>
      <c r="AXG20" s="132"/>
      <c r="AXH20" s="132"/>
      <c r="AXI20" s="132"/>
      <c r="AXJ20" s="132"/>
      <c r="AXK20" s="132"/>
      <c r="AXL20" s="132"/>
      <c r="AXM20" s="132"/>
      <c r="AXN20" s="132"/>
      <c r="AXO20" s="132"/>
      <c r="AXP20" s="132"/>
      <c r="AXQ20" s="132"/>
      <c r="AXR20" s="132"/>
      <c r="AXS20" s="132"/>
      <c r="AXT20" s="132"/>
      <c r="AXU20" s="132"/>
      <c r="AXV20" s="132"/>
      <c r="AXW20" s="132"/>
      <c r="AXX20" s="132"/>
      <c r="AXY20" s="132"/>
      <c r="AXZ20" s="132"/>
      <c r="AYA20" s="132"/>
      <c r="AYB20" s="132"/>
      <c r="AYC20" s="132"/>
      <c r="AYD20" s="132"/>
      <c r="AYE20" s="132"/>
      <c r="AYF20" s="132"/>
      <c r="AYG20" s="132"/>
      <c r="AYH20" s="132"/>
      <c r="AYI20" s="132"/>
      <c r="AYJ20" s="132"/>
      <c r="AYK20" s="132"/>
      <c r="AYL20" s="132"/>
      <c r="AYM20" s="132"/>
      <c r="AYN20" s="132"/>
      <c r="AYO20" s="132"/>
      <c r="AYP20" s="132"/>
      <c r="AYQ20" s="132"/>
      <c r="AYR20" s="132"/>
      <c r="AYS20" s="132"/>
      <c r="AYT20" s="132"/>
      <c r="AYU20" s="132"/>
      <c r="AYV20" s="132"/>
      <c r="AYW20" s="132"/>
      <c r="AYX20" s="132"/>
      <c r="AYY20" s="132"/>
      <c r="AYZ20" s="132"/>
      <c r="AZA20" s="132"/>
      <c r="AZB20" s="132"/>
      <c r="AZC20" s="132"/>
      <c r="AZD20" s="132"/>
      <c r="AZE20" s="132"/>
      <c r="AZF20" s="132"/>
      <c r="AZG20" s="132"/>
      <c r="AZH20" s="132"/>
      <c r="AZI20" s="132"/>
      <c r="AZJ20" s="132"/>
      <c r="AZK20" s="132"/>
      <c r="AZL20" s="132"/>
      <c r="AZM20" s="132"/>
      <c r="AZN20" s="132"/>
      <c r="AZO20" s="132"/>
      <c r="AZP20" s="132"/>
      <c r="AZQ20" s="132"/>
      <c r="AZR20" s="132"/>
      <c r="AZS20" s="132"/>
      <c r="AZT20" s="132"/>
      <c r="AZU20" s="132"/>
      <c r="AZV20" s="132"/>
      <c r="AZW20" s="132"/>
      <c r="AZX20" s="132"/>
      <c r="AZY20" s="132"/>
      <c r="AZZ20" s="132"/>
      <c r="BAA20" s="132"/>
      <c r="BAB20" s="132"/>
      <c r="BAC20" s="132"/>
      <c r="BAD20" s="132"/>
      <c r="BAE20" s="132"/>
      <c r="BAF20" s="132"/>
      <c r="BAG20" s="132"/>
      <c r="BAH20" s="132"/>
      <c r="BAI20" s="132"/>
      <c r="BAJ20" s="132"/>
      <c r="BAK20" s="132"/>
      <c r="BAL20" s="132"/>
      <c r="BAM20" s="132"/>
      <c r="BAN20" s="132"/>
      <c r="BAO20" s="132"/>
      <c r="BAP20" s="132"/>
      <c r="BAQ20" s="132"/>
      <c r="BAR20" s="132"/>
      <c r="BAS20" s="132"/>
      <c r="BAT20" s="132"/>
      <c r="BAU20" s="132"/>
      <c r="BAV20" s="132"/>
      <c r="BAW20" s="132"/>
      <c r="BAX20" s="132"/>
      <c r="BAY20" s="132"/>
      <c r="BAZ20" s="132"/>
      <c r="BBA20" s="132"/>
      <c r="BBB20" s="132"/>
      <c r="BBC20" s="132"/>
      <c r="BBD20" s="132"/>
      <c r="BBE20" s="132"/>
      <c r="BBF20" s="132"/>
      <c r="BBG20" s="132"/>
      <c r="BBH20" s="132"/>
      <c r="BBI20" s="132"/>
      <c r="BBJ20" s="132"/>
      <c r="BBK20" s="132"/>
      <c r="BBL20" s="132"/>
      <c r="BBM20" s="132"/>
      <c r="BBN20" s="132"/>
      <c r="BBO20" s="132"/>
      <c r="BBP20" s="132"/>
      <c r="BBQ20" s="132"/>
      <c r="BBR20" s="132"/>
      <c r="BBS20" s="132"/>
      <c r="BBT20" s="132"/>
      <c r="BBU20" s="132"/>
      <c r="BBV20" s="132"/>
      <c r="BBW20" s="132"/>
      <c r="BBX20" s="132"/>
      <c r="BBY20" s="132"/>
      <c r="BBZ20" s="132"/>
      <c r="BCA20" s="132"/>
      <c r="BCB20" s="132"/>
      <c r="BCC20" s="132"/>
      <c r="BCD20" s="132"/>
      <c r="BCE20" s="132"/>
      <c r="BCF20" s="132"/>
      <c r="BCG20" s="132"/>
      <c r="BCH20" s="132"/>
      <c r="BCI20" s="132"/>
      <c r="BCJ20" s="132"/>
      <c r="BCK20" s="132"/>
      <c r="BCL20" s="132"/>
      <c r="BCM20" s="132"/>
      <c r="BCN20" s="132"/>
      <c r="BCO20" s="132"/>
      <c r="BCP20" s="132"/>
      <c r="BCQ20" s="132"/>
      <c r="BCR20" s="132"/>
      <c r="BCS20" s="132"/>
      <c r="BCT20" s="132"/>
      <c r="BCU20" s="132"/>
      <c r="BCV20" s="132"/>
      <c r="BCW20" s="132"/>
      <c r="BCX20" s="132"/>
      <c r="BCY20" s="132"/>
      <c r="BCZ20" s="132"/>
      <c r="BDA20" s="132"/>
      <c r="BDB20" s="132"/>
      <c r="BDC20" s="132"/>
      <c r="BDD20" s="132"/>
      <c r="BDE20" s="132"/>
      <c r="BDF20" s="132"/>
      <c r="BDG20" s="132"/>
      <c r="BDH20" s="132"/>
      <c r="BDI20" s="132"/>
      <c r="BDJ20" s="132"/>
      <c r="BDK20" s="132"/>
      <c r="BDL20" s="132"/>
      <c r="BDM20" s="132"/>
      <c r="BDN20" s="132"/>
      <c r="BDO20" s="132"/>
      <c r="BDP20" s="132"/>
      <c r="BDQ20" s="132"/>
      <c r="BDR20" s="132"/>
      <c r="BDS20" s="132"/>
      <c r="BDT20" s="132"/>
      <c r="BDU20" s="132"/>
      <c r="BDV20" s="132"/>
      <c r="BDW20" s="132"/>
      <c r="BDX20" s="132"/>
      <c r="BDY20" s="132"/>
      <c r="BDZ20" s="132"/>
      <c r="BEA20" s="132"/>
      <c r="BEB20" s="132"/>
      <c r="BEC20" s="132"/>
      <c r="BED20" s="132"/>
      <c r="BEE20" s="132"/>
      <c r="BEF20" s="132"/>
      <c r="BEG20" s="132"/>
      <c r="BEH20" s="132"/>
      <c r="BEI20" s="132"/>
      <c r="BEJ20" s="132"/>
      <c r="BEK20" s="132"/>
      <c r="BEL20" s="132"/>
      <c r="BEM20" s="132"/>
      <c r="BEN20" s="132"/>
      <c r="BEO20" s="132"/>
      <c r="BEP20" s="132"/>
      <c r="BEQ20" s="132"/>
      <c r="BER20" s="132"/>
      <c r="BES20" s="132"/>
      <c r="BET20" s="132"/>
      <c r="BEU20" s="132"/>
      <c r="BEV20" s="132"/>
      <c r="BEW20" s="132"/>
      <c r="BEX20" s="132"/>
      <c r="BEY20" s="132"/>
      <c r="BEZ20" s="132"/>
      <c r="BFA20" s="132"/>
      <c r="BFB20" s="132"/>
      <c r="BFC20" s="132"/>
      <c r="BFD20" s="132"/>
      <c r="BFE20" s="132"/>
      <c r="BFF20" s="132"/>
      <c r="BFG20" s="132"/>
      <c r="BFH20" s="132"/>
      <c r="BFI20" s="132"/>
      <c r="BFJ20" s="132"/>
      <c r="BFK20" s="132"/>
      <c r="BFL20" s="132"/>
      <c r="BFM20" s="132"/>
      <c r="BFN20" s="132"/>
      <c r="BFO20" s="132"/>
      <c r="BFP20" s="132"/>
      <c r="BFQ20" s="132"/>
      <c r="BFR20" s="132"/>
      <c r="BFS20" s="132"/>
      <c r="BFT20" s="132"/>
      <c r="BFU20" s="132"/>
      <c r="BFV20" s="132"/>
      <c r="BFW20" s="132"/>
      <c r="BFX20" s="132"/>
      <c r="BFY20" s="132"/>
      <c r="BFZ20" s="132"/>
      <c r="BGA20" s="132"/>
      <c r="BGB20" s="132"/>
      <c r="BGC20" s="132"/>
      <c r="BGD20" s="132"/>
      <c r="BGE20" s="132"/>
      <c r="BGF20" s="132"/>
      <c r="BGG20" s="132"/>
      <c r="BGH20" s="132"/>
      <c r="BGI20" s="132"/>
      <c r="BGJ20" s="132"/>
      <c r="BGK20" s="132"/>
      <c r="BGL20" s="132"/>
      <c r="BGM20" s="132"/>
      <c r="BGN20" s="132"/>
      <c r="BGO20" s="132"/>
      <c r="BGP20" s="132"/>
      <c r="BGQ20" s="132"/>
      <c r="BGR20" s="132"/>
      <c r="BGS20" s="132"/>
      <c r="BGT20" s="132"/>
      <c r="BGU20" s="132"/>
      <c r="BGV20" s="132"/>
      <c r="BGW20" s="132"/>
      <c r="BGX20" s="132"/>
      <c r="BGY20" s="132"/>
      <c r="BGZ20" s="132"/>
      <c r="BHA20" s="132"/>
      <c r="BHB20" s="132"/>
      <c r="BHC20" s="132"/>
      <c r="BHD20" s="132"/>
      <c r="BHE20" s="132"/>
      <c r="BHF20" s="132"/>
      <c r="BHG20" s="132"/>
      <c r="BHH20" s="132"/>
      <c r="BHI20" s="132"/>
      <c r="BHJ20" s="132"/>
      <c r="BHK20" s="132"/>
      <c r="BHL20" s="132"/>
      <c r="BHM20" s="132"/>
      <c r="BHN20" s="132"/>
      <c r="BHO20" s="132"/>
      <c r="BHP20" s="132"/>
      <c r="BHQ20" s="132"/>
      <c r="BHR20" s="132"/>
      <c r="BHS20" s="132"/>
      <c r="BHT20" s="132"/>
      <c r="BHU20" s="132"/>
      <c r="BHV20" s="132"/>
      <c r="BHW20" s="132"/>
      <c r="BHX20" s="132"/>
      <c r="BHY20" s="132"/>
      <c r="BHZ20" s="132"/>
      <c r="BIA20" s="132"/>
      <c r="BIB20" s="132"/>
      <c r="BIC20" s="132"/>
      <c r="BID20" s="132"/>
      <c r="BIE20" s="132"/>
      <c r="BIF20" s="132"/>
      <c r="BIG20" s="132"/>
      <c r="BIH20" s="132"/>
      <c r="BII20" s="132"/>
      <c r="BIJ20" s="132"/>
      <c r="BIK20" s="132"/>
      <c r="BIL20" s="132"/>
      <c r="BIM20" s="132"/>
      <c r="BIN20" s="132"/>
      <c r="BIO20" s="132"/>
      <c r="BIP20" s="132"/>
      <c r="BIQ20" s="132"/>
      <c r="BIR20" s="132"/>
      <c r="BIS20" s="132"/>
      <c r="BIT20" s="132"/>
      <c r="BIU20" s="132"/>
      <c r="BIV20" s="132"/>
      <c r="BIW20" s="132"/>
      <c r="BIX20" s="132"/>
      <c r="BIY20" s="132"/>
      <c r="BIZ20" s="132"/>
      <c r="BJA20" s="132"/>
      <c r="BJB20" s="132"/>
      <c r="BJC20" s="132"/>
      <c r="BJD20" s="132"/>
      <c r="BJE20" s="132"/>
      <c r="BJF20" s="132"/>
      <c r="BJG20" s="132"/>
      <c r="BJH20" s="132"/>
      <c r="BJI20" s="132"/>
      <c r="BJJ20" s="132"/>
      <c r="BJK20" s="132"/>
      <c r="BJL20" s="132"/>
      <c r="BJM20" s="132"/>
      <c r="BJN20" s="132"/>
      <c r="BJO20" s="132"/>
      <c r="BJP20" s="132"/>
      <c r="BJQ20" s="132"/>
      <c r="BJR20" s="132"/>
      <c r="BJS20" s="132"/>
      <c r="BJT20" s="132"/>
      <c r="BJU20" s="132"/>
      <c r="BJV20" s="132"/>
      <c r="BJW20" s="132"/>
      <c r="BJX20" s="132"/>
      <c r="BJY20" s="132"/>
      <c r="BJZ20" s="132"/>
      <c r="BKA20" s="132"/>
      <c r="BKB20" s="132"/>
      <c r="BKC20" s="132"/>
      <c r="BKD20" s="132"/>
      <c r="BKE20" s="132"/>
      <c r="BKF20" s="132"/>
      <c r="BKG20" s="132"/>
      <c r="BKH20" s="132"/>
      <c r="BKI20" s="132"/>
      <c r="BKJ20" s="132"/>
      <c r="BKK20" s="132"/>
      <c r="BKL20" s="132"/>
      <c r="BKM20" s="132"/>
      <c r="BKN20" s="132"/>
      <c r="BKO20" s="132"/>
      <c r="BKP20" s="132"/>
      <c r="BKQ20" s="132"/>
      <c r="BKR20" s="132"/>
      <c r="BKS20" s="132"/>
      <c r="BKT20" s="132"/>
      <c r="BKU20" s="132"/>
      <c r="BKV20" s="132"/>
      <c r="BKW20" s="132"/>
      <c r="BKX20" s="132"/>
      <c r="BKY20" s="132"/>
      <c r="BKZ20" s="132"/>
      <c r="BLA20" s="132"/>
      <c r="BLB20" s="132"/>
      <c r="BLC20" s="132"/>
      <c r="BLD20" s="132"/>
      <c r="BLE20" s="132"/>
      <c r="BLF20" s="132"/>
      <c r="BLG20" s="132"/>
      <c r="BLH20" s="132"/>
      <c r="BLI20" s="132"/>
      <c r="BLJ20" s="132"/>
      <c r="BLK20" s="132"/>
      <c r="BLL20" s="132"/>
      <c r="BLM20" s="132"/>
      <c r="BLN20" s="132"/>
      <c r="BLO20" s="132"/>
      <c r="BLP20" s="132"/>
      <c r="BLQ20" s="132"/>
      <c r="BLR20" s="132"/>
      <c r="BLS20" s="132"/>
      <c r="BLT20" s="132"/>
      <c r="BLU20" s="132"/>
      <c r="BLV20" s="132"/>
      <c r="BLW20" s="132"/>
      <c r="BLX20" s="132"/>
      <c r="BLY20" s="132"/>
      <c r="BLZ20" s="132"/>
      <c r="BMA20" s="132"/>
      <c r="BMB20" s="132"/>
      <c r="BMC20" s="132"/>
      <c r="BMD20" s="132"/>
      <c r="BME20" s="132"/>
      <c r="BMF20" s="132"/>
      <c r="BMG20" s="132"/>
      <c r="BMH20" s="132"/>
      <c r="BMI20" s="132"/>
      <c r="BMJ20" s="132"/>
      <c r="BMK20" s="132"/>
      <c r="BML20" s="132"/>
      <c r="BMM20" s="132"/>
      <c r="BMN20" s="132"/>
      <c r="BMO20" s="132"/>
      <c r="BMP20" s="132"/>
      <c r="BMQ20" s="132"/>
      <c r="BMR20" s="132"/>
      <c r="BMS20" s="132"/>
      <c r="BMT20" s="132"/>
      <c r="BMU20" s="132"/>
      <c r="BMV20" s="132"/>
      <c r="BMW20" s="132"/>
      <c r="BMX20" s="132"/>
      <c r="BMY20" s="132"/>
      <c r="BMZ20" s="132"/>
      <c r="BNA20" s="132"/>
      <c r="BNB20" s="132"/>
      <c r="BNC20" s="132"/>
      <c r="BND20" s="132"/>
      <c r="BNE20" s="132"/>
      <c r="BNF20" s="132"/>
      <c r="BNG20" s="132"/>
      <c r="BNH20" s="132"/>
      <c r="BNI20" s="132"/>
      <c r="BNJ20" s="132"/>
      <c r="BNK20" s="132"/>
      <c r="BNL20" s="132"/>
      <c r="BNM20" s="132"/>
      <c r="BNN20" s="132"/>
      <c r="BNO20" s="132"/>
      <c r="BNP20" s="132"/>
      <c r="BNQ20" s="132"/>
      <c r="BNR20" s="132"/>
      <c r="BNS20" s="132"/>
      <c r="BNT20" s="132"/>
      <c r="BNU20" s="132"/>
      <c r="BNV20" s="132"/>
      <c r="BNW20" s="132"/>
      <c r="BNX20" s="132"/>
      <c r="BNY20" s="132"/>
      <c r="BNZ20" s="132"/>
      <c r="BOA20" s="132"/>
      <c r="BOB20" s="132"/>
      <c r="BOC20" s="132"/>
      <c r="BOD20" s="132"/>
      <c r="BOE20" s="132"/>
      <c r="BOF20" s="132"/>
      <c r="BOG20" s="132"/>
      <c r="BOH20" s="132"/>
      <c r="BOI20" s="132"/>
      <c r="BOJ20" s="132"/>
      <c r="BOK20" s="132"/>
      <c r="BOL20" s="132"/>
      <c r="BOM20" s="132"/>
      <c r="BON20" s="132"/>
      <c r="BOO20" s="132"/>
      <c r="BOP20" s="132"/>
      <c r="BOQ20" s="132"/>
      <c r="BOR20" s="132"/>
      <c r="BOS20" s="132"/>
      <c r="BOT20" s="132"/>
      <c r="BOU20" s="132"/>
      <c r="BOV20" s="132"/>
      <c r="BOW20" s="132"/>
      <c r="BOX20" s="132"/>
      <c r="BOY20" s="132"/>
      <c r="BOZ20" s="132"/>
      <c r="BPA20" s="132"/>
      <c r="BPB20" s="132"/>
      <c r="BPC20" s="132"/>
      <c r="BPD20" s="132"/>
      <c r="BPE20" s="132"/>
      <c r="BPF20" s="132"/>
      <c r="BPG20" s="132"/>
      <c r="BPH20" s="132"/>
      <c r="BPI20" s="132"/>
      <c r="BPJ20" s="132"/>
      <c r="BPK20" s="132"/>
      <c r="BPL20" s="132"/>
      <c r="BPM20" s="132"/>
      <c r="BPN20" s="132"/>
      <c r="BPO20" s="132"/>
      <c r="BPP20" s="132"/>
      <c r="BPQ20" s="132"/>
      <c r="BPR20" s="132"/>
      <c r="BPS20" s="132"/>
      <c r="BPT20" s="132"/>
      <c r="BPU20" s="132"/>
      <c r="BPV20" s="132"/>
      <c r="BPW20" s="132"/>
      <c r="BPX20" s="132"/>
      <c r="BPY20" s="132"/>
      <c r="BPZ20" s="132"/>
      <c r="BQA20" s="132"/>
      <c r="BQB20" s="132"/>
      <c r="BQC20" s="132"/>
      <c r="BQD20" s="132"/>
      <c r="BQE20" s="132"/>
      <c r="BQF20" s="132"/>
      <c r="BQG20" s="132"/>
      <c r="BQH20" s="132"/>
      <c r="BQI20" s="132"/>
      <c r="BQJ20" s="132"/>
      <c r="BQK20" s="132"/>
      <c r="BQL20" s="132"/>
      <c r="BQM20" s="132"/>
      <c r="BQN20" s="132"/>
      <c r="BQO20" s="132"/>
      <c r="BQP20" s="132"/>
      <c r="BQQ20" s="132"/>
      <c r="BQR20" s="132"/>
      <c r="BQS20" s="132"/>
      <c r="BQT20" s="132"/>
      <c r="BQU20" s="132"/>
      <c r="BQV20" s="132"/>
      <c r="BQW20" s="132"/>
      <c r="BQX20" s="132"/>
      <c r="BQY20" s="132"/>
      <c r="BQZ20" s="132"/>
      <c r="BRA20" s="132"/>
      <c r="BRB20" s="132"/>
      <c r="BRC20" s="132"/>
      <c r="BRD20" s="132"/>
      <c r="BRE20" s="132"/>
      <c r="BRF20" s="132"/>
      <c r="BRG20" s="132"/>
      <c r="BRH20" s="132"/>
      <c r="BRI20" s="132"/>
      <c r="BRJ20" s="132"/>
      <c r="BRK20" s="132"/>
      <c r="BRL20" s="132"/>
      <c r="BRM20" s="132"/>
      <c r="BRN20" s="132"/>
      <c r="BRO20" s="132"/>
      <c r="BRP20" s="132"/>
      <c r="BRQ20" s="132"/>
      <c r="BRR20" s="132"/>
      <c r="BRS20" s="132"/>
      <c r="BRT20" s="132"/>
      <c r="BRU20" s="132"/>
      <c r="BRV20" s="132"/>
      <c r="BRW20" s="132"/>
      <c r="BRX20" s="132"/>
      <c r="BRY20" s="132"/>
      <c r="BRZ20" s="132"/>
      <c r="BSA20" s="132"/>
      <c r="BSB20" s="132"/>
      <c r="BSC20" s="132"/>
      <c r="BSD20" s="132"/>
      <c r="BSE20" s="132"/>
      <c r="BSF20" s="132"/>
      <c r="BSG20" s="132"/>
      <c r="BSH20" s="132"/>
      <c r="BSI20" s="132"/>
      <c r="BSJ20" s="132"/>
      <c r="BSK20" s="132"/>
      <c r="BSL20" s="132"/>
      <c r="BSM20" s="132"/>
      <c r="BSN20" s="132"/>
      <c r="BSO20" s="132"/>
      <c r="BSP20" s="132"/>
      <c r="BSQ20" s="132"/>
      <c r="BSR20" s="132"/>
      <c r="BSS20" s="132"/>
      <c r="BST20" s="132"/>
      <c r="BSU20" s="132"/>
      <c r="BSV20" s="132"/>
      <c r="BSW20" s="132"/>
      <c r="BSX20" s="132"/>
      <c r="BSY20" s="132"/>
      <c r="BSZ20" s="132"/>
      <c r="BTA20" s="132"/>
      <c r="BTB20" s="132"/>
      <c r="BTC20" s="132"/>
      <c r="BTD20" s="132"/>
      <c r="BTE20" s="132"/>
      <c r="BTF20" s="132"/>
      <c r="BTG20" s="132"/>
      <c r="BTH20" s="132"/>
      <c r="BTI20" s="132"/>
      <c r="BTJ20" s="132"/>
      <c r="BTK20" s="132"/>
      <c r="BTL20" s="132"/>
      <c r="BTM20" s="132"/>
      <c r="BTN20" s="132"/>
      <c r="BTO20" s="132"/>
      <c r="BTP20" s="132"/>
      <c r="BTQ20" s="132"/>
      <c r="BTR20" s="132"/>
      <c r="BTS20" s="132"/>
      <c r="BTT20" s="132"/>
      <c r="BTU20" s="132"/>
      <c r="BTV20" s="132"/>
      <c r="BTW20" s="132"/>
      <c r="BTX20" s="132"/>
      <c r="BTY20" s="132"/>
      <c r="BTZ20" s="132"/>
      <c r="BUA20" s="132"/>
      <c r="BUB20" s="132"/>
      <c r="BUC20" s="132"/>
      <c r="BUD20" s="132"/>
      <c r="BUE20" s="132"/>
      <c r="BUF20" s="132"/>
      <c r="BUG20" s="132"/>
      <c r="BUH20" s="132"/>
      <c r="BUI20" s="132"/>
      <c r="BUJ20" s="132"/>
      <c r="BUK20" s="132"/>
      <c r="BUL20" s="132"/>
      <c r="BUM20" s="132"/>
      <c r="BUN20" s="132"/>
      <c r="BUO20" s="132"/>
      <c r="BUP20" s="132"/>
      <c r="BUQ20" s="132"/>
      <c r="BUR20" s="132"/>
      <c r="BUS20" s="132"/>
      <c r="BUT20" s="132"/>
      <c r="BUU20" s="132"/>
      <c r="BUV20" s="132"/>
      <c r="BUW20" s="132"/>
      <c r="BUX20" s="132"/>
      <c r="BUY20" s="132"/>
      <c r="BUZ20" s="132"/>
      <c r="BVA20" s="132"/>
      <c r="BVB20" s="132"/>
      <c r="BVC20" s="132"/>
      <c r="BVD20" s="132"/>
      <c r="BVE20" s="132"/>
      <c r="BVF20" s="132"/>
      <c r="BVG20" s="132"/>
      <c r="BVH20" s="132"/>
      <c r="BVI20" s="132"/>
      <c r="BVJ20" s="132"/>
      <c r="BVK20" s="132"/>
      <c r="BVL20" s="132"/>
      <c r="BVM20" s="132"/>
      <c r="BVN20" s="132"/>
      <c r="BVO20" s="132"/>
      <c r="BVP20" s="132"/>
      <c r="BVQ20" s="132"/>
      <c r="BVR20" s="132"/>
      <c r="BVS20" s="132"/>
      <c r="BVT20" s="132"/>
      <c r="BVU20" s="132"/>
      <c r="BVV20" s="132"/>
      <c r="BVW20" s="132"/>
      <c r="BVX20" s="132"/>
      <c r="BVY20" s="132"/>
      <c r="BVZ20" s="132"/>
      <c r="BWA20" s="132"/>
      <c r="BWB20" s="132"/>
      <c r="BWC20" s="132"/>
      <c r="BWD20" s="132"/>
      <c r="BWE20" s="132"/>
      <c r="BWF20" s="132"/>
      <c r="BWG20" s="132"/>
      <c r="BWH20" s="132"/>
      <c r="BWI20" s="132"/>
      <c r="BWJ20" s="132"/>
      <c r="BWK20" s="132"/>
      <c r="BWL20" s="132"/>
      <c r="BWM20" s="132"/>
      <c r="BWN20" s="132"/>
      <c r="BWO20" s="132"/>
      <c r="BWP20" s="132"/>
      <c r="BWQ20" s="132"/>
      <c r="BWR20" s="132"/>
      <c r="BWS20" s="132"/>
      <c r="BWT20" s="132"/>
      <c r="BWU20" s="132"/>
      <c r="BWV20" s="132"/>
      <c r="BWW20" s="132"/>
      <c r="BWX20" s="132"/>
      <c r="BWY20" s="132"/>
      <c r="BWZ20" s="132"/>
      <c r="BXA20" s="132"/>
      <c r="BXB20" s="132"/>
      <c r="BXC20" s="132"/>
      <c r="BXD20" s="132"/>
      <c r="BXE20" s="132"/>
      <c r="BXF20" s="132"/>
      <c r="BXG20" s="132"/>
      <c r="BXH20" s="132"/>
      <c r="BXI20" s="132"/>
      <c r="BXJ20" s="132"/>
      <c r="BXK20" s="132"/>
      <c r="BXL20" s="132"/>
      <c r="BXM20" s="132"/>
      <c r="BXN20" s="132"/>
      <c r="BXO20" s="132"/>
      <c r="BXP20" s="132"/>
      <c r="BXQ20" s="132"/>
      <c r="BXR20" s="132"/>
      <c r="BXS20" s="132"/>
      <c r="BXT20" s="132"/>
      <c r="BXU20" s="132"/>
      <c r="BXV20" s="132"/>
      <c r="BXW20" s="132"/>
      <c r="BXX20" s="132"/>
      <c r="BXY20" s="132"/>
      <c r="BXZ20" s="132"/>
      <c r="BYA20" s="132"/>
      <c r="BYB20" s="132"/>
      <c r="BYC20" s="132"/>
      <c r="BYD20" s="132"/>
      <c r="BYE20" s="132"/>
      <c r="BYF20" s="132"/>
      <c r="BYG20" s="132"/>
      <c r="BYH20" s="132"/>
      <c r="BYI20" s="132"/>
      <c r="BYJ20" s="132"/>
      <c r="BYK20" s="132"/>
      <c r="BYL20" s="132"/>
      <c r="BYM20" s="132"/>
      <c r="BYN20" s="132"/>
      <c r="BYO20" s="132"/>
      <c r="BYP20" s="132"/>
      <c r="BYQ20" s="132"/>
      <c r="BYR20" s="132"/>
      <c r="BYS20" s="132"/>
      <c r="BYT20" s="132"/>
      <c r="BYU20" s="132"/>
      <c r="BYV20" s="132"/>
      <c r="BYW20" s="132"/>
      <c r="BYX20" s="132"/>
      <c r="BYY20" s="132"/>
      <c r="BYZ20" s="132"/>
      <c r="BZA20" s="132"/>
      <c r="BZB20" s="132"/>
      <c r="BZC20" s="132"/>
      <c r="BZD20" s="132"/>
      <c r="BZE20" s="132"/>
      <c r="BZF20" s="132"/>
      <c r="BZG20" s="132"/>
      <c r="BZH20" s="132"/>
      <c r="BZI20" s="132"/>
      <c r="BZJ20" s="132"/>
      <c r="BZK20" s="132"/>
      <c r="BZL20" s="132"/>
      <c r="BZM20" s="132"/>
      <c r="BZN20" s="132"/>
      <c r="BZO20" s="132"/>
      <c r="BZP20" s="132"/>
      <c r="BZQ20" s="132"/>
      <c r="BZR20" s="132"/>
      <c r="BZS20" s="132"/>
      <c r="BZT20" s="132"/>
      <c r="BZU20" s="132"/>
      <c r="BZV20" s="132"/>
      <c r="BZW20" s="132"/>
      <c r="BZX20" s="132"/>
      <c r="BZY20" s="132"/>
      <c r="BZZ20" s="132"/>
      <c r="CAA20" s="132"/>
      <c r="CAB20" s="132"/>
      <c r="CAC20" s="132"/>
      <c r="CAD20" s="132"/>
      <c r="CAE20" s="132"/>
      <c r="CAF20" s="132"/>
      <c r="CAG20" s="132"/>
      <c r="CAH20" s="132"/>
      <c r="CAI20" s="132"/>
      <c r="CAJ20" s="132"/>
      <c r="CAK20" s="132"/>
      <c r="CAL20" s="132"/>
      <c r="CAM20" s="132"/>
      <c r="CAN20" s="132"/>
      <c r="CAO20" s="132"/>
      <c r="CAP20" s="132"/>
      <c r="CAQ20" s="132"/>
      <c r="CAR20" s="132"/>
      <c r="CAS20" s="132"/>
      <c r="CAT20" s="132"/>
      <c r="CAU20" s="132"/>
      <c r="CAV20" s="132"/>
      <c r="CAW20" s="132"/>
      <c r="CAX20" s="132"/>
      <c r="CAY20" s="132"/>
      <c r="CAZ20" s="132"/>
      <c r="CBA20" s="132"/>
      <c r="CBB20" s="132"/>
      <c r="CBC20" s="132"/>
      <c r="CBD20" s="132"/>
      <c r="CBE20" s="132"/>
      <c r="CBF20" s="132"/>
      <c r="CBG20" s="132"/>
      <c r="CBH20" s="132"/>
      <c r="CBI20" s="132"/>
      <c r="CBJ20" s="132"/>
      <c r="CBK20" s="132"/>
      <c r="CBL20" s="132"/>
      <c r="CBM20" s="132"/>
      <c r="CBN20" s="132"/>
      <c r="CBO20" s="132"/>
      <c r="CBP20" s="132"/>
      <c r="CBQ20" s="132"/>
      <c r="CBR20" s="132"/>
      <c r="CBS20" s="132"/>
      <c r="CBT20" s="132"/>
      <c r="CBU20" s="132"/>
      <c r="CBV20" s="132"/>
      <c r="CBW20" s="132"/>
      <c r="CBX20" s="132"/>
      <c r="CBY20" s="132"/>
      <c r="CBZ20" s="132"/>
      <c r="CCA20" s="132"/>
      <c r="CCB20" s="132"/>
      <c r="CCC20" s="132"/>
      <c r="CCD20" s="132"/>
      <c r="CCE20" s="132"/>
      <c r="CCF20" s="132"/>
      <c r="CCG20" s="132"/>
      <c r="CCH20" s="132"/>
      <c r="CCI20" s="132"/>
      <c r="CCJ20" s="132"/>
      <c r="CCK20" s="132"/>
      <c r="CCL20" s="132"/>
      <c r="CCM20" s="132"/>
      <c r="CCN20" s="132"/>
      <c r="CCO20" s="132"/>
      <c r="CCP20" s="132"/>
      <c r="CCQ20" s="132"/>
      <c r="CCR20" s="132"/>
      <c r="CCS20" s="132"/>
      <c r="CCT20" s="132"/>
      <c r="CCU20" s="132"/>
      <c r="CCV20" s="132"/>
      <c r="CCW20" s="132"/>
      <c r="CCX20" s="132"/>
      <c r="CCY20" s="132"/>
      <c r="CCZ20" s="132"/>
      <c r="CDA20" s="132"/>
      <c r="CDB20" s="132"/>
      <c r="CDC20" s="132"/>
      <c r="CDD20" s="132"/>
      <c r="CDE20" s="132"/>
      <c r="CDF20" s="132"/>
      <c r="CDG20" s="132"/>
      <c r="CDH20" s="132"/>
      <c r="CDI20" s="132"/>
      <c r="CDJ20" s="132"/>
      <c r="CDK20" s="132"/>
      <c r="CDL20" s="132"/>
      <c r="CDM20" s="132"/>
      <c r="CDN20" s="132"/>
      <c r="CDO20" s="132"/>
      <c r="CDP20" s="132"/>
      <c r="CDQ20" s="132"/>
      <c r="CDR20" s="132"/>
      <c r="CDS20" s="132"/>
      <c r="CDT20" s="132"/>
      <c r="CDU20" s="132"/>
      <c r="CDV20" s="132"/>
      <c r="CDW20" s="132"/>
      <c r="CDX20" s="132"/>
      <c r="CDY20" s="132"/>
      <c r="CDZ20" s="132"/>
      <c r="CEA20" s="132"/>
      <c r="CEB20" s="132"/>
      <c r="CEC20" s="132"/>
      <c r="CED20" s="132"/>
      <c r="CEE20" s="132"/>
      <c r="CEF20" s="132"/>
      <c r="CEG20" s="132"/>
      <c r="CEH20" s="132"/>
      <c r="CEI20" s="132"/>
      <c r="CEJ20" s="132"/>
      <c r="CEK20" s="132"/>
      <c r="CEL20" s="132"/>
      <c r="CEM20" s="132"/>
      <c r="CEN20" s="132"/>
      <c r="CEO20" s="132"/>
      <c r="CEP20" s="132"/>
      <c r="CEQ20" s="132"/>
      <c r="CER20" s="132"/>
      <c r="CES20" s="132"/>
      <c r="CET20" s="132"/>
      <c r="CEU20" s="132"/>
      <c r="CEV20" s="132"/>
      <c r="CEW20" s="132"/>
      <c r="CEX20" s="132"/>
      <c r="CEY20" s="132"/>
      <c r="CEZ20" s="132"/>
      <c r="CFA20" s="132"/>
      <c r="CFB20" s="132"/>
      <c r="CFC20" s="132"/>
      <c r="CFD20" s="132"/>
      <c r="CFE20" s="132"/>
      <c r="CFF20" s="132"/>
      <c r="CFG20" s="132"/>
      <c r="CFH20" s="132"/>
      <c r="CFI20" s="132"/>
      <c r="CFJ20" s="132"/>
      <c r="CFK20" s="132"/>
      <c r="CFL20" s="132"/>
      <c r="CFM20" s="132"/>
      <c r="CFN20" s="132"/>
      <c r="CFO20" s="132"/>
      <c r="CFP20" s="132"/>
      <c r="CFQ20" s="132"/>
      <c r="CFR20" s="132"/>
      <c r="CFS20" s="132"/>
      <c r="CFT20" s="132"/>
      <c r="CFU20" s="132"/>
      <c r="CFV20" s="132"/>
      <c r="CFW20" s="132"/>
      <c r="CFX20" s="132"/>
      <c r="CFY20" s="132"/>
      <c r="CFZ20" s="132"/>
      <c r="CGA20" s="132"/>
      <c r="CGB20" s="132"/>
      <c r="CGC20" s="132"/>
      <c r="CGD20" s="132"/>
      <c r="CGE20" s="132"/>
      <c r="CGF20" s="132"/>
      <c r="CGG20" s="132"/>
      <c r="CGH20" s="132"/>
      <c r="CGI20" s="132"/>
      <c r="CGJ20" s="132"/>
      <c r="CGK20" s="132"/>
      <c r="CGL20" s="132"/>
      <c r="CGM20" s="132"/>
      <c r="CGN20" s="132"/>
      <c r="CGO20" s="132"/>
      <c r="CGP20" s="132"/>
      <c r="CGQ20" s="132"/>
      <c r="CGR20" s="132"/>
      <c r="CGS20" s="132"/>
      <c r="CGT20" s="132"/>
      <c r="CGU20" s="132"/>
      <c r="CGV20" s="132"/>
      <c r="CGW20" s="132"/>
      <c r="CGX20" s="132"/>
      <c r="CGY20" s="132"/>
      <c r="CGZ20" s="132"/>
      <c r="CHA20" s="132"/>
      <c r="CHB20" s="132"/>
      <c r="CHC20" s="132"/>
      <c r="CHD20" s="132"/>
      <c r="CHE20" s="132"/>
      <c r="CHF20" s="132"/>
      <c r="CHG20" s="132"/>
      <c r="CHH20" s="132"/>
      <c r="CHI20" s="132"/>
      <c r="CHJ20" s="132"/>
      <c r="CHK20" s="132"/>
      <c r="CHL20" s="132"/>
      <c r="CHM20" s="132"/>
      <c r="CHN20" s="132"/>
      <c r="CHO20" s="132"/>
      <c r="CHP20" s="132"/>
      <c r="CHQ20" s="132"/>
      <c r="CHR20" s="132"/>
      <c r="CHS20" s="132"/>
      <c r="CHT20" s="132"/>
      <c r="CHU20" s="132"/>
      <c r="CHV20" s="132"/>
      <c r="CHW20" s="132"/>
      <c r="CHX20" s="132"/>
      <c r="CHY20" s="132"/>
      <c r="CHZ20" s="132"/>
      <c r="CIA20" s="132"/>
      <c r="CIB20" s="132"/>
      <c r="CIC20" s="132"/>
      <c r="CID20" s="132"/>
      <c r="CIE20" s="132"/>
      <c r="CIF20" s="132"/>
      <c r="CIG20" s="132"/>
      <c r="CIH20" s="132"/>
      <c r="CII20" s="132"/>
      <c r="CIJ20" s="132"/>
      <c r="CIK20" s="132"/>
      <c r="CIL20" s="132"/>
      <c r="CIM20" s="132"/>
      <c r="CIN20" s="132"/>
      <c r="CIO20" s="132"/>
      <c r="CIP20" s="132"/>
      <c r="CIQ20" s="132"/>
      <c r="CIR20" s="132"/>
      <c r="CIS20" s="132"/>
      <c r="CIT20" s="132"/>
      <c r="CIU20" s="132"/>
      <c r="CIV20" s="132"/>
      <c r="CIW20" s="132"/>
      <c r="CIX20" s="132"/>
      <c r="CIY20" s="132"/>
      <c r="CIZ20" s="132"/>
      <c r="CJA20" s="132"/>
      <c r="CJB20" s="132"/>
      <c r="CJC20" s="132"/>
      <c r="CJD20" s="132"/>
      <c r="CJE20" s="132"/>
      <c r="CJF20" s="132"/>
      <c r="CJG20" s="132"/>
      <c r="CJH20" s="132"/>
      <c r="CJI20" s="132"/>
      <c r="CJJ20" s="132"/>
      <c r="CJK20" s="132"/>
      <c r="CJL20" s="132"/>
      <c r="CJM20" s="132"/>
      <c r="CJN20" s="132"/>
      <c r="CJO20" s="132"/>
      <c r="CJP20" s="132"/>
      <c r="CJQ20" s="132"/>
      <c r="CJR20" s="132"/>
      <c r="CJS20" s="132"/>
      <c r="CJT20" s="132"/>
      <c r="CJU20" s="132"/>
      <c r="CJV20" s="132"/>
      <c r="CJW20" s="132"/>
      <c r="CJX20" s="132"/>
      <c r="CJY20" s="132"/>
      <c r="CJZ20" s="132"/>
      <c r="CKA20" s="132"/>
      <c r="CKB20" s="132"/>
      <c r="CKC20" s="132"/>
      <c r="CKD20" s="132"/>
      <c r="CKE20" s="132"/>
      <c r="CKF20" s="132"/>
      <c r="CKG20" s="132"/>
      <c r="CKH20" s="132"/>
      <c r="CKI20" s="132"/>
      <c r="CKJ20" s="132"/>
      <c r="CKK20" s="132"/>
      <c r="CKL20" s="132"/>
      <c r="CKM20" s="132"/>
      <c r="CKN20" s="132"/>
      <c r="CKO20" s="132"/>
      <c r="CKP20" s="132"/>
      <c r="CKQ20" s="132"/>
      <c r="CKR20" s="132"/>
      <c r="CKS20" s="132"/>
      <c r="CKT20" s="132"/>
      <c r="CKU20" s="132"/>
      <c r="CKV20" s="132"/>
      <c r="CKW20" s="132"/>
      <c r="CKX20" s="132"/>
      <c r="CKY20" s="132"/>
      <c r="CKZ20" s="132"/>
      <c r="CLA20" s="132"/>
      <c r="CLB20" s="132"/>
      <c r="CLC20" s="132"/>
      <c r="CLD20" s="132"/>
      <c r="CLE20" s="132"/>
      <c r="CLF20" s="132"/>
      <c r="CLG20" s="132"/>
      <c r="CLH20" s="132"/>
      <c r="CLI20" s="132"/>
      <c r="CLJ20" s="132"/>
      <c r="CLK20" s="132"/>
      <c r="CLL20" s="132"/>
      <c r="CLM20" s="132"/>
      <c r="CLN20" s="132"/>
      <c r="CLO20" s="132"/>
      <c r="CLP20" s="132"/>
      <c r="CLQ20" s="132"/>
      <c r="CLR20" s="132"/>
      <c r="CLS20" s="132"/>
      <c r="CLT20" s="132"/>
      <c r="CLU20" s="132"/>
      <c r="CLV20" s="132"/>
      <c r="CLW20" s="132"/>
      <c r="CLX20" s="132"/>
      <c r="CLY20" s="132"/>
      <c r="CLZ20" s="132"/>
      <c r="CMA20" s="132"/>
      <c r="CMB20" s="132"/>
      <c r="CMC20" s="132"/>
      <c r="CMD20" s="132"/>
      <c r="CME20" s="132"/>
      <c r="CMF20" s="132"/>
      <c r="CMG20" s="132"/>
      <c r="CMH20" s="132"/>
      <c r="CMI20" s="132"/>
      <c r="CMJ20" s="132"/>
      <c r="CMK20" s="132"/>
      <c r="CML20" s="132"/>
      <c r="CMM20" s="132"/>
      <c r="CMN20" s="132"/>
      <c r="CMO20" s="132"/>
      <c r="CMP20" s="132"/>
      <c r="CMQ20" s="132"/>
      <c r="CMR20" s="132"/>
      <c r="CMS20" s="132"/>
      <c r="CMT20" s="132"/>
      <c r="CMU20" s="132"/>
      <c r="CMV20" s="132"/>
      <c r="CMW20" s="132"/>
      <c r="CMX20" s="132"/>
      <c r="CMY20" s="132"/>
      <c r="CMZ20" s="132"/>
      <c r="CNA20" s="132"/>
      <c r="CNB20" s="132"/>
      <c r="CNC20" s="132"/>
      <c r="CND20" s="132"/>
      <c r="CNE20" s="132"/>
      <c r="CNF20" s="132"/>
      <c r="CNG20" s="132"/>
      <c r="CNH20" s="132"/>
      <c r="CNI20" s="132"/>
      <c r="CNJ20" s="132"/>
      <c r="CNK20" s="132"/>
      <c r="CNL20" s="132"/>
      <c r="CNM20" s="132"/>
      <c r="CNN20" s="132"/>
      <c r="CNO20" s="132"/>
      <c r="CNP20" s="132"/>
      <c r="CNQ20" s="132"/>
      <c r="CNR20" s="132"/>
      <c r="CNS20" s="132"/>
      <c r="CNT20" s="132"/>
      <c r="CNU20" s="132"/>
      <c r="CNV20" s="132"/>
      <c r="CNW20" s="132"/>
      <c r="CNX20" s="132"/>
      <c r="CNY20" s="132"/>
      <c r="CNZ20" s="132"/>
      <c r="COA20" s="132"/>
      <c r="COB20" s="132"/>
      <c r="COC20" s="132"/>
      <c r="COD20" s="132"/>
      <c r="COE20" s="132"/>
      <c r="COF20" s="132"/>
      <c r="COG20" s="132"/>
      <c r="COH20" s="132"/>
      <c r="COI20" s="132"/>
      <c r="COJ20" s="132"/>
      <c r="COK20" s="132"/>
      <c r="COL20" s="132"/>
      <c r="COM20" s="132"/>
      <c r="CON20" s="132"/>
      <c r="COO20" s="132"/>
      <c r="COP20" s="132"/>
      <c r="COQ20" s="132"/>
      <c r="COR20" s="132"/>
      <c r="COS20" s="132"/>
      <c r="COT20" s="132"/>
      <c r="COU20" s="132"/>
      <c r="COV20" s="132"/>
      <c r="COW20" s="132"/>
      <c r="COX20" s="132"/>
      <c r="COY20" s="132"/>
      <c r="COZ20" s="132"/>
      <c r="CPA20" s="132"/>
      <c r="CPB20" s="132"/>
      <c r="CPC20" s="132"/>
      <c r="CPD20" s="132"/>
      <c r="CPE20" s="132"/>
      <c r="CPF20" s="132"/>
      <c r="CPG20" s="132"/>
      <c r="CPH20" s="132"/>
      <c r="CPI20" s="132"/>
      <c r="CPJ20" s="132"/>
      <c r="CPK20" s="132"/>
      <c r="CPL20" s="132"/>
      <c r="CPM20" s="132"/>
      <c r="CPN20" s="132"/>
      <c r="CPO20" s="132"/>
      <c r="CPP20" s="132"/>
      <c r="CPQ20" s="132"/>
      <c r="CPR20" s="132"/>
      <c r="CPS20" s="132"/>
      <c r="CPT20" s="132"/>
      <c r="CPU20" s="132"/>
      <c r="CPV20" s="132"/>
      <c r="CPW20" s="132"/>
      <c r="CPX20" s="132"/>
      <c r="CPY20" s="132"/>
      <c r="CPZ20" s="132"/>
      <c r="CQA20" s="132"/>
      <c r="CQB20" s="132"/>
      <c r="CQC20" s="132"/>
      <c r="CQD20" s="132"/>
      <c r="CQE20" s="132"/>
      <c r="CQF20" s="132"/>
      <c r="CQG20" s="132"/>
      <c r="CQH20" s="132"/>
      <c r="CQI20" s="132"/>
      <c r="CQJ20" s="132"/>
      <c r="CQK20" s="132"/>
      <c r="CQL20" s="132"/>
      <c r="CQM20" s="132"/>
      <c r="CQN20" s="132"/>
      <c r="CQO20" s="132"/>
      <c r="CQP20" s="132"/>
      <c r="CQQ20" s="132"/>
      <c r="CQR20" s="132"/>
      <c r="CQS20" s="132"/>
      <c r="CQT20" s="132"/>
      <c r="CQU20" s="132"/>
      <c r="CQV20" s="132"/>
      <c r="CQW20" s="132"/>
      <c r="CQX20" s="132"/>
      <c r="CQY20" s="132"/>
      <c r="CQZ20" s="132"/>
      <c r="CRA20" s="132"/>
      <c r="CRB20" s="132"/>
      <c r="CRC20" s="132"/>
      <c r="CRD20" s="132"/>
      <c r="CRE20" s="132"/>
      <c r="CRF20" s="132"/>
      <c r="CRG20" s="132"/>
      <c r="CRH20" s="132"/>
      <c r="CRI20" s="132"/>
      <c r="CRJ20" s="132"/>
      <c r="CRK20" s="132"/>
      <c r="CRL20" s="132"/>
      <c r="CRM20" s="132"/>
      <c r="CRN20" s="132"/>
      <c r="CRO20" s="132"/>
      <c r="CRP20" s="132"/>
      <c r="CRQ20" s="132"/>
      <c r="CRR20" s="132"/>
      <c r="CRS20" s="132"/>
      <c r="CRT20" s="132"/>
      <c r="CRU20" s="132"/>
      <c r="CRV20" s="132"/>
      <c r="CRW20" s="132"/>
      <c r="CRX20" s="132"/>
      <c r="CRY20" s="132"/>
      <c r="CRZ20" s="132"/>
      <c r="CSA20" s="132"/>
      <c r="CSB20" s="132"/>
      <c r="CSC20" s="132"/>
      <c r="CSD20" s="132"/>
      <c r="CSE20" s="132"/>
      <c r="CSF20" s="132"/>
      <c r="CSG20" s="132"/>
      <c r="CSH20" s="132"/>
      <c r="CSI20" s="132"/>
      <c r="CSJ20" s="132"/>
      <c r="CSK20" s="132"/>
      <c r="CSL20" s="132"/>
      <c r="CSM20" s="132"/>
      <c r="CSN20" s="132"/>
      <c r="CSO20" s="132"/>
      <c r="CSP20" s="132"/>
      <c r="CSQ20" s="132"/>
      <c r="CSR20" s="132"/>
      <c r="CSS20" s="132"/>
      <c r="CST20" s="132"/>
      <c r="CSU20" s="132"/>
      <c r="CSV20" s="132"/>
      <c r="CSW20" s="132"/>
      <c r="CSX20" s="132"/>
      <c r="CSY20" s="132"/>
      <c r="CSZ20" s="132"/>
      <c r="CTA20" s="132"/>
      <c r="CTB20" s="132"/>
      <c r="CTC20" s="132"/>
      <c r="CTD20" s="132"/>
      <c r="CTE20" s="132"/>
      <c r="CTF20" s="132"/>
      <c r="CTG20" s="132"/>
      <c r="CTH20" s="132"/>
      <c r="CTI20" s="132"/>
      <c r="CTJ20" s="132"/>
      <c r="CTK20" s="132"/>
      <c r="CTL20" s="132"/>
      <c r="CTM20" s="132"/>
      <c r="CTN20" s="132"/>
      <c r="CTO20" s="132"/>
      <c r="CTP20" s="132"/>
      <c r="CTQ20" s="132"/>
      <c r="CTR20" s="132"/>
      <c r="CTS20" s="132"/>
      <c r="CTT20" s="132"/>
      <c r="CTU20" s="132"/>
      <c r="CTV20" s="132"/>
      <c r="CTW20" s="132"/>
      <c r="CTX20" s="132"/>
      <c r="CTY20" s="132"/>
      <c r="CTZ20" s="132"/>
      <c r="CUA20" s="132"/>
      <c r="CUB20" s="132"/>
      <c r="CUC20" s="132"/>
      <c r="CUD20" s="132"/>
      <c r="CUE20" s="132"/>
      <c r="CUF20" s="132"/>
      <c r="CUG20" s="132"/>
      <c r="CUH20" s="132"/>
      <c r="CUI20" s="132"/>
      <c r="CUJ20" s="132"/>
      <c r="CUK20" s="132"/>
      <c r="CUL20" s="132"/>
      <c r="CUM20" s="132"/>
      <c r="CUN20" s="132"/>
      <c r="CUO20" s="132"/>
      <c r="CUP20" s="132"/>
      <c r="CUQ20" s="132"/>
      <c r="CUR20" s="132"/>
      <c r="CUS20" s="132"/>
      <c r="CUT20" s="132"/>
      <c r="CUU20" s="132"/>
      <c r="CUV20" s="132"/>
      <c r="CUW20" s="132"/>
      <c r="CUX20" s="132"/>
      <c r="CUY20" s="132"/>
      <c r="CUZ20" s="132"/>
      <c r="CVA20" s="132"/>
      <c r="CVB20" s="132"/>
      <c r="CVC20" s="132"/>
      <c r="CVD20" s="132"/>
      <c r="CVE20" s="132"/>
      <c r="CVF20" s="132"/>
      <c r="CVG20" s="132"/>
      <c r="CVH20" s="132"/>
      <c r="CVI20" s="132"/>
      <c r="CVJ20" s="132"/>
      <c r="CVK20" s="132"/>
      <c r="CVL20" s="132"/>
      <c r="CVM20" s="132"/>
      <c r="CVN20" s="132"/>
      <c r="CVO20" s="132"/>
      <c r="CVP20" s="132"/>
      <c r="CVQ20" s="132"/>
      <c r="CVR20" s="132"/>
      <c r="CVS20" s="132"/>
      <c r="CVT20" s="132"/>
      <c r="CVU20" s="132"/>
      <c r="CVV20" s="132"/>
      <c r="CVW20" s="132"/>
      <c r="CVX20" s="132"/>
      <c r="CVY20" s="132"/>
      <c r="CVZ20" s="132"/>
      <c r="CWA20" s="132"/>
      <c r="CWB20" s="132"/>
      <c r="CWC20" s="132"/>
      <c r="CWD20" s="132"/>
      <c r="CWE20" s="132"/>
      <c r="CWF20" s="132"/>
      <c r="CWG20" s="132"/>
      <c r="CWH20" s="132"/>
      <c r="CWI20" s="132"/>
      <c r="CWJ20" s="132"/>
      <c r="CWK20" s="132"/>
      <c r="CWL20" s="132"/>
      <c r="CWM20" s="132"/>
      <c r="CWN20" s="132"/>
      <c r="CWO20" s="132"/>
      <c r="CWP20" s="132"/>
      <c r="CWQ20" s="132"/>
      <c r="CWR20" s="132"/>
      <c r="CWS20" s="132"/>
      <c r="CWT20" s="132"/>
      <c r="CWU20" s="132"/>
      <c r="CWV20" s="132"/>
      <c r="CWW20" s="132"/>
      <c r="CWX20" s="132"/>
      <c r="CWY20" s="132"/>
      <c r="CWZ20" s="132"/>
      <c r="CXA20" s="132"/>
      <c r="CXB20" s="132"/>
      <c r="CXC20" s="132"/>
      <c r="CXD20" s="132"/>
      <c r="CXE20" s="132"/>
      <c r="CXF20" s="132"/>
      <c r="CXG20" s="132"/>
      <c r="CXH20" s="132"/>
      <c r="CXI20" s="132"/>
      <c r="CXJ20" s="132"/>
      <c r="CXK20" s="132"/>
      <c r="CXL20" s="132"/>
      <c r="CXM20" s="132"/>
      <c r="CXN20" s="132"/>
      <c r="CXO20" s="132"/>
      <c r="CXP20" s="132"/>
      <c r="CXQ20" s="132"/>
      <c r="CXR20" s="132"/>
      <c r="CXS20" s="132"/>
      <c r="CXT20" s="132"/>
      <c r="CXU20" s="132"/>
      <c r="CXV20" s="132"/>
      <c r="CXW20" s="132"/>
      <c r="CXX20" s="132"/>
      <c r="CXY20" s="132"/>
      <c r="CXZ20" s="132"/>
      <c r="CYA20" s="132"/>
      <c r="CYB20" s="132"/>
      <c r="CYC20" s="132"/>
      <c r="CYD20" s="132"/>
      <c r="CYE20" s="132"/>
      <c r="CYF20" s="132"/>
      <c r="CYG20" s="132"/>
      <c r="CYH20" s="132"/>
      <c r="CYI20" s="132"/>
      <c r="CYJ20" s="132"/>
      <c r="CYK20" s="132"/>
      <c r="CYL20" s="132"/>
      <c r="CYM20" s="132"/>
      <c r="CYN20" s="132"/>
      <c r="CYO20" s="132"/>
      <c r="CYP20" s="132"/>
      <c r="CYQ20" s="132"/>
      <c r="CYR20" s="132"/>
      <c r="CYS20" s="132"/>
      <c r="CYT20" s="132"/>
      <c r="CYU20" s="132"/>
      <c r="CYV20" s="132"/>
      <c r="CYW20" s="132"/>
      <c r="CYX20" s="132"/>
      <c r="CYY20" s="132"/>
      <c r="CYZ20" s="132"/>
      <c r="CZA20" s="132"/>
      <c r="CZB20" s="132"/>
      <c r="CZC20" s="132"/>
      <c r="CZD20" s="132"/>
      <c r="CZE20" s="132"/>
      <c r="CZF20" s="132"/>
      <c r="CZG20" s="132"/>
      <c r="CZH20" s="132"/>
      <c r="CZI20" s="132"/>
      <c r="CZJ20" s="132"/>
      <c r="CZK20" s="132"/>
      <c r="CZL20" s="132"/>
      <c r="CZM20" s="132"/>
      <c r="CZN20" s="132"/>
      <c r="CZO20" s="132"/>
      <c r="CZP20" s="132"/>
      <c r="CZQ20" s="132"/>
      <c r="CZR20" s="132"/>
      <c r="CZS20" s="132"/>
      <c r="CZT20" s="132"/>
      <c r="CZU20" s="132"/>
      <c r="CZV20" s="132"/>
      <c r="CZW20" s="132"/>
      <c r="CZX20" s="132"/>
      <c r="CZY20" s="132"/>
      <c r="CZZ20" s="132"/>
      <c r="DAA20" s="132"/>
      <c r="DAB20" s="132"/>
      <c r="DAC20" s="132"/>
      <c r="DAD20" s="132"/>
      <c r="DAE20" s="132"/>
      <c r="DAF20" s="132"/>
      <c r="DAG20" s="132"/>
      <c r="DAH20" s="132"/>
      <c r="DAI20" s="132"/>
      <c r="DAJ20" s="132"/>
      <c r="DAK20" s="132"/>
      <c r="DAL20" s="132"/>
      <c r="DAM20" s="132"/>
      <c r="DAN20" s="132"/>
      <c r="DAO20" s="132"/>
      <c r="DAP20" s="132"/>
      <c r="DAQ20" s="132"/>
      <c r="DAR20" s="132"/>
      <c r="DAS20" s="132"/>
      <c r="DAT20" s="132"/>
      <c r="DAU20" s="132"/>
      <c r="DAV20" s="132"/>
      <c r="DAW20" s="132"/>
      <c r="DAX20" s="132"/>
      <c r="DAY20" s="132"/>
      <c r="DAZ20" s="132"/>
      <c r="DBA20" s="132"/>
      <c r="DBB20" s="132"/>
      <c r="DBC20" s="132"/>
      <c r="DBD20" s="132"/>
      <c r="DBE20" s="132"/>
      <c r="DBF20" s="132"/>
      <c r="DBG20" s="132"/>
      <c r="DBH20" s="132"/>
      <c r="DBI20" s="132"/>
      <c r="DBJ20" s="132"/>
      <c r="DBK20" s="132"/>
      <c r="DBL20" s="132"/>
      <c r="DBM20" s="132"/>
      <c r="DBN20" s="132"/>
      <c r="DBO20" s="132"/>
      <c r="DBP20" s="132"/>
      <c r="DBQ20" s="132"/>
      <c r="DBR20" s="132"/>
      <c r="DBS20" s="132"/>
      <c r="DBT20" s="132"/>
      <c r="DBU20" s="132"/>
      <c r="DBV20" s="132"/>
      <c r="DBW20" s="132"/>
      <c r="DBX20" s="132"/>
      <c r="DBY20" s="132"/>
      <c r="DBZ20" s="132"/>
      <c r="DCA20" s="132"/>
      <c r="DCB20" s="132"/>
      <c r="DCC20" s="132"/>
      <c r="DCD20" s="132"/>
      <c r="DCE20" s="132"/>
      <c r="DCF20" s="132"/>
      <c r="DCG20" s="132"/>
      <c r="DCH20" s="132"/>
      <c r="DCI20" s="132"/>
      <c r="DCJ20" s="132"/>
      <c r="DCK20" s="132"/>
      <c r="DCL20" s="132"/>
      <c r="DCM20" s="132"/>
      <c r="DCN20" s="132"/>
      <c r="DCO20" s="132"/>
      <c r="DCP20" s="132"/>
      <c r="DCQ20" s="132"/>
      <c r="DCR20" s="132"/>
      <c r="DCS20" s="132"/>
      <c r="DCT20" s="132"/>
      <c r="DCU20" s="132"/>
      <c r="DCV20" s="132"/>
      <c r="DCW20" s="132"/>
      <c r="DCX20" s="132"/>
      <c r="DCY20" s="132"/>
      <c r="DCZ20" s="132"/>
      <c r="DDA20" s="132"/>
      <c r="DDB20" s="132"/>
      <c r="DDC20" s="132"/>
      <c r="DDD20" s="132"/>
      <c r="DDE20" s="132"/>
      <c r="DDF20" s="132"/>
      <c r="DDG20" s="132"/>
      <c r="DDH20" s="132"/>
      <c r="DDI20" s="132"/>
      <c r="DDJ20" s="132"/>
      <c r="DDK20" s="132"/>
      <c r="DDL20" s="132"/>
      <c r="DDM20" s="132"/>
      <c r="DDN20" s="132"/>
      <c r="DDO20" s="132"/>
      <c r="DDP20" s="132"/>
      <c r="DDQ20" s="132"/>
      <c r="DDR20" s="132"/>
      <c r="DDS20" s="132"/>
      <c r="DDT20" s="132"/>
      <c r="DDU20" s="132"/>
      <c r="DDV20" s="132"/>
      <c r="DDW20" s="132"/>
      <c r="DDX20" s="132"/>
      <c r="DDY20" s="132"/>
      <c r="DDZ20" s="132"/>
      <c r="DEA20" s="132"/>
      <c r="DEB20" s="132"/>
      <c r="DEC20" s="132"/>
      <c r="DED20" s="132"/>
      <c r="DEE20" s="132"/>
      <c r="DEF20" s="132"/>
      <c r="DEG20" s="132"/>
      <c r="DEH20" s="132"/>
      <c r="DEI20" s="132"/>
      <c r="DEJ20" s="132"/>
      <c r="DEK20" s="132"/>
      <c r="DEL20" s="132"/>
      <c r="DEM20" s="132"/>
      <c r="DEN20" s="132"/>
      <c r="DEO20" s="132"/>
      <c r="DEP20" s="132"/>
      <c r="DEQ20" s="132"/>
      <c r="DER20" s="132"/>
      <c r="DES20" s="132"/>
      <c r="DET20" s="132"/>
      <c r="DEU20" s="132"/>
      <c r="DEV20" s="132"/>
      <c r="DEW20" s="132"/>
      <c r="DEX20" s="132"/>
      <c r="DEY20" s="132"/>
      <c r="DEZ20" s="132"/>
      <c r="DFA20" s="132"/>
      <c r="DFB20" s="132"/>
      <c r="DFC20" s="132"/>
      <c r="DFD20" s="132"/>
      <c r="DFE20" s="132"/>
      <c r="DFF20" s="132"/>
      <c r="DFG20" s="132"/>
      <c r="DFH20" s="132"/>
      <c r="DFI20" s="132"/>
      <c r="DFJ20" s="132"/>
      <c r="DFK20" s="132"/>
      <c r="DFL20" s="132"/>
      <c r="DFM20" s="132"/>
      <c r="DFN20" s="132"/>
      <c r="DFO20" s="132"/>
      <c r="DFP20" s="132"/>
      <c r="DFQ20" s="132"/>
      <c r="DFR20" s="132"/>
      <c r="DFS20" s="132"/>
      <c r="DFT20" s="132"/>
      <c r="DFU20" s="132"/>
      <c r="DFV20" s="132"/>
      <c r="DFW20" s="132"/>
      <c r="DFX20" s="132"/>
      <c r="DFY20" s="132"/>
      <c r="DFZ20" s="132"/>
      <c r="DGA20" s="132"/>
      <c r="DGB20" s="132"/>
      <c r="DGC20" s="132"/>
      <c r="DGD20" s="132"/>
      <c r="DGE20" s="132"/>
      <c r="DGF20" s="132"/>
      <c r="DGG20" s="132"/>
      <c r="DGH20" s="132"/>
      <c r="DGI20" s="132"/>
      <c r="DGJ20" s="132"/>
      <c r="DGK20" s="132"/>
      <c r="DGL20" s="132"/>
      <c r="DGM20" s="132"/>
      <c r="DGN20" s="132"/>
      <c r="DGO20" s="132"/>
      <c r="DGP20" s="132"/>
      <c r="DGQ20" s="132"/>
      <c r="DGR20" s="132"/>
      <c r="DGS20" s="132"/>
      <c r="DGT20" s="132"/>
      <c r="DGU20" s="132"/>
      <c r="DGV20" s="132"/>
      <c r="DGW20" s="132"/>
      <c r="DGX20" s="132"/>
      <c r="DGY20" s="132"/>
      <c r="DGZ20" s="132"/>
      <c r="DHA20" s="132"/>
      <c r="DHB20" s="132"/>
      <c r="DHC20" s="132"/>
      <c r="DHD20" s="132"/>
      <c r="DHE20" s="132"/>
      <c r="DHF20" s="132"/>
      <c r="DHG20" s="132"/>
      <c r="DHH20" s="132"/>
      <c r="DHI20" s="132"/>
      <c r="DHJ20" s="132"/>
      <c r="DHK20" s="132"/>
      <c r="DHL20" s="132"/>
      <c r="DHM20" s="132"/>
      <c r="DHN20" s="132"/>
      <c r="DHO20" s="132"/>
      <c r="DHP20" s="132"/>
      <c r="DHQ20" s="132"/>
      <c r="DHR20" s="132"/>
      <c r="DHS20" s="132"/>
      <c r="DHT20" s="132"/>
      <c r="DHU20" s="132"/>
      <c r="DHV20" s="132"/>
      <c r="DHW20" s="132"/>
      <c r="DHX20" s="132"/>
      <c r="DHY20" s="132"/>
      <c r="DHZ20" s="132"/>
      <c r="DIA20" s="132"/>
      <c r="DIB20" s="132"/>
      <c r="DIC20" s="132"/>
      <c r="DID20" s="132"/>
      <c r="DIE20" s="132"/>
      <c r="DIF20" s="132"/>
      <c r="DIG20" s="132"/>
      <c r="DIH20" s="132"/>
      <c r="DII20" s="132"/>
      <c r="DIJ20" s="132"/>
      <c r="DIK20" s="132"/>
      <c r="DIL20" s="132"/>
      <c r="DIM20" s="132"/>
      <c r="DIN20" s="132"/>
      <c r="DIO20" s="132"/>
      <c r="DIP20" s="132"/>
      <c r="DIQ20" s="132"/>
      <c r="DIR20" s="132"/>
      <c r="DIS20" s="132"/>
      <c r="DIT20" s="132"/>
      <c r="DIU20" s="132"/>
      <c r="DIV20" s="132"/>
      <c r="DIW20" s="132"/>
      <c r="DIX20" s="132"/>
      <c r="DIY20" s="132"/>
      <c r="DIZ20" s="132"/>
      <c r="DJA20" s="132"/>
      <c r="DJB20" s="132"/>
      <c r="DJC20" s="132"/>
      <c r="DJD20" s="132"/>
      <c r="DJE20" s="132"/>
      <c r="DJF20" s="132"/>
      <c r="DJG20" s="132"/>
      <c r="DJH20" s="132"/>
      <c r="DJI20" s="132"/>
      <c r="DJJ20" s="132"/>
      <c r="DJK20" s="132"/>
      <c r="DJL20" s="132"/>
      <c r="DJM20" s="132"/>
      <c r="DJN20" s="132"/>
      <c r="DJO20" s="132"/>
      <c r="DJP20" s="132"/>
      <c r="DJQ20" s="132"/>
      <c r="DJR20" s="132"/>
      <c r="DJS20" s="132"/>
      <c r="DJT20" s="132"/>
      <c r="DJU20" s="132"/>
      <c r="DJV20" s="132"/>
      <c r="DJW20" s="132"/>
      <c r="DJX20" s="132"/>
      <c r="DJY20" s="132"/>
      <c r="DJZ20" s="132"/>
      <c r="DKA20" s="132"/>
      <c r="DKB20" s="132"/>
      <c r="DKC20" s="132"/>
      <c r="DKD20" s="132"/>
      <c r="DKE20" s="132"/>
      <c r="DKF20" s="132"/>
      <c r="DKG20" s="132"/>
      <c r="DKH20" s="132"/>
      <c r="DKI20" s="132"/>
      <c r="DKJ20" s="132"/>
      <c r="DKK20" s="132"/>
      <c r="DKL20" s="132"/>
      <c r="DKM20" s="132"/>
      <c r="DKN20" s="132"/>
      <c r="DKO20" s="132"/>
      <c r="DKP20" s="132"/>
      <c r="DKQ20" s="132"/>
      <c r="DKR20" s="132"/>
      <c r="DKS20" s="132"/>
      <c r="DKT20" s="132"/>
      <c r="DKU20" s="132"/>
      <c r="DKV20" s="132"/>
      <c r="DKW20" s="132"/>
      <c r="DKX20" s="132"/>
      <c r="DKY20" s="132"/>
      <c r="DKZ20" s="132"/>
      <c r="DLA20" s="132"/>
      <c r="DLB20" s="132"/>
      <c r="DLC20" s="132"/>
      <c r="DLD20" s="132"/>
      <c r="DLE20" s="132"/>
      <c r="DLF20" s="132"/>
      <c r="DLG20" s="132"/>
      <c r="DLH20" s="132"/>
      <c r="DLI20" s="132"/>
      <c r="DLJ20" s="132"/>
      <c r="DLK20" s="132"/>
      <c r="DLL20" s="132"/>
      <c r="DLM20" s="132"/>
      <c r="DLN20" s="132"/>
      <c r="DLO20" s="132"/>
      <c r="DLP20" s="132"/>
      <c r="DLQ20" s="132"/>
      <c r="DLR20" s="132"/>
      <c r="DLS20" s="132"/>
      <c r="DLT20" s="132"/>
      <c r="DLU20" s="132"/>
      <c r="DLV20" s="132"/>
      <c r="DLW20" s="132"/>
      <c r="DLX20" s="132"/>
      <c r="DLY20" s="132"/>
      <c r="DLZ20" s="132"/>
      <c r="DMA20" s="132"/>
      <c r="DMB20" s="132"/>
      <c r="DMC20" s="132"/>
      <c r="DMD20" s="132"/>
      <c r="DME20" s="132"/>
      <c r="DMF20" s="132"/>
      <c r="DMG20" s="132"/>
      <c r="DMH20" s="132"/>
      <c r="DMI20" s="132"/>
      <c r="DMJ20" s="132"/>
      <c r="DMK20" s="132"/>
      <c r="DML20" s="132"/>
      <c r="DMM20" s="132"/>
      <c r="DMN20" s="132"/>
      <c r="DMO20" s="132"/>
      <c r="DMP20" s="132"/>
      <c r="DMQ20" s="132"/>
      <c r="DMR20" s="132"/>
      <c r="DMS20" s="132"/>
      <c r="DMT20" s="132"/>
      <c r="DMU20" s="132"/>
      <c r="DMV20" s="132"/>
      <c r="DMW20" s="132"/>
      <c r="DMX20" s="132"/>
      <c r="DMY20" s="132"/>
      <c r="DMZ20" s="132"/>
      <c r="DNA20" s="132"/>
      <c r="DNB20" s="132"/>
      <c r="DNC20" s="132"/>
      <c r="DND20" s="132"/>
      <c r="DNE20" s="132"/>
      <c r="DNF20" s="132"/>
      <c r="DNG20" s="132"/>
      <c r="DNH20" s="132"/>
      <c r="DNI20" s="132"/>
      <c r="DNJ20" s="132"/>
      <c r="DNK20" s="132"/>
      <c r="DNL20" s="132"/>
      <c r="DNM20" s="132"/>
      <c r="DNN20" s="132"/>
      <c r="DNO20" s="132"/>
      <c r="DNP20" s="132"/>
      <c r="DNQ20" s="132"/>
      <c r="DNR20" s="132"/>
      <c r="DNS20" s="132"/>
      <c r="DNT20" s="132"/>
      <c r="DNU20" s="132"/>
      <c r="DNV20" s="132"/>
      <c r="DNW20" s="132"/>
      <c r="DNX20" s="132"/>
      <c r="DNY20" s="132"/>
      <c r="DNZ20" s="132"/>
      <c r="DOA20" s="132"/>
      <c r="DOB20" s="132"/>
      <c r="DOC20" s="132"/>
      <c r="DOD20" s="132"/>
      <c r="DOE20" s="132"/>
      <c r="DOF20" s="132"/>
      <c r="DOG20" s="132"/>
      <c r="DOH20" s="132"/>
      <c r="DOI20" s="132"/>
      <c r="DOJ20" s="132"/>
      <c r="DOK20" s="132"/>
      <c r="DOL20" s="132"/>
      <c r="DOM20" s="132"/>
      <c r="DON20" s="132"/>
      <c r="DOO20" s="132"/>
      <c r="DOP20" s="132"/>
      <c r="DOQ20" s="132"/>
      <c r="DOR20" s="132"/>
      <c r="DOS20" s="132"/>
      <c r="DOT20" s="132"/>
      <c r="DOU20" s="132"/>
      <c r="DOV20" s="132"/>
      <c r="DOW20" s="132"/>
      <c r="DOX20" s="132"/>
      <c r="DOY20" s="132"/>
      <c r="DOZ20" s="132"/>
      <c r="DPA20" s="132"/>
      <c r="DPB20" s="132"/>
      <c r="DPC20" s="132"/>
      <c r="DPD20" s="132"/>
      <c r="DPE20" s="132"/>
      <c r="DPF20" s="132"/>
      <c r="DPG20" s="132"/>
      <c r="DPH20" s="132"/>
      <c r="DPI20" s="132"/>
      <c r="DPJ20" s="132"/>
      <c r="DPK20" s="132"/>
      <c r="DPL20" s="132"/>
      <c r="DPM20" s="132"/>
      <c r="DPN20" s="132"/>
      <c r="DPO20" s="132"/>
      <c r="DPP20" s="132"/>
      <c r="DPQ20" s="132"/>
      <c r="DPR20" s="132"/>
      <c r="DPS20" s="132"/>
      <c r="DPT20" s="132"/>
      <c r="DPU20" s="132"/>
      <c r="DPV20" s="132"/>
      <c r="DPW20" s="132"/>
      <c r="DPX20" s="132"/>
      <c r="DPY20" s="132"/>
      <c r="DPZ20" s="132"/>
      <c r="DQA20" s="132"/>
      <c r="DQB20" s="132"/>
      <c r="DQC20" s="132"/>
      <c r="DQD20" s="132"/>
      <c r="DQE20" s="132"/>
      <c r="DQF20" s="132"/>
      <c r="DQG20" s="132"/>
      <c r="DQH20" s="132"/>
      <c r="DQI20" s="132"/>
      <c r="DQJ20" s="132"/>
      <c r="DQK20" s="132"/>
      <c r="DQL20" s="132"/>
      <c r="DQM20" s="132"/>
      <c r="DQN20" s="132"/>
      <c r="DQO20" s="132"/>
      <c r="DQP20" s="132"/>
      <c r="DQQ20" s="132"/>
      <c r="DQR20" s="132"/>
      <c r="DQS20" s="132"/>
      <c r="DQT20" s="132"/>
      <c r="DQU20" s="132"/>
      <c r="DQV20" s="132"/>
      <c r="DQW20" s="132"/>
      <c r="DQX20" s="132"/>
      <c r="DQY20" s="132"/>
      <c r="DQZ20" s="132"/>
      <c r="DRA20" s="132"/>
      <c r="DRB20" s="132"/>
      <c r="DRC20" s="132"/>
      <c r="DRD20" s="132"/>
      <c r="DRE20" s="132"/>
      <c r="DRF20" s="132"/>
      <c r="DRG20" s="132"/>
      <c r="DRH20" s="132"/>
      <c r="DRI20" s="132"/>
      <c r="DRJ20" s="132"/>
      <c r="DRK20" s="132"/>
      <c r="DRL20" s="132"/>
      <c r="DRM20" s="132"/>
      <c r="DRN20" s="132"/>
      <c r="DRO20" s="132"/>
      <c r="DRP20" s="132"/>
      <c r="DRQ20" s="132"/>
      <c r="DRR20" s="132"/>
      <c r="DRS20" s="132"/>
      <c r="DRT20" s="132"/>
      <c r="DRU20" s="132"/>
      <c r="DRV20" s="132"/>
      <c r="DRW20" s="132"/>
      <c r="DRX20" s="132"/>
      <c r="DRY20" s="132"/>
      <c r="DRZ20" s="132"/>
      <c r="DSA20" s="132"/>
      <c r="DSB20" s="132"/>
      <c r="DSC20" s="132"/>
      <c r="DSD20" s="132"/>
      <c r="DSE20" s="132"/>
      <c r="DSF20" s="132"/>
      <c r="DSG20" s="132"/>
      <c r="DSH20" s="132"/>
      <c r="DSI20" s="132"/>
      <c r="DSJ20" s="132"/>
      <c r="DSK20" s="132"/>
      <c r="DSL20" s="132"/>
      <c r="DSM20" s="132"/>
      <c r="DSN20" s="132"/>
      <c r="DSO20" s="132"/>
      <c r="DSP20" s="132"/>
      <c r="DSQ20" s="132"/>
      <c r="DSR20" s="132"/>
      <c r="DSS20" s="132"/>
      <c r="DST20" s="132"/>
      <c r="DSU20" s="132"/>
      <c r="DSV20" s="132"/>
      <c r="DSW20" s="132"/>
      <c r="DSX20" s="132"/>
      <c r="DSY20" s="132"/>
      <c r="DSZ20" s="132"/>
      <c r="DTA20" s="132"/>
      <c r="DTB20" s="132"/>
      <c r="DTC20" s="132"/>
      <c r="DTD20" s="132"/>
      <c r="DTE20" s="132"/>
      <c r="DTF20" s="132"/>
      <c r="DTG20" s="132"/>
      <c r="DTH20" s="132"/>
      <c r="DTI20" s="132"/>
      <c r="DTJ20" s="132"/>
      <c r="DTK20" s="132"/>
      <c r="DTL20" s="132"/>
      <c r="DTM20" s="132"/>
      <c r="DTN20" s="132"/>
      <c r="DTO20" s="132"/>
      <c r="DTP20" s="132"/>
      <c r="DTQ20" s="132"/>
      <c r="DTR20" s="132"/>
      <c r="DTS20" s="132"/>
      <c r="DTT20" s="132"/>
      <c r="DTU20" s="132"/>
      <c r="DTV20" s="132"/>
      <c r="DTW20" s="132"/>
      <c r="DTX20" s="132"/>
      <c r="DTY20" s="132"/>
      <c r="DTZ20" s="132"/>
      <c r="DUA20" s="132"/>
      <c r="DUB20" s="132"/>
      <c r="DUC20" s="132"/>
      <c r="DUD20" s="132"/>
      <c r="DUE20" s="132"/>
      <c r="DUF20" s="132"/>
      <c r="DUG20" s="132"/>
      <c r="DUH20" s="132"/>
      <c r="DUI20" s="132"/>
      <c r="DUJ20" s="132"/>
      <c r="DUK20" s="132"/>
      <c r="DUL20" s="132"/>
      <c r="DUM20" s="132"/>
      <c r="DUN20" s="132"/>
      <c r="DUO20" s="132"/>
      <c r="DUP20" s="132"/>
      <c r="DUQ20" s="132"/>
      <c r="DUR20" s="132"/>
      <c r="DUS20" s="132"/>
      <c r="DUT20" s="132"/>
      <c r="DUU20" s="132"/>
      <c r="DUV20" s="132"/>
      <c r="DUW20" s="132"/>
      <c r="DUX20" s="132"/>
      <c r="DUY20" s="132"/>
      <c r="DUZ20" s="132"/>
      <c r="DVA20" s="132"/>
      <c r="DVB20" s="132"/>
      <c r="DVC20" s="132"/>
      <c r="DVD20" s="132"/>
      <c r="DVE20" s="132"/>
      <c r="DVF20" s="132"/>
      <c r="DVG20" s="132"/>
      <c r="DVH20" s="132"/>
      <c r="DVI20" s="132"/>
      <c r="DVJ20" s="132"/>
      <c r="DVK20" s="132"/>
      <c r="DVL20" s="132"/>
      <c r="DVM20" s="132"/>
      <c r="DVN20" s="132"/>
      <c r="DVO20" s="132"/>
      <c r="DVP20" s="132"/>
      <c r="DVQ20" s="132"/>
      <c r="DVR20" s="132"/>
      <c r="DVS20" s="132"/>
      <c r="DVT20" s="132"/>
      <c r="DVU20" s="132"/>
      <c r="DVV20" s="132"/>
      <c r="DVW20" s="132"/>
      <c r="DVX20" s="132"/>
      <c r="DVY20" s="132"/>
      <c r="DVZ20" s="132"/>
      <c r="DWA20" s="132"/>
      <c r="DWB20" s="132"/>
      <c r="DWC20" s="132"/>
      <c r="DWD20" s="132"/>
      <c r="DWE20" s="132"/>
      <c r="DWF20" s="132"/>
      <c r="DWG20" s="132"/>
      <c r="DWH20" s="132"/>
      <c r="DWI20" s="132"/>
      <c r="DWJ20" s="132"/>
      <c r="DWK20" s="132"/>
      <c r="DWL20" s="132"/>
      <c r="DWM20" s="132"/>
      <c r="DWN20" s="132"/>
      <c r="DWO20" s="132"/>
      <c r="DWP20" s="132"/>
      <c r="DWQ20" s="132"/>
      <c r="DWR20" s="132"/>
      <c r="DWS20" s="132"/>
      <c r="DWT20" s="132"/>
      <c r="DWU20" s="132"/>
      <c r="DWV20" s="132"/>
      <c r="DWW20" s="132"/>
      <c r="DWX20" s="132"/>
      <c r="DWY20" s="132"/>
      <c r="DWZ20" s="132"/>
      <c r="DXA20" s="132"/>
      <c r="DXB20" s="132"/>
      <c r="DXC20" s="132"/>
      <c r="DXD20" s="132"/>
      <c r="DXE20" s="132"/>
      <c r="DXF20" s="132"/>
      <c r="DXG20" s="132"/>
      <c r="DXH20" s="132"/>
      <c r="DXI20" s="132"/>
      <c r="DXJ20" s="132"/>
      <c r="DXK20" s="132"/>
      <c r="DXL20" s="132"/>
      <c r="DXM20" s="132"/>
      <c r="DXN20" s="132"/>
      <c r="DXO20" s="132"/>
      <c r="DXP20" s="132"/>
      <c r="DXQ20" s="132"/>
      <c r="DXR20" s="132"/>
      <c r="DXS20" s="132"/>
      <c r="DXT20" s="132"/>
      <c r="DXU20" s="132"/>
      <c r="DXV20" s="132"/>
      <c r="DXW20" s="132"/>
      <c r="DXX20" s="132"/>
      <c r="DXY20" s="132"/>
      <c r="DXZ20" s="132"/>
      <c r="DYA20" s="132"/>
      <c r="DYB20" s="132"/>
      <c r="DYC20" s="132"/>
      <c r="DYD20" s="132"/>
      <c r="DYE20" s="132"/>
      <c r="DYF20" s="132"/>
      <c r="DYG20" s="132"/>
      <c r="DYH20" s="132"/>
      <c r="DYI20" s="132"/>
      <c r="DYJ20" s="132"/>
      <c r="DYK20" s="132"/>
      <c r="DYL20" s="132"/>
      <c r="DYM20" s="132"/>
      <c r="DYN20" s="132"/>
      <c r="DYO20" s="132"/>
      <c r="DYP20" s="132"/>
      <c r="DYQ20" s="132"/>
      <c r="DYR20" s="132"/>
      <c r="DYS20" s="132"/>
      <c r="DYT20" s="132"/>
      <c r="DYU20" s="132"/>
      <c r="DYV20" s="132"/>
      <c r="DYW20" s="132"/>
      <c r="DYX20" s="132"/>
      <c r="DYY20" s="132"/>
      <c r="DYZ20" s="132"/>
      <c r="DZA20" s="132"/>
      <c r="DZB20" s="132"/>
      <c r="DZC20" s="132"/>
      <c r="DZD20" s="132"/>
      <c r="DZE20" s="132"/>
      <c r="DZF20" s="132"/>
      <c r="DZG20" s="132"/>
      <c r="DZH20" s="132"/>
      <c r="DZI20" s="132"/>
      <c r="DZJ20" s="132"/>
      <c r="DZK20" s="132"/>
      <c r="DZL20" s="132"/>
      <c r="DZM20" s="132"/>
      <c r="DZN20" s="132"/>
      <c r="DZO20" s="132"/>
      <c r="DZP20" s="132"/>
      <c r="DZQ20" s="132"/>
      <c r="DZR20" s="132"/>
      <c r="DZS20" s="132"/>
      <c r="DZT20" s="132"/>
      <c r="DZU20" s="132"/>
      <c r="DZV20" s="132"/>
      <c r="DZW20" s="132"/>
      <c r="DZX20" s="132"/>
      <c r="DZY20" s="132"/>
      <c r="DZZ20" s="132"/>
      <c r="EAA20" s="132"/>
      <c r="EAB20" s="132"/>
      <c r="EAC20" s="132"/>
      <c r="EAD20" s="132"/>
      <c r="EAE20" s="132"/>
      <c r="EAF20" s="132"/>
      <c r="EAG20" s="132"/>
      <c r="EAH20" s="132"/>
      <c r="EAI20" s="132"/>
      <c r="EAJ20" s="132"/>
      <c r="EAK20" s="132"/>
      <c r="EAL20" s="132"/>
      <c r="EAM20" s="132"/>
      <c r="EAN20" s="132"/>
      <c r="EAO20" s="132"/>
      <c r="EAP20" s="132"/>
      <c r="EAQ20" s="132"/>
      <c r="EAR20" s="132"/>
      <c r="EAS20" s="132"/>
      <c r="EAT20" s="132"/>
      <c r="EAU20" s="132"/>
      <c r="EAV20" s="132"/>
      <c r="EAW20" s="132"/>
      <c r="EAX20" s="132"/>
      <c r="EAY20" s="132"/>
      <c r="EAZ20" s="132"/>
      <c r="EBA20" s="132"/>
      <c r="EBB20" s="132"/>
      <c r="EBC20" s="132"/>
      <c r="EBD20" s="132"/>
      <c r="EBE20" s="132"/>
      <c r="EBF20" s="132"/>
      <c r="EBG20" s="132"/>
      <c r="EBH20" s="132"/>
      <c r="EBI20" s="132"/>
      <c r="EBJ20" s="132"/>
      <c r="EBK20" s="132"/>
      <c r="EBL20" s="132"/>
      <c r="EBM20" s="132"/>
      <c r="EBN20" s="132"/>
      <c r="EBO20" s="132"/>
      <c r="EBP20" s="132"/>
      <c r="EBQ20" s="132"/>
      <c r="EBR20" s="132"/>
      <c r="EBS20" s="132"/>
      <c r="EBT20" s="132"/>
      <c r="EBU20" s="132"/>
      <c r="EBV20" s="132"/>
      <c r="EBW20" s="132"/>
      <c r="EBX20" s="132"/>
      <c r="EBY20" s="132"/>
      <c r="EBZ20" s="132"/>
      <c r="ECA20" s="132"/>
      <c r="ECB20" s="132"/>
      <c r="ECC20" s="132"/>
      <c r="ECD20" s="132"/>
      <c r="ECE20" s="132"/>
      <c r="ECF20" s="132"/>
      <c r="ECG20" s="132"/>
      <c r="ECH20" s="132"/>
      <c r="ECI20" s="132"/>
      <c r="ECJ20" s="132"/>
      <c r="ECK20" s="132"/>
      <c r="ECL20" s="132"/>
      <c r="ECM20" s="132"/>
      <c r="ECN20" s="132"/>
      <c r="ECO20" s="132"/>
      <c r="ECP20" s="132"/>
      <c r="ECQ20" s="132"/>
      <c r="ECR20" s="132"/>
      <c r="ECS20" s="132"/>
      <c r="ECT20" s="132"/>
      <c r="ECU20" s="132"/>
      <c r="ECV20" s="132"/>
      <c r="ECW20" s="132"/>
      <c r="ECX20" s="132"/>
      <c r="ECY20" s="132"/>
      <c r="ECZ20" s="132"/>
      <c r="EDA20" s="132"/>
      <c r="EDB20" s="132"/>
      <c r="EDC20" s="132"/>
      <c r="EDD20" s="132"/>
      <c r="EDE20" s="132"/>
      <c r="EDF20" s="132"/>
      <c r="EDG20" s="132"/>
      <c r="EDH20" s="132"/>
      <c r="EDI20" s="132"/>
      <c r="EDJ20" s="132"/>
      <c r="EDK20" s="132"/>
      <c r="EDL20" s="132"/>
      <c r="EDM20" s="132"/>
      <c r="EDN20" s="132"/>
      <c r="EDO20" s="132"/>
      <c r="EDP20" s="132"/>
      <c r="EDQ20" s="132"/>
      <c r="EDR20" s="132"/>
      <c r="EDS20" s="132"/>
      <c r="EDT20" s="132"/>
      <c r="EDU20" s="132"/>
      <c r="EDV20" s="132"/>
      <c r="EDW20" s="132"/>
      <c r="EDX20" s="132"/>
      <c r="EDY20" s="132"/>
      <c r="EDZ20" s="132"/>
      <c r="EEA20" s="132"/>
      <c r="EEB20" s="132"/>
      <c r="EEC20" s="132"/>
      <c r="EED20" s="132"/>
      <c r="EEE20" s="132"/>
      <c r="EEF20" s="132"/>
      <c r="EEG20" s="132"/>
      <c r="EEH20" s="132"/>
      <c r="EEI20" s="132"/>
      <c r="EEJ20" s="132"/>
      <c r="EEK20" s="132"/>
      <c r="EEL20" s="132"/>
      <c r="EEM20" s="132"/>
      <c r="EEN20" s="132"/>
      <c r="EEO20" s="132"/>
      <c r="EEP20" s="132"/>
      <c r="EEQ20" s="132"/>
      <c r="EER20" s="132"/>
      <c r="EES20" s="132"/>
      <c r="EET20" s="132"/>
      <c r="EEU20" s="132"/>
      <c r="EEV20" s="132"/>
      <c r="EEW20" s="132"/>
      <c r="EEX20" s="132"/>
      <c r="EEY20" s="132"/>
      <c r="EEZ20" s="132"/>
      <c r="EFA20" s="132"/>
      <c r="EFB20" s="132"/>
      <c r="EFC20" s="132"/>
      <c r="EFD20" s="132"/>
      <c r="EFE20" s="132"/>
      <c r="EFF20" s="132"/>
      <c r="EFG20" s="132"/>
      <c r="EFH20" s="132"/>
      <c r="EFI20" s="132"/>
      <c r="EFJ20" s="132"/>
      <c r="EFK20" s="132"/>
      <c r="EFL20" s="132"/>
      <c r="EFM20" s="132"/>
      <c r="EFN20" s="132"/>
      <c r="EFO20" s="132"/>
      <c r="EFP20" s="132"/>
      <c r="EFQ20" s="132"/>
      <c r="EFR20" s="132"/>
      <c r="EFS20" s="132"/>
      <c r="EFT20" s="132"/>
      <c r="EFU20" s="132"/>
      <c r="EFV20" s="132"/>
      <c r="EFW20" s="132"/>
      <c r="EFX20" s="132"/>
      <c r="EFY20" s="132"/>
      <c r="EFZ20" s="132"/>
      <c r="EGA20" s="132"/>
      <c r="EGB20" s="132"/>
      <c r="EGC20" s="132"/>
      <c r="EGD20" s="132"/>
      <c r="EGE20" s="132"/>
      <c r="EGF20" s="132"/>
      <c r="EGG20" s="132"/>
      <c r="EGH20" s="132"/>
      <c r="EGI20" s="132"/>
      <c r="EGJ20" s="132"/>
      <c r="EGK20" s="132"/>
      <c r="EGL20" s="132"/>
      <c r="EGM20" s="132"/>
      <c r="EGN20" s="132"/>
      <c r="EGO20" s="132"/>
      <c r="EGP20" s="132"/>
      <c r="EGQ20" s="132"/>
      <c r="EGR20" s="132"/>
      <c r="EGS20" s="132"/>
      <c r="EGT20" s="132"/>
      <c r="EGU20" s="132"/>
      <c r="EGV20" s="132"/>
      <c r="EGW20" s="132"/>
      <c r="EGX20" s="132"/>
      <c r="EGY20" s="132"/>
      <c r="EGZ20" s="132"/>
      <c r="EHA20" s="132"/>
      <c r="EHB20" s="132"/>
      <c r="EHC20" s="132"/>
      <c r="EHD20" s="132"/>
      <c r="EHE20" s="132"/>
      <c r="EHF20" s="132"/>
      <c r="EHG20" s="132"/>
      <c r="EHH20" s="132"/>
      <c r="EHI20" s="132"/>
      <c r="EHJ20" s="132"/>
      <c r="EHK20" s="132"/>
      <c r="EHL20" s="132"/>
      <c r="EHM20" s="132"/>
      <c r="EHN20" s="132"/>
      <c r="EHO20" s="132"/>
      <c r="EHP20" s="132"/>
      <c r="EHQ20" s="132"/>
      <c r="EHR20" s="132"/>
      <c r="EHS20" s="132"/>
      <c r="EHT20" s="132"/>
      <c r="EHU20" s="132"/>
      <c r="EHV20" s="132"/>
      <c r="EHW20" s="132"/>
      <c r="EHX20" s="132"/>
      <c r="EHY20" s="132"/>
      <c r="EHZ20" s="132"/>
      <c r="EIA20" s="132"/>
      <c r="EIB20" s="132"/>
      <c r="EIC20" s="132"/>
      <c r="EID20" s="132"/>
      <c r="EIE20" s="132"/>
      <c r="EIF20" s="132"/>
      <c r="EIG20" s="132"/>
      <c r="EIH20" s="132"/>
      <c r="EII20" s="132"/>
      <c r="EIJ20" s="132"/>
      <c r="EIK20" s="132"/>
      <c r="EIL20" s="132"/>
      <c r="EIM20" s="132"/>
      <c r="EIN20" s="132"/>
      <c r="EIO20" s="132"/>
      <c r="EIP20" s="132"/>
      <c r="EIQ20" s="132"/>
      <c r="EIR20" s="132"/>
      <c r="EIS20" s="132"/>
      <c r="EIT20" s="132"/>
      <c r="EIU20" s="132"/>
      <c r="EIV20" s="132"/>
      <c r="EIW20" s="132"/>
      <c r="EIX20" s="132"/>
      <c r="EIY20" s="132"/>
      <c r="EIZ20" s="132"/>
      <c r="EJA20" s="132"/>
      <c r="EJB20" s="132"/>
      <c r="EJC20" s="132"/>
      <c r="EJD20" s="132"/>
      <c r="EJE20" s="132"/>
      <c r="EJF20" s="132"/>
      <c r="EJG20" s="132"/>
      <c r="EJH20" s="132"/>
      <c r="EJI20" s="132"/>
      <c r="EJJ20" s="132"/>
      <c r="EJK20" s="132"/>
      <c r="EJL20" s="132"/>
      <c r="EJM20" s="132"/>
      <c r="EJN20" s="132"/>
      <c r="EJO20" s="132"/>
      <c r="EJP20" s="132"/>
      <c r="EJQ20" s="132"/>
      <c r="EJR20" s="132"/>
      <c r="EJS20" s="132"/>
      <c r="EJT20" s="132"/>
      <c r="EJU20" s="132"/>
      <c r="EJV20" s="132"/>
      <c r="EJW20" s="132"/>
      <c r="EJX20" s="132"/>
      <c r="EJY20" s="132"/>
      <c r="EJZ20" s="132"/>
      <c r="EKA20" s="132"/>
      <c r="EKB20" s="132"/>
      <c r="EKC20" s="132"/>
      <c r="EKD20" s="132"/>
      <c r="EKE20" s="132"/>
      <c r="EKF20" s="132"/>
      <c r="EKG20" s="132"/>
      <c r="EKH20" s="132"/>
      <c r="EKI20" s="132"/>
      <c r="EKJ20" s="132"/>
      <c r="EKK20" s="132"/>
      <c r="EKL20" s="132"/>
      <c r="EKM20" s="132"/>
      <c r="EKN20" s="132"/>
      <c r="EKO20" s="132"/>
      <c r="EKP20" s="132"/>
      <c r="EKQ20" s="132"/>
      <c r="EKR20" s="132"/>
      <c r="EKS20" s="132"/>
      <c r="EKT20" s="132"/>
      <c r="EKU20" s="132"/>
      <c r="EKV20" s="132"/>
      <c r="EKW20" s="132"/>
      <c r="EKX20" s="132"/>
      <c r="EKY20" s="132"/>
      <c r="EKZ20" s="132"/>
      <c r="ELA20" s="132"/>
      <c r="ELB20" s="132"/>
      <c r="ELC20" s="132"/>
      <c r="ELD20" s="132"/>
      <c r="ELE20" s="132"/>
      <c r="ELF20" s="132"/>
      <c r="ELG20" s="132"/>
      <c r="ELH20" s="132"/>
      <c r="ELI20" s="132"/>
      <c r="ELJ20" s="132"/>
      <c r="ELK20" s="132"/>
      <c r="ELL20" s="132"/>
      <c r="ELM20" s="132"/>
      <c r="ELN20" s="132"/>
      <c r="ELO20" s="132"/>
      <c r="ELP20" s="132"/>
      <c r="ELQ20" s="132"/>
      <c r="ELR20" s="132"/>
      <c r="ELS20" s="132"/>
      <c r="ELT20" s="132"/>
      <c r="ELU20" s="132"/>
      <c r="ELV20" s="132"/>
      <c r="ELW20" s="132"/>
      <c r="ELX20" s="132"/>
      <c r="ELY20" s="132"/>
      <c r="ELZ20" s="132"/>
      <c r="EMA20" s="132"/>
      <c r="EMB20" s="132"/>
      <c r="EMC20" s="132"/>
      <c r="EMD20" s="132"/>
      <c r="EME20" s="132"/>
      <c r="EMF20" s="132"/>
      <c r="EMG20" s="132"/>
      <c r="EMH20" s="132"/>
      <c r="EMI20" s="132"/>
      <c r="EMJ20" s="132"/>
      <c r="EMK20" s="132"/>
      <c r="EML20" s="132"/>
      <c r="EMM20" s="132"/>
      <c r="EMN20" s="132"/>
      <c r="EMO20" s="132"/>
      <c r="EMP20" s="132"/>
      <c r="EMQ20" s="132"/>
      <c r="EMR20" s="132"/>
      <c r="EMS20" s="132"/>
      <c r="EMT20" s="132"/>
      <c r="EMU20" s="132"/>
      <c r="EMV20" s="132"/>
      <c r="EMW20" s="132"/>
      <c r="EMX20" s="132"/>
      <c r="EMY20" s="132"/>
      <c r="EMZ20" s="132"/>
      <c r="ENA20" s="132"/>
      <c r="ENB20" s="132"/>
      <c r="ENC20" s="132"/>
      <c r="END20" s="132"/>
      <c r="ENE20" s="132"/>
      <c r="ENF20" s="132"/>
      <c r="ENG20" s="132"/>
      <c r="ENH20" s="132"/>
      <c r="ENI20" s="132"/>
      <c r="ENJ20" s="132"/>
      <c r="ENK20" s="132"/>
      <c r="ENL20" s="132"/>
      <c r="ENM20" s="132"/>
      <c r="ENN20" s="132"/>
      <c r="ENO20" s="132"/>
      <c r="ENP20" s="132"/>
      <c r="ENQ20" s="132"/>
      <c r="ENR20" s="132"/>
      <c r="ENS20" s="132"/>
      <c r="ENT20" s="132"/>
      <c r="ENU20" s="132"/>
      <c r="ENV20" s="132"/>
      <c r="ENW20" s="132"/>
      <c r="ENX20" s="132"/>
      <c r="ENY20" s="132"/>
      <c r="ENZ20" s="132"/>
      <c r="EOA20" s="132"/>
      <c r="EOB20" s="132"/>
      <c r="EOC20" s="132"/>
      <c r="EOD20" s="132"/>
      <c r="EOE20" s="132"/>
      <c r="EOF20" s="132"/>
      <c r="EOG20" s="132"/>
      <c r="EOH20" s="132"/>
      <c r="EOI20" s="132"/>
      <c r="EOJ20" s="132"/>
      <c r="EOK20" s="132"/>
      <c r="EOL20" s="132"/>
      <c r="EOM20" s="132"/>
      <c r="EON20" s="132"/>
      <c r="EOO20" s="132"/>
      <c r="EOP20" s="132"/>
      <c r="EOQ20" s="132"/>
      <c r="EOR20" s="132"/>
      <c r="EOS20" s="132"/>
      <c r="EOT20" s="132"/>
      <c r="EOU20" s="132"/>
      <c r="EOV20" s="132"/>
      <c r="EOW20" s="132"/>
      <c r="EOX20" s="132"/>
      <c r="EOY20" s="132"/>
      <c r="EOZ20" s="132"/>
      <c r="EPA20" s="132"/>
      <c r="EPB20" s="132"/>
      <c r="EPC20" s="132"/>
      <c r="EPD20" s="132"/>
      <c r="EPE20" s="132"/>
      <c r="EPF20" s="132"/>
      <c r="EPG20" s="132"/>
      <c r="EPH20" s="132"/>
      <c r="EPI20" s="132"/>
      <c r="EPJ20" s="132"/>
      <c r="EPK20" s="132"/>
      <c r="EPL20" s="132"/>
      <c r="EPM20" s="132"/>
      <c r="EPN20" s="132"/>
      <c r="EPO20" s="132"/>
      <c r="EPP20" s="132"/>
      <c r="EPQ20" s="132"/>
      <c r="EPR20" s="132"/>
      <c r="EPS20" s="132"/>
      <c r="EPT20" s="132"/>
      <c r="EPU20" s="132"/>
      <c r="EPV20" s="132"/>
      <c r="EPW20" s="132"/>
      <c r="EPX20" s="132"/>
      <c r="EPY20" s="132"/>
      <c r="EPZ20" s="132"/>
      <c r="EQA20" s="132"/>
      <c r="EQB20" s="132"/>
      <c r="EQC20" s="132"/>
      <c r="EQD20" s="132"/>
      <c r="EQE20" s="132"/>
      <c r="EQF20" s="132"/>
      <c r="EQG20" s="132"/>
      <c r="EQH20" s="132"/>
      <c r="EQI20" s="132"/>
      <c r="EQJ20" s="132"/>
      <c r="EQK20" s="132"/>
      <c r="EQL20" s="132"/>
      <c r="EQM20" s="132"/>
      <c r="EQN20" s="132"/>
      <c r="EQO20" s="132"/>
      <c r="EQP20" s="132"/>
      <c r="EQQ20" s="132"/>
      <c r="EQR20" s="132"/>
      <c r="EQS20" s="132"/>
      <c r="EQT20" s="132"/>
      <c r="EQU20" s="132"/>
      <c r="EQV20" s="132"/>
      <c r="EQW20" s="132"/>
      <c r="EQX20" s="132"/>
      <c r="EQY20" s="132"/>
      <c r="EQZ20" s="132"/>
      <c r="ERA20" s="132"/>
      <c r="ERB20" s="132"/>
      <c r="ERC20" s="132"/>
      <c r="ERD20" s="132"/>
      <c r="ERE20" s="132"/>
      <c r="ERF20" s="132"/>
      <c r="ERG20" s="132"/>
      <c r="ERH20" s="132"/>
      <c r="ERI20" s="132"/>
      <c r="ERJ20" s="132"/>
      <c r="ERK20" s="132"/>
      <c r="ERL20" s="132"/>
      <c r="ERM20" s="132"/>
      <c r="ERN20" s="132"/>
      <c r="ERO20" s="132"/>
      <c r="ERP20" s="132"/>
      <c r="ERQ20" s="132"/>
      <c r="ERR20" s="132"/>
      <c r="ERS20" s="132"/>
      <c r="ERT20" s="132"/>
      <c r="ERU20" s="132"/>
      <c r="ERV20" s="132"/>
      <c r="ERW20" s="132"/>
      <c r="ERX20" s="132"/>
      <c r="ERY20" s="132"/>
      <c r="ERZ20" s="132"/>
      <c r="ESA20" s="132"/>
      <c r="ESB20" s="132"/>
      <c r="ESC20" s="132"/>
      <c r="ESD20" s="132"/>
      <c r="ESE20" s="132"/>
      <c r="ESF20" s="132"/>
      <c r="ESG20" s="132"/>
      <c r="ESH20" s="132"/>
      <c r="ESI20" s="132"/>
      <c r="ESJ20" s="132"/>
      <c r="ESK20" s="132"/>
      <c r="ESL20" s="132"/>
      <c r="ESM20" s="132"/>
      <c r="ESN20" s="132"/>
      <c r="ESO20" s="132"/>
      <c r="ESP20" s="132"/>
      <c r="ESQ20" s="132"/>
      <c r="ESR20" s="132"/>
      <c r="ESS20" s="132"/>
      <c r="EST20" s="132"/>
      <c r="ESU20" s="132"/>
      <c r="ESV20" s="132"/>
      <c r="ESW20" s="132"/>
      <c r="ESX20" s="132"/>
      <c r="ESY20" s="132"/>
      <c r="ESZ20" s="132"/>
      <c r="ETA20" s="132"/>
      <c r="ETB20" s="132"/>
      <c r="ETC20" s="132"/>
      <c r="ETD20" s="132"/>
      <c r="ETE20" s="132"/>
      <c r="ETF20" s="132"/>
      <c r="ETG20" s="132"/>
      <c r="ETH20" s="132"/>
      <c r="ETI20" s="132"/>
      <c r="ETJ20" s="132"/>
      <c r="ETK20" s="132"/>
      <c r="ETL20" s="132"/>
      <c r="ETM20" s="132"/>
      <c r="ETN20" s="132"/>
      <c r="ETO20" s="132"/>
      <c r="ETP20" s="132"/>
      <c r="ETQ20" s="132"/>
      <c r="ETR20" s="132"/>
      <c r="ETS20" s="132"/>
      <c r="ETT20" s="132"/>
      <c r="ETU20" s="132"/>
      <c r="ETV20" s="132"/>
      <c r="ETW20" s="132"/>
      <c r="ETX20" s="132"/>
      <c r="ETY20" s="132"/>
      <c r="ETZ20" s="132"/>
      <c r="EUA20" s="132"/>
      <c r="EUB20" s="132"/>
      <c r="EUC20" s="132"/>
      <c r="EUD20" s="132"/>
      <c r="EUE20" s="132"/>
      <c r="EUF20" s="132"/>
      <c r="EUG20" s="132"/>
      <c r="EUH20" s="132"/>
      <c r="EUI20" s="132"/>
      <c r="EUJ20" s="132"/>
      <c r="EUK20" s="132"/>
      <c r="EUL20" s="132"/>
      <c r="EUM20" s="132"/>
      <c r="EUN20" s="132"/>
      <c r="EUO20" s="132"/>
      <c r="EUP20" s="132"/>
      <c r="EUQ20" s="132"/>
      <c r="EUR20" s="132"/>
      <c r="EUS20" s="132"/>
      <c r="EUT20" s="132"/>
      <c r="EUU20" s="132"/>
      <c r="EUV20" s="132"/>
      <c r="EUW20" s="132"/>
      <c r="EUX20" s="132"/>
      <c r="EUY20" s="132"/>
      <c r="EUZ20" s="132"/>
      <c r="EVA20" s="132"/>
      <c r="EVB20" s="132"/>
      <c r="EVC20" s="132"/>
      <c r="EVD20" s="132"/>
      <c r="EVE20" s="132"/>
      <c r="EVF20" s="132"/>
      <c r="EVG20" s="132"/>
      <c r="EVH20" s="132"/>
      <c r="EVI20" s="132"/>
      <c r="EVJ20" s="132"/>
      <c r="EVK20" s="132"/>
      <c r="EVL20" s="132"/>
      <c r="EVM20" s="132"/>
      <c r="EVN20" s="132"/>
      <c r="EVO20" s="132"/>
      <c r="EVP20" s="132"/>
      <c r="EVQ20" s="132"/>
      <c r="EVR20" s="132"/>
      <c r="EVS20" s="132"/>
      <c r="EVT20" s="132"/>
      <c r="EVU20" s="132"/>
      <c r="EVV20" s="132"/>
      <c r="EVW20" s="132"/>
      <c r="EVX20" s="132"/>
      <c r="EVY20" s="132"/>
      <c r="EVZ20" s="132"/>
      <c r="EWA20" s="132"/>
      <c r="EWB20" s="132"/>
      <c r="EWC20" s="132"/>
      <c r="EWD20" s="132"/>
      <c r="EWE20" s="132"/>
      <c r="EWF20" s="132"/>
      <c r="EWG20" s="132"/>
      <c r="EWH20" s="132"/>
      <c r="EWI20" s="132"/>
      <c r="EWJ20" s="132"/>
      <c r="EWK20" s="132"/>
      <c r="EWL20" s="132"/>
      <c r="EWM20" s="132"/>
      <c r="EWN20" s="132"/>
      <c r="EWO20" s="132"/>
      <c r="EWP20" s="132"/>
      <c r="EWQ20" s="132"/>
      <c r="EWR20" s="132"/>
      <c r="EWS20" s="132"/>
      <c r="EWT20" s="132"/>
      <c r="EWU20" s="132"/>
      <c r="EWV20" s="132"/>
      <c r="EWW20" s="132"/>
      <c r="EWX20" s="132"/>
      <c r="EWY20" s="132"/>
      <c r="EWZ20" s="132"/>
      <c r="EXA20" s="132"/>
      <c r="EXB20" s="132"/>
      <c r="EXC20" s="132"/>
      <c r="EXD20" s="132"/>
      <c r="EXE20" s="132"/>
      <c r="EXF20" s="132"/>
      <c r="EXG20" s="132"/>
      <c r="EXH20" s="132"/>
      <c r="EXI20" s="132"/>
      <c r="EXJ20" s="132"/>
      <c r="EXK20" s="132"/>
      <c r="EXL20" s="132"/>
      <c r="EXM20" s="132"/>
      <c r="EXN20" s="132"/>
      <c r="EXO20" s="132"/>
      <c r="EXP20" s="132"/>
      <c r="EXQ20" s="132"/>
      <c r="EXR20" s="132"/>
      <c r="EXS20" s="132"/>
      <c r="EXT20" s="132"/>
      <c r="EXU20" s="132"/>
      <c r="EXV20" s="132"/>
      <c r="EXW20" s="132"/>
      <c r="EXX20" s="132"/>
      <c r="EXY20" s="132"/>
      <c r="EXZ20" s="132"/>
      <c r="EYA20" s="132"/>
      <c r="EYB20" s="132"/>
      <c r="EYC20" s="132"/>
      <c r="EYD20" s="132"/>
      <c r="EYE20" s="132"/>
      <c r="EYF20" s="132"/>
      <c r="EYG20" s="132"/>
      <c r="EYH20" s="132"/>
      <c r="EYI20" s="132"/>
      <c r="EYJ20" s="132"/>
      <c r="EYK20" s="132"/>
      <c r="EYL20" s="132"/>
      <c r="EYM20" s="132"/>
      <c r="EYN20" s="132"/>
      <c r="EYO20" s="132"/>
      <c r="EYP20" s="132"/>
      <c r="EYQ20" s="132"/>
      <c r="EYR20" s="132"/>
      <c r="EYS20" s="132"/>
      <c r="EYT20" s="132"/>
      <c r="EYU20" s="132"/>
      <c r="EYV20" s="132"/>
      <c r="EYW20" s="132"/>
      <c r="EYX20" s="132"/>
      <c r="EYY20" s="132"/>
      <c r="EYZ20" s="132"/>
      <c r="EZA20" s="132"/>
      <c r="EZB20" s="132"/>
      <c r="EZC20" s="132"/>
      <c r="EZD20" s="132"/>
      <c r="EZE20" s="132"/>
      <c r="EZF20" s="132"/>
      <c r="EZG20" s="132"/>
      <c r="EZH20" s="132"/>
      <c r="EZI20" s="132"/>
      <c r="EZJ20" s="132"/>
      <c r="EZK20" s="132"/>
      <c r="EZL20" s="132"/>
      <c r="EZM20" s="132"/>
      <c r="EZN20" s="132"/>
      <c r="EZO20" s="132"/>
      <c r="EZP20" s="132"/>
      <c r="EZQ20" s="132"/>
      <c r="EZR20" s="132"/>
      <c r="EZS20" s="132"/>
      <c r="EZT20" s="132"/>
      <c r="EZU20" s="132"/>
      <c r="EZV20" s="132"/>
      <c r="EZW20" s="132"/>
      <c r="EZX20" s="132"/>
      <c r="EZY20" s="132"/>
      <c r="EZZ20" s="132"/>
      <c r="FAA20" s="132"/>
      <c r="FAB20" s="132"/>
      <c r="FAC20" s="132"/>
      <c r="FAD20" s="132"/>
      <c r="FAE20" s="132"/>
      <c r="FAF20" s="132"/>
      <c r="FAG20" s="132"/>
      <c r="FAH20" s="132"/>
      <c r="FAI20" s="132"/>
      <c r="FAJ20" s="132"/>
      <c r="FAK20" s="132"/>
      <c r="FAL20" s="132"/>
      <c r="FAM20" s="132"/>
      <c r="FAN20" s="132"/>
      <c r="FAO20" s="132"/>
      <c r="FAP20" s="132"/>
      <c r="FAQ20" s="132"/>
      <c r="FAR20" s="132"/>
      <c r="FAS20" s="132"/>
      <c r="FAT20" s="132"/>
      <c r="FAU20" s="132"/>
      <c r="FAV20" s="132"/>
      <c r="FAW20" s="132"/>
      <c r="FAX20" s="132"/>
      <c r="FAY20" s="132"/>
      <c r="FAZ20" s="132"/>
      <c r="FBA20" s="132"/>
      <c r="FBB20" s="132"/>
      <c r="FBC20" s="132"/>
      <c r="FBD20" s="132"/>
      <c r="FBE20" s="132"/>
      <c r="FBF20" s="132"/>
      <c r="FBG20" s="132"/>
      <c r="FBH20" s="132"/>
      <c r="FBI20" s="132"/>
      <c r="FBJ20" s="132"/>
      <c r="FBK20" s="132"/>
      <c r="FBL20" s="132"/>
      <c r="FBM20" s="132"/>
      <c r="FBN20" s="132"/>
      <c r="FBO20" s="132"/>
      <c r="FBP20" s="132"/>
      <c r="FBQ20" s="132"/>
      <c r="FBR20" s="132"/>
      <c r="FBS20" s="132"/>
      <c r="FBT20" s="132"/>
      <c r="FBU20" s="132"/>
      <c r="FBV20" s="132"/>
      <c r="FBW20" s="132"/>
      <c r="FBX20" s="132"/>
      <c r="FBY20" s="132"/>
      <c r="FBZ20" s="132"/>
      <c r="FCA20" s="132"/>
      <c r="FCB20" s="132"/>
      <c r="FCC20" s="132"/>
      <c r="FCD20" s="132"/>
      <c r="FCE20" s="132"/>
      <c r="FCF20" s="132"/>
      <c r="FCG20" s="132"/>
      <c r="FCH20" s="132"/>
      <c r="FCI20" s="132"/>
      <c r="FCJ20" s="132"/>
      <c r="FCK20" s="132"/>
      <c r="FCL20" s="132"/>
      <c r="FCM20" s="132"/>
      <c r="FCN20" s="132"/>
      <c r="FCO20" s="132"/>
      <c r="FCP20" s="132"/>
      <c r="FCQ20" s="132"/>
      <c r="FCR20" s="132"/>
      <c r="FCS20" s="132"/>
      <c r="FCT20" s="132"/>
      <c r="FCU20" s="132"/>
      <c r="FCV20" s="132"/>
      <c r="FCW20" s="132"/>
      <c r="FCX20" s="132"/>
      <c r="FCY20" s="132"/>
      <c r="FCZ20" s="132"/>
      <c r="FDA20" s="132"/>
      <c r="FDB20" s="132"/>
      <c r="FDC20" s="132"/>
      <c r="FDD20" s="132"/>
      <c r="FDE20" s="132"/>
      <c r="FDF20" s="132"/>
      <c r="FDG20" s="132"/>
      <c r="FDH20" s="132"/>
      <c r="FDI20" s="132"/>
      <c r="FDJ20" s="132"/>
      <c r="FDK20" s="132"/>
      <c r="FDL20" s="132"/>
      <c r="FDM20" s="132"/>
      <c r="FDN20" s="132"/>
      <c r="FDO20" s="132"/>
      <c r="FDP20" s="132"/>
      <c r="FDQ20" s="132"/>
      <c r="FDR20" s="132"/>
      <c r="FDS20" s="132"/>
      <c r="FDT20" s="132"/>
      <c r="FDU20" s="132"/>
      <c r="FDV20" s="132"/>
      <c r="FDW20" s="132"/>
      <c r="FDX20" s="132"/>
      <c r="FDY20" s="132"/>
      <c r="FDZ20" s="132"/>
      <c r="FEA20" s="132"/>
      <c r="FEB20" s="132"/>
      <c r="FEC20" s="132"/>
      <c r="FED20" s="132"/>
      <c r="FEE20" s="132"/>
      <c r="FEF20" s="132"/>
      <c r="FEG20" s="132"/>
      <c r="FEH20" s="132"/>
      <c r="FEI20" s="132"/>
      <c r="FEJ20" s="132"/>
      <c r="FEK20" s="132"/>
      <c r="FEL20" s="132"/>
      <c r="FEM20" s="132"/>
      <c r="FEN20" s="132"/>
      <c r="FEO20" s="132"/>
      <c r="FEP20" s="132"/>
      <c r="FEQ20" s="132"/>
      <c r="FER20" s="132"/>
      <c r="FES20" s="132"/>
      <c r="FET20" s="132"/>
      <c r="FEU20" s="132"/>
      <c r="FEV20" s="132"/>
      <c r="FEW20" s="132"/>
      <c r="FEX20" s="132"/>
      <c r="FEY20" s="132"/>
      <c r="FEZ20" s="132"/>
      <c r="FFA20" s="132"/>
      <c r="FFB20" s="132"/>
      <c r="FFC20" s="132"/>
      <c r="FFD20" s="132"/>
      <c r="FFE20" s="132"/>
      <c r="FFF20" s="132"/>
      <c r="FFG20" s="132"/>
      <c r="FFH20" s="132"/>
      <c r="FFI20" s="132"/>
      <c r="FFJ20" s="132"/>
      <c r="FFK20" s="132"/>
      <c r="FFL20" s="132"/>
      <c r="FFM20" s="132"/>
      <c r="FFN20" s="132"/>
      <c r="FFO20" s="132"/>
      <c r="FFP20" s="132"/>
      <c r="FFQ20" s="132"/>
      <c r="FFR20" s="132"/>
      <c r="FFS20" s="132"/>
      <c r="FFT20" s="132"/>
      <c r="FFU20" s="132"/>
      <c r="FFV20" s="132"/>
      <c r="FFW20" s="132"/>
      <c r="FFX20" s="132"/>
      <c r="FFY20" s="132"/>
      <c r="FFZ20" s="132"/>
      <c r="FGA20" s="132"/>
      <c r="FGB20" s="132"/>
      <c r="FGC20" s="132"/>
      <c r="FGD20" s="132"/>
      <c r="FGE20" s="132"/>
      <c r="FGF20" s="132"/>
      <c r="FGG20" s="132"/>
      <c r="FGH20" s="132"/>
      <c r="FGI20" s="132"/>
      <c r="FGJ20" s="132"/>
      <c r="FGK20" s="132"/>
      <c r="FGL20" s="132"/>
      <c r="FGM20" s="132"/>
      <c r="FGN20" s="132"/>
      <c r="FGO20" s="132"/>
      <c r="FGP20" s="132"/>
      <c r="FGQ20" s="132"/>
      <c r="FGR20" s="132"/>
      <c r="FGS20" s="132"/>
      <c r="FGT20" s="132"/>
      <c r="FGU20" s="132"/>
      <c r="FGV20" s="132"/>
      <c r="FGW20" s="132"/>
      <c r="FGX20" s="132"/>
      <c r="FGY20" s="132"/>
      <c r="FGZ20" s="132"/>
      <c r="FHA20" s="132"/>
      <c r="FHB20" s="132"/>
      <c r="FHC20" s="132"/>
      <c r="FHD20" s="132"/>
      <c r="FHE20" s="132"/>
      <c r="FHF20" s="132"/>
      <c r="FHG20" s="132"/>
      <c r="FHH20" s="132"/>
      <c r="FHI20" s="132"/>
      <c r="FHJ20" s="132"/>
      <c r="FHK20" s="132"/>
      <c r="FHL20" s="132"/>
      <c r="FHM20" s="132"/>
      <c r="FHN20" s="132"/>
      <c r="FHO20" s="132"/>
      <c r="FHP20" s="132"/>
      <c r="FHQ20" s="132"/>
      <c r="FHR20" s="132"/>
      <c r="FHS20" s="132"/>
      <c r="FHT20" s="132"/>
      <c r="FHU20" s="132"/>
      <c r="FHV20" s="132"/>
      <c r="FHW20" s="132"/>
      <c r="FHX20" s="132"/>
      <c r="FHY20" s="132"/>
      <c r="FHZ20" s="132"/>
      <c r="FIA20" s="132"/>
      <c r="FIB20" s="132"/>
      <c r="FIC20" s="132"/>
      <c r="FID20" s="132"/>
      <c r="FIE20" s="132"/>
      <c r="FIF20" s="132"/>
      <c r="FIG20" s="132"/>
      <c r="FIH20" s="132"/>
      <c r="FII20" s="132"/>
      <c r="FIJ20" s="132"/>
      <c r="FIK20" s="132"/>
      <c r="FIL20" s="132"/>
      <c r="FIM20" s="132"/>
      <c r="FIN20" s="132"/>
      <c r="FIO20" s="132"/>
      <c r="FIP20" s="132"/>
      <c r="FIQ20" s="132"/>
      <c r="FIR20" s="132"/>
      <c r="FIS20" s="132"/>
      <c r="FIT20" s="132"/>
      <c r="FIU20" s="132"/>
      <c r="FIV20" s="132"/>
      <c r="FIW20" s="132"/>
      <c r="FIX20" s="132"/>
      <c r="FIY20" s="132"/>
      <c r="FIZ20" s="132"/>
      <c r="FJA20" s="132"/>
      <c r="FJB20" s="132"/>
      <c r="FJC20" s="132"/>
      <c r="FJD20" s="132"/>
      <c r="FJE20" s="132"/>
      <c r="FJF20" s="132"/>
      <c r="FJG20" s="132"/>
      <c r="FJH20" s="132"/>
      <c r="FJI20" s="132"/>
      <c r="FJJ20" s="132"/>
      <c r="FJK20" s="132"/>
      <c r="FJL20" s="132"/>
      <c r="FJM20" s="132"/>
      <c r="FJN20" s="132"/>
      <c r="FJO20" s="132"/>
      <c r="FJP20" s="132"/>
      <c r="FJQ20" s="132"/>
      <c r="FJR20" s="132"/>
      <c r="FJS20" s="132"/>
      <c r="FJT20" s="132"/>
      <c r="FJU20" s="132"/>
      <c r="FJV20" s="132"/>
      <c r="FJW20" s="132"/>
      <c r="FJX20" s="132"/>
      <c r="FJY20" s="132"/>
      <c r="FJZ20" s="132"/>
      <c r="FKA20" s="132"/>
      <c r="FKB20" s="132"/>
      <c r="FKC20" s="132"/>
      <c r="FKD20" s="132"/>
      <c r="FKE20" s="132"/>
      <c r="FKF20" s="132"/>
      <c r="FKG20" s="132"/>
      <c r="FKH20" s="132"/>
      <c r="FKI20" s="132"/>
      <c r="FKJ20" s="132"/>
      <c r="FKK20" s="132"/>
      <c r="FKL20" s="132"/>
      <c r="FKM20" s="132"/>
      <c r="FKN20" s="132"/>
      <c r="FKO20" s="132"/>
      <c r="FKP20" s="132"/>
      <c r="FKQ20" s="132"/>
      <c r="FKR20" s="132"/>
      <c r="FKS20" s="132"/>
      <c r="FKT20" s="132"/>
      <c r="FKU20" s="132"/>
      <c r="FKV20" s="132"/>
      <c r="FKW20" s="132"/>
      <c r="FKX20" s="132"/>
      <c r="FKY20" s="132"/>
      <c r="FKZ20" s="132"/>
      <c r="FLA20" s="132"/>
      <c r="FLB20" s="132"/>
      <c r="FLC20" s="132"/>
      <c r="FLD20" s="132"/>
      <c r="FLE20" s="132"/>
      <c r="FLF20" s="132"/>
      <c r="FLG20" s="132"/>
      <c r="FLH20" s="132"/>
      <c r="FLI20" s="132"/>
      <c r="FLJ20" s="132"/>
      <c r="FLK20" s="132"/>
      <c r="FLL20" s="132"/>
      <c r="FLM20" s="132"/>
      <c r="FLN20" s="132"/>
      <c r="FLO20" s="132"/>
      <c r="FLP20" s="132"/>
      <c r="FLQ20" s="132"/>
      <c r="FLR20" s="132"/>
      <c r="FLS20" s="132"/>
      <c r="FLT20" s="132"/>
      <c r="FLU20" s="132"/>
      <c r="FLV20" s="132"/>
      <c r="FLW20" s="132"/>
      <c r="FLX20" s="132"/>
      <c r="FLY20" s="132"/>
      <c r="FLZ20" s="132"/>
      <c r="FMA20" s="132"/>
      <c r="FMB20" s="132"/>
      <c r="FMC20" s="132"/>
      <c r="FMD20" s="132"/>
      <c r="FME20" s="132"/>
      <c r="FMF20" s="132"/>
      <c r="FMG20" s="132"/>
      <c r="FMH20" s="132"/>
      <c r="FMI20" s="132"/>
      <c r="FMJ20" s="132"/>
      <c r="FMK20" s="132"/>
      <c r="FML20" s="132"/>
      <c r="FMM20" s="132"/>
      <c r="FMN20" s="132"/>
      <c r="FMO20" s="132"/>
      <c r="FMP20" s="132"/>
      <c r="FMQ20" s="132"/>
      <c r="FMR20" s="132"/>
      <c r="FMS20" s="132"/>
      <c r="FMT20" s="132"/>
      <c r="FMU20" s="132"/>
      <c r="FMV20" s="132"/>
      <c r="FMW20" s="132"/>
      <c r="FMX20" s="132"/>
      <c r="FMY20" s="132"/>
      <c r="FMZ20" s="132"/>
      <c r="FNA20" s="132"/>
      <c r="FNB20" s="132"/>
      <c r="FNC20" s="132"/>
      <c r="FND20" s="132"/>
      <c r="FNE20" s="132"/>
      <c r="FNF20" s="132"/>
      <c r="FNG20" s="132"/>
      <c r="FNH20" s="132"/>
      <c r="FNI20" s="132"/>
      <c r="FNJ20" s="132"/>
      <c r="FNK20" s="132"/>
      <c r="FNL20" s="132"/>
      <c r="FNM20" s="132"/>
      <c r="FNN20" s="132"/>
      <c r="FNO20" s="132"/>
      <c r="FNP20" s="132"/>
      <c r="FNQ20" s="132"/>
      <c r="FNR20" s="132"/>
      <c r="FNS20" s="132"/>
      <c r="FNT20" s="132"/>
      <c r="FNU20" s="132"/>
      <c r="FNV20" s="132"/>
      <c r="FNW20" s="132"/>
      <c r="FNX20" s="132"/>
      <c r="FNY20" s="132"/>
      <c r="FNZ20" s="132"/>
      <c r="FOA20" s="132"/>
      <c r="FOB20" s="132"/>
      <c r="FOC20" s="132"/>
      <c r="FOD20" s="132"/>
      <c r="FOE20" s="132"/>
      <c r="FOF20" s="132"/>
      <c r="FOG20" s="132"/>
      <c r="FOH20" s="132"/>
      <c r="FOI20" s="132"/>
      <c r="FOJ20" s="132"/>
      <c r="FOK20" s="132"/>
      <c r="FOL20" s="132"/>
      <c r="FOM20" s="132"/>
      <c r="FON20" s="132"/>
      <c r="FOO20" s="132"/>
      <c r="FOP20" s="132"/>
      <c r="FOQ20" s="132"/>
      <c r="FOR20" s="132"/>
      <c r="FOS20" s="132"/>
      <c r="FOT20" s="132"/>
      <c r="FOU20" s="132"/>
      <c r="FOV20" s="132"/>
      <c r="FOW20" s="132"/>
      <c r="FOX20" s="132"/>
      <c r="FOY20" s="132"/>
      <c r="FOZ20" s="132"/>
      <c r="FPA20" s="132"/>
      <c r="FPB20" s="132"/>
      <c r="FPC20" s="132"/>
      <c r="FPD20" s="132"/>
      <c r="FPE20" s="132"/>
      <c r="FPF20" s="132"/>
      <c r="FPG20" s="132"/>
      <c r="FPH20" s="132"/>
      <c r="FPI20" s="132"/>
      <c r="FPJ20" s="132"/>
      <c r="FPK20" s="132"/>
      <c r="FPL20" s="132"/>
      <c r="FPM20" s="132"/>
      <c r="FPN20" s="132"/>
      <c r="FPO20" s="132"/>
      <c r="FPP20" s="132"/>
      <c r="FPQ20" s="132"/>
      <c r="FPR20" s="132"/>
      <c r="FPS20" s="132"/>
      <c r="FPT20" s="132"/>
      <c r="FPU20" s="132"/>
      <c r="FPV20" s="132"/>
      <c r="FPW20" s="132"/>
      <c r="FPX20" s="132"/>
      <c r="FPY20" s="132"/>
      <c r="FPZ20" s="132"/>
      <c r="FQA20" s="132"/>
      <c r="FQB20" s="132"/>
      <c r="FQC20" s="132"/>
      <c r="FQD20" s="132"/>
      <c r="FQE20" s="132"/>
      <c r="FQF20" s="132"/>
      <c r="FQG20" s="132"/>
      <c r="FQH20" s="132"/>
      <c r="FQI20" s="132"/>
      <c r="FQJ20" s="132"/>
      <c r="FQK20" s="132"/>
      <c r="FQL20" s="132"/>
      <c r="FQM20" s="132"/>
      <c r="FQN20" s="132"/>
      <c r="FQO20" s="132"/>
      <c r="FQP20" s="132"/>
      <c r="FQQ20" s="132"/>
      <c r="FQR20" s="132"/>
      <c r="FQS20" s="132"/>
      <c r="FQT20" s="132"/>
      <c r="FQU20" s="132"/>
      <c r="FQV20" s="132"/>
      <c r="FQW20" s="132"/>
      <c r="FQX20" s="132"/>
      <c r="FQY20" s="132"/>
      <c r="FQZ20" s="132"/>
      <c r="FRA20" s="132"/>
      <c r="FRB20" s="132"/>
      <c r="FRC20" s="132"/>
      <c r="FRD20" s="132"/>
      <c r="FRE20" s="132"/>
      <c r="FRF20" s="132"/>
      <c r="FRG20" s="132"/>
      <c r="FRH20" s="132"/>
      <c r="FRI20" s="132"/>
      <c r="FRJ20" s="132"/>
      <c r="FRK20" s="132"/>
      <c r="FRL20" s="132"/>
      <c r="FRM20" s="132"/>
      <c r="FRN20" s="132"/>
      <c r="FRO20" s="132"/>
      <c r="FRP20" s="132"/>
      <c r="FRQ20" s="132"/>
      <c r="FRR20" s="132"/>
      <c r="FRS20" s="132"/>
      <c r="FRT20" s="132"/>
      <c r="FRU20" s="132"/>
      <c r="FRV20" s="132"/>
      <c r="FRW20" s="132"/>
      <c r="FRX20" s="132"/>
      <c r="FRY20" s="132"/>
      <c r="FRZ20" s="132"/>
      <c r="FSA20" s="132"/>
      <c r="FSB20" s="132"/>
      <c r="FSC20" s="132"/>
      <c r="FSD20" s="132"/>
      <c r="FSE20" s="132"/>
      <c r="FSF20" s="132"/>
      <c r="FSG20" s="132"/>
      <c r="FSH20" s="132"/>
      <c r="FSI20" s="132"/>
      <c r="FSJ20" s="132"/>
      <c r="FSK20" s="132"/>
      <c r="FSL20" s="132"/>
      <c r="FSM20" s="132"/>
      <c r="FSN20" s="132"/>
      <c r="FSO20" s="132"/>
      <c r="FSP20" s="132"/>
      <c r="FSQ20" s="132"/>
      <c r="FSR20" s="132"/>
      <c r="FSS20" s="132"/>
      <c r="FST20" s="132"/>
      <c r="FSU20" s="132"/>
      <c r="FSV20" s="132"/>
      <c r="FSW20" s="132"/>
      <c r="FSX20" s="132"/>
      <c r="FSY20" s="132"/>
      <c r="FSZ20" s="132"/>
      <c r="FTA20" s="132"/>
      <c r="FTB20" s="132"/>
      <c r="FTC20" s="132"/>
      <c r="FTD20" s="132"/>
      <c r="FTE20" s="132"/>
      <c r="FTF20" s="132"/>
      <c r="FTG20" s="132"/>
      <c r="FTH20" s="132"/>
      <c r="FTI20" s="132"/>
      <c r="FTJ20" s="132"/>
      <c r="FTK20" s="132"/>
      <c r="FTL20" s="132"/>
      <c r="FTM20" s="132"/>
      <c r="FTN20" s="132"/>
      <c r="FTO20" s="132"/>
      <c r="FTP20" s="132"/>
      <c r="FTQ20" s="132"/>
      <c r="FTR20" s="132"/>
      <c r="FTS20" s="132"/>
      <c r="FTT20" s="132"/>
      <c r="FTU20" s="132"/>
      <c r="FTV20" s="132"/>
      <c r="FTW20" s="132"/>
      <c r="FTX20" s="132"/>
      <c r="FTY20" s="132"/>
      <c r="FTZ20" s="132"/>
      <c r="FUA20" s="132"/>
      <c r="FUB20" s="132"/>
      <c r="FUC20" s="132"/>
      <c r="FUD20" s="132"/>
      <c r="FUE20" s="132"/>
      <c r="FUF20" s="132"/>
      <c r="FUG20" s="132"/>
      <c r="FUH20" s="132"/>
      <c r="FUI20" s="132"/>
      <c r="FUJ20" s="132"/>
      <c r="FUK20" s="132"/>
      <c r="FUL20" s="132"/>
      <c r="FUM20" s="132"/>
      <c r="FUN20" s="132"/>
      <c r="FUO20" s="132"/>
      <c r="FUP20" s="132"/>
      <c r="FUQ20" s="132"/>
      <c r="FUR20" s="132"/>
      <c r="FUS20" s="132"/>
      <c r="FUT20" s="132"/>
      <c r="FUU20" s="132"/>
      <c r="FUV20" s="132"/>
      <c r="FUW20" s="132"/>
      <c r="FUX20" s="132"/>
      <c r="FUY20" s="132"/>
      <c r="FUZ20" s="132"/>
      <c r="FVA20" s="132"/>
      <c r="FVB20" s="132"/>
      <c r="FVC20" s="132"/>
      <c r="FVD20" s="132"/>
      <c r="FVE20" s="132"/>
      <c r="FVF20" s="132"/>
      <c r="FVG20" s="132"/>
      <c r="FVH20" s="132"/>
      <c r="FVI20" s="132"/>
      <c r="FVJ20" s="132"/>
      <c r="FVK20" s="132"/>
      <c r="FVL20" s="132"/>
      <c r="FVM20" s="132"/>
      <c r="FVN20" s="132"/>
      <c r="FVO20" s="132"/>
      <c r="FVP20" s="132"/>
      <c r="FVQ20" s="132"/>
      <c r="FVR20" s="132"/>
      <c r="FVS20" s="132"/>
      <c r="FVT20" s="132"/>
      <c r="FVU20" s="132"/>
      <c r="FVV20" s="132"/>
      <c r="FVW20" s="132"/>
      <c r="FVX20" s="132"/>
      <c r="FVY20" s="132"/>
      <c r="FVZ20" s="132"/>
      <c r="FWA20" s="132"/>
      <c r="FWB20" s="132"/>
      <c r="FWC20" s="132"/>
      <c r="FWD20" s="132"/>
      <c r="FWE20" s="132"/>
      <c r="FWF20" s="132"/>
      <c r="FWG20" s="132"/>
      <c r="FWH20" s="132"/>
      <c r="FWI20" s="132"/>
      <c r="FWJ20" s="132"/>
      <c r="FWK20" s="132"/>
      <c r="FWL20" s="132"/>
      <c r="FWM20" s="132"/>
      <c r="FWN20" s="132"/>
      <c r="FWO20" s="132"/>
      <c r="FWP20" s="132"/>
      <c r="FWQ20" s="132"/>
      <c r="FWR20" s="132"/>
      <c r="FWS20" s="132"/>
      <c r="FWT20" s="132"/>
      <c r="FWU20" s="132"/>
      <c r="FWV20" s="132"/>
      <c r="FWW20" s="132"/>
      <c r="FWX20" s="132"/>
      <c r="FWY20" s="132"/>
      <c r="FWZ20" s="132"/>
      <c r="FXA20" s="132"/>
      <c r="FXB20" s="132"/>
      <c r="FXC20" s="132"/>
      <c r="FXD20" s="132"/>
      <c r="FXE20" s="132"/>
      <c r="FXF20" s="132"/>
      <c r="FXG20" s="132"/>
      <c r="FXH20" s="132"/>
      <c r="FXI20" s="132"/>
      <c r="FXJ20" s="132"/>
      <c r="FXK20" s="132"/>
      <c r="FXL20" s="132"/>
      <c r="FXM20" s="132"/>
      <c r="FXN20" s="132"/>
      <c r="FXO20" s="132"/>
      <c r="FXP20" s="132"/>
      <c r="FXQ20" s="132"/>
      <c r="FXR20" s="132"/>
      <c r="FXS20" s="132"/>
      <c r="FXT20" s="132"/>
      <c r="FXU20" s="132"/>
      <c r="FXV20" s="132"/>
      <c r="FXW20" s="132"/>
      <c r="FXX20" s="132"/>
      <c r="FXY20" s="132"/>
      <c r="FXZ20" s="132"/>
      <c r="FYA20" s="132"/>
      <c r="FYB20" s="132"/>
      <c r="FYC20" s="132"/>
      <c r="FYD20" s="132"/>
      <c r="FYE20" s="132"/>
      <c r="FYF20" s="132"/>
      <c r="FYG20" s="132"/>
      <c r="FYH20" s="132"/>
      <c r="FYI20" s="132"/>
      <c r="FYJ20" s="132"/>
      <c r="FYK20" s="132"/>
      <c r="FYL20" s="132"/>
      <c r="FYM20" s="132"/>
      <c r="FYN20" s="132"/>
      <c r="FYO20" s="132"/>
      <c r="FYP20" s="132"/>
      <c r="FYQ20" s="132"/>
      <c r="FYR20" s="132"/>
      <c r="FYS20" s="132"/>
      <c r="FYT20" s="132"/>
      <c r="FYU20" s="132"/>
      <c r="FYV20" s="132"/>
      <c r="FYW20" s="132"/>
      <c r="FYX20" s="132"/>
      <c r="FYY20" s="132"/>
      <c r="FYZ20" s="132"/>
      <c r="FZA20" s="132"/>
      <c r="FZB20" s="132"/>
      <c r="FZC20" s="132"/>
      <c r="FZD20" s="132"/>
      <c r="FZE20" s="132"/>
      <c r="FZF20" s="132"/>
      <c r="FZG20" s="132"/>
      <c r="FZH20" s="132"/>
      <c r="FZI20" s="132"/>
      <c r="FZJ20" s="132"/>
      <c r="FZK20" s="132"/>
      <c r="FZL20" s="132"/>
      <c r="FZM20" s="132"/>
      <c r="FZN20" s="132"/>
      <c r="FZO20" s="132"/>
      <c r="FZP20" s="132"/>
      <c r="FZQ20" s="132"/>
      <c r="FZR20" s="132"/>
      <c r="FZS20" s="132"/>
      <c r="FZT20" s="132"/>
      <c r="FZU20" s="132"/>
      <c r="FZV20" s="132"/>
      <c r="FZW20" s="132"/>
      <c r="FZX20" s="132"/>
      <c r="FZY20" s="132"/>
      <c r="FZZ20" s="132"/>
      <c r="GAA20" s="132"/>
      <c r="GAB20" s="132"/>
      <c r="GAC20" s="132"/>
      <c r="GAD20" s="132"/>
      <c r="GAE20" s="132"/>
      <c r="GAF20" s="132"/>
      <c r="GAG20" s="132"/>
      <c r="GAH20" s="132"/>
      <c r="GAI20" s="132"/>
      <c r="GAJ20" s="132"/>
      <c r="GAK20" s="132"/>
      <c r="GAL20" s="132"/>
      <c r="GAM20" s="132"/>
      <c r="GAN20" s="132"/>
      <c r="GAO20" s="132"/>
      <c r="GAP20" s="132"/>
      <c r="GAQ20" s="132"/>
      <c r="GAR20" s="132"/>
      <c r="GAS20" s="132"/>
      <c r="GAT20" s="132"/>
      <c r="GAU20" s="132"/>
      <c r="GAV20" s="132"/>
      <c r="GAW20" s="132"/>
      <c r="GAX20" s="132"/>
      <c r="GAY20" s="132"/>
      <c r="GAZ20" s="132"/>
      <c r="GBA20" s="132"/>
      <c r="GBB20" s="132"/>
      <c r="GBC20" s="132"/>
      <c r="GBD20" s="132"/>
      <c r="GBE20" s="132"/>
      <c r="GBF20" s="132"/>
      <c r="GBG20" s="132"/>
      <c r="GBH20" s="132"/>
      <c r="GBI20" s="132"/>
      <c r="GBJ20" s="132"/>
      <c r="GBK20" s="132"/>
      <c r="GBL20" s="132"/>
      <c r="GBM20" s="132"/>
      <c r="GBN20" s="132"/>
      <c r="GBO20" s="132"/>
      <c r="GBP20" s="132"/>
      <c r="GBQ20" s="132"/>
      <c r="GBR20" s="132"/>
      <c r="GBS20" s="132"/>
      <c r="GBT20" s="132"/>
      <c r="GBU20" s="132"/>
      <c r="GBV20" s="132"/>
      <c r="GBW20" s="132"/>
      <c r="GBX20" s="132"/>
      <c r="GBY20" s="132"/>
      <c r="GBZ20" s="132"/>
      <c r="GCA20" s="132"/>
      <c r="GCB20" s="132"/>
      <c r="GCC20" s="132"/>
      <c r="GCD20" s="132"/>
      <c r="GCE20" s="132"/>
      <c r="GCF20" s="132"/>
      <c r="GCG20" s="132"/>
      <c r="GCH20" s="132"/>
      <c r="GCI20" s="132"/>
      <c r="GCJ20" s="132"/>
      <c r="GCK20" s="132"/>
      <c r="GCL20" s="132"/>
      <c r="GCM20" s="132"/>
      <c r="GCN20" s="132"/>
      <c r="GCO20" s="132"/>
      <c r="GCP20" s="132"/>
      <c r="GCQ20" s="132"/>
      <c r="GCR20" s="132"/>
      <c r="GCS20" s="132"/>
      <c r="GCT20" s="132"/>
      <c r="GCU20" s="132"/>
      <c r="GCV20" s="132"/>
      <c r="GCW20" s="132"/>
      <c r="GCX20" s="132"/>
      <c r="GCY20" s="132"/>
      <c r="GCZ20" s="132"/>
      <c r="GDA20" s="132"/>
      <c r="GDB20" s="132"/>
      <c r="GDC20" s="132"/>
      <c r="GDD20" s="132"/>
      <c r="GDE20" s="132"/>
      <c r="GDF20" s="132"/>
      <c r="GDG20" s="132"/>
      <c r="GDH20" s="132"/>
      <c r="GDI20" s="132"/>
      <c r="GDJ20" s="132"/>
      <c r="GDK20" s="132"/>
      <c r="GDL20" s="132"/>
      <c r="GDM20" s="132"/>
      <c r="GDN20" s="132"/>
      <c r="GDO20" s="132"/>
      <c r="GDP20" s="132"/>
      <c r="GDQ20" s="132"/>
      <c r="GDR20" s="132"/>
      <c r="GDS20" s="132"/>
      <c r="GDT20" s="132"/>
      <c r="GDU20" s="132"/>
      <c r="GDV20" s="132"/>
      <c r="GDW20" s="132"/>
      <c r="GDX20" s="132"/>
      <c r="GDY20" s="132"/>
      <c r="GDZ20" s="132"/>
      <c r="GEA20" s="132"/>
      <c r="GEB20" s="132"/>
      <c r="GEC20" s="132"/>
      <c r="GED20" s="132"/>
      <c r="GEE20" s="132"/>
      <c r="GEF20" s="132"/>
      <c r="GEG20" s="132"/>
      <c r="GEH20" s="132"/>
      <c r="GEI20" s="132"/>
      <c r="GEJ20" s="132"/>
      <c r="GEK20" s="132"/>
      <c r="GEL20" s="132"/>
      <c r="GEM20" s="132"/>
      <c r="GEN20" s="132"/>
      <c r="GEO20" s="132"/>
      <c r="GEP20" s="132"/>
      <c r="GEQ20" s="132"/>
      <c r="GER20" s="132"/>
      <c r="GES20" s="132"/>
      <c r="GET20" s="132"/>
      <c r="GEU20" s="132"/>
      <c r="GEV20" s="132"/>
      <c r="GEW20" s="132"/>
      <c r="GEX20" s="132"/>
      <c r="GEY20" s="132"/>
      <c r="GEZ20" s="132"/>
      <c r="GFA20" s="132"/>
      <c r="GFB20" s="132"/>
      <c r="GFC20" s="132"/>
      <c r="GFD20" s="132"/>
      <c r="GFE20" s="132"/>
      <c r="GFF20" s="132"/>
      <c r="GFG20" s="132"/>
      <c r="GFH20" s="132"/>
      <c r="GFI20" s="132"/>
      <c r="GFJ20" s="132"/>
      <c r="GFK20" s="132"/>
      <c r="GFL20" s="132"/>
      <c r="GFM20" s="132"/>
      <c r="GFN20" s="132"/>
      <c r="GFO20" s="132"/>
      <c r="GFP20" s="132"/>
      <c r="GFQ20" s="132"/>
      <c r="GFR20" s="132"/>
      <c r="GFS20" s="132"/>
      <c r="GFT20" s="132"/>
      <c r="GFU20" s="132"/>
      <c r="GFV20" s="132"/>
      <c r="GFW20" s="132"/>
      <c r="GFX20" s="132"/>
      <c r="GFY20" s="132"/>
      <c r="GFZ20" s="132"/>
      <c r="GGA20" s="132"/>
      <c r="GGB20" s="132"/>
      <c r="GGC20" s="132"/>
      <c r="GGD20" s="132"/>
      <c r="GGE20" s="132"/>
      <c r="GGF20" s="132"/>
      <c r="GGG20" s="132"/>
      <c r="GGH20" s="132"/>
      <c r="GGI20" s="132"/>
      <c r="GGJ20" s="132"/>
      <c r="GGK20" s="132"/>
      <c r="GGL20" s="132"/>
      <c r="GGM20" s="132"/>
      <c r="GGN20" s="132"/>
      <c r="GGO20" s="132"/>
      <c r="GGP20" s="132"/>
      <c r="GGQ20" s="132"/>
      <c r="GGR20" s="132"/>
      <c r="GGS20" s="132"/>
      <c r="GGT20" s="132"/>
      <c r="GGU20" s="132"/>
      <c r="GGV20" s="132"/>
      <c r="GGW20" s="132"/>
      <c r="GGX20" s="132"/>
      <c r="GGY20" s="132"/>
      <c r="GGZ20" s="132"/>
      <c r="GHA20" s="132"/>
      <c r="GHB20" s="132"/>
      <c r="GHC20" s="132"/>
      <c r="GHD20" s="132"/>
      <c r="GHE20" s="132"/>
      <c r="GHF20" s="132"/>
      <c r="GHG20" s="132"/>
      <c r="GHH20" s="132"/>
      <c r="GHI20" s="132"/>
      <c r="GHJ20" s="132"/>
      <c r="GHK20" s="132"/>
      <c r="GHL20" s="132"/>
      <c r="GHM20" s="132"/>
      <c r="GHN20" s="132"/>
      <c r="GHO20" s="132"/>
      <c r="GHP20" s="132"/>
      <c r="GHQ20" s="132"/>
      <c r="GHR20" s="132"/>
      <c r="GHS20" s="132"/>
      <c r="GHT20" s="132"/>
      <c r="GHU20" s="132"/>
      <c r="GHV20" s="132"/>
      <c r="GHW20" s="132"/>
      <c r="GHX20" s="132"/>
      <c r="GHY20" s="132"/>
      <c r="GHZ20" s="132"/>
      <c r="GIA20" s="132"/>
      <c r="GIB20" s="132"/>
      <c r="GIC20" s="132"/>
      <c r="GID20" s="132"/>
      <c r="GIE20" s="132"/>
      <c r="GIF20" s="132"/>
      <c r="GIG20" s="132"/>
      <c r="GIH20" s="132"/>
      <c r="GII20" s="132"/>
      <c r="GIJ20" s="132"/>
      <c r="GIK20" s="132"/>
      <c r="GIL20" s="132"/>
      <c r="GIM20" s="132"/>
      <c r="GIN20" s="132"/>
      <c r="GIO20" s="132"/>
      <c r="GIP20" s="132"/>
      <c r="GIQ20" s="132"/>
      <c r="GIR20" s="132"/>
      <c r="GIS20" s="132"/>
      <c r="GIT20" s="132"/>
      <c r="GIU20" s="132"/>
      <c r="GIV20" s="132"/>
      <c r="GIW20" s="132"/>
      <c r="GIX20" s="132"/>
      <c r="GIY20" s="132"/>
      <c r="GIZ20" s="132"/>
      <c r="GJA20" s="132"/>
      <c r="GJB20" s="132"/>
      <c r="GJC20" s="132"/>
      <c r="GJD20" s="132"/>
      <c r="GJE20" s="132"/>
      <c r="GJF20" s="132"/>
      <c r="GJG20" s="132"/>
      <c r="GJH20" s="132"/>
      <c r="GJI20" s="132"/>
      <c r="GJJ20" s="132"/>
      <c r="GJK20" s="132"/>
      <c r="GJL20" s="132"/>
      <c r="GJM20" s="132"/>
      <c r="GJN20" s="132"/>
      <c r="GJO20" s="132"/>
      <c r="GJP20" s="132"/>
      <c r="GJQ20" s="132"/>
      <c r="GJR20" s="132"/>
      <c r="GJS20" s="132"/>
      <c r="GJT20" s="132"/>
      <c r="GJU20" s="132"/>
      <c r="GJV20" s="132"/>
      <c r="GJW20" s="132"/>
      <c r="GJX20" s="132"/>
      <c r="GJY20" s="132"/>
      <c r="GJZ20" s="132"/>
      <c r="GKA20" s="132"/>
      <c r="GKB20" s="132"/>
      <c r="GKC20" s="132"/>
      <c r="GKD20" s="132"/>
      <c r="GKE20" s="132"/>
      <c r="GKF20" s="132"/>
      <c r="GKG20" s="132"/>
      <c r="GKH20" s="132"/>
      <c r="GKI20" s="132"/>
      <c r="GKJ20" s="132"/>
      <c r="GKK20" s="132"/>
      <c r="GKL20" s="132"/>
      <c r="GKM20" s="132"/>
      <c r="GKN20" s="132"/>
      <c r="GKO20" s="132"/>
      <c r="GKP20" s="132"/>
      <c r="GKQ20" s="132"/>
      <c r="GKR20" s="132"/>
      <c r="GKS20" s="132"/>
      <c r="GKT20" s="132"/>
      <c r="GKU20" s="132"/>
      <c r="GKV20" s="132"/>
      <c r="GKW20" s="132"/>
      <c r="GKX20" s="132"/>
      <c r="GKY20" s="132"/>
      <c r="GKZ20" s="132"/>
      <c r="GLA20" s="132"/>
      <c r="GLB20" s="132"/>
      <c r="GLC20" s="132"/>
      <c r="GLD20" s="132"/>
      <c r="GLE20" s="132"/>
      <c r="GLF20" s="132"/>
      <c r="GLG20" s="132"/>
      <c r="GLH20" s="132"/>
      <c r="GLI20" s="132"/>
      <c r="GLJ20" s="132"/>
      <c r="GLK20" s="132"/>
      <c r="GLL20" s="132"/>
      <c r="GLM20" s="132"/>
      <c r="GLN20" s="132"/>
      <c r="GLO20" s="132"/>
      <c r="GLP20" s="132"/>
      <c r="GLQ20" s="132"/>
      <c r="GLR20" s="132"/>
      <c r="GLS20" s="132"/>
      <c r="GLT20" s="132"/>
      <c r="GLU20" s="132"/>
      <c r="GLV20" s="132"/>
      <c r="GLW20" s="132"/>
      <c r="GLX20" s="132"/>
      <c r="GLY20" s="132"/>
      <c r="GLZ20" s="132"/>
      <c r="GMA20" s="132"/>
      <c r="GMB20" s="132"/>
      <c r="GMC20" s="132"/>
      <c r="GMD20" s="132"/>
      <c r="GME20" s="132"/>
      <c r="GMF20" s="132"/>
      <c r="GMG20" s="132"/>
      <c r="GMH20" s="132"/>
      <c r="GMI20" s="132"/>
      <c r="GMJ20" s="132"/>
      <c r="GMK20" s="132"/>
      <c r="GML20" s="132"/>
      <c r="GMM20" s="132"/>
      <c r="GMN20" s="132"/>
      <c r="GMO20" s="132"/>
      <c r="GMP20" s="132"/>
      <c r="GMQ20" s="132"/>
      <c r="GMR20" s="132"/>
      <c r="GMS20" s="132"/>
      <c r="GMT20" s="132"/>
      <c r="GMU20" s="132"/>
      <c r="GMV20" s="132"/>
      <c r="GMW20" s="132"/>
      <c r="GMX20" s="132"/>
      <c r="GMY20" s="132"/>
      <c r="GMZ20" s="132"/>
      <c r="GNA20" s="132"/>
      <c r="GNB20" s="132"/>
      <c r="GNC20" s="132"/>
      <c r="GND20" s="132"/>
      <c r="GNE20" s="132"/>
      <c r="GNF20" s="132"/>
      <c r="GNG20" s="132"/>
      <c r="GNH20" s="132"/>
      <c r="GNI20" s="132"/>
      <c r="GNJ20" s="132"/>
      <c r="GNK20" s="132"/>
      <c r="GNL20" s="132"/>
      <c r="GNM20" s="132"/>
      <c r="GNN20" s="132"/>
      <c r="GNO20" s="132"/>
      <c r="GNP20" s="132"/>
      <c r="GNQ20" s="132"/>
      <c r="GNR20" s="132"/>
      <c r="GNS20" s="132"/>
      <c r="GNT20" s="132"/>
      <c r="GNU20" s="132"/>
      <c r="GNV20" s="132"/>
      <c r="GNW20" s="132"/>
      <c r="GNX20" s="132"/>
      <c r="GNY20" s="132"/>
      <c r="GNZ20" s="132"/>
      <c r="GOA20" s="132"/>
      <c r="GOB20" s="132"/>
      <c r="GOC20" s="132"/>
      <c r="GOD20" s="132"/>
      <c r="GOE20" s="132"/>
      <c r="GOF20" s="132"/>
      <c r="GOG20" s="132"/>
      <c r="GOH20" s="132"/>
      <c r="GOI20" s="132"/>
      <c r="GOJ20" s="132"/>
      <c r="GOK20" s="132"/>
      <c r="GOL20" s="132"/>
      <c r="GOM20" s="132"/>
      <c r="GON20" s="132"/>
      <c r="GOO20" s="132"/>
      <c r="GOP20" s="132"/>
      <c r="GOQ20" s="132"/>
      <c r="GOR20" s="132"/>
      <c r="GOS20" s="132"/>
      <c r="GOT20" s="132"/>
      <c r="GOU20" s="132"/>
      <c r="GOV20" s="132"/>
      <c r="GOW20" s="132"/>
      <c r="GOX20" s="132"/>
      <c r="GOY20" s="132"/>
      <c r="GOZ20" s="132"/>
      <c r="GPA20" s="132"/>
      <c r="GPB20" s="132"/>
      <c r="GPC20" s="132"/>
      <c r="GPD20" s="132"/>
      <c r="GPE20" s="132"/>
      <c r="GPF20" s="132"/>
      <c r="GPG20" s="132"/>
      <c r="GPH20" s="132"/>
      <c r="GPI20" s="132"/>
      <c r="GPJ20" s="132"/>
      <c r="GPK20" s="132"/>
      <c r="GPL20" s="132"/>
      <c r="GPM20" s="132"/>
      <c r="GPN20" s="132"/>
      <c r="GPO20" s="132"/>
      <c r="GPP20" s="132"/>
      <c r="GPQ20" s="132"/>
      <c r="GPR20" s="132"/>
      <c r="GPS20" s="132"/>
      <c r="GPT20" s="132"/>
      <c r="GPU20" s="132"/>
      <c r="GPV20" s="132"/>
      <c r="GPW20" s="132"/>
      <c r="GPX20" s="132"/>
      <c r="GPY20" s="132"/>
      <c r="GPZ20" s="132"/>
      <c r="GQA20" s="132"/>
      <c r="GQB20" s="132"/>
      <c r="GQC20" s="132"/>
      <c r="GQD20" s="132"/>
      <c r="GQE20" s="132"/>
      <c r="GQF20" s="132"/>
      <c r="GQG20" s="132"/>
      <c r="GQH20" s="132"/>
      <c r="GQI20" s="132"/>
      <c r="GQJ20" s="132"/>
      <c r="GQK20" s="132"/>
      <c r="GQL20" s="132"/>
      <c r="GQM20" s="132"/>
      <c r="GQN20" s="132"/>
      <c r="GQO20" s="132"/>
      <c r="GQP20" s="132"/>
      <c r="GQQ20" s="132"/>
      <c r="GQR20" s="132"/>
      <c r="GQS20" s="132"/>
      <c r="GQT20" s="132"/>
      <c r="GQU20" s="132"/>
      <c r="GQV20" s="132"/>
      <c r="GQW20" s="132"/>
      <c r="GQX20" s="132"/>
      <c r="GQY20" s="132"/>
      <c r="GQZ20" s="132"/>
      <c r="GRA20" s="132"/>
      <c r="GRB20" s="132"/>
      <c r="GRC20" s="132"/>
      <c r="GRD20" s="132"/>
      <c r="GRE20" s="132"/>
      <c r="GRF20" s="132"/>
      <c r="GRG20" s="132"/>
      <c r="GRH20" s="132"/>
      <c r="GRI20" s="132"/>
      <c r="GRJ20" s="132"/>
      <c r="GRK20" s="132"/>
      <c r="GRL20" s="132"/>
      <c r="GRM20" s="132"/>
      <c r="GRN20" s="132"/>
      <c r="GRO20" s="132"/>
      <c r="GRP20" s="132"/>
      <c r="GRQ20" s="132"/>
      <c r="GRR20" s="132"/>
      <c r="GRS20" s="132"/>
      <c r="GRT20" s="132"/>
      <c r="GRU20" s="132"/>
      <c r="GRV20" s="132"/>
      <c r="GRW20" s="132"/>
      <c r="GRX20" s="132"/>
      <c r="GRY20" s="132"/>
      <c r="GRZ20" s="132"/>
      <c r="GSA20" s="132"/>
      <c r="GSB20" s="132"/>
      <c r="GSC20" s="132"/>
      <c r="GSD20" s="132"/>
      <c r="GSE20" s="132"/>
      <c r="GSF20" s="132"/>
      <c r="GSG20" s="132"/>
      <c r="GSH20" s="132"/>
      <c r="GSI20" s="132"/>
      <c r="GSJ20" s="132"/>
      <c r="GSK20" s="132"/>
      <c r="GSL20" s="132"/>
      <c r="GSM20" s="132"/>
      <c r="GSN20" s="132"/>
      <c r="GSO20" s="132"/>
      <c r="GSP20" s="132"/>
      <c r="GSQ20" s="132"/>
      <c r="GSR20" s="132"/>
      <c r="GSS20" s="132"/>
      <c r="GST20" s="132"/>
      <c r="GSU20" s="132"/>
      <c r="GSV20" s="132"/>
      <c r="GSW20" s="132"/>
      <c r="GSX20" s="132"/>
      <c r="GSY20" s="132"/>
      <c r="GSZ20" s="132"/>
      <c r="GTA20" s="132"/>
      <c r="GTB20" s="132"/>
      <c r="GTC20" s="132"/>
      <c r="GTD20" s="132"/>
      <c r="GTE20" s="132"/>
      <c r="GTF20" s="132"/>
      <c r="GTG20" s="132"/>
      <c r="GTH20" s="132"/>
      <c r="GTI20" s="132"/>
      <c r="GTJ20" s="132"/>
      <c r="GTK20" s="132"/>
      <c r="GTL20" s="132"/>
      <c r="GTM20" s="132"/>
      <c r="GTN20" s="132"/>
      <c r="GTO20" s="132"/>
      <c r="GTP20" s="132"/>
      <c r="GTQ20" s="132"/>
      <c r="GTR20" s="132"/>
      <c r="GTS20" s="132"/>
      <c r="GTT20" s="132"/>
      <c r="GTU20" s="132"/>
      <c r="GTV20" s="132"/>
      <c r="GTW20" s="132"/>
      <c r="GTX20" s="132"/>
      <c r="GTY20" s="132"/>
      <c r="GTZ20" s="132"/>
      <c r="GUA20" s="132"/>
      <c r="GUB20" s="132"/>
      <c r="GUC20" s="132"/>
      <c r="GUD20" s="132"/>
      <c r="GUE20" s="132"/>
      <c r="GUF20" s="132"/>
      <c r="GUG20" s="132"/>
      <c r="GUH20" s="132"/>
      <c r="GUI20" s="132"/>
      <c r="GUJ20" s="132"/>
      <c r="GUK20" s="132"/>
      <c r="GUL20" s="132"/>
      <c r="GUM20" s="132"/>
      <c r="GUN20" s="132"/>
      <c r="GUO20" s="132"/>
      <c r="GUP20" s="132"/>
      <c r="GUQ20" s="132"/>
      <c r="GUR20" s="132"/>
      <c r="GUS20" s="132"/>
      <c r="GUT20" s="132"/>
      <c r="GUU20" s="132"/>
      <c r="GUV20" s="132"/>
      <c r="GUW20" s="132"/>
      <c r="GUX20" s="132"/>
      <c r="GUY20" s="132"/>
      <c r="GUZ20" s="132"/>
      <c r="GVA20" s="132"/>
      <c r="GVB20" s="132"/>
      <c r="GVC20" s="132"/>
      <c r="GVD20" s="132"/>
      <c r="GVE20" s="132"/>
      <c r="GVF20" s="132"/>
      <c r="GVG20" s="132"/>
      <c r="GVH20" s="132"/>
      <c r="GVI20" s="132"/>
      <c r="GVJ20" s="132"/>
      <c r="GVK20" s="132"/>
      <c r="GVL20" s="132"/>
      <c r="GVM20" s="132"/>
      <c r="GVN20" s="132"/>
      <c r="GVO20" s="132"/>
      <c r="GVP20" s="132"/>
      <c r="GVQ20" s="132"/>
      <c r="GVR20" s="132"/>
      <c r="GVS20" s="132"/>
      <c r="GVT20" s="132"/>
      <c r="GVU20" s="132"/>
      <c r="GVV20" s="132"/>
      <c r="GVW20" s="132"/>
      <c r="GVX20" s="132"/>
      <c r="GVY20" s="132"/>
      <c r="GVZ20" s="132"/>
      <c r="GWA20" s="132"/>
      <c r="GWB20" s="132"/>
      <c r="GWC20" s="132"/>
      <c r="GWD20" s="132"/>
      <c r="GWE20" s="132"/>
      <c r="GWF20" s="132"/>
      <c r="GWG20" s="132"/>
      <c r="GWH20" s="132"/>
      <c r="GWI20" s="132"/>
      <c r="GWJ20" s="132"/>
      <c r="GWK20" s="132"/>
      <c r="GWL20" s="132"/>
      <c r="GWM20" s="132"/>
      <c r="GWN20" s="132"/>
      <c r="GWO20" s="132"/>
      <c r="GWP20" s="132"/>
      <c r="GWQ20" s="132"/>
      <c r="GWR20" s="132"/>
      <c r="GWS20" s="132"/>
      <c r="GWT20" s="132"/>
      <c r="GWU20" s="132"/>
      <c r="GWV20" s="132"/>
      <c r="GWW20" s="132"/>
      <c r="GWX20" s="132"/>
      <c r="GWY20" s="132"/>
      <c r="GWZ20" s="132"/>
      <c r="GXA20" s="132"/>
      <c r="GXB20" s="132"/>
      <c r="GXC20" s="132"/>
      <c r="GXD20" s="132"/>
      <c r="GXE20" s="132"/>
      <c r="GXF20" s="132"/>
      <c r="GXG20" s="132"/>
      <c r="GXH20" s="132"/>
      <c r="GXI20" s="132"/>
      <c r="GXJ20" s="132"/>
      <c r="GXK20" s="132"/>
      <c r="GXL20" s="132"/>
      <c r="GXM20" s="132"/>
      <c r="GXN20" s="132"/>
      <c r="GXO20" s="132"/>
      <c r="GXP20" s="132"/>
      <c r="GXQ20" s="132"/>
      <c r="GXR20" s="132"/>
      <c r="GXS20" s="132"/>
      <c r="GXT20" s="132"/>
      <c r="GXU20" s="132"/>
      <c r="GXV20" s="132"/>
      <c r="GXW20" s="132"/>
      <c r="GXX20" s="132"/>
      <c r="GXY20" s="132"/>
      <c r="GXZ20" s="132"/>
      <c r="GYA20" s="132"/>
      <c r="GYB20" s="132"/>
      <c r="GYC20" s="132"/>
      <c r="GYD20" s="132"/>
      <c r="GYE20" s="132"/>
      <c r="GYF20" s="132"/>
      <c r="GYG20" s="132"/>
      <c r="GYH20" s="132"/>
      <c r="GYI20" s="132"/>
      <c r="GYJ20" s="132"/>
      <c r="GYK20" s="132"/>
      <c r="GYL20" s="132"/>
      <c r="GYM20" s="132"/>
      <c r="GYN20" s="132"/>
      <c r="GYO20" s="132"/>
      <c r="GYP20" s="132"/>
      <c r="GYQ20" s="132"/>
      <c r="GYR20" s="132"/>
      <c r="GYS20" s="132"/>
      <c r="GYT20" s="132"/>
      <c r="GYU20" s="132"/>
      <c r="GYV20" s="132"/>
      <c r="GYW20" s="132"/>
      <c r="GYX20" s="132"/>
      <c r="GYY20" s="132"/>
      <c r="GYZ20" s="132"/>
      <c r="GZA20" s="132"/>
      <c r="GZB20" s="132"/>
      <c r="GZC20" s="132"/>
      <c r="GZD20" s="132"/>
      <c r="GZE20" s="132"/>
      <c r="GZF20" s="132"/>
      <c r="GZG20" s="132"/>
      <c r="GZH20" s="132"/>
      <c r="GZI20" s="132"/>
      <c r="GZJ20" s="132"/>
      <c r="GZK20" s="132"/>
      <c r="GZL20" s="132"/>
      <c r="GZM20" s="132"/>
      <c r="GZN20" s="132"/>
      <c r="GZO20" s="132"/>
      <c r="GZP20" s="132"/>
      <c r="GZQ20" s="132"/>
      <c r="GZR20" s="132"/>
      <c r="GZS20" s="132"/>
      <c r="GZT20" s="132"/>
      <c r="GZU20" s="132"/>
      <c r="GZV20" s="132"/>
      <c r="GZW20" s="132"/>
      <c r="GZX20" s="132"/>
      <c r="GZY20" s="132"/>
      <c r="GZZ20" s="132"/>
      <c r="HAA20" s="132"/>
      <c r="HAB20" s="132"/>
      <c r="HAC20" s="132"/>
      <c r="HAD20" s="132"/>
      <c r="HAE20" s="132"/>
      <c r="HAF20" s="132"/>
      <c r="HAG20" s="132"/>
      <c r="HAH20" s="132"/>
      <c r="HAI20" s="132"/>
      <c r="HAJ20" s="132"/>
      <c r="HAK20" s="132"/>
      <c r="HAL20" s="132"/>
      <c r="HAM20" s="132"/>
      <c r="HAN20" s="132"/>
      <c r="HAO20" s="132"/>
      <c r="HAP20" s="132"/>
      <c r="HAQ20" s="132"/>
      <c r="HAR20" s="132"/>
      <c r="HAS20" s="132"/>
      <c r="HAT20" s="132"/>
      <c r="HAU20" s="132"/>
      <c r="HAV20" s="132"/>
      <c r="HAW20" s="132"/>
      <c r="HAX20" s="132"/>
      <c r="HAY20" s="132"/>
      <c r="HAZ20" s="132"/>
      <c r="HBA20" s="132"/>
      <c r="HBB20" s="132"/>
      <c r="HBC20" s="132"/>
      <c r="HBD20" s="132"/>
      <c r="HBE20" s="132"/>
      <c r="HBF20" s="132"/>
      <c r="HBG20" s="132"/>
      <c r="HBH20" s="132"/>
      <c r="HBI20" s="132"/>
      <c r="HBJ20" s="132"/>
      <c r="HBK20" s="132"/>
      <c r="HBL20" s="132"/>
      <c r="HBM20" s="132"/>
      <c r="HBN20" s="132"/>
      <c r="HBO20" s="132"/>
      <c r="HBP20" s="132"/>
      <c r="HBQ20" s="132"/>
      <c r="HBR20" s="132"/>
      <c r="HBS20" s="132"/>
      <c r="HBT20" s="132"/>
      <c r="HBU20" s="132"/>
      <c r="HBV20" s="132"/>
      <c r="HBW20" s="132"/>
      <c r="HBX20" s="132"/>
      <c r="HBY20" s="132"/>
      <c r="HBZ20" s="132"/>
      <c r="HCA20" s="132"/>
      <c r="HCB20" s="132"/>
      <c r="HCC20" s="132"/>
      <c r="HCD20" s="132"/>
      <c r="HCE20" s="132"/>
      <c r="HCF20" s="132"/>
      <c r="HCG20" s="132"/>
      <c r="HCH20" s="132"/>
      <c r="HCI20" s="132"/>
      <c r="HCJ20" s="132"/>
      <c r="HCK20" s="132"/>
      <c r="HCL20" s="132"/>
      <c r="HCM20" s="132"/>
      <c r="HCN20" s="132"/>
      <c r="HCO20" s="132"/>
      <c r="HCP20" s="132"/>
      <c r="HCQ20" s="132"/>
      <c r="HCR20" s="132"/>
      <c r="HCS20" s="132"/>
      <c r="HCT20" s="132"/>
      <c r="HCU20" s="132"/>
      <c r="HCV20" s="132"/>
      <c r="HCW20" s="132"/>
      <c r="HCX20" s="132"/>
      <c r="HCY20" s="132"/>
      <c r="HCZ20" s="132"/>
      <c r="HDA20" s="132"/>
      <c r="HDB20" s="132"/>
      <c r="HDC20" s="132"/>
      <c r="HDD20" s="132"/>
      <c r="HDE20" s="132"/>
      <c r="HDF20" s="132"/>
      <c r="HDG20" s="132"/>
      <c r="HDH20" s="132"/>
      <c r="HDI20" s="132"/>
      <c r="HDJ20" s="132"/>
      <c r="HDK20" s="132"/>
      <c r="HDL20" s="132"/>
      <c r="HDM20" s="132"/>
      <c r="HDN20" s="132"/>
      <c r="HDO20" s="132"/>
      <c r="HDP20" s="132"/>
      <c r="HDQ20" s="132"/>
      <c r="HDR20" s="132"/>
      <c r="HDS20" s="132"/>
      <c r="HDT20" s="132"/>
      <c r="HDU20" s="132"/>
      <c r="HDV20" s="132"/>
      <c r="HDW20" s="132"/>
      <c r="HDX20" s="132"/>
      <c r="HDY20" s="132"/>
      <c r="HDZ20" s="132"/>
      <c r="HEA20" s="132"/>
      <c r="HEB20" s="132"/>
      <c r="HEC20" s="132"/>
      <c r="HED20" s="132"/>
      <c r="HEE20" s="132"/>
      <c r="HEF20" s="132"/>
      <c r="HEG20" s="132"/>
      <c r="HEH20" s="132"/>
      <c r="HEI20" s="132"/>
      <c r="HEJ20" s="132"/>
      <c r="HEK20" s="132"/>
      <c r="HEL20" s="132"/>
      <c r="HEM20" s="132"/>
      <c r="HEN20" s="132"/>
      <c r="HEO20" s="132"/>
      <c r="HEP20" s="132"/>
      <c r="HEQ20" s="132"/>
      <c r="HER20" s="132"/>
      <c r="HES20" s="132"/>
      <c r="HET20" s="132"/>
      <c r="HEU20" s="132"/>
      <c r="HEV20" s="132"/>
      <c r="HEW20" s="132"/>
      <c r="HEX20" s="132"/>
      <c r="HEY20" s="132"/>
      <c r="HEZ20" s="132"/>
      <c r="HFA20" s="132"/>
      <c r="HFB20" s="132"/>
      <c r="HFC20" s="132"/>
      <c r="HFD20" s="132"/>
      <c r="HFE20" s="132"/>
      <c r="HFF20" s="132"/>
      <c r="HFG20" s="132"/>
      <c r="HFH20" s="132"/>
      <c r="HFI20" s="132"/>
      <c r="HFJ20" s="132"/>
      <c r="HFK20" s="132"/>
      <c r="HFL20" s="132"/>
      <c r="HFM20" s="132"/>
      <c r="HFN20" s="132"/>
      <c r="HFO20" s="132"/>
      <c r="HFP20" s="132"/>
      <c r="HFQ20" s="132"/>
      <c r="HFR20" s="132"/>
      <c r="HFS20" s="132"/>
      <c r="HFT20" s="132"/>
      <c r="HFU20" s="132"/>
      <c r="HFV20" s="132"/>
      <c r="HFW20" s="132"/>
      <c r="HFX20" s="132"/>
      <c r="HFY20" s="132"/>
      <c r="HFZ20" s="132"/>
      <c r="HGA20" s="132"/>
      <c r="HGB20" s="132"/>
      <c r="HGC20" s="132"/>
      <c r="HGD20" s="132"/>
      <c r="HGE20" s="132"/>
      <c r="HGF20" s="132"/>
      <c r="HGG20" s="132"/>
      <c r="HGH20" s="132"/>
      <c r="HGI20" s="132"/>
      <c r="HGJ20" s="132"/>
      <c r="HGK20" s="132"/>
      <c r="HGL20" s="132"/>
      <c r="HGM20" s="132"/>
      <c r="HGN20" s="132"/>
      <c r="HGO20" s="132"/>
      <c r="HGP20" s="132"/>
      <c r="HGQ20" s="132"/>
      <c r="HGR20" s="132"/>
      <c r="HGS20" s="132"/>
      <c r="HGT20" s="132"/>
      <c r="HGU20" s="132"/>
      <c r="HGV20" s="132"/>
      <c r="HGW20" s="132"/>
      <c r="HGX20" s="132"/>
      <c r="HGY20" s="132"/>
      <c r="HGZ20" s="132"/>
      <c r="HHA20" s="132"/>
      <c r="HHB20" s="132"/>
      <c r="HHC20" s="132"/>
      <c r="HHD20" s="132"/>
      <c r="HHE20" s="132"/>
      <c r="HHF20" s="132"/>
      <c r="HHG20" s="132"/>
      <c r="HHH20" s="132"/>
      <c r="HHI20" s="132"/>
      <c r="HHJ20" s="132"/>
      <c r="HHK20" s="132"/>
      <c r="HHL20" s="132"/>
      <c r="HHM20" s="132"/>
      <c r="HHN20" s="132"/>
      <c r="HHO20" s="132"/>
      <c r="HHP20" s="132"/>
      <c r="HHQ20" s="132"/>
      <c r="HHR20" s="132"/>
      <c r="HHS20" s="132"/>
      <c r="HHT20" s="132"/>
      <c r="HHU20" s="132"/>
      <c r="HHV20" s="132"/>
      <c r="HHW20" s="132"/>
      <c r="HHX20" s="132"/>
      <c r="HHY20" s="132"/>
      <c r="HHZ20" s="132"/>
      <c r="HIA20" s="132"/>
      <c r="HIB20" s="132"/>
      <c r="HIC20" s="132"/>
      <c r="HID20" s="132"/>
      <c r="HIE20" s="132"/>
      <c r="HIF20" s="132"/>
      <c r="HIG20" s="132"/>
      <c r="HIH20" s="132"/>
      <c r="HII20" s="132"/>
      <c r="HIJ20" s="132"/>
      <c r="HIK20" s="132"/>
      <c r="HIL20" s="132"/>
      <c r="HIM20" s="132"/>
      <c r="HIN20" s="132"/>
      <c r="HIO20" s="132"/>
      <c r="HIP20" s="132"/>
      <c r="HIQ20" s="132"/>
      <c r="HIR20" s="132"/>
      <c r="HIS20" s="132"/>
      <c r="HIT20" s="132"/>
      <c r="HIU20" s="132"/>
      <c r="HIV20" s="132"/>
      <c r="HIW20" s="132"/>
      <c r="HIX20" s="132"/>
      <c r="HIY20" s="132"/>
      <c r="HIZ20" s="132"/>
      <c r="HJA20" s="132"/>
      <c r="HJB20" s="132"/>
      <c r="HJC20" s="132"/>
      <c r="HJD20" s="132"/>
      <c r="HJE20" s="132"/>
      <c r="HJF20" s="132"/>
      <c r="HJG20" s="132"/>
      <c r="HJH20" s="132"/>
      <c r="HJI20" s="132"/>
      <c r="HJJ20" s="132"/>
      <c r="HJK20" s="132"/>
      <c r="HJL20" s="132"/>
      <c r="HJM20" s="132"/>
      <c r="HJN20" s="132"/>
      <c r="HJO20" s="132"/>
      <c r="HJP20" s="132"/>
      <c r="HJQ20" s="132"/>
      <c r="HJR20" s="132"/>
      <c r="HJS20" s="132"/>
      <c r="HJT20" s="132"/>
      <c r="HJU20" s="132"/>
      <c r="HJV20" s="132"/>
      <c r="HJW20" s="132"/>
      <c r="HJX20" s="132"/>
      <c r="HJY20" s="132"/>
      <c r="HJZ20" s="132"/>
      <c r="HKA20" s="132"/>
      <c r="HKB20" s="132"/>
      <c r="HKC20" s="132"/>
      <c r="HKD20" s="132"/>
      <c r="HKE20" s="132"/>
      <c r="HKF20" s="132"/>
      <c r="HKG20" s="132"/>
      <c r="HKH20" s="132"/>
      <c r="HKI20" s="132"/>
      <c r="HKJ20" s="132"/>
      <c r="HKK20" s="132"/>
      <c r="HKL20" s="132"/>
      <c r="HKM20" s="132"/>
      <c r="HKN20" s="132"/>
      <c r="HKO20" s="132"/>
      <c r="HKP20" s="132"/>
      <c r="HKQ20" s="132"/>
      <c r="HKR20" s="132"/>
      <c r="HKS20" s="132"/>
      <c r="HKT20" s="132"/>
      <c r="HKU20" s="132"/>
      <c r="HKV20" s="132"/>
      <c r="HKW20" s="132"/>
      <c r="HKX20" s="132"/>
      <c r="HKY20" s="132"/>
      <c r="HKZ20" s="132"/>
      <c r="HLA20" s="132"/>
      <c r="HLB20" s="132"/>
      <c r="HLC20" s="132"/>
      <c r="HLD20" s="132"/>
      <c r="HLE20" s="132"/>
      <c r="HLF20" s="132"/>
      <c r="HLG20" s="132"/>
      <c r="HLH20" s="132"/>
      <c r="HLI20" s="132"/>
      <c r="HLJ20" s="132"/>
      <c r="HLK20" s="132"/>
      <c r="HLL20" s="132"/>
      <c r="HLM20" s="132"/>
      <c r="HLN20" s="132"/>
      <c r="HLO20" s="132"/>
      <c r="HLP20" s="132"/>
      <c r="HLQ20" s="132"/>
      <c r="HLR20" s="132"/>
      <c r="HLS20" s="132"/>
      <c r="HLT20" s="132"/>
      <c r="HLU20" s="132"/>
      <c r="HLV20" s="132"/>
      <c r="HLW20" s="132"/>
      <c r="HLX20" s="132"/>
      <c r="HLY20" s="132"/>
      <c r="HLZ20" s="132"/>
      <c r="HMA20" s="132"/>
      <c r="HMB20" s="132"/>
      <c r="HMC20" s="132"/>
      <c r="HMD20" s="132"/>
      <c r="HME20" s="132"/>
      <c r="HMF20" s="132"/>
      <c r="HMG20" s="132"/>
      <c r="HMH20" s="132"/>
      <c r="HMI20" s="132"/>
      <c r="HMJ20" s="132"/>
      <c r="HMK20" s="132"/>
      <c r="HML20" s="132"/>
      <c r="HMM20" s="132"/>
      <c r="HMN20" s="132"/>
      <c r="HMO20" s="132"/>
      <c r="HMP20" s="132"/>
      <c r="HMQ20" s="132"/>
      <c r="HMR20" s="132"/>
      <c r="HMS20" s="132"/>
      <c r="HMT20" s="132"/>
      <c r="HMU20" s="132"/>
      <c r="HMV20" s="132"/>
      <c r="HMW20" s="132"/>
      <c r="HMX20" s="132"/>
      <c r="HMY20" s="132"/>
      <c r="HMZ20" s="132"/>
      <c r="HNA20" s="132"/>
      <c r="HNB20" s="132"/>
      <c r="HNC20" s="132"/>
      <c r="HND20" s="132"/>
      <c r="HNE20" s="132"/>
      <c r="HNF20" s="132"/>
      <c r="HNG20" s="132"/>
      <c r="HNH20" s="132"/>
      <c r="HNI20" s="132"/>
      <c r="HNJ20" s="132"/>
      <c r="HNK20" s="132"/>
      <c r="HNL20" s="132"/>
      <c r="HNM20" s="132"/>
      <c r="HNN20" s="132"/>
      <c r="HNO20" s="132"/>
      <c r="HNP20" s="132"/>
      <c r="HNQ20" s="132"/>
      <c r="HNR20" s="132"/>
      <c r="HNS20" s="132"/>
      <c r="HNT20" s="132"/>
      <c r="HNU20" s="132"/>
      <c r="HNV20" s="132"/>
      <c r="HNW20" s="132"/>
      <c r="HNX20" s="132"/>
      <c r="HNY20" s="132"/>
      <c r="HNZ20" s="132"/>
      <c r="HOA20" s="132"/>
      <c r="HOB20" s="132"/>
      <c r="HOC20" s="132"/>
      <c r="HOD20" s="132"/>
      <c r="HOE20" s="132"/>
      <c r="HOF20" s="132"/>
      <c r="HOG20" s="132"/>
      <c r="HOH20" s="132"/>
      <c r="HOI20" s="132"/>
      <c r="HOJ20" s="132"/>
      <c r="HOK20" s="132"/>
      <c r="HOL20" s="132"/>
      <c r="HOM20" s="132"/>
      <c r="HON20" s="132"/>
      <c r="HOO20" s="132"/>
      <c r="HOP20" s="132"/>
      <c r="HOQ20" s="132"/>
      <c r="HOR20" s="132"/>
      <c r="HOS20" s="132"/>
      <c r="HOT20" s="132"/>
      <c r="HOU20" s="132"/>
      <c r="HOV20" s="132"/>
      <c r="HOW20" s="132"/>
      <c r="HOX20" s="132"/>
      <c r="HOY20" s="132"/>
      <c r="HOZ20" s="132"/>
      <c r="HPA20" s="132"/>
      <c r="HPB20" s="132"/>
      <c r="HPC20" s="132"/>
      <c r="HPD20" s="132"/>
      <c r="HPE20" s="132"/>
      <c r="HPF20" s="132"/>
      <c r="HPG20" s="132"/>
      <c r="HPH20" s="132"/>
      <c r="HPI20" s="132"/>
      <c r="HPJ20" s="132"/>
      <c r="HPK20" s="132"/>
      <c r="HPL20" s="132"/>
      <c r="HPM20" s="132"/>
      <c r="HPN20" s="132"/>
      <c r="HPO20" s="132"/>
      <c r="HPP20" s="132"/>
      <c r="HPQ20" s="132"/>
      <c r="HPR20" s="132"/>
      <c r="HPS20" s="132"/>
      <c r="HPT20" s="132"/>
      <c r="HPU20" s="132"/>
      <c r="HPV20" s="132"/>
      <c r="HPW20" s="132"/>
      <c r="HPX20" s="132"/>
      <c r="HPY20" s="132"/>
      <c r="HPZ20" s="132"/>
      <c r="HQA20" s="132"/>
      <c r="HQB20" s="132"/>
      <c r="HQC20" s="132"/>
      <c r="HQD20" s="132"/>
      <c r="HQE20" s="132"/>
      <c r="HQF20" s="132"/>
      <c r="HQG20" s="132"/>
      <c r="HQH20" s="132"/>
      <c r="HQI20" s="132"/>
      <c r="HQJ20" s="132"/>
      <c r="HQK20" s="132"/>
      <c r="HQL20" s="132"/>
      <c r="HQM20" s="132"/>
      <c r="HQN20" s="132"/>
      <c r="HQO20" s="132"/>
      <c r="HQP20" s="132"/>
      <c r="HQQ20" s="132"/>
      <c r="HQR20" s="132"/>
      <c r="HQS20" s="132"/>
      <c r="HQT20" s="132"/>
      <c r="HQU20" s="132"/>
      <c r="HQV20" s="132"/>
      <c r="HQW20" s="132"/>
      <c r="HQX20" s="132"/>
      <c r="HQY20" s="132"/>
      <c r="HQZ20" s="132"/>
      <c r="HRA20" s="132"/>
      <c r="HRB20" s="132"/>
      <c r="HRC20" s="132"/>
      <c r="HRD20" s="132"/>
      <c r="HRE20" s="132"/>
      <c r="HRF20" s="132"/>
      <c r="HRG20" s="132"/>
      <c r="HRH20" s="132"/>
      <c r="HRI20" s="132"/>
      <c r="HRJ20" s="132"/>
      <c r="HRK20" s="132"/>
      <c r="HRL20" s="132"/>
      <c r="HRM20" s="132"/>
      <c r="HRN20" s="132"/>
      <c r="HRO20" s="132"/>
      <c r="HRP20" s="132"/>
      <c r="HRQ20" s="132"/>
      <c r="HRR20" s="132"/>
      <c r="HRS20" s="132"/>
      <c r="HRT20" s="132"/>
      <c r="HRU20" s="132"/>
      <c r="HRV20" s="132"/>
      <c r="HRW20" s="132"/>
      <c r="HRX20" s="132"/>
      <c r="HRY20" s="132"/>
      <c r="HRZ20" s="132"/>
      <c r="HSA20" s="132"/>
      <c r="HSB20" s="132"/>
      <c r="HSC20" s="132"/>
      <c r="HSD20" s="132"/>
      <c r="HSE20" s="132"/>
      <c r="HSF20" s="132"/>
      <c r="HSG20" s="132"/>
      <c r="HSH20" s="132"/>
      <c r="HSI20" s="132"/>
      <c r="HSJ20" s="132"/>
      <c r="HSK20" s="132"/>
      <c r="HSL20" s="132"/>
      <c r="HSM20" s="132"/>
      <c r="HSN20" s="132"/>
      <c r="HSO20" s="132"/>
      <c r="HSP20" s="132"/>
      <c r="HSQ20" s="132"/>
      <c r="HSR20" s="132"/>
      <c r="HSS20" s="132"/>
      <c r="HST20" s="132"/>
      <c r="HSU20" s="132"/>
      <c r="HSV20" s="132"/>
      <c r="HSW20" s="132"/>
      <c r="HSX20" s="132"/>
      <c r="HSY20" s="132"/>
      <c r="HSZ20" s="132"/>
      <c r="HTA20" s="132"/>
      <c r="HTB20" s="132"/>
      <c r="HTC20" s="132"/>
      <c r="HTD20" s="132"/>
      <c r="HTE20" s="132"/>
      <c r="HTF20" s="132"/>
      <c r="HTG20" s="132"/>
      <c r="HTH20" s="132"/>
      <c r="HTI20" s="132"/>
      <c r="HTJ20" s="132"/>
      <c r="HTK20" s="132"/>
      <c r="HTL20" s="132"/>
      <c r="HTM20" s="132"/>
      <c r="HTN20" s="132"/>
      <c r="HTO20" s="132"/>
      <c r="HTP20" s="132"/>
      <c r="HTQ20" s="132"/>
      <c r="HTR20" s="132"/>
      <c r="HTS20" s="132"/>
      <c r="HTT20" s="132"/>
      <c r="HTU20" s="132"/>
      <c r="HTV20" s="132"/>
      <c r="HTW20" s="132"/>
      <c r="HTX20" s="132"/>
      <c r="HTY20" s="132"/>
      <c r="HTZ20" s="132"/>
      <c r="HUA20" s="132"/>
      <c r="HUB20" s="132"/>
      <c r="HUC20" s="132"/>
      <c r="HUD20" s="132"/>
      <c r="HUE20" s="132"/>
      <c r="HUF20" s="132"/>
      <c r="HUG20" s="132"/>
      <c r="HUH20" s="132"/>
      <c r="HUI20" s="132"/>
      <c r="HUJ20" s="132"/>
      <c r="HUK20" s="132"/>
      <c r="HUL20" s="132"/>
      <c r="HUM20" s="132"/>
      <c r="HUN20" s="132"/>
      <c r="HUO20" s="132"/>
      <c r="HUP20" s="132"/>
      <c r="HUQ20" s="132"/>
      <c r="HUR20" s="132"/>
      <c r="HUS20" s="132"/>
      <c r="HUT20" s="132"/>
      <c r="HUU20" s="132"/>
      <c r="HUV20" s="132"/>
      <c r="HUW20" s="132"/>
      <c r="HUX20" s="132"/>
      <c r="HUY20" s="132"/>
      <c r="HUZ20" s="132"/>
      <c r="HVA20" s="132"/>
      <c r="HVB20" s="132"/>
      <c r="HVC20" s="132"/>
      <c r="HVD20" s="132"/>
      <c r="HVE20" s="132"/>
      <c r="HVF20" s="132"/>
      <c r="HVG20" s="132"/>
      <c r="HVH20" s="132"/>
      <c r="HVI20" s="132"/>
      <c r="HVJ20" s="132"/>
      <c r="HVK20" s="132"/>
      <c r="HVL20" s="132"/>
      <c r="HVM20" s="132"/>
      <c r="HVN20" s="132"/>
      <c r="HVO20" s="132"/>
      <c r="HVP20" s="132"/>
      <c r="HVQ20" s="132"/>
      <c r="HVR20" s="132"/>
      <c r="HVS20" s="132"/>
      <c r="HVT20" s="132"/>
      <c r="HVU20" s="132"/>
      <c r="HVV20" s="132"/>
      <c r="HVW20" s="132"/>
      <c r="HVX20" s="132"/>
      <c r="HVY20" s="132"/>
      <c r="HVZ20" s="132"/>
      <c r="HWA20" s="132"/>
      <c r="HWB20" s="132"/>
      <c r="HWC20" s="132"/>
      <c r="HWD20" s="132"/>
      <c r="HWE20" s="132"/>
      <c r="HWF20" s="132"/>
      <c r="HWG20" s="132"/>
      <c r="HWH20" s="132"/>
      <c r="HWI20" s="132"/>
      <c r="HWJ20" s="132"/>
      <c r="HWK20" s="132"/>
      <c r="HWL20" s="132"/>
      <c r="HWM20" s="132"/>
      <c r="HWN20" s="132"/>
      <c r="HWO20" s="132"/>
      <c r="HWP20" s="132"/>
      <c r="HWQ20" s="132"/>
      <c r="HWR20" s="132"/>
      <c r="HWS20" s="132"/>
      <c r="HWT20" s="132"/>
      <c r="HWU20" s="132"/>
      <c r="HWV20" s="132"/>
      <c r="HWW20" s="132"/>
      <c r="HWX20" s="132"/>
      <c r="HWY20" s="132"/>
      <c r="HWZ20" s="132"/>
      <c r="HXA20" s="132"/>
      <c r="HXB20" s="132"/>
      <c r="HXC20" s="132"/>
      <c r="HXD20" s="132"/>
      <c r="HXE20" s="132"/>
      <c r="HXF20" s="132"/>
      <c r="HXG20" s="132"/>
      <c r="HXH20" s="132"/>
      <c r="HXI20" s="132"/>
      <c r="HXJ20" s="132"/>
      <c r="HXK20" s="132"/>
      <c r="HXL20" s="132"/>
      <c r="HXM20" s="132"/>
      <c r="HXN20" s="132"/>
      <c r="HXO20" s="132"/>
      <c r="HXP20" s="132"/>
      <c r="HXQ20" s="132"/>
      <c r="HXR20" s="132"/>
      <c r="HXS20" s="132"/>
      <c r="HXT20" s="132"/>
      <c r="HXU20" s="132"/>
      <c r="HXV20" s="132"/>
      <c r="HXW20" s="132"/>
      <c r="HXX20" s="132"/>
      <c r="HXY20" s="132"/>
      <c r="HXZ20" s="132"/>
      <c r="HYA20" s="132"/>
      <c r="HYB20" s="132"/>
      <c r="HYC20" s="132"/>
      <c r="HYD20" s="132"/>
      <c r="HYE20" s="132"/>
      <c r="HYF20" s="132"/>
      <c r="HYG20" s="132"/>
      <c r="HYH20" s="132"/>
      <c r="HYI20" s="132"/>
      <c r="HYJ20" s="132"/>
      <c r="HYK20" s="132"/>
      <c r="HYL20" s="132"/>
      <c r="HYM20" s="132"/>
      <c r="HYN20" s="132"/>
      <c r="HYO20" s="132"/>
      <c r="HYP20" s="132"/>
      <c r="HYQ20" s="132"/>
      <c r="HYR20" s="132"/>
      <c r="HYS20" s="132"/>
      <c r="HYT20" s="132"/>
      <c r="HYU20" s="132"/>
      <c r="HYV20" s="132"/>
      <c r="HYW20" s="132"/>
      <c r="HYX20" s="132"/>
      <c r="HYY20" s="132"/>
      <c r="HYZ20" s="132"/>
      <c r="HZA20" s="132"/>
      <c r="HZB20" s="132"/>
      <c r="HZC20" s="132"/>
      <c r="HZD20" s="132"/>
      <c r="HZE20" s="132"/>
      <c r="HZF20" s="132"/>
      <c r="HZG20" s="132"/>
      <c r="HZH20" s="132"/>
      <c r="HZI20" s="132"/>
      <c r="HZJ20" s="132"/>
      <c r="HZK20" s="132"/>
      <c r="HZL20" s="132"/>
      <c r="HZM20" s="132"/>
      <c r="HZN20" s="132"/>
      <c r="HZO20" s="132"/>
      <c r="HZP20" s="132"/>
      <c r="HZQ20" s="132"/>
      <c r="HZR20" s="132"/>
      <c r="HZS20" s="132"/>
      <c r="HZT20" s="132"/>
      <c r="HZU20" s="132"/>
      <c r="HZV20" s="132"/>
      <c r="HZW20" s="132"/>
      <c r="HZX20" s="132"/>
      <c r="HZY20" s="132"/>
      <c r="HZZ20" s="132"/>
      <c r="IAA20" s="132"/>
      <c r="IAB20" s="132"/>
      <c r="IAC20" s="132"/>
      <c r="IAD20" s="132"/>
      <c r="IAE20" s="132"/>
      <c r="IAF20" s="132"/>
      <c r="IAG20" s="132"/>
      <c r="IAH20" s="132"/>
      <c r="IAI20" s="132"/>
      <c r="IAJ20" s="132"/>
      <c r="IAK20" s="132"/>
      <c r="IAL20" s="132"/>
      <c r="IAM20" s="132"/>
      <c r="IAN20" s="132"/>
      <c r="IAO20" s="132"/>
      <c r="IAP20" s="132"/>
      <c r="IAQ20" s="132"/>
      <c r="IAR20" s="132"/>
      <c r="IAS20" s="132"/>
      <c r="IAT20" s="132"/>
      <c r="IAU20" s="132"/>
      <c r="IAV20" s="132"/>
      <c r="IAW20" s="132"/>
      <c r="IAX20" s="132"/>
      <c r="IAY20" s="132"/>
      <c r="IAZ20" s="132"/>
      <c r="IBA20" s="132"/>
      <c r="IBB20" s="132"/>
      <c r="IBC20" s="132"/>
      <c r="IBD20" s="132"/>
      <c r="IBE20" s="132"/>
      <c r="IBF20" s="132"/>
      <c r="IBG20" s="132"/>
      <c r="IBH20" s="132"/>
      <c r="IBI20" s="132"/>
      <c r="IBJ20" s="132"/>
      <c r="IBK20" s="132"/>
      <c r="IBL20" s="132"/>
      <c r="IBM20" s="132"/>
      <c r="IBN20" s="132"/>
      <c r="IBO20" s="132"/>
      <c r="IBP20" s="132"/>
      <c r="IBQ20" s="132"/>
      <c r="IBR20" s="132"/>
      <c r="IBS20" s="132"/>
      <c r="IBT20" s="132"/>
      <c r="IBU20" s="132"/>
      <c r="IBV20" s="132"/>
      <c r="IBW20" s="132"/>
      <c r="IBX20" s="132"/>
      <c r="IBY20" s="132"/>
      <c r="IBZ20" s="132"/>
      <c r="ICA20" s="132"/>
      <c r="ICB20" s="132"/>
      <c r="ICC20" s="132"/>
      <c r="ICD20" s="132"/>
      <c r="ICE20" s="132"/>
      <c r="ICF20" s="132"/>
      <c r="ICG20" s="132"/>
      <c r="ICH20" s="132"/>
      <c r="ICI20" s="132"/>
      <c r="ICJ20" s="132"/>
      <c r="ICK20" s="132"/>
      <c r="ICL20" s="132"/>
      <c r="ICM20" s="132"/>
      <c r="ICN20" s="132"/>
      <c r="ICO20" s="132"/>
      <c r="ICP20" s="132"/>
      <c r="ICQ20" s="132"/>
      <c r="ICR20" s="132"/>
      <c r="ICS20" s="132"/>
      <c r="ICT20" s="132"/>
      <c r="ICU20" s="132"/>
      <c r="ICV20" s="132"/>
      <c r="ICW20" s="132"/>
      <c r="ICX20" s="132"/>
      <c r="ICY20" s="132"/>
      <c r="ICZ20" s="132"/>
      <c r="IDA20" s="132"/>
      <c r="IDB20" s="132"/>
      <c r="IDC20" s="132"/>
      <c r="IDD20" s="132"/>
      <c r="IDE20" s="132"/>
      <c r="IDF20" s="132"/>
      <c r="IDG20" s="132"/>
      <c r="IDH20" s="132"/>
      <c r="IDI20" s="132"/>
      <c r="IDJ20" s="132"/>
      <c r="IDK20" s="132"/>
      <c r="IDL20" s="132"/>
      <c r="IDM20" s="132"/>
      <c r="IDN20" s="132"/>
      <c r="IDO20" s="132"/>
      <c r="IDP20" s="132"/>
      <c r="IDQ20" s="132"/>
      <c r="IDR20" s="132"/>
      <c r="IDS20" s="132"/>
      <c r="IDT20" s="132"/>
      <c r="IDU20" s="132"/>
      <c r="IDV20" s="132"/>
      <c r="IDW20" s="132"/>
      <c r="IDX20" s="132"/>
      <c r="IDY20" s="132"/>
      <c r="IDZ20" s="132"/>
      <c r="IEA20" s="132"/>
      <c r="IEB20" s="132"/>
      <c r="IEC20" s="132"/>
      <c r="IED20" s="132"/>
      <c r="IEE20" s="132"/>
      <c r="IEF20" s="132"/>
      <c r="IEG20" s="132"/>
      <c r="IEH20" s="132"/>
      <c r="IEI20" s="132"/>
      <c r="IEJ20" s="132"/>
      <c r="IEK20" s="132"/>
      <c r="IEL20" s="132"/>
      <c r="IEM20" s="132"/>
      <c r="IEN20" s="132"/>
      <c r="IEO20" s="132"/>
      <c r="IEP20" s="132"/>
      <c r="IEQ20" s="132"/>
      <c r="IER20" s="132"/>
      <c r="IES20" s="132"/>
      <c r="IET20" s="132"/>
      <c r="IEU20" s="132"/>
      <c r="IEV20" s="132"/>
      <c r="IEW20" s="132"/>
      <c r="IEX20" s="132"/>
      <c r="IEY20" s="132"/>
      <c r="IEZ20" s="132"/>
      <c r="IFA20" s="132"/>
      <c r="IFB20" s="132"/>
      <c r="IFC20" s="132"/>
      <c r="IFD20" s="132"/>
      <c r="IFE20" s="132"/>
      <c r="IFF20" s="132"/>
      <c r="IFG20" s="132"/>
      <c r="IFH20" s="132"/>
      <c r="IFI20" s="132"/>
      <c r="IFJ20" s="132"/>
      <c r="IFK20" s="132"/>
      <c r="IFL20" s="132"/>
      <c r="IFM20" s="132"/>
      <c r="IFN20" s="132"/>
      <c r="IFO20" s="132"/>
      <c r="IFP20" s="132"/>
      <c r="IFQ20" s="132"/>
      <c r="IFR20" s="132"/>
      <c r="IFS20" s="132"/>
      <c r="IFT20" s="132"/>
      <c r="IFU20" s="132"/>
      <c r="IFV20" s="132"/>
      <c r="IFW20" s="132"/>
      <c r="IFX20" s="132"/>
      <c r="IFY20" s="132"/>
      <c r="IFZ20" s="132"/>
      <c r="IGA20" s="132"/>
      <c r="IGB20" s="132"/>
      <c r="IGC20" s="132"/>
      <c r="IGD20" s="132"/>
      <c r="IGE20" s="132"/>
      <c r="IGF20" s="132"/>
      <c r="IGG20" s="132"/>
      <c r="IGH20" s="132"/>
      <c r="IGI20" s="132"/>
      <c r="IGJ20" s="132"/>
      <c r="IGK20" s="132"/>
      <c r="IGL20" s="132"/>
      <c r="IGM20" s="132"/>
      <c r="IGN20" s="132"/>
      <c r="IGO20" s="132"/>
      <c r="IGP20" s="132"/>
      <c r="IGQ20" s="132"/>
      <c r="IGR20" s="132"/>
      <c r="IGS20" s="132"/>
      <c r="IGT20" s="132"/>
      <c r="IGU20" s="132"/>
      <c r="IGV20" s="132"/>
      <c r="IGW20" s="132"/>
      <c r="IGX20" s="132"/>
      <c r="IGY20" s="132"/>
      <c r="IGZ20" s="132"/>
      <c r="IHA20" s="132"/>
      <c r="IHB20" s="132"/>
      <c r="IHC20" s="132"/>
      <c r="IHD20" s="132"/>
      <c r="IHE20" s="132"/>
      <c r="IHF20" s="132"/>
      <c r="IHG20" s="132"/>
      <c r="IHH20" s="132"/>
      <c r="IHI20" s="132"/>
      <c r="IHJ20" s="132"/>
      <c r="IHK20" s="132"/>
      <c r="IHL20" s="132"/>
      <c r="IHM20" s="132"/>
      <c r="IHN20" s="132"/>
      <c r="IHO20" s="132"/>
      <c r="IHP20" s="132"/>
      <c r="IHQ20" s="132"/>
      <c r="IHR20" s="132"/>
      <c r="IHS20" s="132"/>
      <c r="IHT20" s="132"/>
      <c r="IHU20" s="132"/>
      <c r="IHV20" s="132"/>
      <c r="IHW20" s="132"/>
      <c r="IHX20" s="132"/>
      <c r="IHY20" s="132"/>
      <c r="IHZ20" s="132"/>
      <c r="IIA20" s="132"/>
      <c r="IIB20" s="132"/>
      <c r="IIC20" s="132"/>
      <c r="IID20" s="132"/>
      <c r="IIE20" s="132"/>
      <c r="IIF20" s="132"/>
      <c r="IIG20" s="132"/>
      <c r="IIH20" s="132"/>
      <c r="III20" s="132"/>
      <c r="IIJ20" s="132"/>
      <c r="IIK20" s="132"/>
      <c r="IIL20" s="132"/>
      <c r="IIM20" s="132"/>
      <c r="IIN20" s="132"/>
      <c r="IIO20" s="132"/>
      <c r="IIP20" s="132"/>
      <c r="IIQ20" s="132"/>
      <c r="IIR20" s="132"/>
      <c r="IIS20" s="132"/>
      <c r="IIT20" s="132"/>
      <c r="IIU20" s="132"/>
      <c r="IIV20" s="132"/>
      <c r="IIW20" s="132"/>
      <c r="IIX20" s="132"/>
      <c r="IIY20" s="132"/>
      <c r="IIZ20" s="132"/>
      <c r="IJA20" s="132"/>
      <c r="IJB20" s="132"/>
      <c r="IJC20" s="132"/>
      <c r="IJD20" s="132"/>
      <c r="IJE20" s="132"/>
      <c r="IJF20" s="132"/>
      <c r="IJG20" s="132"/>
      <c r="IJH20" s="132"/>
      <c r="IJI20" s="132"/>
      <c r="IJJ20" s="132"/>
      <c r="IJK20" s="132"/>
      <c r="IJL20" s="132"/>
      <c r="IJM20" s="132"/>
      <c r="IJN20" s="132"/>
      <c r="IJO20" s="132"/>
      <c r="IJP20" s="132"/>
      <c r="IJQ20" s="132"/>
      <c r="IJR20" s="132"/>
      <c r="IJS20" s="132"/>
      <c r="IJT20" s="132"/>
      <c r="IJU20" s="132"/>
      <c r="IJV20" s="132"/>
      <c r="IJW20" s="132"/>
      <c r="IJX20" s="132"/>
      <c r="IJY20" s="132"/>
      <c r="IJZ20" s="132"/>
      <c r="IKA20" s="132"/>
      <c r="IKB20" s="132"/>
      <c r="IKC20" s="132"/>
      <c r="IKD20" s="132"/>
      <c r="IKE20" s="132"/>
      <c r="IKF20" s="132"/>
      <c r="IKG20" s="132"/>
      <c r="IKH20" s="132"/>
      <c r="IKI20" s="132"/>
      <c r="IKJ20" s="132"/>
      <c r="IKK20" s="132"/>
      <c r="IKL20" s="132"/>
      <c r="IKM20" s="132"/>
      <c r="IKN20" s="132"/>
      <c r="IKO20" s="132"/>
      <c r="IKP20" s="132"/>
      <c r="IKQ20" s="132"/>
      <c r="IKR20" s="132"/>
      <c r="IKS20" s="132"/>
      <c r="IKT20" s="132"/>
      <c r="IKU20" s="132"/>
      <c r="IKV20" s="132"/>
      <c r="IKW20" s="132"/>
      <c r="IKX20" s="132"/>
      <c r="IKY20" s="132"/>
      <c r="IKZ20" s="132"/>
      <c r="ILA20" s="132"/>
      <c r="ILB20" s="132"/>
      <c r="ILC20" s="132"/>
      <c r="ILD20" s="132"/>
      <c r="ILE20" s="132"/>
      <c r="ILF20" s="132"/>
      <c r="ILG20" s="132"/>
      <c r="ILH20" s="132"/>
      <c r="ILI20" s="132"/>
      <c r="ILJ20" s="132"/>
      <c r="ILK20" s="132"/>
      <c r="ILL20" s="132"/>
      <c r="ILM20" s="132"/>
      <c r="ILN20" s="132"/>
      <c r="ILO20" s="132"/>
      <c r="ILP20" s="132"/>
      <c r="ILQ20" s="132"/>
      <c r="ILR20" s="132"/>
      <c r="ILS20" s="132"/>
      <c r="ILT20" s="132"/>
      <c r="ILU20" s="132"/>
      <c r="ILV20" s="132"/>
      <c r="ILW20" s="132"/>
      <c r="ILX20" s="132"/>
      <c r="ILY20" s="132"/>
      <c r="ILZ20" s="132"/>
      <c r="IMA20" s="132"/>
      <c r="IMB20" s="132"/>
      <c r="IMC20" s="132"/>
      <c r="IMD20" s="132"/>
      <c r="IME20" s="132"/>
      <c r="IMF20" s="132"/>
      <c r="IMG20" s="132"/>
      <c r="IMH20" s="132"/>
      <c r="IMI20" s="132"/>
      <c r="IMJ20" s="132"/>
      <c r="IMK20" s="132"/>
      <c r="IML20" s="132"/>
      <c r="IMM20" s="132"/>
      <c r="IMN20" s="132"/>
      <c r="IMO20" s="132"/>
      <c r="IMP20" s="132"/>
      <c r="IMQ20" s="132"/>
      <c r="IMR20" s="132"/>
      <c r="IMS20" s="132"/>
      <c r="IMT20" s="132"/>
      <c r="IMU20" s="132"/>
      <c r="IMV20" s="132"/>
      <c r="IMW20" s="132"/>
      <c r="IMX20" s="132"/>
      <c r="IMY20" s="132"/>
      <c r="IMZ20" s="132"/>
      <c r="INA20" s="132"/>
      <c r="INB20" s="132"/>
      <c r="INC20" s="132"/>
      <c r="IND20" s="132"/>
      <c r="INE20" s="132"/>
      <c r="INF20" s="132"/>
      <c r="ING20" s="132"/>
      <c r="INH20" s="132"/>
      <c r="INI20" s="132"/>
      <c r="INJ20" s="132"/>
      <c r="INK20" s="132"/>
      <c r="INL20" s="132"/>
      <c r="INM20" s="132"/>
      <c r="INN20" s="132"/>
      <c r="INO20" s="132"/>
      <c r="INP20" s="132"/>
      <c r="INQ20" s="132"/>
      <c r="INR20" s="132"/>
      <c r="INS20" s="132"/>
      <c r="INT20" s="132"/>
      <c r="INU20" s="132"/>
      <c r="INV20" s="132"/>
      <c r="INW20" s="132"/>
      <c r="INX20" s="132"/>
      <c r="INY20" s="132"/>
      <c r="INZ20" s="132"/>
      <c r="IOA20" s="132"/>
      <c r="IOB20" s="132"/>
      <c r="IOC20" s="132"/>
      <c r="IOD20" s="132"/>
      <c r="IOE20" s="132"/>
      <c r="IOF20" s="132"/>
      <c r="IOG20" s="132"/>
      <c r="IOH20" s="132"/>
      <c r="IOI20" s="132"/>
      <c r="IOJ20" s="132"/>
      <c r="IOK20" s="132"/>
      <c r="IOL20" s="132"/>
      <c r="IOM20" s="132"/>
      <c r="ION20" s="132"/>
      <c r="IOO20" s="132"/>
      <c r="IOP20" s="132"/>
      <c r="IOQ20" s="132"/>
      <c r="IOR20" s="132"/>
      <c r="IOS20" s="132"/>
      <c r="IOT20" s="132"/>
      <c r="IOU20" s="132"/>
      <c r="IOV20" s="132"/>
      <c r="IOW20" s="132"/>
      <c r="IOX20" s="132"/>
      <c r="IOY20" s="132"/>
      <c r="IOZ20" s="132"/>
      <c r="IPA20" s="132"/>
      <c r="IPB20" s="132"/>
      <c r="IPC20" s="132"/>
      <c r="IPD20" s="132"/>
      <c r="IPE20" s="132"/>
      <c r="IPF20" s="132"/>
      <c r="IPG20" s="132"/>
      <c r="IPH20" s="132"/>
      <c r="IPI20" s="132"/>
      <c r="IPJ20" s="132"/>
      <c r="IPK20" s="132"/>
      <c r="IPL20" s="132"/>
      <c r="IPM20" s="132"/>
      <c r="IPN20" s="132"/>
      <c r="IPO20" s="132"/>
      <c r="IPP20" s="132"/>
      <c r="IPQ20" s="132"/>
      <c r="IPR20" s="132"/>
      <c r="IPS20" s="132"/>
      <c r="IPT20" s="132"/>
      <c r="IPU20" s="132"/>
      <c r="IPV20" s="132"/>
      <c r="IPW20" s="132"/>
      <c r="IPX20" s="132"/>
      <c r="IPY20" s="132"/>
      <c r="IPZ20" s="132"/>
      <c r="IQA20" s="132"/>
      <c r="IQB20" s="132"/>
      <c r="IQC20" s="132"/>
      <c r="IQD20" s="132"/>
      <c r="IQE20" s="132"/>
      <c r="IQF20" s="132"/>
      <c r="IQG20" s="132"/>
      <c r="IQH20" s="132"/>
      <c r="IQI20" s="132"/>
      <c r="IQJ20" s="132"/>
      <c r="IQK20" s="132"/>
      <c r="IQL20" s="132"/>
      <c r="IQM20" s="132"/>
      <c r="IQN20" s="132"/>
      <c r="IQO20" s="132"/>
      <c r="IQP20" s="132"/>
      <c r="IQQ20" s="132"/>
      <c r="IQR20" s="132"/>
      <c r="IQS20" s="132"/>
      <c r="IQT20" s="132"/>
      <c r="IQU20" s="132"/>
      <c r="IQV20" s="132"/>
      <c r="IQW20" s="132"/>
      <c r="IQX20" s="132"/>
      <c r="IQY20" s="132"/>
      <c r="IQZ20" s="132"/>
      <c r="IRA20" s="132"/>
      <c r="IRB20" s="132"/>
      <c r="IRC20" s="132"/>
      <c r="IRD20" s="132"/>
      <c r="IRE20" s="132"/>
      <c r="IRF20" s="132"/>
      <c r="IRG20" s="132"/>
      <c r="IRH20" s="132"/>
      <c r="IRI20" s="132"/>
      <c r="IRJ20" s="132"/>
      <c r="IRK20" s="132"/>
      <c r="IRL20" s="132"/>
      <c r="IRM20" s="132"/>
      <c r="IRN20" s="132"/>
      <c r="IRO20" s="132"/>
      <c r="IRP20" s="132"/>
      <c r="IRQ20" s="132"/>
      <c r="IRR20" s="132"/>
      <c r="IRS20" s="132"/>
      <c r="IRT20" s="132"/>
      <c r="IRU20" s="132"/>
      <c r="IRV20" s="132"/>
      <c r="IRW20" s="132"/>
      <c r="IRX20" s="132"/>
      <c r="IRY20" s="132"/>
      <c r="IRZ20" s="132"/>
      <c r="ISA20" s="132"/>
      <c r="ISB20" s="132"/>
      <c r="ISC20" s="132"/>
      <c r="ISD20" s="132"/>
      <c r="ISE20" s="132"/>
      <c r="ISF20" s="132"/>
      <c r="ISG20" s="132"/>
      <c r="ISH20" s="132"/>
      <c r="ISI20" s="132"/>
      <c r="ISJ20" s="132"/>
      <c r="ISK20" s="132"/>
      <c r="ISL20" s="132"/>
      <c r="ISM20" s="132"/>
      <c r="ISN20" s="132"/>
      <c r="ISO20" s="132"/>
      <c r="ISP20" s="132"/>
      <c r="ISQ20" s="132"/>
      <c r="ISR20" s="132"/>
      <c r="ISS20" s="132"/>
      <c r="IST20" s="132"/>
      <c r="ISU20" s="132"/>
      <c r="ISV20" s="132"/>
      <c r="ISW20" s="132"/>
      <c r="ISX20" s="132"/>
      <c r="ISY20" s="132"/>
      <c r="ISZ20" s="132"/>
      <c r="ITA20" s="132"/>
      <c r="ITB20" s="132"/>
      <c r="ITC20" s="132"/>
      <c r="ITD20" s="132"/>
      <c r="ITE20" s="132"/>
      <c r="ITF20" s="132"/>
      <c r="ITG20" s="132"/>
      <c r="ITH20" s="132"/>
      <c r="ITI20" s="132"/>
      <c r="ITJ20" s="132"/>
      <c r="ITK20" s="132"/>
      <c r="ITL20" s="132"/>
      <c r="ITM20" s="132"/>
      <c r="ITN20" s="132"/>
      <c r="ITO20" s="132"/>
      <c r="ITP20" s="132"/>
      <c r="ITQ20" s="132"/>
      <c r="ITR20" s="132"/>
      <c r="ITS20" s="132"/>
      <c r="ITT20" s="132"/>
      <c r="ITU20" s="132"/>
      <c r="ITV20" s="132"/>
      <c r="ITW20" s="132"/>
      <c r="ITX20" s="132"/>
      <c r="ITY20" s="132"/>
      <c r="ITZ20" s="132"/>
      <c r="IUA20" s="132"/>
      <c r="IUB20" s="132"/>
      <c r="IUC20" s="132"/>
      <c r="IUD20" s="132"/>
      <c r="IUE20" s="132"/>
      <c r="IUF20" s="132"/>
      <c r="IUG20" s="132"/>
      <c r="IUH20" s="132"/>
      <c r="IUI20" s="132"/>
      <c r="IUJ20" s="132"/>
      <c r="IUK20" s="132"/>
      <c r="IUL20" s="132"/>
      <c r="IUM20" s="132"/>
      <c r="IUN20" s="132"/>
      <c r="IUO20" s="132"/>
      <c r="IUP20" s="132"/>
      <c r="IUQ20" s="132"/>
      <c r="IUR20" s="132"/>
      <c r="IUS20" s="132"/>
      <c r="IUT20" s="132"/>
      <c r="IUU20" s="132"/>
      <c r="IUV20" s="132"/>
      <c r="IUW20" s="132"/>
      <c r="IUX20" s="132"/>
      <c r="IUY20" s="132"/>
      <c r="IUZ20" s="132"/>
      <c r="IVA20" s="132"/>
      <c r="IVB20" s="132"/>
      <c r="IVC20" s="132"/>
      <c r="IVD20" s="132"/>
      <c r="IVE20" s="132"/>
      <c r="IVF20" s="132"/>
      <c r="IVG20" s="132"/>
      <c r="IVH20" s="132"/>
      <c r="IVI20" s="132"/>
      <c r="IVJ20" s="132"/>
      <c r="IVK20" s="132"/>
      <c r="IVL20" s="132"/>
      <c r="IVM20" s="132"/>
      <c r="IVN20" s="132"/>
      <c r="IVO20" s="132"/>
      <c r="IVP20" s="132"/>
      <c r="IVQ20" s="132"/>
      <c r="IVR20" s="132"/>
      <c r="IVS20" s="132"/>
      <c r="IVT20" s="132"/>
      <c r="IVU20" s="132"/>
      <c r="IVV20" s="132"/>
      <c r="IVW20" s="132"/>
      <c r="IVX20" s="132"/>
      <c r="IVY20" s="132"/>
      <c r="IVZ20" s="132"/>
      <c r="IWA20" s="132"/>
      <c r="IWB20" s="132"/>
      <c r="IWC20" s="132"/>
      <c r="IWD20" s="132"/>
      <c r="IWE20" s="132"/>
      <c r="IWF20" s="132"/>
      <c r="IWG20" s="132"/>
      <c r="IWH20" s="132"/>
      <c r="IWI20" s="132"/>
      <c r="IWJ20" s="132"/>
      <c r="IWK20" s="132"/>
      <c r="IWL20" s="132"/>
      <c r="IWM20" s="132"/>
      <c r="IWN20" s="132"/>
      <c r="IWO20" s="132"/>
      <c r="IWP20" s="132"/>
      <c r="IWQ20" s="132"/>
      <c r="IWR20" s="132"/>
      <c r="IWS20" s="132"/>
      <c r="IWT20" s="132"/>
      <c r="IWU20" s="132"/>
      <c r="IWV20" s="132"/>
      <c r="IWW20" s="132"/>
      <c r="IWX20" s="132"/>
      <c r="IWY20" s="132"/>
      <c r="IWZ20" s="132"/>
      <c r="IXA20" s="132"/>
      <c r="IXB20" s="132"/>
      <c r="IXC20" s="132"/>
      <c r="IXD20" s="132"/>
      <c r="IXE20" s="132"/>
      <c r="IXF20" s="132"/>
      <c r="IXG20" s="132"/>
      <c r="IXH20" s="132"/>
      <c r="IXI20" s="132"/>
      <c r="IXJ20" s="132"/>
      <c r="IXK20" s="132"/>
      <c r="IXL20" s="132"/>
      <c r="IXM20" s="132"/>
      <c r="IXN20" s="132"/>
      <c r="IXO20" s="132"/>
      <c r="IXP20" s="132"/>
      <c r="IXQ20" s="132"/>
      <c r="IXR20" s="132"/>
      <c r="IXS20" s="132"/>
      <c r="IXT20" s="132"/>
      <c r="IXU20" s="132"/>
      <c r="IXV20" s="132"/>
      <c r="IXW20" s="132"/>
      <c r="IXX20" s="132"/>
      <c r="IXY20" s="132"/>
      <c r="IXZ20" s="132"/>
      <c r="IYA20" s="132"/>
      <c r="IYB20" s="132"/>
      <c r="IYC20" s="132"/>
      <c r="IYD20" s="132"/>
      <c r="IYE20" s="132"/>
      <c r="IYF20" s="132"/>
      <c r="IYG20" s="132"/>
      <c r="IYH20" s="132"/>
      <c r="IYI20" s="132"/>
      <c r="IYJ20" s="132"/>
      <c r="IYK20" s="132"/>
      <c r="IYL20" s="132"/>
      <c r="IYM20" s="132"/>
      <c r="IYN20" s="132"/>
      <c r="IYO20" s="132"/>
      <c r="IYP20" s="132"/>
      <c r="IYQ20" s="132"/>
      <c r="IYR20" s="132"/>
      <c r="IYS20" s="132"/>
      <c r="IYT20" s="132"/>
      <c r="IYU20" s="132"/>
      <c r="IYV20" s="132"/>
      <c r="IYW20" s="132"/>
      <c r="IYX20" s="132"/>
      <c r="IYY20" s="132"/>
      <c r="IYZ20" s="132"/>
      <c r="IZA20" s="132"/>
      <c r="IZB20" s="132"/>
      <c r="IZC20" s="132"/>
      <c r="IZD20" s="132"/>
      <c r="IZE20" s="132"/>
      <c r="IZF20" s="132"/>
      <c r="IZG20" s="132"/>
      <c r="IZH20" s="132"/>
      <c r="IZI20" s="132"/>
      <c r="IZJ20" s="132"/>
      <c r="IZK20" s="132"/>
      <c r="IZL20" s="132"/>
      <c r="IZM20" s="132"/>
      <c r="IZN20" s="132"/>
      <c r="IZO20" s="132"/>
      <c r="IZP20" s="132"/>
      <c r="IZQ20" s="132"/>
      <c r="IZR20" s="132"/>
      <c r="IZS20" s="132"/>
      <c r="IZT20" s="132"/>
      <c r="IZU20" s="132"/>
      <c r="IZV20" s="132"/>
      <c r="IZW20" s="132"/>
      <c r="IZX20" s="132"/>
      <c r="IZY20" s="132"/>
      <c r="IZZ20" s="132"/>
      <c r="JAA20" s="132"/>
      <c r="JAB20" s="132"/>
      <c r="JAC20" s="132"/>
      <c r="JAD20" s="132"/>
      <c r="JAE20" s="132"/>
      <c r="JAF20" s="132"/>
      <c r="JAG20" s="132"/>
      <c r="JAH20" s="132"/>
      <c r="JAI20" s="132"/>
      <c r="JAJ20" s="132"/>
      <c r="JAK20" s="132"/>
      <c r="JAL20" s="132"/>
      <c r="JAM20" s="132"/>
      <c r="JAN20" s="132"/>
      <c r="JAO20" s="132"/>
      <c r="JAP20" s="132"/>
      <c r="JAQ20" s="132"/>
      <c r="JAR20" s="132"/>
      <c r="JAS20" s="132"/>
      <c r="JAT20" s="132"/>
      <c r="JAU20" s="132"/>
      <c r="JAV20" s="132"/>
      <c r="JAW20" s="132"/>
      <c r="JAX20" s="132"/>
      <c r="JAY20" s="132"/>
      <c r="JAZ20" s="132"/>
      <c r="JBA20" s="132"/>
      <c r="JBB20" s="132"/>
      <c r="JBC20" s="132"/>
      <c r="JBD20" s="132"/>
      <c r="JBE20" s="132"/>
      <c r="JBF20" s="132"/>
      <c r="JBG20" s="132"/>
      <c r="JBH20" s="132"/>
      <c r="JBI20" s="132"/>
      <c r="JBJ20" s="132"/>
      <c r="JBK20" s="132"/>
      <c r="JBL20" s="132"/>
      <c r="JBM20" s="132"/>
      <c r="JBN20" s="132"/>
      <c r="JBO20" s="132"/>
      <c r="JBP20" s="132"/>
      <c r="JBQ20" s="132"/>
      <c r="JBR20" s="132"/>
      <c r="JBS20" s="132"/>
      <c r="JBT20" s="132"/>
      <c r="JBU20" s="132"/>
      <c r="JBV20" s="132"/>
      <c r="JBW20" s="132"/>
      <c r="JBX20" s="132"/>
      <c r="JBY20" s="132"/>
      <c r="JBZ20" s="132"/>
      <c r="JCA20" s="132"/>
      <c r="JCB20" s="132"/>
      <c r="JCC20" s="132"/>
      <c r="JCD20" s="132"/>
      <c r="JCE20" s="132"/>
      <c r="JCF20" s="132"/>
      <c r="JCG20" s="132"/>
      <c r="JCH20" s="132"/>
      <c r="JCI20" s="132"/>
      <c r="JCJ20" s="132"/>
      <c r="JCK20" s="132"/>
      <c r="JCL20" s="132"/>
      <c r="JCM20" s="132"/>
      <c r="JCN20" s="132"/>
      <c r="JCO20" s="132"/>
      <c r="JCP20" s="132"/>
      <c r="JCQ20" s="132"/>
      <c r="JCR20" s="132"/>
      <c r="JCS20" s="132"/>
      <c r="JCT20" s="132"/>
      <c r="JCU20" s="132"/>
      <c r="JCV20" s="132"/>
      <c r="JCW20" s="132"/>
      <c r="JCX20" s="132"/>
      <c r="JCY20" s="132"/>
      <c r="JCZ20" s="132"/>
      <c r="JDA20" s="132"/>
      <c r="JDB20" s="132"/>
      <c r="JDC20" s="132"/>
      <c r="JDD20" s="132"/>
      <c r="JDE20" s="132"/>
      <c r="JDF20" s="132"/>
      <c r="JDG20" s="132"/>
      <c r="JDH20" s="132"/>
      <c r="JDI20" s="132"/>
      <c r="JDJ20" s="132"/>
      <c r="JDK20" s="132"/>
      <c r="JDL20" s="132"/>
      <c r="JDM20" s="132"/>
      <c r="JDN20" s="132"/>
      <c r="JDO20" s="132"/>
      <c r="JDP20" s="132"/>
      <c r="JDQ20" s="132"/>
      <c r="JDR20" s="132"/>
      <c r="JDS20" s="132"/>
      <c r="JDT20" s="132"/>
      <c r="JDU20" s="132"/>
      <c r="JDV20" s="132"/>
      <c r="JDW20" s="132"/>
      <c r="JDX20" s="132"/>
      <c r="JDY20" s="132"/>
      <c r="JDZ20" s="132"/>
      <c r="JEA20" s="132"/>
      <c r="JEB20" s="132"/>
      <c r="JEC20" s="132"/>
      <c r="JED20" s="132"/>
      <c r="JEE20" s="132"/>
      <c r="JEF20" s="132"/>
      <c r="JEG20" s="132"/>
      <c r="JEH20" s="132"/>
      <c r="JEI20" s="132"/>
      <c r="JEJ20" s="132"/>
      <c r="JEK20" s="132"/>
      <c r="JEL20" s="132"/>
      <c r="JEM20" s="132"/>
      <c r="JEN20" s="132"/>
      <c r="JEO20" s="132"/>
      <c r="JEP20" s="132"/>
      <c r="JEQ20" s="132"/>
      <c r="JER20" s="132"/>
      <c r="JES20" s="132"/>
      <c r="JET20" s="132"/>
      <c r="JEU20" s="132"/>
      <c r="JEV20" s="132"/>
      <c r="JEW20" s="132"/>
      <c r="JEX20" s="132"/>
      <c r="JEY20" s="132"/>
      <c r="JEZ20" s="132"/>
      <c r="JFA20" s="132"/>
      <c r="JFB20" s="132"/>
      <c r="JFC20" s="132"/>
      <c r="JFD20" s="132"/>
      <c r="JFE20" s="132"/>
      <c r="JFF20" s="132"/>
      <c r="JFG20" s="132"/>
      <c r="JFH20" s="132"/>
      <c r="JFI20" s="132"/>
      <c r="JFJ20" s="132"/>
      <c r="JFK20" s="132"/>
      <c r="JFL20" s="132"/>
      <c r="JFM20" s="132"/>
      <c r="JFN20" s="132"/>
      <c r="JFO20" s="132"/>
      <c r="JFP20" s="132"/>
      <c r="JFQ20" s="132"/>
      <c r="JFR20" s="132"/>
      <c r="JFS20" s="132"/>
      <c r="JFT20" s="132"/>
      <c r="JFU20" s="132"/>
      <c r="JFV20" s="132"/>
      <c r="JFW20" s="132"/>
      <c r="JFX20" s="132"/>
      <c r="JFY20" s="132"/>
      <c r="JFZ20" s="132"/>
      <c r="JGA20" s="132"/>
      <c r="JGB20" s="132"/>
      <c r="JGC20" s="132"/>
      <c r="JGD20" s="132"/>
      <c r="JGE20" s="132"/>
      <c r="JGF20" s="132"/>
      <c r="JGG20" s="132"/>
      <c r="JGH20" s="132"/>
      <c r="JGI20" s="132"/>
      <c r="JGJ20" s="132"/>
      <c r="JGK20" s="132"/>
      <c r="JGL20" s="132"/>
      <c r="JGM20" s="132"/>
      <c r="JGN20" s="132"/>
      <c r="JGO20" s="132"/>
      <c r="JGP20" s="132"/>
      <c r="JGQ20" s="132"/>
      <c r="JGR20" s="132"/>
      <c r="JGS20" s="132"/>
      <c r="JGT20" s="132"/>
      <c r="JGU20" s="132"/>
      <c r="JGV20" s="132"/>
      <c r="JGW20" s="132"/>
      <c r="JGX20" s="132"/>
      <c r="JGY20" s="132"/>
      <c r="JGZ20" s="132"/>
      <c r="JHA20" s="132"/>
      <c r="JHB20" s="132"/>
      <c r="JHC20" s="132"/>
      <c r="JHD20" s="132"/>
      <c r="JHE20" s="132"/>
      <c r="JHF20" s="132"/>
      <c r="JHG20" s="132"/>
      <c r="JHH20" s="132"/>
      <c r="JHI20" s="132"/>
      <c r="JHJ20" s="132"/>
      <c r="JHK20" s="132"/>
      <c r="JHL20" s="132"/>
      <c r="JHM20" s="132"/>
      <c r="JHN20" s="132"/>
      <c r="JHO20" s="132"/>
      <c r="JHP20" s="132"/>
      <c r="JHQ20" s="132"/>
      <c r="JHR20" s="132"/>
      <c r="JHS20" s="132"/>
      <c r="JHT20" s="132"/>
      <c r="JHU20" s="132"/>
      <c r="JHV20" s="132"/>
      <c r="JHW20" s="132"/>
      <c r="JHX20" s="132"/>
      <c r="JHY20" s="132"/>
      <c r="JHZ20" s="132"/>
      <c r="JIA20" s="132"/>
      <c r="JIB20" s="132"/>
      <c r="JIC20" s="132"/>
      <c r="JID20" s="132"/>
      <c r="JIE20" s="132"/>
      <c r="JIF20" s="132"/>
      <c r="JIG20" s="132"/>
      <c r="JIH20" s="132"/>
      <c r="JII20" s="132"/>
      <c r="JIJ20" s="132"/>
      <c r="JIK20" s="132"/>
      <c r="JIL20" s="132"/>
      <c r="JIM20" s="132"/>
      <c r="JIN20" s="132"/>
      <c r="JIO20" s="132"/>
      <c r="JIP20" s="132"/>
      <c r="JIQ20" s="132"/>
      <c r="JIR20" s="132"/>
      <c r="JIS20" s="132"/>
      <c r="JIT20" s="132"/>
      <c r="JIU20" s="132"/>
      <c r="JIV20" s="132"/>
      <c r="JIW20" s="132"/>
      <c r="JIX20" s="132"/>
      <c r="JIY20" s="132"/>
      <c r="JIZ20" s="132"/>
      <c r="JJA20" s="132"/>
      <c r="JJB20" s="132"/>
      <c r="JJC20" s="132"/>
      <c r="JJD20" s="132"/>
      <c r="JJE20" s="132"/>
      <c r="JJF20" s="132"/>
      <c r="JJG20" s="132"/>
      <c r="JJH20" s="132"/>
      <c r="JJI20" s="132"/>
      <c r="JJJ20" s="132"/>
      <c r="JJK20" s="132"/>
      <c r="JJL20" s="132"/>
      <c r="JJM20" s="132"/>
      <c r="JJN20" s="132"/>
      <c r="JJO20" s="132"/>
      <c r="JJP20" s="132"/>
      <c r="JJQ20" s="132"/>
      <c r="JJR20" s="132"/>
      <c r="JJS20" s="132"/>
      <c r="JJT20" s="132"/>
      <c r="JJU20" s="132"/>
      <c r="JJV20" s="132"/>
      <c r="JJW20" s="132"/>
      <c r="JJX20" s="132"/>
      <c r="JJY20" s="132"/>
      <c r="JJZ20" s="132"/>
      <c r="JKA20" s="132"/>
      <c r="JKB20" s="132"/>
      <c r="JKC20" s="132"/>
      <c r="JKD20" s="132"/>
      <c r="JKE20" s="132"/>
      <c r="JKF20" s="132"/>
      <c r="JKG20" s="132"/>
      <c r="JKH20" s="132"/>
      <c r="JKI20" s="132"/>
      <c r="JKJ20" s="132"/>
      <c r="JKK20" s="132"/>
      <c r="JKL20" s="132"/>
      <c r="JKM20" s="132"/>
      <c r="JKN20" s="132"/>
      <c r="JKO20" s="132"/>
      <c r="JKP20" s="132"/>
      <c r="JKQ20" s="132"/>
      <c r="JKR20" s="132"/>
      <c r="JKS20" s="132"/>
      <c r="JKT20" s="132"/>
      <c r="JKU20" s="132"/>
      <c r="JKV20" s="132"/>
      <c r="JKW20" s="132"/>
      <c r="JKX20" s="132"/>
      <c r="JKY20" s="132"/>
      <c r="JKZ20" s="132"/>
      <c r="JLA20" s="132"/>
      <c r="JLB20" s="132"/>
      <c r="JLC20" s="132"/>
      <c r="JLD20" s="132"/>
      <c r="JLE20" s="132"/>
      <c r="JLF20" s="132"/>
      <c r="JLG20" s="132"/>
      <c r="JLH20" s="132"/>
      <c r="JLI20" s="132"/>
      <c r="JLJ20" s="132"/>
      <c r="JLK20" s="132"/>
      <c r="JLL20" s="132"/>
      <c r="JLM20" s="132"/>
      <c r="JLN20" s="132"/>
      <c r="JLO20" s="132"/>
      <c r="JLP20" s="132"/>
      <c r="JLQ20" s="132"/>
      <c r="JLR20" s="132"/>
      <c r="JLS20" s="132"/>
      <c r="JLT20" s="132"/>
      <c r="JLU20" s="132"/>
      <c r="JLV20" s="132"/>
      <c r="JLW20" s="132"/>
      <c r="JLX20" s="132"/>
      <c r="JLY20" s="132"/>
      <c r="JLZ20" s="132"/>
      <c r="JMA20" s="132"/>
      <c r="JMB20" s="132"/>
      <c r="JMC20" s="132"/>
      <c r="JMD20" s="132"/>
      <c r="JME20" s="132"/>
      <c r="JMF20" s="132"/>
      <c r="JMG20" s="132"/>
      <c r="JMH20" s="132"/>
      <c r="JMI20" s="132"/>
      <c r="JMJ20" s="132"/>
      <c r="JMK20" s="132"/>
      <c r="JML20" s="132"/>
      <c r="JMM20" s="132"/>
      <c r="JMN20" s="132"/>
      <c r="JMO20" s="132"/>
      <c r="JMP20" s="132"/>
      <c r="JMQ20" s="132"/>
      <c r="JMR20" s="132"/>
      <c r="JMS20" s="132"/>
      <c r="JMT20" s="132"/>
      <c r="JMU20" s="132"/>
      <c r="JMV20" s="132"/>
      <c r="JMW20" s="132"/>
      <c r="JMX20" s="132"/>
      <c r="JMY20" s="132"/>
      <c r="JMZ20" s="132"/>
      <c r="JNA20" s="132"/>
      <c r="JNB20" s="132"/>
      <c r="JNC20" s="132"/>
      <c r="JND20" s="132"/>
      <c r="JNE20" s="132"/>
      <c r="JNF20" s="132"/>
      <c r="JNG20" s="132"/>
      <c r="JNH20" s="132"/>
      <c r="JNI20" s="132"/>
      <c r="JNJ20" s="132"/>
      <c r="JNK20" s="132"/>
      <c r="JNL20" s="132"/>
      <c r="JNM20" s="132"/>
      <c r="JNN20" s="132"/>
      <c r="JNO20" s="132"/>
      <c r="JNP20" s="132"/>
      <c r="JNQ20" s="132"/>
      <c r="JNR20" s="132"/>
      <c r="JNS20" s="132"/>
      <c r="JNT20" s="132"/>
      <c r="JNU20" s="132"/>
      <c r="JNV20" s="132"/>
      <c r="JNW20" s="132"/>
      <c r="JNX20" s="132"/>
      <c r="JNY20" s="132"/>
      <c r="JNZ20" s="132"/>
      <c r="JOA20" s="132"/>
      <c r="JOB20" s="132"/>
      <c r="JOC20" s="132"/>
      <c r="JOD20" s="132"/>
      <c r="JOE20" s="132"/>
      <c r="JOF20" s="132"/>
      <c r="JOG20" s="132"/>
      <c r="JOH20" s="132"/>
      <c r="JOI20" s="132"/>
      <c r="JOJ20" s="132"/>
      <c r="JOK20" s="132"/>
      <c r="JOL20" s="132"/>
      <c r="JOM20" s="132"/>
      <c r="JON20" s="132"/>
      <c r="JOO20" s="132"/>
      <c r="JOP20" s="132"/>
      <c r="JOQ20" s="132"/>
      <c r="JOR20" s="132"/>
      <c r="JOS20" s="132"/>
      <c r="JOT20" s="132"/>
      <c r="JOU20" s="132"/>
      <c r="JOV20" s="132"/>
      <c r="JOW20" s="132"/>
      <c r="JOX20" s="132"/>
      <c r="JOY20" s="132"/>
      <c r="JOZ20" s="132"/>
      <c r="JPA20" s="132"/>
      <c r="JPB20" s="132"/>
      <c r="JPC20" s="132"/>
      <c r="JPD20" s="132"/>
      <c r="JPE20" s="132"/>
      <c r="JPF20" s="132"/>
      <c r="JPG20" s="132"/>
      <c r="JPH20" s="132"/>
      <c r="JPI20" s="132"/>
      <c r="JPJ20" s="132"/>
      <c r="JPK20" s="132"/>
      <c r="JPL20" s="132"/>
      <c r="JPM20" s="132"/>
      <c r="JPN20" s="132"/>
      <c r="JPO20" s="132"/>
      <c r="JPP20" s="132"/>
      <c r="JPQ20" s="132"/>
      <c r="JPR20" s="132"/>
      <c r="JPS20" s="132"/>
      <c r="JPT20" s="132"/>
      <c r="JPU20" s="132"/>
      <c r="JPV20" s="132"/>
      <c r="JPW20" s="132"/>
      <c r="JPX20" s="132"/>
      <c r="JPY20" s="132"/>
      <c r="JPZ20" s="132"/>
      <c r="JQA20" s="132"/>
      <c r="JQB20" s="132"/>
      <c r="JQC20" s="132"/>
      <c r="JQD20" s="132"/>
      <c r="JQE20" s="132"/>
      <c r="JQF20" s="132"/>
      <c r="JQG20" s="132"/>
      <c r="JQH20" s="132"/>
      <c r="JQI20" s="132"/>
      <c r="JQJ20" s="132"/>
      <c r="JQK20" s="132"/>
      <c r="JQL20" s="132"/>
      <c r="JQM20" s="132"/>
      <c r="JQN20" s="132"/>
      <c r="JQO20" s="132"/>
      <c r="JQP20" s="132"/>
      <c r="JQQ20" s="132"/>
      <c r="JQR20" s="132"/>
      <c r="JQS20" s="132"/>
      <c r="JQT20" s="132"/>
      <c r="JQU20" s="132"/>
      <c r="JQV20" s="132"/>
      <c r="JQW20" s="132"/>
      <c r="JQX20" s="132"/>
      <c r="JQY20" s="132"/>
      <c r="JQZ20" s="132"/>
      <c r="JRA20" s="132"/>
      <c r="JRB20" s="132"/>
      <c r="JRC20" s="132"/>
      <c r="JRD20" s="132"/>
      <c r="JRE20" s="132"/>
      <c r="JRF20" s="132"/>
      <c r="JRG20" s="132"/>
      <c r="JRH20" s="132"/>
      <c r="JRI20" s="132"/>
      <c r="JRJ20" s="132"/>
      <c r="JRK20" s="132"/>
      <c r="JRL20" s="132"/>
      <c r="JRM20" s="132"/>
      <c r="JRN20" s="132"/>
      <c r="JRO20" s="132"/>
      <c r="JRP20" s="132"/>
      <c r="JRQ20" s="132"/>
      <c r="JRR20" s="132"/>
      <c r="JRS20" s="132"/>
      <c r="JRT20" s="132"/>
      <c r="JRU20" s="132"/>
      <c r="JRV20" s="132"/>
      <c r="JRW20" s="132"/>
      <c r="JRX20" s="132"/>
      <c r="JRY20" s="132"/>
      <c r="JRZ20" s="132"/>
      <c r="JSA20" s="132"/>
      <c r="JSB20" s="132"/>
      <c r="JSC20" s="132"/>
      <c r="JSD20" s="132"/>
      <c r="JSE20" s="132"/>
      <c r="JSF20" s="132"/>
      <c r="JSG20" s="132"/>
      <c r="JSH20" s="132"/>
      <c r="JSI20" s="132"/>
      <c r="JSJ20" s="132"/>
      <c r="JSK20" s="132"/>
      <c r="JSL20" s="132"/>
      <c r="JSM20" s="132"/>
      <c r="JSN20" s="132"/>
      <c r="JSO20" s="132"/>
      <c r="JSP20" s="132"/>
      <c r="JSQ20" s="132"/>
      <c r="JSR20" s="132"/>
      <c r="JSS20" s="132"/>
      <c r="JST20" s="132"/>
      <c r="JSU20" s="132"/>
      <c r="JSV20" s="132"/>
      <c r="JSW20" s="132"/>
      <c r="JSX20" s="132"/>
      <c r="JSY20" s="132"/>
      <c r="JSZ20" s="132"/>
      <c r="JTA20" s="132"/>
      <c r="JTB20" s="132"/>
      <c r="JTC20" s="132"/>
      <c r="JTD20" s="132"/>
      <c r="JTE20" s="132"/>
      <c r="JTF20" s="132"/>
      <c r="JTG20" s="132"/>
      <c r="JTH20" s="132"/>
      <c r="JTI20" s="132"/>
      <c r="JTJ20" s="132"/>
      <c r="JTK20" s="132"/>
      <c r="JTL20" s="132"/>
      <c r="JTM20" s="132"/>
      <c r="JTN20" s="132"/>
      <c r="JTO20" s="132"/>
      <c r="JTP20" s="132"/>
      <c r="JTQ20" s="132"/>
      <c r="JTR20" s="132"/>
      <c r="JTS20" s="132"/>
      <c r="JTT20" s="132"/>
      <c r="JTU20" s="132"/>
      <c r="JTV20" s="132"/>
      <c r="JTW20" s="132"/>
      <c r="JTX20" s="132"/>
      <c r="JTY20" s="132"/>
      <c r="JTZ20" s="132"/>
      <c r="JUA20" s="132"/>
      <c r="JUB20" s="132"/>
      <c r="JUC20" s="132"/>
      <c r="JUD20" s="132"/>
      <c r="JUE20" s="132"/>
      <c r="JUF20" s="132"/>
      <c r="JUG20" s="132"/>
      <c r="JUH20" s="132"/>
      <c r="JUI20" s="132"/>
      <c r="JUJ20" s="132"/>
      <c r="JUK20" s="132"/>
      <c r="JUL20" s="132"/>
      <c r="JUM20" s="132"/>
      <c r="JUN20" s="132"/>
      <c r="JUO20" s="132"/>
      <c r="JUP20" s="132"/>
      <c r="JUQ20" s="132"/>
      <c r="JUR20" s="132"/>
      <c r="JUS20" s="132"/>
      <c r="JUT20" s="132"/>
      <c r="JUU20" s="132"/>
      <c r="JUV20" s="132"/>
      <c r="JUW20" s="132"/>
      <c r="JUX20" s="132"/>
      <c r="JUY20" s="132"/>
      <c r="JUZ20" s="132"/>
      <c r="JVA20" s="132"/>
      <c r="JVB20" s="132"/>
      <c r="JVC20" s="132"/>
      <c r="JVD20" s="132"/>
      <c r="JVE20" s="132"/>
      <c r="JVF20" s="132"/>
      <c r="JVG20" s="132"/>
      <c r="JVH20" s="132"/>
      <c r="JVI20" s="132"/>
      <c r="JVJ20" s="132"/>
      <c r="JVK20" s="132"/>
      <c r="JVL20" s="132"/>
      <c r="JVM20" s="132"/>
      <c r="JVN20" s="132"/>
      <c r="JVO20" s="132"/>
      <c r="JVP20" s="132"/>
      <c r="JVQ20" s="132"/>
      <c r="JVR20" s="132"/>
      <c r="JVS20" s="132"/>
      <c r="JVT20" s="132"/>
      <c r="JVU20" s="132"/>
      <c r="JVV20" s="132"/>
      <c r="JVW20" s="132"/>
      <c r="JVX20" s="132"/>
      <c r="JVY20" s="132"/>
      <c r="JVZ20" s="132"/>
      <c r="JWA20" s="132"/>
      <c r="JWB20" s="132"/>
      <c r="JWC20" s="132"/>
      <c r="JWD20" s="132"/>
      <c r="JWE20" s="132"/>
      <c r="JWF20" s="132"/>
      <c r="JWG20" s="132"/>
      <c r="JWH20" s="132"/>
      <c r="JWI20" s="132"/>
      <c r="JWJ20" s="132"/>
      <c r="JWK20" s="132"/>
      <c r="JWL20" s="132"/>
      <c r="JWM20" s="132"/>
      <c r="JWN20" s="132"/>
      <c r="JWO20" s="132"/>
      <c r="JWP20" s="132"/>
      <c r="JWQ20" s="132"/>
      <c r="JWR20" s="132"/>
      <c r="JWS20" s="132"/>
      <c r="JWT20" s="132"/>
      <c r="JWU20" s="132"/>
      <c r="JWV20" s="132"/>
      <c r="JWW20" s="132"/>
      <c r="JWX20" s="132"/>
      <c r="JWY20" s="132"/>
      <c r="JWZ20" s="132"/>
      <c r="JXA20" s="132"/>
      <c r="JXB20" s="132"/>
      <c r="JXC20" s="132"/>
      <c r="JXD20" s="132"/>
      <c r="JXE20" s="132"/>
      <c r="JXF20" s="132"/>
      <c r="JXG20" s="132"/>
      <c r="JXH20" s="132"/>
      <c r="JXI20" s="132"/>
      <c r="JXJ20" s="132"/>
      <c r="JXK20" s="132"/>
      <c r="JXL20" s="132"/>
      <c r="JXM20" s="132"/>
      <c r="JXN20" s="132"/>
      <c r="JXO20" s="132"/>
      <c r="JXP20" s="132"/>
      <c r="JXQ20" s="132"/>
      <c r="JXR20" s="132"/>
      <c r="JXS20" s="132"/>
      <c r="JXT20" s="132"/>
      <c r="JXU20" s="132"/>
      <c r="JXV20" s="132"/>
      <c r="JXW20" s="132"/>
      <c r="JXX20" s="132"/>
      <c r="JXY20" s="132"/>
      <c r="JXZ20" s="132"/>
      <c r="JYA20" s="132"/>
      <c r="JYB20" s="132"/>
      <c r="JYC20" s="132"/>
      <c r="JYD20" s="132"/>
      <c r="JYE20" s="132"/>
      <c r="JYF20" s="132"/>
      <c r="JYG20" s="132"/>
      <c r="JYH20" s="132"/>
      <c r="JYI20" s="132"/>
      <c r="JYJ20" s="132"/>
      <c r="JYK20" s="132"/>
      <c r="JYL20" s="132"/>
      <c r="JYM20" s="132"/>
      <c r="JYN20" s="132"/>
      <c r="JYO20" s="132"/>
      <c r="JYP20" s="132"/>
      <c r="JYQ20" s="132"/>
      <c r="JYR20" s="132"/>
      <c r="JYS20" s="132"/>
      <c r="JYT20" s="132"/>
      <c r="JYU20" s="132"/>
      <c r="JYV20" s="132"/>
      <c r="JYW20" s="132"/>
      <c r="JYX20" s="132"/>
      <c r="JYY20" s="132"/>
      <c r="JYZ20" s="132"/>
      <c r="JZA20" s="132"/>
      <c r="JZB20" s="132"/>
      <c r="JZC20" s="132"/>
      <c r="JZD20" s="132"/>
      <c r="JZE20" s="132"/>
      <c r="JZF20" s="132"/>
      <c r="JZG20" s="132"/>
      <c r="JZH20" s="132"/>
      <c r="JZI20" s="132"/>
      <c r="JZJ20" s="132"/>
      <c r="JZK20" s="132"/>
      <c r="JZL20" s="132"/>
      <c r="JZM20" s="132"/>
      <c r="JZN20" s="132"/>
      <c r="JZO20" s="132"/>
      <c r="JZP20" s="132"/>
      <c r="JZQ20" s="132"/>
      <c r="JZR20" s="132"/>
      <c r="JZS20" s="132"/>
      <c r="JZT20" s="132"/>
      <c r="JZU20" s="132"/>
      <c r="JZV20" s="132"/>
      <c r="JZW20" s="132"/>
      <c r="JZX20" s="132"/>
      <c r="JZY20" s="132"/>
      <c r="JZZ20" s="132"/>
      <c r="KAA20" s="132"/>
      <c r="KAB20" s="132"/>
      <c r="KAC20" s="132"/>
      <c r="KAD20" s="132"/>
      <c r="KAE20" s="132"/>
      <c r="KAF20" s="132"/>
      <c r="KAG20" s="132"/>
      <c r="KAH20" s="132"/>
      <c r="KAI20" s="132"/>
      <c r="KAJ20" s="132"/>
      <c r="KAK20" s="132"/>
      <c r="KAL20" s="132"/>
      <c r="KAM20" s="132"/>
      <c r="KAN20" s="132"/>
      <c r="KAO20" s="132"/>
      <c r="KAP20" s="132"/>
      <c r="KAQ20" s="132"/>
      <c r="KAR20" s="132"/>
      <c r="KAS20" s="132"/>
      <c r="KAT20" s="132"/>
      <c r="KAU20" s="132"/>
      <c r="KAV20" s="132"/>
      <c r="KAW20" s="132"/>
      <c r="KAX20" s="132"/>
      <c r="KAY20" s="132"/>
      <c r="KAZ20" s="132"/>
      <c r="KBA20" s="132"/>
      <c r="KBB20" s="132"/>
      <c r="KBC20" s="132"/>
      <c r="KBD20" s="132"/>
      <c r="KBE20" s="132"/>
      <c r="KBF20" s="132"/>
      <c r="KBG20" s="132"/>
      <c r="KBH20" s="132"/>
      <c r="KBI20" s="132"/>
      <c r="KBJ20" s="132"/>
      <c r="KBK20" s="132"/>
      <c r="KBL20" s="132"/>
      <c r="KBM20" s="132"/>
      <c r="KBN20" s="132"/>
      <c r="KBO20" s="132"/>
      <c r="KBP20" s="132"/>
      <c r="KBQ20" s="132"/>
      <c r="KBR20" s="132"/>
      <c r="KBS20" s="132"/>
      <c r="KBT20" s="132"/>
      <c r="KBU20" s="132"/>
      <c r="KBV20" s="132"/>
      <c r="KBW20" s="132"/>
      <c r="KBX20" s="132"/>
      <c r="KBY20" s="132"/>
      <c r="KBZ20" s="132"/>
      <c r="KCA20" s="132"/>
      <c r="KCB20" s="132"/>
      <c r="KCC20" s="132"/>
      <c r="KCD20" s="132"/>
      <c r="KCE20" s="132"/>
      <c r="KCF20" s="132"/>
      <c r="KCG20" s="132"/>
      <c r="KCH20" s="132"/>
      <c r="KCI20" s="132"/>
      <c r="KCJ20" s="132"/>
      <c r="KCK20" s="132"/>
      <c r="KCL20" s="132"/>
      <c r="KCM20" s="132"/>
      <c r="KCN20" s="132"/>
      <c r="KCO20" s="132"/>
      <c r="KCP20" s="132"/>
      <c r="KCQ20" s="132"/>
      <c r="KCR20" s="132"/>
      <c r="KCS20" s="132"/>
      <c r="KCT20" s="132"/>
      <c r="KCU20" s="132"/>
      <c r="KCV20" s="132"/>
      <c r="KCW20" s="132"/>
      <c r="KCX20" s="132"/>
      <c r="KCY20" s="132"/>
      <c r="KCZ20" s="132"/>
      <c r="KDA20" s="132"/>
      <c r="KDB20" s="132"/>
      <c r="KDC20" s="132"/>
      <c r="KDD20" s="132"/>
      <c r="KDE20" s="132"/>
      <c r="KDF20" s="132"/>
      <c r="KDG20" s="132"/>
      <c r="KDH20" s="132"/>
      <c r="KDI20" s="132"/>
      <c r="KDJ20" s="132"/>
      <c r="KDK20" s="132"/>
      <c r="KDL20" s="132"/>
      <c r="KDM20" s="132"/>
      <c r="KDN20" s="132"/>
      <c r="KDO20" s="132"/>
      <c r="KDP20" s="132"/>
      <c r="KDQ20" s="132"/>
      <c r="KDR20" s="132"/>
      <c r="KDS20" s="132"/>
      <c r="KDT20" s="132"/>
      <c r="KDU20" s="132"/>
      <c r="KDV20" s="132"/>
      <c r="KDW20" s="132"/>
      <c r="KDX20" s="132"/>
      <c r="KDY20" s="132"/>
      <c r="KDZ20" s="132"/>
      <c r="KEA20" s="132"/>
      <c r="KEB20" s="132"/>
      <c r="KEC20" s="132"/>
      <c r="KED20" s="132"/>
      <c r="KEE20" s="132"/>
      <c r="KEF20" s="132"/>
      <c r="KEG20" s="132"/>
      <c r="KEH20" s="132"/>
      <c r="KEI20" s="132"/>
      <c r="KEJ20" s="132"/>
      <c r="KEK20" s="132"/>
      <c r="KEL20" s="132"/>
      <c r="KEM20" s="132"/>
      <c r="KEN20" s="132"/>
      <c r="KEO20" s="132"/>
      <c r="KEP20" s="132"/>
      <c r="KEQ20" s="132"/>
      <c r="KER20" s="132"/>
      <c r="KES20" s="132"/>
      <c r="KET20" s="132"/>
      <c r="KEU20" s="132"/>
      <c r="KEV20" s="132"/>
      <c r="KEW20" s="132"/>
      <c r="KEX20" s="132"/>
      <c r="KEY20" s="132"/>
      <c r="KEZ20" s="132"/>
      <c r="KFA20" s="132"/>
      <c r="KFB20" s="132"/>
      <c r="KFC20" s="132"/>
      <c r="KFD20" s="132"/>
      <c r="KFE20" s="132"/>
      <c r="KFF20" s="132"/>
      <c r="KFG20" s="132"/>
      <c r="KFH20" s="132"/>
      <c r="KFI20" s="132"/>
      <c r="KFJ20" s="132"/>
      <c r="KFK20" s="132"/>
      <c r="KFL20" s="132"/>
      <c r="KFM20" s="132"/>
      <c r="KFN20" s="132"/>
      <c r="KFO20" s="132"/>
      <c r="KFP20" s="132"/>
      <c r="KFQ20" s="132"/>
      <c r="KFR20" s="132"/>
      <c r="KFS20" s="132"/>
      <c r="KFT20" s="132"/>
      <c r="KFU20" s="132"/>
      <c r="KFV20" s="132"/>
      <c r="KFW20" s="132"/>
      <c r="KFX20" s="132"/>
      <c r="KFY20" s="132"/>
      <c r="KFZ20" s="132"/>
      <c r="KGA20" s="132"/>
      <c r="KGB20" s="132"/>
      <c r="KGC20" s="132"/>
      <c r="KGD20" s="132"/>
      <c r="KGE20" s="132"/>
      <c r="KGF20" s="132"/>
      <c r="KGG20" s="132"/>
      <c r="KGH20" s="132"/>
      <c r="KGI20" s="132"/>
      <c r="KGJ20" s="132"/>
      <c r="KGK20" s="132"/>
      <c r="KGL20" s="132"/>
      <c r="KGM20" s="132"/>
      <c r="KGN20" s="132"/>
      <c r="KGO20" s="132"/>
      <c r="KGP20" s="132"/>
      <c r="KGQ20" s="132"/>
      <c r="KGR20" s="132"/>
      <c r="KGS20" s="132"/>
      <c r="KGT20" s="132"/>
      <c r="KGU20" s="132"/>
      <c r="KGV20" s="132"/>
      <c r="KGW20" s="132"/>
      <c r="KGX20" s="132"/>
      <c r="KGY20" s="132"/>
      <c r="KGZ20" s="132"/>
      <c r="KHA20" s="132"/>
      <c r="KHB20" s="132"/>
      <c r="KHC20" s="132"/>
      <c r="KHD20" s="132"/>
      <c r="KHE20" s="132"/>
      <c r="KHF20" s="132"/>
      <c r="KHG20" s="132"/>
      <c r="KHH20" s="132"/>
      <c r="KHI20" s="132"/>
      <c r="KHJ20" s="132"/>
      <c r="KHK20" s="132"/>
      <c r="KHL20" s="132"/>
      <c r="KHM20" s="132"/>
      <c r="KHN20" s="132"/>
      <c r="KHO20" s="132"/>
      <c r="KHP20" s="132"/>
      <c r="KHQ20" s="132"/>
      <c r="KHR20" s="132"/>
      <c r="KHS20" s="132"/>
      <c r="KHT20" s="132"/>
      <c r="KHU20" s="132"/>
      <c r="KHV20" s="132"/>
      <c r="KHW20" s="132"/>
      <c r="KHX20" s="132"/>
      <c r="KHY20" s="132"/>
      <c r="KHZ20" s="132"/>
      <c r="KIA20" s="132"/>
      <c r="KIB20" s="132"/>
      <c r="KIC20" s="132"/>
      <c r="KID20" s="132"/>
      <c r="KIE20" s="132"/>
      <c r="KIF20" s="132"/>
      <c r="KIG20" s="132"/>
      <c r="KIH20" s="132"/>
      <c r="KII20" s="132"/>
      <c r="KIJ20" s="132"/>
      <c r="KIK20" s="132"/>
      <c r="KIL20" s="132"/>
      <c r="KIM20" s="132"/>
      <c r="KIN20" s="132"/>
      <c r="KIO20" s="132"/>
      <c r="KIP20" s="132"/>
      <c r="KIQ20" s="132"/>
      <c r="KIR20" s="132"/>
      <c r="KIS20" s="132"/>
      <c r="KIT20" s="132"/>
      <c r="KIU20" s="132"/>
      <c r="KIV20" s="132"/>
      <c r="KIW20" s="132"/>
      <c r="KIX20" s="132"/>
      <c r="KIY20" s="132"/>
      <c r="KIZ20" s="132"/>
      <c r="KJA20" s="132"/>
      <c r="KJB20" s="132"/>
      <c r="KJC20" s="132"/>
      <c r="KJD20" s="132"/>
      <c r="KJE20" s="132"/>
      <c r="KJF20" s="132"/>
      <c r="KJG20" s="132"/>
      <c r="KJH20" s="132"/>
      <c r="KJI20" s="132"/>
      <c r="KJJ20" s="132"/>
      <c r="KJK20" s="132"/>
      <c r="KJL20" s="132"/>
      <c r="KJM20" s="132"/>
      <c r="KJN20" s="132"/>
      <c r="KJO20" s="132"/>
      <c r="KJP20" s="132"/>
      <c r="KJQ20" s="132"/>
      <c r="KJR20" s="132"/>
      <c r="KJS20" s="132"/>
      <c r="KJT20" s="132"/>
      <c r="KJU20" s="132"/>
      <c r="KJV20" s="132"/>
      <c r="KJW20" s="132"/>
      <c r="KJX20" s="132"/>
      <c r="KJY20" s="132"/>
      <c r="KJZ20" s="132"/>
      <c r="KKA20" s="132"/>
      <c r="KKB20" s="132"/>
      <c r="KKC20" s="132"/>
      <c r="KKD20" s="132"/>
      <c r="KKE20" s="132"/>
      <c r="KKF20" s="132"/>
      <c r="KKG20" s="132"/>
      <c r="KKH20" s="132"/>
      <c r="KKI20" s="132"/>
      <c r="KKJ20" s="132"/>
      <c r="KKK20" s="132"/>
      <c r="KKL20" s="132"/>
      <c r="KKM20" s="132"/>
      <c r="KKN20" s="132"/>
      <c r="KKO20" s="132"/>
      <c r="KKP20" s="132"/>
      <c r="KKQ20" s="132"/>
      <c r="KKR20" s="132"/>
      <c r="KKS20" s="132"/>
      <c r="KKT20" s="132"/>
      <c r="KKU20" s="132"/>
      <c r="KKV20" s="132"/>
      <c r="KKW20" s="132"/>
      <c r="KKX20" s="132"/>
      <c r="KKY20" s="132"/>
      <c r="KKZ20" s="132"/>
      <c r="KLA20" s="132"/>
      <c r="KLB20" s="132"/>
      <c r="KLC20" s="132"/>
      <c r="KLD20" s="132"/>
      <c r="KLE20" s="132"/>
      <c r="KLF20" s="132"/>
      <c r="KLG20" s="132"/>
      <c r="KLH20" s="132"/>
      <c r="KLI20" s="132"/>
      <c r="KLJ20" s="132"/>
      <c r="KLK20" s="132"/>
      <c r="KLL20" s="132"/>
      <c r="KLM20" s="132"/>
      <c r="KLN20" s="132"/>
      <c r="KLO20" s="132"/>
      <c r="KLP20" s="132"/>
      <c r="KLQ20" s="132"/>
      <c r="KLR20" s="132"/>
      <c r="KLS20" s="132"/>
      <c r="KLT20" s="132"/>
      <c r="KLU20" s="132"/>
      <c r="KLV20" s="132"/>
      <c r="KLW20" s="132"/>
      <c r="KLX20" s="132"/>
      <c r="KLY20" s="132"/>
      <c r="KLZ20" s="132"/>
      <c r="KMA20" s="132"/>
      <c r="KMB20" s="132"/>
      <c r="KMC20" s="132"/>
      <c r="KMD20" s="132"/>
      <c r="KME20" s="132"/>
      <c r="KMF20" s="132"/>
      <c r="KMG20" s="132"/>
      <c r="KMH20" s="132"/>
      <c r="KMI20" s="132"/>
      <c r="KMJ20" s="132"/>
      <c r="KMK20" s="132"/>
      <c r="KML20" s="132"/>
      <c r="KMM20" s="132"/>
      <c r="KMN20" s="132"/>
      <c r="KMO20" s="132"/>
      <c r="KMP20" s="132"/>
      <c r="KMQ20" s="132"/>
      <c r="KMR20" s="132"/>
      <c r="KMS20" s="132"/>
      <c r="KMT20" s="132"/>
      <c r="KMU20" s="132"/>
      <c r="KMV20" s="132"/>
      <c r="KMW20" s="132"/>
      <c r="KMX20" s="132"/>
      <c r="KMY20" s="132"/>
      <c r="KMZ20" s="132"/>
      <c r="KNA20" s="132"/>
      <c r="KNB20" s="132"/>
      <c r="KNC20" s="132"/>
      <c r="KND20" s="132"/>
      <c r="KNE20" s="132"/>
      <c r="KNF20" s="132"/>
      <c r="KNG20" s="132"/>
      <c r="KNH20" s="132"/>
      <c r="KNI20" s="132"/>
      <c r="KNJ20" s="132"/>
      <c r="KNK20" s="132"/>
      <c r="KNL20" s="132"/>
      <c r="KNM20" s="132"/>
      <c r="KNN20" s="132"/>
      <c r="KNO20" s="132"/>
      <c r="KNP20" s="132"/>
      <c r="KNQ20" s="132"/>
      <c r="KNR20" s="132"/>
      <c r="KNS20" s="132"/>
      <c r="KNT20" s="132"/>
      <c r="KNU20" s="132"/>
      <c r="KNV20" s="132"/>
      <c r="KNW20" s="132"/>
      <c r="KNX20" s="132"/>
      <c r="KNY20" s="132"/>
      <c r="KNZ20" s="132"/>
      <c r="KOA20" s="132"/>
      <c r="KOB20" s="132"/>
      <c r="KOC20" s="132"/>
      <c r="KOD20" s="132"/>
      <c r="KOE20" s="132"/>
      <c r="KOF20" s="132"/>
      <c r="KOG20" s="132"/>
      <c r="KOH20" s="132"/>
      <c r="KOI20" s="132"/>
      <c r="KOJ20" s="132"/>
      <c r="KOK20" s="132"/>
      <c r="KOL20" s="132"/>
      <c r="KOM20" s="132"/>
      <c r="KON20" s="132"/>
      <c r="KOO20" s="132"/>
      <c r="KOP20" s="132"/>
      <c r="KOQ20" s="132"/>
      <c r="KOR20" s="132"/>
      <c r="KOS20" s="132"/>
      <c r="KOT20" s="132"/>
      <c r="KOU20" s="132"/>
      <c r="KOV20" s="132"/>
      <c r="KOW20" s="132"/>
      <c r="KOX20" s="132"/>
      <c r="KOY20" s="132"/>
      <c r="KOZ20" s="132"/>
      <c r="KPA20" s="132"/>
      <c r="KPB20" s="132"/>
      <c r="KPC20" s="132"/>
      <c r="KPD20" s="132"/>
      <c r="KPE20" s="132"/>
      <c r="KPF20" s="132"/>
      <c r="KPG20" s="132"/>
      <c r="KPH20" s="132"/>
      <c r="KPI20" s="132"/>
      <c r="KPJ20" s="132"/>
      <c r="KPK20" s="132"/>
      <c r="KPL20" s="132"/>
      <c r="KPM20" s="132"/>
      <c r="KPN20" s="132"/>
      <c r="KPO20" s="132"/>
      <c r="KPP20" s="132"/>
      <c r="KPQ20" s="132"/>
      <c r="KPR20" s="132"/>
      <c r="KPS20" s="132"/>
      <c r="KPT20" s="132"/>
      <c r="KPU20" s="132"/>
      <c r="KPV20" s="132"/>
      <c r="KPW20" s="132"/>
      <c r="KPX20" s="132"/>
      <c r="KPY20" s="132"/>
      <c r="KPZ20" s="132"/>
      <c r="KQA20" s="132"/>
      <c r="KQB20" s="132"/>
      <c r="KQC20" s="132"/>
      <c r="KQD20" s="132"/>
      <c r="KQE20" s="132"/>
      <c r="KQF20" s="132"/>
      <c r="KQG20" s="132"/>
      <c r="KQH20" s="132"/>
      <c r="KQI20" s="132"/>
      <c r="KQJ20" s="132"/>
      <c r="KQK20" s="132"/>
      <c r="KQL20" s="132"/>
      <c r="KQM20" s="132"/>
      <c r="KQN20" s="132"/>
      <c r="KQO20" s="132"/>
      <c r="KQP20" s="132"/>
      <c r="KQQ20" s="132"/>
      <c r="KQR20" s="132"/>
      <c r="KQS20" s="132"/>
      <c r="KQT20" s="132"/>
      <c r="KQU20" s="132"/>
      <c r="KQV20" s="132"/>
      <c r="KQW20" s="132"/>
      <c r="KQX20" s="132"/>
      <c r="KQY20" s="132"/>
      <c r="KQZ20" s="132"/>
      <c r="KRA20" s="132"/>
      <c r="KRB20" s="132"/>
      <c r="KRC20" s="132"/>
      <c r="KRD20" s="132"/>
      <c r="KRE20" s="132"/>
      <c r="KRF20" s="132"/>
      <c r="KRG20" s="132"/>
      <c r="KRH20" s="132"/>
      <c r="KRI20" s="132"/>
      <c r="KRJ20" s="132"/>
      <c r="KRK20" s="132"/>
      <c r="KRL20" s="132"/>
      <c r="KRM20" s="132"/>
      <c r="KRN20" s="132"/>
      <c r="KRO20" s="132"/>
      <c r="KRP20" s="132"/>
      <c r="KRQ20" s="132"/>
      <c r="KRR20" s="132"/>
      <c r="KRS20" s="132"/>
      <c r="KRT20" s="132"/>
      <c r="KRU20" s="132"/>
      <c r="KRV20" s="132"/>
      <c r="KRW20" s="132"/>
      <c r="KRX20" s="132"/>
      <c r="KRY20" s="132"/>
      <c r="KRZ20" s="132"/>
      <c r="KSA20" s="132"/>
      <c r="KSB20" s="132"/>
      <c r="KSC20" s="132"/>
      <c r="KSD20" s="132"/>
      <c r="KSE20" s="132"/>
      <c r="KSF20" s="132"/>
      <c r="KSG20" s="132"/>
      <c r="KSH20" s="132"/>
      <c r="KSI20" s="132"/>
      <c r="KSJ20" s="132"/>
      <c r="KSK20" s="132"/>
      <c r="KSL20" s="132"/>
      <c r="KSM20" s="132"/>
      <c r="KSN20" s="132"/>
      <c r="KSO20" s="132"/>
      <c r="KSP20" s="132"/>
      <c r="KSQ20" s="132"/>
      <c r="KSR20" s="132"/>
      <c r="KSS20" s="132"/>
      <c r="KST20" s="132"/>
      <c r="KSU20" s="132"/>
      <c r="KSV20" s="132"/>
      <c r="KSW20" s="132"/>
      <c r="KSX20" s="132"/>
      <c r="KSY20" s="132"/>
      <c r="KSZ20" s="132"/>
      <c r="KTA20" s="132"/>
      <c r="KTB20" s="132"/>
      <c r="KTC20" s="132"/>
      <c r="KTD20" s="132"/>
      <c r="KTE20" s="132"/>
      <c r="KTF20" s="132"/>
      <c r="KTG20" s="132"/>
      <c r="KTH20" s="132"/>
      <c r="KTI20" s="132"/>
      <c r="KTJ20" s="132"/>
      <c r="KTK20" s="132"/>
      <c r="KTL20" s="132"/>
      <c r="KTM20" s="132"/>
      <c r="KTN20" s="132"/>
      <c r="KTO20" s="132"/>
      <c r="KTP20" s="132"/>
      <c r="KTQ20" s="132"/>
      <c r="KTR20" s="132"/>
      <c r="KTS20" s="132"/>
      <c r="KTT20" s="132"/>
      <c r="KTU20" s="132"/>
      <c r="KTV20" s="132"/>
      <c r="KTW20" s="132"/>
      <c r="KTX20" s="132"/>
      <c r="KTY20" s="132"/>
      <c r="KTZ20" s="132"/>
      <c r="KUA20" s="132"/>
      <c r="KUB20" s="132"/>
      <c r="KUC20" s="132"/>
      <c r="KUD20" s="132"/>
      <c r="KUE20" s="132"/>
      <c r="KUF20" s="132"/>
      <c r="KUG20" s="132"/>
      <c r="KUH20" s="132"/>
      <c r="KUI20" s="132"/>
      <c r="KUJ20" s="132"/>
      <c r="KUK20" s="132"/>
      <c r="KUL20" s="132"/>
      <c r="KUM20" s="132"/>
      <c r="KUN20" s="132"/>
      <c r="KUO20" s="132"/>
      <c r="KUP20" s="132"/>
      <c r="KUQ20" s="132"/>
      <c r="KUR20" s="132"/>
      <c r="KUS20" s="132"/>
      <c r="KUT20" s="132"/>
      <c r="KUU20" s="132"/>
      <c r="KUV20" s="132"/>
      <c r="KUW20" s="132"/>
      <c r="KUX20" s="132"/>
      <c r="KUY20" s="132"/>
      <c r="KUZ20" s="132"/>
      <c r="KVA20" s="132"/>
      <c r="KVB20" s="132"/>
      <c r="KVC20" s="132"/>
      <c r="KVD20" s="132"/>
      <c r="KVE20" s="132"/>
      <c r="KVF20" s="132"/>
      <c r="KVG20" s="132"/>
      <c r="KVH20" s="132"/>
      <c r="KVI20" s="132"/>
      <c r="KVJ20" s="132"/>
      <c r="KVK20" s="132"/>
      <c r="KVL20" s="132"/>
      <c r="KVM20" s="132"/>
      <c r="KVN20" s="132"/>
      <c r="KVO20" s="132"/>
      <c r="KVP20" s="132"/>
      <c r="KVQ20" s="132"/>
      <c r="KVR20" s="132"/>
      <c r="KVS20" s="132"/>
      <c r="KVT20" s="132"/>
      <c r="KVU20" s="132"/>
      <c r="KVV20" s="132"/>
      <c r="KVW20" s="132"/>
      <c r="KVX20" s="132"/>
      <c r="KVY20" s="132"/>
      <c r="KVZ20" s="132"/>
      <c r="KWA20" s="132"/>
      <c r="KWB20" s="132"/>
      <c r="KWC20" s="132"/>
      <c r="KWD20" s="132"/>
      <c r="KWE20" s="132"/>
      <c r="KWF20" s="132"/>
      <c r="KWG20" s="132"/>
      <c r="KWH20" s="132"/>
      <c r="KWI20" s="132"/>
      <c r="KWJ20" s="132"/>
      <c r="KWK20" s="132"/>
      <c r="KWL20" s="132"/>
      <c r="KWM20" s="132"/>
      <c r="KWN20" s="132"/>
      <c r="KWO20" s="132"/>
      <c r="KWP20" s="132"/>
      <c r="KWQ20" s="132"/>
      <c r="KWR20" s="132"/>
      <c r="KWS20" s="132"/>
      <c r="KWT20" s="132"/>
      <c r="KWU20" s="132"/>
      <c r="KWV20" s="132"/>
      <c r="KWW20" s="132"/>
      <c r="KWX20" s="132"/>
      <c r="KWY20" s="132"/>
      <c r="KWZ20" s="132"/>
      <c r="KXA20" s="132"/>
      <c r="KXB20" s="132"/>
      <c r="KXC20" s="132"/>
      <c r="KXD20" s="132"/>
      <c r="KXE20" s="132"/>
      <c r="KXF20" s="132"/>
      <c r="KXG20" s="132"/>
      <c r="KXH20" s="132"/>
      <c r="KXI20" s="132"/>
      <c r="KXJ20" s="132"/>
      <c r="KXK20" s="132"/>
      <c r="KXL20" s="132"/>
      <c r="KXM20" s="132"/>
      <c r="KXN20" s="132"/>
      <c r="KXO20" s="132"/>
      <c r="KXP20" s="132"/>
      <c r="KXQ20" s="132"/>
      <c r="KXR20" s="132"/>
      <c r="KXS20" s="132"/>
      <c r="KXT20" s="132"/>
      <c r="KXU20" s="132"/>
      <c r="KXV20" s="132"/>
      <c r="KXW20" s="132"/>
      <c r="KXX20" s="132"/>
      <c r="KXY20" s="132"/>
      <c r="KXZ20" s="132"/>
      <c r="KYA20" s="132"/>
      <c r="KYB20" s="132"/>
      <c r="KYC20" s="132"/>
      <c r="KYD20" s="132"/>
      <c r="KYE20" s="132"/>
      <c r="KYF20" s="132"/>
      <c r="KYG20" s="132"/>
      <c r="KYH20" s="132"/>
      <c r="KYI20" s="132"/>
      <c r="KYJ20" s="132"/>
      <c r="KYK20" s="132"/>
      <c r="KYL20" s="132"/>
      <c r="KYM20" s="132"/>
      <c r="KYN20" s="132"/>
      <c r="KYO20" s="132"/>
      <c r="KYP20" s="132"/>
      <c r="KYQ20" s="132"/>
      <c r="KYR20" s="132"/>
      <c r="KYS20" s="132"/>
      <c r="KYT20" s="132"/>
      <c r="KYU20" s="132"/>
      <c r="KYV20" s="132"/>
      <c r="KYW20" s="132"/>
      <c r="KYX20" s="132"/>
      <c r="KYY20" s="132"/>
      <c r="KYZ20" s="132"/>
      <c r="KZA20" s="132"/>
      <c r="KZB20" s="132"/>
      <c r="KZC20" s="132"/>
      <c r="KZD20" s="132"/>
      <c r="KZE20" s="132"/>
      <c r="KZF20" s="132"/>
      <c r="KZG20" s="132"/>
      <c r="KZH20" s="132"/>
      <c r="KZI20" s="132"/>
      <c r="KZJ20" s="132"/>
      <c r="KZK20" s="132"/>
      <c r="KZL20" s="132"/>
      <c r="KZM20" s="132"/>
      <c r="KZN20" s="132"/>
      <c r="KZO20" s="132"/>
      <c r="KZP20" s="132"/>
      <c r="KZQ20" s="132"/>
      <c r="KZR20" s="132"/>
      <c r="KZS20" s="132"/>
      <c r="KZT20" s="132"/>
      <c r="KZU20" s="132"/>
      <c r="KZV20" s="132"/>
      <c r="KZW20" s="132"/>
      <c r="KZX20" s="132"/>
      <c r="KZY20" s="132"/>
      <c r="KZZ20" s="132"/>
      <c r="LAA20" s="132"/>
      <c r="LAB20" s="132"/>
      <c r="LAC20" s="132"/>
      <c r="LAD20" s="132"/>
      <c r="LAE20" s="132"/>
      <c r="LAF20" s="132"/>
      <c r="LAG20" s="132"/>
      <c r="LAH20" s="132"/>
      <c r="LAI20" s="132"/>
      <c r="LAJ20" s="132"/>
      <c r="LAK20" s="132"/>
      <c r="LAL20" s="132"/>
      <c r="LAM20" s="132"/>
      <c r="LAN20" s="132"/>
      <c r="LAO20" s="132"/>
      <c r="LAP20" s="132"/>
      <c r="LAQ20" s="132"/>
      <c r="LAR20" s="132"/>
      <c r="LAS20" s="132"/>
      <c r="LAT20" s="132"/>
      <c r="LAU20" s="132"/>
      <c r="LAV20" s="132"/>
      <c r="LAW20" s="132"/>
      <c r="LAX20" s="132"/>
      <c r="LAY20" s="132"/>
      <c r="LAZ20" s="132"/>
      <c r="LBA20" s="132"/>
      <c r="LBB20" s="132"/>
      <c r="LBC20" s="132"/>
      <c r="LBD20" s="132"/>
      <c r="LBE20" s="132"/>
      <c r="LBF20" s="132"/>
      <c r="LBG20" s="132"/>
      <c r="LBH20" s="132"/>
      <c r="LBI20" s="132"/>
      <c r="LBJ20" s="132"/>
      <c r="LBK20" s="132"/>
      <c r="LBL20" s="132"/>
      <c r="LBM20" s="132"/>
      <c r="LBN20" s="132"/>
      <c r="LBO20" s="132"/>
      <c r="LBP20" s="132"/>
      <c r="LBQ20" s="132"/>
      <c r="LBR20" s="132"/>
      <c r="LBS20" s="132"/>
      <c r="LBT20" s="132"/>
      <c r="LBU20" s="132"/>
      <c r="LBV20" s="132"/>
      <c r="LBW20" s="132"/>
      <c r="LBX20" s="132"/>
      <c r="LBY20" s="132"/>
      <c r="LBZ20" s="132"/>
      <c r="LCA20" s="132"/>
      <c r="LCB20" s="132"/>
      <c r="LCC20" s="132"/>
      <c r="LCD20" s="132"/>
      <c r="LCE20" s="132"/>
      <c r="LCF20" s="132"/>
      <c r="LCG20" s="132"/>
      <c r="LCH20" s="132"/>
      <c r="LCI20" s="132"/>
      <c r="LCJ20" s="132"/>
      <c r="LCK20" s="132"/>
      <c r="LCL20" s="132"/>
      <c r="LCM20" s="132"/>
      <c r="LCN20" s="132"/>
      <c r="LCO20" s="132"/>
      <c r="LCP20" s="132"/>
      <c r="LCQ20" s="132"/>
      <c r="LCR20" s="132"/>
      <c r="LCS20" s="132"/>
      <c r="LCT20" s="132"/>
      <c r="LCU20" s="132"/>
      <c r="LCV20" s="132"/>
      <c r="LCW20" s="132"/>
      <c r="LCX20" s="132"/>
      <c r="LCY20" s="132"/>
      <c r="LCZ20" s="132"/>
      <c r="LDA20" s="132"/>
      <c r="LDB20" s="132"/>
      <c r="LDC20" s="132"/>
      <c r="LDD20" s="132"/>
      <c r="LDE20" s="132"/>
      <c r="LDF20" s="132"/>
      <c r="LDG20" s="132"/>
      <c r="LDH20" s="132"/>
      <c r="LDI20" s="132"/>
      <c r="LDJ20" s="132"/>
      <c r="LDK20" s="132"/>
      <c r="LDL20" s="132"/>
      <c r="LDM20" s="132"/>
      <c r="LDN20" s="132"/>
      <c r="LDO20" s="132"/>
      <c r="LDP20" s="132"/>
      <c r="LDQ20" s="132"/>
      <c r="LDR20" s="132"/>
      <c r="LDS20" s="132"/>
      <c r="LDT20" s="132"/>
      <c r="LDU20" s="132"/>
      <c r="LDV20" s="132"/>
      <c r="LDW20" s="132"/>
      <c r="LDX20" s="132"/>
      <c r="LDY20" s="132"/>
      <c r="LDZ20" s="132"/>
      <c r="LEA20" s="132"/>
      <c r="LEB20" s="132"/>
      <c r="LEC20" s="132"/>
      <c r="LED20" s="132"/>
      <c r="LEE20" s="132"/>
      <c r="LEF20" s="132"/>
      <c r="LEG20" s="132"/>
      <c r="LEH20" s="132"/>
      <c r="LEI20" s="132"/>
      <c r="LEJ20" s="132"/>
      <c r="LEK20" s="132"/>
      <c r="LEL20" s="132"/>
      <c r="LEM20" s="132"/>
      <c r="LEN20" s="132"/>
      <c r="LEO20" s="132"/>
      <c r="LEP20" s="132"/>
      <c r="LEQ20" s="132"/>
      <c r="LER20" s="132"/>
      <c r="LES20" s="132"/>
      <c r="LET20" s="132"/>
      <c r="LEU20" s="132"/>
      <c r="LEV20" s="132"/>
      <c r="LEW20" s="132"/>
      <c r="LEX20" s="132"/>
      <c r="LEY20" s="132"/>
      <c r="LEZ20" s="132"/>
      <c r="LFA20" s="132"/>
      <c r="LFB20" s="132"/>
      <c r="LFC20" s="132"/>
      <c r="LFD20" s="132"/>
      <c r="LFE20" s="132"/>
      <c r="LFF20" s="132"/>
      <c r="LFG20" s="132"/>
      <c r="LFH20" s="132"/>
      <c r="LFI20" s="132"/>
      <c r="LFJ20" s="132"/>
      <c r="LFK20" s="132"/>
      <c r="LFL20" s="132"/>
      <c r="LFM20" s="132"/>
      <c r="LFN20" s="132"/>
      <c r="LFO20" s="132"/>
      <c r="LFP20" s="132"/>
      <c r="LFQ20" s="132"/>
      <c r="LFR20" s="132"/>
      <c r="LFS20" s="132"/>
      <c r="LFT20" s="132"/>
      <c r="LFU20" s="132"/>
      <c r="LFV20" s="132"/>
      <c r="LFW20" s="132"/>
      <c r="LFX20" s="132"/>
      <c r="LFY20" s="132"/>
      <c r="LFZ20" s="132"/>
      <c r="LGA20" s="132"/>
      <c r="LGB20" s="132"/>
      <c r="LGC20" s="132"/>
      <c r="LGD20" s="132"/>
      <c r="LGE20" s="132"/>
      <c r="LGF20" s="132"/>
      <c r="LGG20" s="132"/>
      <c r="LGH20" s="132"/>
      <c r="LGI20" s="132"/>
      <c r="LGJ20" s="132"/>
      <c r="LGK20" s="132"/>
      <c r="LGL20" s="132"/>
      <c r="LGM20" s="132"/>
      <c r="LGN20" s="132"/>
      <c r="LGO20" s="132"/>
      <c r="LGP20" s="132"/>
      <c r="LGQ20" s="132"/>
      <c r="LGR20" s="132"/>
      <c r="LGS20" s="132"/>
      <c r="LGT20" s="132"/>
      <c r="LGU20" s="132"/>
      <c r="LGV20" s="132"/>
      <c r="LGW20" s="132"/>
      <c r="LGX20" s="132"/>
      <c r="LGY20" s="132"/>
      <c r="LGZ20" s="132"/>
      <c r="LHA20" s="132"/>
      <c r="LHB20" s="132"/>
      <c r="LHC20" s="132"/>
      <c r="LHD20" s="132"/>
      <c r="LHE20" s="132"/>
      <c r="LHF20" s="132"/>
      <c r="LHG20" s="132"/>
      <c r="LHH20" s="132"/>
      <c r="LHI20" s="132"/>
      <c r="LHJ20" s="132"/>
      <c r="LHK20" s="132"/>
      <c r="LHL20" s="132"/>
      <c r="LHM20" s="132"/>
      <c r="LHN20" s="132"/>
      <c r="LHO20" s="132"/>
      <c r="LHP20" s="132"/>
      <c r="LHQ20" s="132"/>
      <c r="LHR20" s="132"/>
      <c r="LHS20" s="132"/>
      <c r="LHT20" s="132"/>
      <c r="LHU20" s="132"/>
      <c r="LHV20" s="132"/>
      <c r="LHW20" s="132"/>
      <c r="LHX20" s="132"/>
      <c r="LHY20" s="132"/>
      <c r="LHZ20" s="132"/>
      <c r="LIA20" s="132"/>
      <c r="LIB20" s="132"/>
      <c r="LIC20" s="132"/>
      <c r="LID20" s="132"/>
      <c r="LIE20" s="132"/>
      <c r="LIF20" s="132"/>
      <c r="LIG20" s="132"/>
      <c r="LIH20" s="132"/>
      <c r="LII20" s="132"/>
      <c r="LIJ20" s="132"/>
      <c r="LIK20" s="132"/>
      <c r="LIL20" s="132"/>
      <c r="LIM20" s="132"/>
      <c r="LIN20" s="132"/>
      <c r="LIO20" s="132"/>
      <c r="LIP20" s="132"/>
      <c r="LIQ20" s="132"/>
      <c r="LIR20" s="132"/>
      <c r="LIS20" s="132"/>
      <c r="LIT20" s="132"/>
      <c r="LIU20" s="132"/>
      <c r="LIV20" s="132"/>
      <c r="LIW20" s="132"/>
      <c r="LIX20" s="132"/>
      <c r="LIY20" s="132"/>
      <c r="LIZ20" s="132"/>
      <c r="LJA20" s="132"/>
      <c r="LJB20" s="132"/>
      <c r="LJC20" s="132"/>
      <c r="LJD20" s="132"/>
      <c r="LJE20" s="132"/>
      <c r="LJF20" s="132"/>
      <c r="LJG20" s="132"/>
      <c r="LJH20" s="132"/>
      <c r="LJI20" s="132"/>
      <c r="LJJ20" s="132"/>
      <c r="LJK20" s="132"/>
      <c r="LJL20" s="132"/>
      <c r="LJM20" s="132"/>
      <c r="LJN20" s="132"/>
      <c r="LJO20" s="132"/>
      <c r="LJP20" s="132"/>
      <c r="LJQ20" s="132"/>
      <c r="LJR20" s="132"/>
      <c r="LJS20" s="132"/>
      <c r="LJT20" s="132"/>
      <c r="LJU20" s="132"/>
      <c r="LJV20" s="132"/>
      <c r="LJW20" s="132"/>
      <c r="LJX20" s="132"/>
      <c r="LJY20" s="132"/>
      <c r="LJZ20" s="132"/>
      <c r="LKA20" s="132"/>
      <c r="LKB20" s="132"/>
      <c r="LKC20" s="132"/>
      <c r="LKD20" s="132"/>
      <c r="LKE20" s="132"/>
      <c r="LKF20" s="132"/>
      <c r="LKG20" s="132"/>
      <c r="LKH20" s="132"/>
      <c r="LKI20" s="132"/>
      <c r="LKJ20" s="132"/>
      <c r="LKK20" s="132"/>
      <c r="LKL20" s="132"/>
      <c r="LKM20" s="132"/>
      <c r="LKN20" s="132"/>
      <c r="LKO20" s="132"/>
      <c r="LKP20" s="132"/>
      <c r="LKQ20" s="132"/>
      <c r="LKR20" s="132"/>
      <c r="LKS20" s="132"/>
      <c r="LKT20" s="132"/>
      <c r="LKU20" s="132"/>
      <c r="LKV20" s="132"/>
      <c r="LKW20" s="132"/>
      <c r="LKX20" s="132"/>
      <c r="LKY20" s="132"/>
      <c r="LKZ20" s="132"/>
      <c r="LLA20" s="132"/>
      <c r="LLB20" s="132"/>
      <c r="LLC20" s="132"/>
      <c r="LLD20" s="132"/>
      <c r="LLE20" s="132"/>
      <c r="LLF20" s="132"/>
      <c r="LLG20" s="132"/>
      <c r="LLH20" s="132"/>
      <c r="LLI20" s="132"/>
      <c r="LLJ20" s="132"/>
      <c r="LLK20" s="132"/>
      <c r="LLL20" s="132"/>
      <c r="LLM20" s="132"/>
      <c r="LLN20" s="132"/>
      <c r="LLO20" s="132"/>
      <c r="LLP20" s="132"/>
      <c r="LLQ20" s="132"/>
      <c r="LLR20" s="132"/>
      <c r="LLS20" s="132"/>
      <c r="LLT20" s="132"/>
      <c r="LLU20" s="132"/>
      <c r="LLV20" s="132"/>
      <c r="LLW20" s="132"/>
      <c r="LLX20" s="132"/>
      <c r="LLY20" s="132"/>
      <c r="LLZ20" s="132"/>
      <c r="LMA20" s="132"/>
      <c r="LMB20" s="132"/>
      <c r="LMC20" s="132"/>
      <c r="LMD20" s="132"/>
      <c r="LME20" s="132"/>
      <c r="LMF20" s="132"/>
      <c r="LMG20" s="132"/>
      <c r="LMH20" s="132"/>
      <c r="LMI20" s="132"/>
      <c r="LMJ20" s="132"/>
      <c r="LMK20" s="132"/>
      <c r="LML20" s="132"/>
      <c r="LMM20" s="132"/>
      <c r="LMN20" s="132"/>
      <c r="LMO20" s="132"/>
      <c r="LMP20" s="132"/>
      <c r="LMQ20" s="132"/>
      <c r="LMR20" s="132"/>
      <c r="LMS20" s="132"/>
      <c r="LMT20" s="132"/>
      <c r="LMU20" s="132"/>
      <c r="LMV20" s="132"/>
      <c r="LMW20" s="132"/>
      <c r="LMX20" s="132"/>
      <c r="LMY20" s="132"/>
      <c r="LMZ20" s="132"/>
      <c r="LNA20" s="132"/>
      <c r="LNB20" s="132"/>
      <c r="LNC20" s="132"/>
      <c r="LND20" s="132"/>
      <c r="LNE20" s="132"/>
      <c r="LNF20" s="132"/>
      <c r="LNG20" s="132"/>
      <c r="LNH20" s="132"/>
      <c r="LNI20" s="132"/>
      <c r="LNJ20" s="132"/>
      <c r="LNK20" s="132"/>
      <c r="LNL20" s="132"/>
      <c r="LNM20" s="132"/>
      <c r="LNN20" s="132"/>
      <c r="LNO20" s="132"/>
      <c r="LNP20" s="132"/>
      <c r="LNQ20" s="132"/>
      <c r="LNR20" s="132"/>
      <c r="LNS20" s="132"/>
      <c r="LNT20" s="132"/>
      <c r="LNU20" s="132"/>
      <c r="LNV20" s="132"/>
      <c r="LNW20" s="132"/>
      <c r="LNX20" s="132"/>
      <c r="LNY20" s="132"/>
      <c r="LNZ20" s="132"/>
      <c r="LOA20" s="132"/>
      <c r="LOB20" s="132"/>
      <c r="LOC20" s="132"/>
      <c r="LOD20" s="132"/>
      <c r="LOE20" s="132"/>
      <c r="LOF20" s="132"/>
      <c r="LOG20" s="132"/>
      <c r="LOH20" s="132"/>
      <c r="LOI20" s="132"/>
      <c r="LOJ20" s="132"/>
      <c r="LOK20" s="132"/>
      <c r="LOL20" s="132"/>
      <c r="LOM20" s="132"/>
      <c r="LON20" s="132"/>
      <c r="LOO20" s="132"/>
      <c r="LOP20" s="132"/>
      <c r="LOQ20" s="132"/>
      <c r="LOR20" s="132"/>
      <c r="LOS20" s="132"/>
      <c r="LOT20" s="132"/>
      <c r="LOU20" s="132"/>
      <c r="LOV20" s="132"/>
      <c r="LOW20" s="132"/>
      <c r="LOX20" s="132"/>
      <c r="LOY20" s="132"/>
      <c r="LOZ20" s="132"/>
      <c r="LPA20" s="132"/>
      <c r="LPB20" s="132"/>
      <c r="LPC20" s="132"/>
      <c r="LPD20" s="132"/>
      <c r="LPE20" s="132"/>
      <c r="LPF20" s="132"/>
      <c r="LPG20" s="132"/>
      <c r="LPH20" s="132"/>
      <c r="LPI20" s="132"/>
      <c r="LPJ20" s="132"/>
      <c r="LPK20" s="132"/>
      <c r="LPL20" s="132"/>
      <c r="LPM20" s="132"/>
      <c r="LPN20" s="132"/>
      <c r="LPO20" s="132"/>
      <c r="LPP20" s="132"/>
      <c r="LPQ20" s="132"/>
      <c r="LPR20" s="132"/>
      <c r="LPS20" s="132"/>
      <c r="LPT20" s="132"/>
      <c r="LPU20" s="132"/>
      <c r="LPV20" s="132"/>
      <c r="LPW20" s="132"/>
      <c r="LPX20" s="132"/>
      <c r="LPY20" s="132"/>
      <c r="LPZ20" s="132"/>
      <c r="LQA20" s="132"/>
      <c r="LQB20" s="132"/>
      <c r="LQC20" s="132"/>
      <c r="LQD20" s="132"/>
      <c r="LQE20" s="132"/>
      <c r="LQF20" s="132"/>
      <c r="LQG20" s="132"/>
      <c r="LQH20" s="132"/>
      <c r="LQI20" s="132"/>
      <c r="LQJ20" s="132"/>
      <c r="LQK20" s="132"/>
      <c r="LQL20" s="132"/>
      <c r="LQM20" s="132"/>
      <c r="LQN20" s="132"/>
      <c r="LQO20" s="132"/>
      <c r="LQP20" s="132"/>
      <c r="LQQ20" s="132"/>
      <c r="LQR20" s="132"/>
      <c r="LQS20" s="132"/>
      <c r="LQT20" s="132"/>
      <c r="LQU20" s="132"/>
      <c r="LQV20" s="132"/>
      <c r="LQW20" s="132"/>
      <c r="LQX20" s="132"/>
      <c r="LQY20" s="132"/>
      <c r="LQZ20" s="132"/>
      <c r="LRA20" s="132"/>
      <c r="LRB20" s="132"/>
      <c r="LRC20" s="132"/>
      <c r="LRD20" s="132"/>
      <c r="LRE20" s="132"/>
      <c r="LRF20" s="132"/>
      <c r="LRG20" s="132"/>
      <c r="LRH20" s="132"/>
      <c r="LRI20" s="132"/>
      <c r="LRJ20" s="132"/>
      <c r="LRK20" s="132"/>
      <c r="LRL20" s="132"/>
      <c r="LRM20" s="132"/>
      <c r="LRN20" s="132"/>
      <c r="LRO20" s="132"/>
      <c r="LRP20" s="132"/>
      <c r="LRQ20" s="132"/>
      <c r="LRR20" s="132"/>
      <c r="LRS20" s="132"/>
      <c r="LRT20" s="132"/>
      <c r="LRU20" s="132"/>
      <c r="LRV20" s="132"/>
      <c r="LRW20" s="132"/>
      <c r="LRX20" s="132"/>
      <c r="LRY20" s="132"/>
      <c r="LRZ20" s="132"/>
      <c r="LSA20" s="132"/>
      <c r="LSB20" s="132"/>
      <c r="LSC20" s="132"/>
      <c r="LSD20" s="132"/>
      <c r="LSE20" s="132"/>
      <c r="LSF20" s="132"/>
      <c r="LSG20" s="132"/>
      <c r="LSH20" s="132"/>
      <c r="LSI20" s="132"/>
      <c r="LSJ20" s="132"/>
      <c r="LSK20" s="132"/>
      <c r="LSL20" s="132"/>
      <c r="LSM20" s="132"/>
      <c r="LSN20" s="132"/>
      <c r="LSO20" s="132"/>
      <c r="LSP20" s="132"/>
      <c r="LSQ20" s="132"/>
      <c r="LSR20" s="132"/>
      <c r="LSS20" s="132"/>
      <c r="LST20" s="132"/>
      <c r="LSU20" s="132"/>
      <c r="LSV20" s="132"/>
      <c r="LSW20" s="132"/>
      <c r="LSX20" s="132"/>
      <c r="LSY20" s="132"/>
      <c r="LSZ20" s="132"/>
      <c r="LTA20" s="132"/>
      <c r="LTB20" s="132"/>
      <c r="LTC20" s="132"/>
      <c r="LTD20" s="132"/>
      <c r="LTE20" s="132"/>
      <c r="LTF20" s="132"/>
      <c r="LTG20" s="132"/>
      <c r="LTH20" s="132"/>
      <c r="LTI20" s="132"/>
      <c r="LTJ20" s="132"/>
      <c r="LTK20" s="132"/>
      <c r="LTL20" s="132"/>
      <c r="LTM20" s="132"/>
      <c r="LTN20" s="132"/>
      <c r="LTO20" s="132"/>
      <c r="LTP20" s="132"/>
      <c r="LTQ20" s="132"/>
      <c r="LTR20" s="132"/>
      <c r="LTS20" s="132"/>
      <c r="LTT20" s="132"/>
      <c r="LTU20" s="132"/>
      <c r="LTV20" s="132"/>
      <c r="LTW20" s="132"/>
      <c r="LTX20" s="132"/>
      <c r="LTY20" s="132"/>
      <c r="LTZ20" s="132"/>
      <c r="LUA20" s="132"/>
      <c r="LUB20" s="132"/>
      <c r="LUC20" s="132"/>
      <c r="LUD20" s="132"/>
      <c r="LUE20" s="132"/>
      <c r="LUF20" s="132"/>
      <c r="LUG20" s="132"/>
      <c r="LUH20" s="132"/>
      <c r="LUI20" s="132"/>
      <c r="LUJ20" s="132"/>
      <c r="LUK20" s="132"/>
      <c r="LUL20" s="132"/>
      <c r="LUM20" s="132"/>
      <c r="LUN20" s="132"/>
      <c r="LUO20" s="132"/>
      <c r="LUP20" s="132"/>
      <c r="LUQ20" s="132"/>
      <c r="LUR20" s="132"/>
      <c r="LUS20" s="132"/>
      <c r="LUT20" s="132"/>
      <c r="LUU20" s="132"/>
      <c r="LUV20" s="132"/>
      <c r="LUW20" s="132"/>
      <c r="LUX20" s="132"/>
      <c r="LUY20" s="132"/>
      <c r="LUZ20" s="132"/>
      <c r="LVA20" s="132"/>
      <c r="LVB20" s="132"/>
      <c r="LVC20" s="132"/>
      <c r="LVD20" s="132"/>
      <c r="LVE20" s="132"/>
      <c r="LVF20" s="132"/>
      <c r="LVG20" s="132"/>
      <c r="LVH20" s="132"/>
      <c r="LVI20" s="132"/>
      <c r="LVJ20" s="132"/>
      <c r="LVK20" s="132"/>
      <c r="LVL20" s="132"/>
      <c r="LVM20" s="132"/>
      <c r="LVN20" s="132"/>
      <c r="LVO20" s="132"/>
      <c r="LVP20" s="132"/>
      <c r="LVQ20" s="132"/>
      <c r="LVR20" s="132"/>
      <c r="LVS20" s="132"/>
      <c r="LVT20" s="132"/>
      <c r="LVU20" s="132"/>
      <c r="LVV20" s="132"/>
      <c r="LVW20" s="132"/>
      <c r="LVX20" s="132"/>
      <c r="LVY20" s="132"/>
      <c r="LVZ20" s="132"/>
      <c r="LWA20" s="132"/>
      <c r="LWB20" s="132"/>
      <c r="LWC20" s="132"/>
      <c r="LWD20" s="132"/>
      <c r="LWE20" s="132"/>
      <c r="LWF20" s="132"/>
      <c r="LWG20" s="132"/>
      <c r="LWH20" s="132"/>
      <c r="LWI20" s="132"/>
      <c r="LWJ20" s="132"/>
      <c r="LWK20" s="132"/>
      <c r="LWL20" s="132"/>
      <c r="LWM20" s="132"/>
      <c r="LWN20" s="132"/>
      <c r="LWO20" s="132"/>
      <c r="LWP20" s="132"/>
      <c r="LWQ20" s="132"/>
      <c r="LWR20" s="132"/>
      <c r="LWS20" s="132"/>
      <c r="LWT20" s="132"/>
      <c r="LWU20" s="132"/>
      <c r="LWV20" s="132"/>
      <c r="LWW20" s="132"/>
      <c r="LWX20" s="132"/>
      <c r="LWY20" s="132"/>
      <c r="LWZ20" s="132"/>
      <c r="LXA20" s="132"/>
      <c r="LXB20" s="132"/>
      <c r="LXC20" s="132"/>
      <c r="LXD20" s="132"/>
      <c r="LXE20" s="132"/>
      <c r="LXF20" s="132"/>
      <c r="LXG20" s="132"/>
      <c r="LXH20" s="132"/>
      <c r="LXI20" s="132"/>
      <c r="LXJ20" s="132"/>
      <c r="LXK20" s="132"/>
      <c r="LXL20" s="132"/>
      <c r="LXM20" s="132"/>
      <c r="LXN20" s="132"/>
      <c r="LXO20" s="132"/>
      <c r="LXP20" s="132"/>
      <c r="LXQ20" s="132"/>
      <c r="LXR20" s="132"/>
      <c r="LXS20" s="132"/>
      <c r="LXT20" s="132"/>
      <c r="LXU20" s="132"/>
      <c r="LXV20" s="132"/>
      <c r="LXW20" s="132"/>
      <c r="LXX20" s="132"/>
      <c r="LXY20" s="132"/>
      <c r="LXZ20" s="132"/>
      <c r="LYA20" s="132"/>
      <c r="LYB20" s="132"/>
      <c r="LYC20" s="132"/>
      <c r="LYD20" s="132"/>
      <c r="LYE20" s="132"/>
      <c r="LYF20" s="132"/>
      <c r="LYG20" s="132"/>
      <c r="LYH20" s="132"/>
      <c r="LYI20" s="132"/>
      <c r="LYJ20" s="132"/>
      <c r="LYK20" s="132"/>
      <c r="LYL20" s="132"/>
      <c r="LYM20" s="132"/>
      <c r="LYN20" s="132"/>
      <c r="LYO20" s="132"/>
      <c r="LYP20" s="132"/>
      <c r="LYQ20" s="132"/>
      <c r="LYR20" s="132"/>
      <c r="LYS20" s="132"/>
      <c r="LYT20" s="132"/>
      <c r="LYU20" s="132"/>
      <c r="LYV20" s="132"/>
      <c r="LYW20" s="132"/>
      <c r="LYX20" s="132"/>
      <c r="LYY20" s="132"/>
      <c r="LYZ20" s="132"/>
      <c r="LZA20" s="132"/>
      <c r="LZB20" s="132"/>
      <c r="LZC20" s="132"/>
      <c r="LZD20" s="132"/>
      <c r="LZE20" s="132"/>
      <c r="LZF20" s="132"/>
      <c r="LZG20" s="132"/>
      <c r="LZH20" s="132"/>
      <c r="LZI20" s="132"/>
      <c r="LZJ20" s="132"/>
      <c r="LZK20" s="132"/>
      <c r="LZL20" s="132"/>
      <c r="LZM20" s="132"/>
      <c r="LZN20" s="132"/>
      <c r="LZO20" s="132"/>
      <c r="LZP20" s="132"/>
      <c r="LZQ20" s="132"/>
      <c r="LZR20" s="132"/>
      <c r="LZS20" s="132"/>
      <c r="LZT20" s="132"/>
      <c r="LZU20" s="132"/>
      <c r="LZV20" s="132"/>
      <c r="LZW20" s="132"/>
      <c r="LZX20" s="132"/>
      <c r="LZY20" s="132"/>
      <c r="LZZ20" s="132"/>
      <c r="MAA20" s="132"/>
      <c r="MAB20" s="132"/>
      <c r="MAC20" s="132"/>
      <c r="MAD20" s="132"/>
      <c r="MAE20" s="132"/>
      <c r="MAF20" s="132"/>
      <c r="MAG20" s="132"/>
      <c r="MAH20" s="132"/>
      <c r="MAI20" s="132"/>
      <c r="MAJ20" s="132"/>
      <c r="MAK20" s="132"/>
      <c r="MAL20" s="132"/>
      <c r="MAM20" s="132"/>
      <c r="MAN20" s="132"/>
      <c r="MAO20" s="132"/>
      <c r="MAP20" s="132"/>
      <c r="MAQ20" s="132"/>
      <c r="MAR20" s="132"/>
      <c r="MAS20" s="132"/>
      <c r="MAT20" s="132"/>
      <c r="MAU20" s="132"/>
      <c r="MAV20" s="132"/>
      <c r="MAW20" s="132"/>
      <c r="MAX20" s="132"/>
      <c r="MAY20" s="132"/>
      <c r="MAZ20" s="132"/>
      <c r="MBA20" s="132"/>
      <c r="MBB20" s="132"/>
      <c r="MBC20" s="132"/>
      <c r="MBD20" s="132"/>
      <c r="MBE20" s="132"/>
      <c r="MBF20" s="132"/>
      <c r="MBG20" s="132"/>
      <c r="MBH20" s="132"/>
      <c r="MBI20" s="132"/>
      <c r="MBJ20" s="132"/>
      <c r="MBK20" s="132"/>
      <c r="MBL20" s="132"/>
      <c r="MBM20" s="132"/>
      <c r="MBN20" s="132"/>
      <c r="MBO20" s="132"/>
      <c r="MBP20" s="132"/>
      <c r="MBQ20" s="132"/>
      <c r="MBR20" s="132"/>
      <c r="MBS20" s="132"/>
      <c r="MBT20" s="132"/>
      <c r="MBU20" s="132"/>
      <c r="MBV20" s="132"/>
      <c r="MBW20" s="132"/>
      <c r="MBX20" s="132"/>
      <c r="MBY20" s="132"/>
      <c r="MBZ20" s="132"/>
      <c r="MCA20" s="132"/>
      <c r="MCB20" s="132"/>
      <c r="MCC20" s="132"/>
      <c r="MCD20" s="132"/>
      <c r="MCE20" s="132"/>
      <c r="MCF20" s="132"/>
      <c r="MCG20" s="132"/>
      <c r="MCH20" s="132"/>
      <c r="MCI20" s="132"/>
      <c r="MCJ20" s="132"/>
      <c r="MCK20" s="132"/>
      <c r="MCL20" s="132"/>
      <c r="MCM20" s="132"/>
      <c r="MCN20" s="132"/>
      <c r="MCO20" s="132"/>
      <c r="MCP20" s="132"/>
      <c r="MCQ20" s="132"/>
      <c r="MCR20" s="132"/>
      <c r="MCS20" s="132"/>
      <c r="MCT20" s="132"/>
      <c r="MCU20" s="132"/>
      <c r="MCV20" s="132"/>
      <c r="MCW20" s="132"/>
      <c r="MCX20" s="132"/>
      <c r="MCY20" s="132"/>
      <c r="MCZ20" s="132"/>
      <c r="MDA20" s="132"/>
      <c r="MDB20" s="132"/>
      <c r="MDC20" s="132"/>
      <c r="MDD20" s="132"/>
      <c r="MDE20" s="132"/>
      <c r="MDF20" s="132"/>
      <c r="MDG20" s="132"/>
      <c r="MDH20" s="132"/>
      <c r="MDI20" s="132"/>
      <c r="MDJ20" s="132"/>
      <c r="MDK20" s="132"/>
      <c r="MDL20" s="132"/>
      <c r="MDM20" s="132"/>
      <c r="MDN20" s="132"/>
      <c r="MDO20" s="132"/>
      <c r="MDP20" s="132"/>
      <c r="MDQ20" s="132"/>
      <c r="MDR20" s="132"/>
      <c r="MDS20" s="132"/>
      <c r="MDT20" s="132"/>
      <c r="MDU20" s="132"/>
      <c r="MDV20" s="132"/>
      <c r="MDW20" s="132"/>
      <c r="MDX20" s="132"/>
      <c r="MDY20" s="132"/>
      <c r="MDZ20" s="132"/>
      <c r="MEA20" s="132"/>
      <c r="MEB20" s="132"/>
      <c r="MEC20" s="132"/>
      <c r="MED20" s="132"/>
      <c r="MEE20" s="132"/>
      <c r="MEF20" s="132"/>
      <c r="MEG20" s="132"/>
      <c r="MEH20" s="132"/>
      <c r="MEI20" s="132"/>
      <c r="MEJ20" s="132"/>
      <c r="MEK20" s="132"/>
      <c r="MEL20" s="132"/>
      <c r="MEM20" s="132"/>
      <c r="MEN20" s="132"/>
      <c r="MEO20" s="132"/>
      <c r="MEP20" s="132"/>
      <c r="MEQ20" s="132"/>
      <c r="MER20" s="132"/>
      <c r="MES20" s="132"/>
      <c r="MET20" s="132"/>
      <c r="MEU20" s="132"/>
      <c r="MEV20" s="132"/>
      <c r="MEW20" s="132"/>
      <c r="MEX20" s="132"/>
      <c r="MEY20" s="132"/>
      <c r="MEZ20" s="132"/>
      <c r="MFA20" s="132"/>
      <c r="MFB20" s="132"/>
      <c r="MFC20" s="132"/>
      <c r="MFD20" s="132"/>
      <c r="MFE20" s="132"/>
      <c r="MFF20" s="132"/>
      <c r="MFG20" s="132"/>
      <c r="MFH20" s="132"/>
      <c r="MFI20" s="132"/>
      <c r="MFJ20" s="132"/>
      <c r="MFK20" s="132"/>
      <c r="MFL20" s="132"/>
      <c r="MFM20" s="132"/>
      <c r="MFN20" s="132"/>
      <c r="MFO20" s="132"/>
      <c r="MFP20" s="132"/>
      <c r="MFQ20" s="132"/>
      <c r="MFR20" s="132"/>
      <c r="MFS20" s="132"/>
      <c r="MFT20" s="132"/>
      <c r="MFU20" s="132"/>
      <c r="MFV20" s="132"/>
      <c r="MFW20" s="132"/>
      <c r="MFX20" s="132"/>
      <c r="MFY20" s="132"/>
      <c r="MFZ20" s="132"/>
      <c r="MGA20" s="132"/>
      <c r="MGB20" s="132"/>
      <c r="MGC20" s="132"/>
      <c r="MGD20" s="132"/>
      <c r="MGE20" s="132"/>
      <c r="MGF20" s="132"/>
      <c r="MGG20" s="132"/>
      <c r="MGH20" s="132"/>
      <c r="MGI20" s="132"/>
      <c r="MGJ20" s="132"/>
      <c r="MGK20" s="132"/>
      <c r="MGL20" s="132"/>
      <c r="MGM20" s="132"/>
      <c r="MGN20" s="132"/>
      <c r="MGO20" s="132"/>
      <c r="MGP20" s="132"/>
      <c r="MGQ20" s="132"/>
      <c r="MGR20" s="132"/>
      <c r="MGS20" s="132"/>
      <c r="MGT20" s="132"/>
      <c r="MGU20" s="132"/>
      <c r="MGV20" s="132"/>
      <c r="MGW20" s="132"/>
      <c r="MGX20" s="132"/>
      <c r="MGY20" s="132"/>
      <c r="MGZ20" s="132"/>
      <c r="MHA20" s="132"/>
      <c r="MHB20" s="132"/>
      <c r="MHC20" s="132"/>
      <c r="MHD20" s="132"/>
      <c r="MHE20" s="132"/>
      <c r="MHF20" s="132"/>
      <c r="MHG20" s="132"/>
      <c r="MHH20" s="132"/>
      <c r="MHI20" s="132"/>
      <c r="MHJ20" s="132"/>
      <c r="MHK20" s="132"/>
      <c r="MHL20" s="132"/>
      <c r="MHM20" s="132"/>
      <c r="MHN20" s="132"/>
      <c r="MHO20" s="132"/>
      <c r="MHP20" s="132"/>
      <c r="MHQ20" s="132"/>
      <c r="MHR20" s="132"/>
      <c r="MHS20" s="132"/>
      <c r="MHT20" s="132"/>
      <c r="MHU20" s="132"/>
      <c r="MHV20" s="132"/>
      <c r="MHW20" s="132"/>
      <c r="MHX20" s="132"/>
      <c r="MHY20" s="132"/>
      <c r="MHZ20" s="132"/>
      <c r="MIA20" s="132"/>
      <c r="MIB20" s="132"/>
      <c r="MIC20" s="132"/>
      <c r="MID20" s="132"/>
      <c r="MIE20" s="132"/>
      <c r="MIF20" s="132"/>
      <c r="MIG20" s="132"/>
      <c r="MIH20" s="132"/>
      <c r="MII20" s="132"/>
      <c r="MIJ20" s="132"/>
      <c r="MIK20" s="132"/>
      <c r="MIL20" s="132"/>
      <c r="MIM20" s="132"/>
      <c r="MIN20" s="132"/>
      <c r="MIO20" s="132"/>
      <c r="MIP20" s="132"/>
      <c r="MIQ20" s="132"/>
      <c r="MIR20" s="132"/>
      <c r="MIS20" s="132"/>
      <c r="MIT20" s="132"/>
      <c r="MIU20" s="132"/>
      <c r="MIV20" s="132"/>
      <c r="MIW20" s="132"/>
      <c r="MIX20" s="132"/>
      <c r="MIY20" s="132"/>
      <c r="MIZ20" s="132"/>
      <c r="MJA20" s="132"/>
      <c r="MJB20" s="132"/>
      <c r="MJC20" s="132"/>
      <c r="MJD20" s="132"/>
      <c r="MJE20" s="132"/>
      <c r="MJF20" s="132"/>
      <c r="MJG20" s="132"/>
      <c r="MJH20" s="132"/>
      <c r="MJI20" s="132"/>
      <c r="MJJ20" s="132"/>
      <c r="MJK20" s="132"/>
      <c r="MJL20" s="132"/>
      <c r="MJM20" s="132"/>
      <c r="MJN20" s="132"/>
      <c r="MJO20" s="132"/>
      <c r="MJP20" s="132"/>
      <c r="MJQ20" s="132"/>
      <c r="MJR20" s="132"/>
      <c r="MJS20" s="132"/>
      <c r="MJT20" s="132"/>
      <c r="MJU20" s="132"/>
      <c r="MJV20" s="132"/>
      <c r="MJW20" s="132"/>
      <c r="MJX20" s="132"/>
      <c r="MJY20" s="132"/>
      <c r="MJZ20" s="132"/>
      <c r="MKA20" s="132"/>
      <c r="MKB20" s="132"/>
      <c r="MKC20" s="132"/>
      <c r="MKD20" s="132"/>
      <c r="MKE20" s="132"/>
      <c r="MKF20" s="132"/>
      <c r="MKG20" s="132"/>
      <c r="MKH20" s="132"/>
      <c r="MKI20" s="132"/>
      <c r="MKJ20" s="132"/>
      <c r="MKK20" s="132"/>
      <c r="MKL20" s="132"/>
      <c r="MKM20" s="132"/>
      <c r="MKN20" s="132"/>
      <c r="MKO20" s="132"/>
      <c r="MKP20" s="132"/>
      <c r="MKQ20" s="132"/>
      <c r="MKR20" s="132"/>
      <c r="MKS20" s="132"/>
      <c r="MKT20" s="132"/>
      <c r="MKU20" s="132"/>
      <c r="MKV20" s="132"/>
      <c r="MKW20" s="132"/>
      <c r="MKX20" s="132"/>
      <c r="MKY20" s="132"/>
      <c r="MKZ20" s="132"/>
      <c r="MLA20" s="132"/>
      <c r="MLB20" s="132"/>
      <c r="MLC20" s="132"/>
      <c r="MLD20" s="132"/>
      <c r="MLE20" s="132"/>
      <c r="MLF20" s="132"/>
      <c r="MLG20" s="132"/>
      <c r="MLH20" s="132"/>
      <c r="MLI20" s="132"/>
      <c r="MLJ20" s="132"/>
      <c r="MLK20" s="132"/>
      <c r="MLL20" s="132"/>
      <c r="MLM20" s="132"/>
      <c r="MLN20" s="132"/>
      <c r="MLO20" s="132"/>
      <c r="MLP20" s="132"/>
      <c r="MLQ20" s="132"/>
      <c r="MLR20" s="132"/>
      <c r="MLS20" s="132"/>
      <c r="MLT20" s="132"/>
      <c r="MLU20" s="132"/>
      <c r="MLV20" s="132"/>
      <c r="MLW20" s="132"/>
      <c r="MLX20" s="132"/>
      <c r="MLY20" s="132"/>
      <c r="MLZ20" s="132"/>
      <c r="MMA20" s="132"/>
      <c r="MMB20" s="132"/>
      <c r="MMC20" s="132"/>
      <c r="MMD20" s="132"/>
      <c r="MME20" s="132"/>
      <c r="MMF20" s="132"/>
      <c r="MMG20" s="132"/>
      <c r="MMH20" s="132"/>
      <c r="MMI20" s="132"/>
      <c r="MMJ20" s="132"/>
      <c r="MMK20" s="132"/>
      <c r="MML20" s="132"/>
      <c r="MMM20" s="132"/>
      <c r="MMN20" s="132"/>
      <c r="MMO20" s="132"/>
      <c r="MMP20" s="132"/>
      <c r="MMQ20" s="132"/>
      <c r="MMR20" s="132"/>
      <c r="MMS20" s="132"/>
      <c r="MMT20" s="132"/>
      <c r="MMU20" s="132"/>
      <c r="MMV20" s="132"/>
      <c r="MMW20" s="132"/>
      <c r="MMX20" s="132"/>
      <c r="MMY20" s="132"/>
      <c r="MMZ20" s="132"/>
      <c r="MNA20" s="132"/>
      <c r="MNB20" s="132"/>
      <c r="MNC20" s="132"/>
      <c r="MND20" s="132"/>
      <c r="MNE20" s="132"/>
      <c r="MNF20" s="132"/>
      <c r="MNG20" s="132"/>
      <c r="MNH20" s="132"/>
      <c r="MNI20" s="132"/>
      <c r="MNJ20" s="132"/>
      <c r="MNK20" s="132"/>
      <c r="MNL20" s="132"/>
      <c r="MNM20" s="132"/>
      <c r="MNN20" s="132"/>
      <c r="MNO20" s="132"/>
      <c r="MNP20" s="132"/>
      <c r="MNQ20" s="132"/>
      <c r="MNR20" s="132"/>
      <c r="MNS20" s="132"/>
      <c r="MNT20" s="132"/>
      <c r="MNU20" s="132"/>
      <c r="MNV20" s="132"/>
      <c r="MNW20" s="132"/>
      <c r="MNX20" s="132"/>
      <c r="MNY20" s="132"/>
      <c r="MNZ20" s="132"/>
      <c r="MOA20" s="132"/>
      <c r="MOB20" s="132"/>
      <c r="MOC20" s="132"/>
      <c r="MOD20" s="132"/>
      <c r="MOE20" s="132"/>
      <c r="MOF20" s="132"/>
      <c r="MOG20" s="132"/>
      <c r="MOH20" s="132"/>
      <c r="MOI20" s="132"/>
      <c r="MOJ20" s="132"/>
      <c r="MOK20" s="132"/>
      <c r="MOL20" s="132"/>
      <c r="MOM20" s="132"/>
      <c r="MON20" s="132"/>
      <c r="MOO20" s="132"/>
      <c r="MOP20" s="132"/>
      <c r="MOQ20" s="132"/>
      <c r="MOR20" s="132"/>
      <c r="MOS20" s="132"/>
      <c r="MOT20" s="132"/>
      <c r="MOU20" s="132"/>
      <c r="MOV20" s="132"/>
      <c r="MOW20" s="132"/>
      <c r="MOX20" s="132"/>
      <c r="MOY20" s="132"/>
      <c r="MOZ20" s="132"/>
      <c r="MPA20" s="132"/>
      <c r="MPB20" s="132"/>
      <c r="MPC20" s="132"/>
      <c r="MPD20" s="132"/>
      <c r="MPE20" s="132"/>
      <c r="MPF20" s="132"/>
      <c r="MPG20" s="132"/>
      <c r="MPH20" s="132"/>
      <c r="MPI20" s="132"/>
      <c r="MPJ20" s="132"/>
      <c r="MPK20" s="132"/>
      <c r="MPL20" s="132"/>
      <c r="MPM20" s="132"/>
      <c r="MPN20" s="132"/>
      <c r="MPO20" s="132"/>
      <c r="MPP20" s="132"/>
      <c r="MPQ20" s="132"/>
      <c r="MPR20" s="132"/>
      <c r="MPS20" s="132"/>
      <c r="MPT20" s="132"/>
      <c r="MPU20" s="132"/>
      <c r="MPV20" s="132"/>
      <c r="MPW20" s="132"/>
      <c r="MPX20" s="132"/>
      <c r="MPY20" s="132"/>
      <c r="MPZ20" s="132"/>
      <c r="MQA20" s="132"/>
      <c r="MQB20" s="132"/>
      <c r="MQC20" s="132"/>
      <c r="MQD20" s="132"/>
      <c r="MQE20" s="132"/>
      <c r="MQF20" s="132"/>
      <c r="MQG20" s="132"/>
      <c r="MQH20" s="132"/>
      <c r="MQI20" s="132"/>
      <c r="MQJ20" s="132"/>
      <c r="MQK20" s="132"/>
      <c r="MQL20" s="132"/>
      <c r="MQM20" s="132"/>
      <c r="MQN20" s="132"/>
      <c r="MQO20" s="132"/>
      <c r="MQP20" s="132"/>
      <c r="MQQ20" s="132"/>
      <c r="MQR20" s="132"/>
      <c r="MQS20" s="132"/>
      <c r="MQT20" s="132"/>
      <c r="MQU20" s="132"/>
      <c r="MQV20" s="132"/>
      <c r="MQW20" s="132"/>
      <c r="MQX20" s="132"/>
      <c r="MQY20" s="132"/>
      <c r="MQZ20" s="132"/>
      <c r="MRA20" s="132"/>
      <c r="MRB20" s="132"/>
      <c r="MRC20" s="132"/>
      <c r="MRD20" s="132"/>
      <c r="MRE20" s="132"/>
      <c r="MRF20" s="132"/>
      <c r="MRG20" s="132"/>
      <c r="MRH20" s="132"/>
      <c r="MRI20" s="132"/>
      <c r="MRJ20" s="132"/>
      <c r="MRK20" s="132"/>
      <c r="MRL20" s="132"/>
      <c r="MRM20" s="132"/>
      <c r="MRN20" s="132"/>
      <c r="MRO20" s="132"/>
      <c r="MRP20" s="132"/>
      <c r="MRQ20" s="132"/>
      <c r="MRR20" s="132"/>
      <c r="MRS20" s="132"/>
      <c r="MRT20" s="132"/>
      <c r="MRU20" s="132"/>
      <c r="MRV20" s="132"/>
      <c r="MRW20" s="132"/>
      <c r="MRX20" s="132"/>
      <c r="MRY20" s="132"/>
      <c r="MRZ20" s="132"/>
      <c r="MSA20" s="132"/>
      <c r="MSB20" s="132"/>
      <c r="MSC20" s="132"/>
      <c r="MSD20" s="132"/>
      <c r="MSE20" s="132"/>
      <c r="MSF20" s="132"/>
      <c r="MSG20" s="132"/>
      <c r="MSH20" s="132"/>
      <c r="MSI20" s="132"/>
      <c r="MSJ20" s="132"/>
      <c r="MSK20" s="132"/>
      <c r="MSL20" s="132"/>
      <c r="MSM20" s="132"/>
      <c r="MSN20" s="132"/>
      <c r="MSO20" s="132"/>
      <c r="MSP20" s="132"/>
      <c r="MSQ20" s="132"/>
      <c r="MSR20" s="132"/>
      <c r="MSS20" s="132"/>
      <c r="MST20" s="132"/>
      <c r="MSU20" s="132"/>
      <c r="MSV20" s="132"/>
      <c r="MSW20" s="132"/>
      <c r="MSX20" s="132"/>
      <c r="MSY20" s="132"/>
      <c r="MSZ20" s="132"/>
      <c r="MTA20" s="132"/>
      <c r="MTB20" s="132"/>
      <c r="MTC20" s="132"/>
      <c r="MTD20" s="132"/>
      <c r="MTE20" s="132"/>
      <c r="MTF20" s="132"/>
      <c r="MTG20" s="132"/>
      <c r="MTH20" s="132"/>
      <c r="MTI20" s="132"/>
      <c r="MTJ20" s="132"/>
      <c r="MTK20" s="132"/>
      <c r="MTL20" s="132"/>
      <c r="MTM20" s="132"/>
      <c r="MTN20" s="132"/>
      <c r="MTO20" s="132"/>
      <c r="MTP20" s="132"/>
      <c r="MTQ20" s="132"/>
      <c r="MTR20" s="132"/>
      <c r="MTS20" s="132"/>
      <c r="MTT20" s="132"/>
      <c r="MTU20" s="132"/>
      <c r="MTV20" s="132"/>
      <c r="MTW20" s="132"/>
      <c r="MTX20" s="132"/>
      <c r="MTY20" s="132"/>
      <c r="MTZ20" s="132"/>
      <c r="MUA20" s="132"/>
      <c r="MUB20" s="132"/>
      <c r="MUC20" s="132"/>
      <c r="MUD20" s="132"/>
      <c r="MUE20" s="132"/>
      <c r="MUF20" s="132"/>
      <c r="MUG20" s="132"/>
      <c r="MUH20" s="132"/>
      <c r="MUI20" s="132"/>
      <c r="MUJ20" s="132"/>
      <c r="MUK20" s="132"/>
      <c r="MUL20" s="132"/>
      <c r="MUM20" s="132"/>
      <c r="MUN20" s="132"/>
      <c r="MUO20" s="132"/>
      <c r="MUP20" s="132"/>
      <c r="MUQ20" s="132"/>
      <c r="MUR20" s="132"/>
      <c r="MUS20" s="132"/>
      <c r="MUT20" s="132"/>
      <c r="MUU20" s="132"/>
      <c r="MUV20" s="132"/>
      <c r="MUW20" s="132"/>
      <c r="MUX20" s="132"/>
      <c r="MUY20" s="132"/>
      <c r="MUZ20" s="132"/>
      <c r="MVA20" s="132"/>
      <c r="MVB20" s="132"/>
      <c r="MVC20" s="132"/>
      <c r="MVD20" s="132"/>
      <c r="MVE20" s="132"/>
      <c r="MVF20" s="132"/>
      <c r="MVG20" s="132"/>
      <c r="MVH20" s="132"/>
      <c r="MVI20" s="132"/>
      <c r="MVJ20" s="132"/>
      <c r="MVK20" s="132"/>
      <c r="MVL20" s="132"/>
      <c r="MVM20" s="132"/>
      <c r="MVN20" s="132"/>
      <c r="MVO20" s="132"/>
      <c r="MVP20" s="132"/>
      <c r="MVQ20" s="132"/>
      <c r="MVR20" s="132"/>
      <c r="MVS20" s="132"/>
      <c r="MVT20" s="132"/>
      <c r="MVU20" s="132"/>
      <c r="MVV20" s="132"/>
      <c r="MVW20" s="132"/>
      <c r="MVX20" s="132"/>
      <c r="MVY20" s="132"/>
      <c r="MVZ20" s="132"/>
      <c r="MWA20" s="132"/>
      <c r="MWB20" s="132"/>
      <c r="MWC20" s="132"/>
      <c r="MWD20" s="132"/>
      <c r="MWE20" s="132"/>
      <c r="MWF20" s="132"/>
      <c r="MWG20" s="132"/>
      <c r="MWH20" s="132"/>
      <c r="MWI20" s="132"/>
      <c r="MWJ20" s="132"/>
      <c r="MWK20" s="132"/>
      <c r="MWL20" s="132"/>
      <c r="MWM20" s="132"/>
      <c r="MWN20" s="132"/>
      <c r="MWO20" s="132"/>
      <c r="MWP20" s="132"/>
      <c r="MWQ20" s="132"/>
      <c r="MWR20" s="132"/>
      <c r="MWS20" s="132"/>
      <c r="MWT20" s="132"/>
      <c r="MWU20" s="132"/>
      <c r="MWV20" s="132"/>
      <c r="MWW20" s="132"/>
      <c r="MWX20" s="132"/>
      <c r="MWY20" s="132"/>
      <c r="MWZ20" s="132"/>
      <c r="MXA20" s="132"/>
      <c r="MXB20" s="132"/>
      <c r="MXC20" s="132"/>
      <c r="MXD20" s="132"/>
      <c r="MXE20" s="132"/>
      <c r="MXF20" s="132"/>
      <c r="MXG20" s="132"/>
      <c r="MXH20" s="132"/>
      <c r="MXI20" s="132"/>
      <c r="MXJ20" s="132"/>
      <c r="MXK20" s="132"/>
      <c r="MXL20" s="132"/>
      <c r="MXM20" s="132"/>
      <c r="MXN20" s="132"/>
      <c r="MXO20" s="132"/>
      <c r="MXP20" s="132"/>
      <c r="MXQ20" s="132"/>
      <c r="MXR20" s="132"/>
      <c r="MXS20" s="132"/>
      <c r="MXT20" s="132"/>
      <c r="MXU20" s="132"/>
      <c r="MXV20" s="132"/>
      <c r="MXW20" s="132"/>
      <c r="MXX20" s="132"/>
      <c r="MXY20" s="132"/>
      <c r="MXZ20" s="132"/>
      <c r="MYA20" s="132"/>
      <c r="MYB20" s="132"/>
      <c r="MYC20" s="132"/>
      <c r="MYD20" s="132"/>
      <c r="MYE20" s="132"/>
      <c r="MYF20" s="132"/>
      <c r="MYG20" s="132"/>
      <c r="MYH20" s="132"/>
      <c r="MYI20" s="132"/>
      <c r="MYJ20" s="132"/>
      <c r="MYK20" s="132"/>
      <c r="MYL20" s="132"/>
      <c r="MYM20" s="132"/>
      <c r="MYN20" s="132"/>
      <c r="MYO20" s="132"/>
      <c r="MYP20" s="132"/>
      <c r="MYQ20" s="132"/>
      <c r="MYR20" s="132"/>
      <c r="MYS20" s="132"/>
      <c r="MYT20" s="132"/>
      <c r="MYU20" s="132"/>
      <c r="MYV20" s="132"/>
      <c r="MYW20" s="132"/>
      <c r="MYX20" s="132"/>
      <c r="MYY20" s="132"/>
      <c r="MYZ20" s="132"/>
      <c r="MZA20" s="132"/>
      <c r="MZB20" s="132"/>
      <c r="MZC20" s="132"/>
      <c r="MZD20" s="132"/>
      <c r="MZE20" s="132"/>
      <c r="MZF20" s="132"/>
      <c r="MZG20" s="132"/>
      <c r="MZH20" s="132"/>
      <c r="MZI20" s="132"/>
      <c r="MZJ20" s="132"/>
      <c r="MZK20" s="132"/>
      <c r="MZL20" s="132"/>
      <c r="MZM20" s="132"/>
      <c r="MZN20" s="132"/>
      <c r="MZO20" s="132"/>
      <c r="MZP20" s="132"/>
      <c r="MZQ20" s="132"/>
      <c r="MZR20" s="132"/>
      <c r="MZS20" s="132"/>
      <c r="MZT20" s="132"/>
      <c r="MZU20" s="132"/>
      <c r="MZV20" s="132"/>
      <c r="MZW20" s="132"/>
      <c r="MZX20" s="132"/>
      <c r="MZY20" s="132"/>
      <c r="MZZ20" s="132"/>
      <c r="NAA20" s="132"/>
      <c r="NAB20" s="132"/>
      <c r="NAC20" s="132"/>
      <c r="NAD20" s="132"/>
      <c r="NAE20" s="132"/>
      <c r="NAF20" s="132"/>
      <c r="NAG20" s="132"/>
      <c r="NAH20" s="132"/>
      <c r="NAI20" s="132"/>
      <c r="NAJ20" s="132"/>
      <c r="NAK20" s="132"/>
      <c r="NAL20" s="132"/>
      <c r="NAM20" s="132"/>
      <c r="NAN20" s="132"/>
      <c r="NAO20" s="132"/>
      <c r="NAP20" s="132"/>
      <c r="NAQ20" s="132"/>
      <c r="NAR20" s="132"/>
      <c r="NAS20" s="132"/>
      <c r="NAT20" s="132"/>
      <c r="NAU20" s="132"/>
      <c r="NAV20" s="132"/>
      <c r="NAW20" s="132"/>
      <c r="NAX20" s="132"/>
      <c r="NAY20" s="132"/>
      <c r="NAZ20" s="132"/>
      <c r="NBA20" s="132"/>
      <c r="NBB20" s="132"/>
      <c r="NBC20" s="132"/>
      <c r="NBD20" s="132"/>
      <c r="NBE20" s="132"/>
      <c r="NBF20" s="132"/>
      <c r="NBG20" s="132"/>
      <c r="NBH20" s="132"/>
      <c r="NBI20" s="132"/>
      <c r="NBJ20" s="132"/>
      <c r="NBK20" s="132"/>
      <c r="NBL20" s="132"/>
      <c r="NBM20" s="132"/>
      <c r="NBN20" s="132"/>
      <c r="NBO20" s="132"/>
      <c r="NBP20" s="132"/>
      <c r="NBQ20" s="132"/>
      <c r="NBR20" s="132"/>
      <c r="NBS20" s="132"/>
      <c r="NBT20" s="132"/>
      <c r="NBU20" s="132"/>
      <c r="NBV20" s="132"/>
      <c r="NBW20" s="132"/>
      <c r="NBX20" s="132"/>
      <c r="NBY20" s="132"/>
      <c r="NBZ20" s="132"/>
      <c r="NCA20" s="132"/>
      <c r="NCB20" s="132"/>
      <c r="NCC20" s="132"/>
      <c r="NCD20" s="132"/>
      <c r="NCE20" s="132"/>
      <c r="NCF20" s="132"/>
      <c r="NCG20" s="132"/>
      <c r="NCH20" s="132"/>
      <c r="NCI20" s="132"/>
      <c r="NCJ20" s="132"/>
      <c r="NCK20" s="132"/>
      <c r="NCL20" s="132"/>
      <c r="NCM20" s="132"/>
      <c r="NCN20" s="132"/>
      <c r="NCO20" s="132"/>
      <c r="NCP20" s="132"/>
      <c r="NCQ20" s="132"/>
      <c r="NCR20" s="132"/>
      <c r="NCS20" s="132"/>
      <c r="NCT20" s="132"/>
      <c r="NCU20" s="132"/>
      <c r="NCV20" s="132"/>
      <c r="NCW20" s="132"/>
      <c r="NCX20" s="132"/>
      <c r="NCY20" s="132"/>
      <c r="NCZ20" s="132"/>
      <c r="NDA20" s="132"/>
      <c r="NDB20" s="132"/>
      <c r="NDC20" s="132"/>
      <c r="NDD20" s="132"/>
      <c r="NDE20" s="132"/>
      <c r="NDF20" s="132"/>
      <c r="NDG20" s="132"/>
      <c r="NDH20" s="132"/>
      <c r="NDI20" s="132"/>
      <c r="NDJ20" s="132"/>
      <c r="NDK20" s="132"/>
      <c r="NDL20" s="132"/>
      <c r="NDM20" s="132"/>
      <c r="NDN20" s="132"/>
      <c r="NDO20" s="132"/>
      <c r="NDP20" s="132"/>
      <c r="NDQ20" s="132"/>
      <c r="NDR20" s="132"/>
      <c r="NDS20" s="132"/>
      <c r="NDT20" s="132"/>
      <c r="NDU20" s="132"/>
      <c r="NDV20" s="132"/>
      <c r="NDW20" s="132"/>
      <c r="NDX20" s="132"/>
      <c r="NDY20" s="132"/>
      <c r="NDZ20" s="132"/>
      <c r="NEA20" s="132"/>
      <c r="NEB20" s="132"/>
      <c r="NEC20" s="132"/>
      <c r="NED20" s="132"/>
      <c r="NEE20" s="132"/>
      <c r="NEF20" s="132"/>
      <c r="NEG20" s="132"/>
      <c r="NEH20" s="132"/>
      <c r="NEI20" s="132"/>
      <c r="NEJ20" s="132"/>
      <c r="NEK20" s="132"/>
      <c r="NEL20" s="132"/>
      <c r="NEM20" s="132"/>
      <c r="NEN20" s="132"/>
      <c r="NEO20" s="132"/>
      <c r="NEP20" s="132"/>
      <c r="NEQ20" s="132"/>
      <c r="NER20" s="132"/>
      <c r="NES20" s="132"/>
      <c r="NET20" s="132"/>
      <c r="NEU20" s="132"/>
      <c r="NEV20" s="132"/>
      <c r="NEW20" s="132"/>
      <c r="NEX20" s="132"/>
      <c r="NEY20" s="132"/>
      <c r="NEZ20" s="132"/>
      <c r="NFA20" s="132"/>
      <c r="NFB20" s="132"/>
      <c r="NFC20" s="132"/>
      <c r="NFD20" s="132"/>
      <c r="NFE20" s="132"/>
      <c r="NFF20" s="132"/>
      <c r="NFG20" s="132"/>
      <c r="NFH20" s="132"/>
      <c r="NFI20" s="132"/>
      <c r="NFJ20" s="132"/>
      <c r="NFK20" s="132"/>
      <c r="NFL20" s="132"/>
      <c r="NFM20" s="132"/>
      <c r="NFN20" s="132"/>
      <c r="NFO20" s="132"/>
      <c r="NFP20" s="132"/>
      <c r="NFQ20" s="132"/>
      <c r="NFR20" s="132"/>
      <c r="NFS20" s="132"/>
      <c r="NFT20" s="132"/>
      <c r="NFU20" s="132"/>
      <c r="NFV20" s="132"/>
      <c r="NFW20" s="132"/>
      <c r="NFX20" s="132"/>
      <c r="NFY20" s="132"/>
      <c r="NFZ20" s="132"/>
      <c r="NGA20" s="132"/>
      <c r="NGB20" s="132"/>
      <c r="NGC20" s="132"/>
      <c r="NGD20" s="132"/>
      <c r="NGE20" s="132"/>
      <c r="NGF20" s="132"/>
      <c r="NGG20" s="132"/>
      <c r="NGH20" s="132"/>
      <c r="NGI20" s="132"/>
      <c r="NGJ20" s="132"/>
      <c r="NGK20" s="132"/>
      <c r="NGL20" s="132"/>
      <c r="NGM20" s="132"/>
      <c r="NGN20" s="132"/>
      <c r="NGO20" s="132"/>
      <c r="NGP20" s="132"/>
      <c r="NGQ20" s="132"/>
      <c r="NGR20" s="132"/>
      <c r="NGS20" s="132"/>
      <c r="NGT20" s="132"/>
      <c r="NGU20" s="132"/>
      <c r="NGV20" s="132"/>
      <c r="NGW20" s="132"/>
      <c r="NGX20" s="132"/>
      <c r="NGY20" s="132"/>
      <c r="NGZ20" s="132"/>
      <c r="NHA20" s="132"/>
      <c r="NHB20" s="132"/>
      <c r="NHC20" s="132"/>
      <c r="NHD20" s="132"/>
      <c r="NHE20" s="132"/>
      <c r="NHF20" s="132"/>
      <c r="NHG20" s="132"/>
      <c r="NHH20" s="132"/>
      <c r="NHI20" s="132"/>
      <c r="NHJ20" s="132"/>
      <c r="NHK20" s="132"/>
      <c r="NHL20" s="132"/>
      <c r="NHM20" s="132"/>
      <c r="NHN20" s="132"/>
      <c r="NHO20" s="132"/>
      <c r="NHP20" s="132"/>
      <c r="NHQ20" s="132"/>
      <c r="NHR20" s="132"/>
      <c r="NHS20" s="132"/>
      <c r="NHT20" s="132"/>
      <c r="NHU20" s="132"/>
      <c r="NHV20" s="132"/>
      <c r="NHW20" s="132"/>
      <c r="NHX20" s="132"/>
      <c r="NHY20" s="132"/>
      <c r="NHZ20" s="132"/>
      <c r="NIA20" s="132"/>
      <c r="NIB20" s="132"/>
      <c r="NIC20" s="132"/>
      <c r="NID20" s="132"/>
      <c r="NIE20" s="132"/>
      <c r="NIF20" s="132"/>
      <c r="NIG20" s="132"/>
      <c r="NIH20" s="132"/>
      <c r="NII20" s="132"/>
      <c r="NIJ20" s="132"/>
      <c r="NIK20" s="132"/>
      <c r="NIL20" s="132"/>
      <c r="NIM20" s="132"/>
      <c r="NIN20" s="132"/>
      <c r="NIO20" s="132"/>
      <c r="NIP20" s="132"/>
      <c r="NIQ20" s="132"/>
      <c r="NIR20" s="132"/>
      <c r="NIS20" s="132"/>
      <c r="NIT20" s="132"/>
      <c r="NIU20" s="132"/>
      <c r="NIV20" s="132"/>
      <c r="NIW20" s="132"/>
      <c r="NIX20" s="132"/>
      <c r="NIY20" s="132"/>
      <c r="NIZ20" s="132"/>
      <c r="NJA20" s="132"/>
      <c r="NJB20" s="132"/>
      <c r="NJC20" s="132"/>
      <c r="NJD20" s="132"/>
      <c r="NJE20" s="132"/>
      <c r="NJF20" s="132"/>
      <c r="NJG20" s="132"/>
      <c r="NJH20" s="132"/>
      <c r="NJI20" s="132"/>
      <c r="NJJ20" s="132"/>
      <c r="NJK20" s="132"/>
      <c r="NJL20" s="132"/>
      <c r="NJM20" s="132"/>
      <c r="NJN20" s="132"/>
      <c r="NJO20" s="132"/>
      <c r="NJP20" s="132"/>
      <c r="NJQ20" s="132"/>
      <c r="NJR20" s="132"/>
      <c r="NJS20" s="132"/>
      <c r="NJT20" s="132"/>
      <c r="NJU20" s="132"/>
      <c r="NJV20" s="132"/>
      <c r="NJW20" s="132"/>
      <c r="NJX20" s="132"/>
      <c r="NJY20" s="132"/>
      <c r="NJZ20" s="132"/>
      <c r="NKA20" s="132"/>
      <c r="NKB20" s="132"/>
      <c r="NKC20" s="132"/>
      <c r="NKD20" s="132"/>
      <c r="NKE20" s="132"/>
      <c r="NKF20" s="132"/>
      <c r="NKG20" s="132"/>
      <c r="NKH20" s="132"/>
      <c r="NKI20" s="132"/>
      <c r="NKJ20" s="132"/>
      <c r="NKK20" s="132"/>
      <c r="NKL20" s="132"/>
      <c r="NKM20" s="132"/>
      <c r="NKN20" s="132"/>
      <c r="NKO20" s="132"/>
      <c r="NKP20" s="132"/>
      <c r="NKQ20" s="132"/>
      <c r="NKR20" s="132"/>
      <c r="NKS20" s="132"/>
      <c r="NKT20" s="132"/>
      <c r="NKU20" s="132"/>
      <c r="NKV20" s="132"/>
      <c r="NKW20" s="132"/>
      <c r="NKX20" s="132"/>
      <c r="NKY20" s="132"/>
      <c r="NKZ20" s="132"/>
      <c r="NLA20" s="132"/>
      <c r="NLB20" s="132"/>
      <c r="NLC20" s="132"/>
      <c r="NLD20" s="132"/>
      <c r="NLE20" s="132"/>
      <c r="NLF20" s="132"/>
      <c r="NLG20" s="132"/>
      <c r="NLH20" s="132"/>
      <c r="NLI20" s="132"/>
      <c r="NLJ20" s="132"/>
      <c r="NLK20" s="132"/>
      <c r="NLL20" s="132"/>
      <c r="NLM20" s="132"/>
      <c r="NLN20" s="132"/>
      <c r="NLO20" s="132"/>
      <c r="NLP20" s="132"/>
      <c r="NLQ20" s="132"/>
      <c r="NLR20" s="132"/>
      <c r="NLS20" s="132"/>
      <c r="NLT20" s="132"/>
      <c r="NLU20" s="132"/>
      <c r="NLV20" s="132"/>
      <c r="NLW20" s="132"/>
      <c r="NLX20" s="132"/>
      <c r="NLY20" s="132"/>
      <c r="NLZ20" s="132"/>
      <c r="NMA20" s="132"/>
      <c r="NMB20" s="132"/>
      <c r="NMC20" s="132"/>
      <c r="NMD20" s="132"/>
      <c r="NME20" s="132"/>
      <c r="NMF20" s="132"/>
      <c r="NMG20" s="132"/>
      <c r="NMH20" s="132"/>
      <c r="NMI20" s="132"/>
      <c r="NMJ20" s="132"/>
      <c r="NMK20" s="132"/>
      <c r="NML20" s="132"/>
      <c r="NMM20" s="132"/>
      <c r="NMN20" s="132"/>
      <c r="NMO20" s="132"/>
      <c r="NMP20" s="132"/>
      <c r="NMQ20" s="132"/>
      <c r="NMR20" s="132"/>
      <c r="NMS20" s="132"/>
      <c r="NMT20" s="132"/>
      <c r="NMU20" s="132"/>
      <c r="NMV20" s="132"/>
      <c r="NMW20" s="132"/>
      <c r="NMX20" s="132"/>
      <c r="NMY20" s="132"/>
      <c r="NMZ20" s="132"/>
      <c r="NNA20" s="132"/>
      <c r="NNB20" s="132"/>
      <c r="NNC20" s="132"/>
      <c r="NND20" s="132"/>
      <c r="NNE20" s="132"/>
      <c r="NNF20" s="132"/>
      <c r="NNG20" s="132"/>
      <c r="NNH20" s="132"/>
      <c r="NNI20" s="132"/>
      <c r="NNJ20" s="132"/>
      <c r="NNK20" s="132"/>
      <c r="NNL20" s="132"/>
      <c r="NNM20" s="132"/>
      <c r="NNN20" s="132"/>
      <c r="NNO20" s="132"/>
      <c r="NNP20" s="132"/>
      <c r="NNQ20" s="132"/>
      <c r="NNR20" s="132"/>
      <c r="NNS20" s="132"/>
      <c r="NNT20" s="132"/>
      <c r="NNU20" s="132"/>
      <c r="NNV20" s="132"/>
      <c r="NNW20" s="132"/>
      <c r="NNX20" s="132"/>
      <c r="NNY20" s="132"/>
      <c r="NNZ20" s="132"/>
      <c r="NOA20" s="132"/>
      <c r="NOB20" s="132"/>
      <c r="NOC20" s="132"/>
      <c r="NOD20" s="132"/>
      <c r="NOE20" s="132"/>
      <c r="NOF20" s="132"/>
      <c r="NOG20" s="132"/>
      <c r="NOH20" s="132"/>
      <c r="NOI20" s="132"/>
      <c r="NOJ20" s="132"/>
      <c r="NOK20" s="132"/>
      <c r="NOL20" s="132"/>
      <c r="NOM20" s="132"/>
      <c r="NON20" s="132"/>
      <c r="NOO20" s="132"/>
      <c r="NOP20" s="132"/>
      <c r="NOQ20" s="132"/>
      <c r="NOR20" s="132"/>
      <c r="NOS20" s="132"/>
      <c r="NOT20" s="132"/>
      <c r="NOU20" s="132"/>
      <c r="NOV20" s="132"/>
      <c r="NOW20" s="132"/>
      <c r="NOX20" s="132"/>
      <c r="NOY20" s="132"/>
      <c r="NOZ20" s="132"/>
      <c r="NPA20" s="132"/>
      <c r="NPB20" s="132"/>
      <c r="NPC20" s="132"/>
      <c r="NPD20" s="132"/>
      <c r="NPE20" s="132"/>
      <c r="NPF20" s="132"/>
      <c r="NPG20" s="132"/>
      <c r="NPH20" s="132"/>
      <c r="NPI20" s="132"/>
      <c r="NPJ20" s="132"/>
      <c r="NPK20" s="132"/>
      <c r="NPL20" s="132"/>
      <c r="NPM20" s="132"/>
      <c r="NPN20" s="132"/>
      <c r="NPO20" s="132"/>
      <c r="NPP20" s="132"/>
      <c r="NPQ20" s="132"/>
      <c r="NPR20" s="132"/>
      <c r="NPS20" s="132"/>
      <c r="NPT20" s="132"/>
      <c r="NPU20" s="132"/>
      <c r="NPV20" s="132"/>
      <c r="NPW20" s="132"/>
      <c r="NPX20" s="132"/>
      <c r="NPY20" s="132"/>
      <c r="NPZ20" s="132"/>
      <c r="NQA20" s="132"/>
      <c r="NQB20" s="132"/>
      <c r="NQC20" s="132"/>
      <c r="NQD20" s="132"/>
      <c r="NQE20" s="132"/>
      <c r="NQF20" s="132"/>
      <c r="NQG20" s="132"/>
      <c r="NQH20" s="132"/>
      <c r="NQI20" s="132"/>
      <c r="NQJ20" s="132"/>
      <c r="NQK20" s="132"/>
      <c r="NQL20" s="132"/>
      <c r="NQM20" s="132"/>
      <c r="NQN20" s="132"/>
      <c r="NQO20" s="132"/>
      <c r="NQP20" s="132"/>
      <c r="NQQ20" s="132"/>
      <c r="NQR20" s="132"/>
      <c r="NQS20" s="132"/>
      <c r="NQT20" s="132"/>
      <c r="NQU20" s="132"/>
      <c r="NQV20" s="132"/>
      <c r="NQW20" s="132"/>
      <c r="NQX20" s="132"/>
      <c r="NQY20" s="132"/>
      <c r="NQZ20" s="132"/>
      <c r="NRA20" s="132"/>
      <c r="NRB20" s="132"/>
      <c r="NRC20" s="132"/>
      <c r="NRD20" s="132"/>
      <c r="NRE20" s="132"/>
      <c r="NRF20" s="132"/>
      <c r="NRG20" s="132"/>
      <c r="NRH20" s="132"/>
      <c r="NRI20" s="132"/>
      <c r="NRJ20" s="132"/>
      <c r="NRK20" s="132"/>
      <c r="NRL20" s="132"/>
      <c r="NRM20" s="132"/>
      <c r="NRN20" s="132"/>
      <c r="NRO20" s="132"/>
      <c r="NRP20" s="132"/>
      <c r="NRQ20" s="132"/>
      <c r="NRR20" s="132"/>
      <c r="NRS20" s="132"/>
      <c r="NRT20" s="132"/>
      <c r="NRU20" s="132"/>
      <c r="NRV20" s="132"/>
      <c r="NRW20" s="132"/>
      <c r="NRX20" s="132"/>
      <c r="NRY20" s="132"/>
      <c r="NRZ20" s="132"/>
      <c r="NSA20" s="132"/>
      <c r="NSB20" s="132"/>
      <c r="NSC20" s="132"/>
      <c r="NSD20" s="132"/>
      <c r="NSE20" s="132"/>
      <c r="NSF20" s="132"/>
      <c r="NSG20" s="132"/>
      <c r="NSH20" s="132"/>
      <c r="NSI20" s="132"/>
      <c r="NSJ20" s="132"/>
      <c r="NSK20" s="132"/>
      <c r="NSL20" s="132"/>
      <c r="NSM20" s="132"/>
      <c r="NSN20" s="132"/>
      <c r="NSO20" s="132"/>
      <c r="NSP20" s="132"/>
      <c r="NSQ20" s="132"/>
      <c r="NSR20" s="132"/>
      <c r="NSS20" s="132"/>
      <c r="NST20" s="132"/>
      <c r="NSU20" s="132"/>
      <c r="NSV20" s="132"/>
      <c r="NSW20" s="132"/>
      <c r="NSX20" s="132"/>
      <c r="NSY20" s="132"/>
      <c r="NSZ20" s="132"/>
      <c r="NTA20" s="132"/>
      <c r="NTB20" s="132"/>
      <c r="NTC20" s="132"/>
      <c r="NTD20" s="132"/>
      <c r="NTE20" s="132"/>
      <c r="NTF20" s="132"/>
      <c r="NTG20" s="132"/>
      <c r="NTH20" s="132"/>
      <c r="NTI20" s="132"/>
      <c r="NTJ20" s="132"/>
      <c r="NTK20" s="132"/>
      <c r="NTL20" s="132"/>
      <c r="NTM20" s="132"/>
      <c r="NTN20" s="132"/>
      <c r="NTO20" s="132"/>
      <c r="NTP20" s="132"/>
      <c r="NTQ20" s="132"/>
      <c r="NTR20" s="132"/>
      <c r="NTS20" s="132"/>
      <c r="NTT20" s="132"/>
      <c r="NTU20" s="132"/>
      <c r="NTV20" s="132"/>
      <c r="NTW20" s="132"/>
      <c r="NTX20" s="132"/>
      <c r="NTY20" s="132"/>
      <c r="NTZ20" s="132"/>
      <c r="NUA20" s="132"/>
      <c r="NUB20" s="132"/>
      <c r="NUC20" s="132"/>
      <c r="NUD20" s="132"/>
      <c r="NUE20" s="132"/>
      <c r="NUF20" s="132"/>
      <c r="NUG20" s="132"/>
      <c r="NUH20" s="132"/>
      <c r="NUI20" s="132"/>
      <c r="NUJ20" s="132"/>
      <c r="NUK20" s="132"/>
      <c r="NUL20" s="132"/>
      <c r="NUM20" s="132"/>
      <c r="NUN20" s="132"/>
      <c r="NUO20" s="132"/>
      <c r="NUP20" s="132"/>
      <c r="NUQ20" s="132"/>
      <c r="NUR20" s="132"/>
      <c r="NUS20" s="132"/>
      <c r="NUT20" s="132"/>
      <c r="NUU20" s="132"/>
      <c r="NUV20" s="132"/>
      <c r="NUW20" s="132"/>
      <c r="NUX20" s="132"/>
      <c r="NUY20" s="132"/>
      <c r="NUZ20" s="132"/>
      <c r="NVA20" s="132"/>
      <c r="NVB20" s="132"/>
      <c r="NVC20" s="132"/>
      <c r="NVD20" s="132"/>
      <c r="NVE20" s="132"/>
      <c r="NVF20" s="132"/>
      <c r="NVG20" s="132"/>
      <c r="NVH20" s="132"/>
      <c r="NVI20" s="132"/>
      <c r="NVJ20" s="132"/>
      <c r="NVK20" s="132"/>
      <c r="NVL20" s="132"/>
      <c r="NVM20" s="132"/>
      <c r="NVN20" s="132"/>
      <c r="NVO20" s="132"/>
      <c r="NVP20" s="132"/>
      <c r="NVQ20" s="132"/>
      <c r="NVR20" s="132"/>
      <c r="NVS20" s="132"/>
      <c r="NVT20" s="132"/>
      <c r="NVU20" s="132"/>
      <c r="NVV20" s="132"/>
      <c r="NVW20" s="132"/>
      <c r="NVX20" s="132"/>
      <c r="NVY20" s="132"/>
      <c r="NVZ20" s="132"/>
      <c r="NWA20" s="132"/>
      <c r="NWB20" s="132"/>
      <c r="NWC20" s="132"/>
      <c r="NWD20" s="132"/>
      <c r="NWE20" s="132"/>
      <c r="NWF20" s="132"/>
      <c r="NWG20" s="132"/>
      <c r="NWH20" s="132"/>
      <c r="NWI20" s="132"/>
      <c r="NWJ20" s="132"/>
      <c r="NWK20" s="132"/>
      <c r="NWL20" s="132"/>
      <c r="NWM20" s="132"/>
      <c r="NWN20" s="132"/>
      <c r="NWO20" s="132"/>
      <c r="NWP20" s="132"/>
      <c r="NWQ20" s="132"/>
      <c r="NWR20" s="132"/>
      <c r="NWS20" s="132"/>
      <c r="NWT20" s="132"/>
      <c r="NWU20" s="132"/>
      <c r="NWV20" s="132"/>
      <c r="NWW20" s="132"/>
      <c r="NWX20" s="132"/>
      <c r="NWY20" s="132"/>
      <c r="NWZ20" s="132"/>
      <c r="NXA20" s="132"/>
      <c r="NXB20" s="132"/>
      <c r="NXC20" s="132"/>
      <c r="NXD20" s="132"/>
      <c r="NXE20" s="132"/>
      <c r="NXF20" s="132"/>
      <c r="NXG20" s="132"/>
      <c r="NXH20" s="132"/>
      <c r="NXI20" s="132"/>
      <c r="NXJ20" s="132"/>
      <c r="NXK20" s="132"/>
      <c r="NXL20" s="132"/>
      <c r="NXM20" s="132"/>
      <c r="NXN20" s="132"/>
      <c r="NXO20" s="132"/>
      <c r="NXP20" s="132"/>
      <c r="NXQ20" s="132"/>
      <c r="NXR20" s="132"/>
      <c r="NXS20" s="132"/>
      <c r="NXT20" s="132"/>
      <c r="NXU20" s="132"/>
      <c r="NXV20" s="132"/>
      <c r="NXW20" s="132"/>
      <c r="NXX20" s="132"/>
      <c r="NXY20" s="132"/>
      <c r="NXZ20" s="132"/>
      <c r="NYA20" s="132"/>
      <c r="NYB20" s="132"/>
      <c r="NYC20" s="132"/>
      <c r="NYD20" s="132"/>
      <c r="NYE20" s="132"/>
      <c r="NYF20" s="132"/>
      <c r="NYG20" s="132"/>
      <c r="NYH20" s="132"/>
      <c r="NYI20" s="132"/>
      <c r="NYJ20" s="132"/>
      <c r="NYK20" s="132"/>
      <c r="NYL20" s="132"/>
      <c r="NYM20" s="132"/>
      <c r="NYN20" s="132"/>
      <c r="NYO20" s="132"/>
      <c r="NYP20" s="132"/>
      <c r="NYQ20" s="132"/>
      <c r="NYR20" s="132"/>
      <c r="NYS20" s="132"/>
      <c r="NYT20" s="132"/>
      <c r="NYU20" s="132"/>
      <c r="NYV20" s="132"/>
      <c r="NYW20" s="132"/>
      <c r="NYX20" s="132"/>
      <c r="NYY20" s="132"/>
      <c r="NYZ20" s="132"/>
      <c r="NZA20" s="132"/>
      <c r="NZB20" s="132"/>
      <c r="NZC20" s="132"/>
      <c r="NZD20" s="132"/>
      <c r="NZE20" s="132"/>
      <c r="NZF20" s="132"/>
      <c r="NZG20" s="132"/>
      <c r="NZH20" s="132"/>
      <c r="NZI20" s="132"/>
      <c r="NZJ20" s="132"/>
      <c r="NZK20" s="132"/>
      <c r="NZL20" s="132"/>
      <c r="NZM20" s="132"/>
      <c r="NZN20" s="132"/>
      <c r="NZO20" s="132"/>
      <c r="NZP20" s="132"/>
      <c r="NZQ20" s="132"/>
      <c r="NZR20" s="132"/>
      <c r="NZS20" s="132"/>
      <c r="NZT20" s="132"/>
      <c r="NZU20" s="132"/>
      <c r="NZV20" s="132"/>
      <c r="NZW20" s="132"/>
      <c r="NZX20" s="132"/>
      <c r="NZY20" s="132"/>
      <c r="NZZ20" s="132"/>
      <c r="OAA20" s="132"/>
      <c r="OAB20" s="132"/>
      <c r="OAC20" s="132"/>
      <c r="OAD20" s="132"/>
      <c r="OAE20" s="132"/>
      <c r="OAF20" s="132"/>
      <c r="OAG20" s="132"/>
      <c r="OAH20" s="132"/>
      <c r="OAI20" s="132"/>
      <c r="OAJ20" s="132"/>
      <c r="OAK20" s="132"/>
      <c r="OAL20" s="132"/>
      <c r="OAM20" s="132"/>
      <c r="OAN20" s="132"/>
      <c r="OAO20" s="132"/>
      <c r="OAP20" s="132"/>
      <c r="OAQ20" s="132"/>
      <c r="OAR20" s="132"/>
      <c r="OAS20" s="132"/>
      <c r="OAT20" s="132"/>
      <c r="OAU20" s="132"/>
      <c r="OAV20" s="132"/>
      <c r="OAW20" s="132"/>
      <c r="OAX20" s="132"/>
      <c r="OAY20" s="132"/>
      <c r="OAZ20" s="132"/>
      <c r="OBA20" s="132"/>
      <c r="OBB20" s="132"/>
      <c r="OBC20" s="132"/>
      <c r="OBD20" s="132"/>
      <c r="OBE20" s="132"/>
      <c r="OBF20" s="132"/>
      <c r="OBG20" s="132"/>
      <c r="OBH20" s="132"/>
      <c r="OBI20" s="132"/>
      <c r="OBJ20" s="132"/>
      <c r="OBK20" s="132"/>
      <c r="OBL20" s="132"/>
      <c r="OBM20" s="132"/>
      <c r="OBN20" s="132"/>
      <c r="OBO20" s="132"/>
      <c r="OBP20" s="132"/>
      <c r="OBQ20" s="132"/>
      <c r="OBR20" s="132"/>
      <c r="OBS20" s="132"/>
      <c r="OBT20" s="132"/>
      <c r="OBU20" s="132"/>
      <c r="OBV20" s="132"/>
      <c r="OBW20" s="132"/>
      <c r="OBX20" s="132"/>
      <c r="OBY20" s="132"/>
      <c r="OBZ20" s="132"/>
      <c r="OCA20" s="132"/>
      <c r="OCB20" s="132"/>
      <c r="OCC20" s="132"/>
      <c r="OCD20" s="132"/>
      <c r="OCE20" s="132"/>
      <c r="OCF20" s="132"/>
      <c r="OCG20" s="132"/>
      <c r="OCH20" s="132"/>
      <c r="OCI20" s="132"/>
      <c r="OCJ20" s="132"/>
      <c r="OCK20" s="132"/>
      <c r="OCL20" s="132"/>
      <c r="OCM20" s="132"/>
      <c r="OCN20" s="132"/>
      <c r="OCO20" s="132"/>
      <c r="OCP20" s="132"/>
      <c r="OCQ20" s="132"/>
      <c r="OCR20" s="132"/>
      <c r="OCS20" s="132"/>
      <c r="OCT20" s="132"/>
      <c r="OCU20" s="132"/>
      <c r="OCV20" s="132"/>
      <c r="OCW20" s="132"/>
      <c r="OCX20" s="132"/>
      <c r="OCY20" s="132"/>
      <c r="OCZ20" s="132"/>
      <c r="ODA20" s="132"/>
      <c r="ODB20" s="132"/>
      <c r="ODC20" s="132"/>
      <c r="ODD20" s="132"/>
      <c r="ODE20" s="132"/>
      <c r="ODF20" s="132"/>
      <c r="ODG20" s="132"/>
      <c r="ODH20" s="132"/>
      <c r="ODI20" s="132"/>
      <c r="ODJ20" s="132"/>
      <c r="ODK20" s="132"/>
      <c r="ODL20" s="132"/>
      <c r="ODM20" s="132"/>
      <c r="ODN20" s="132"/>
      <c r="ODO20" s="132"/>
      <c r="ODP20" s="132"/>
      <c r="ODQ20" s="132"/>
      <c r="ODR20" s="132"/>
      <c r="ODS20" s="132"/>
      <c r="ODT20" s="132"/>
      <c r="ODU20" s="132"/>
      <c r="ODV20" s="132"/>
      <c r="ODW20" s="132"/>
      <c r="ODX20" s="132"/>
      <c r="ODY20" s="132"/>
      <c r="ODZ20" s="132"/>
      <c r="OEA20" s="132"/>
      <c r="OEB20" s="132"/>
      <c r="OEC20" s="132"/>
      <c r="OED20" s="132"/>
      <c r="OEE20" s="132"/>
      <c r="OEF20" s="132"/>
      <c r="OEG20" s="132"/>
      <c r="OEH20" s="132"/>
      <c r="OEI20" s="132"/>
      <c r="OEJ20" s="132"/>
      <c r="OEK20" s="132"/>
      <c r="OEL20" s="132"/>
      <c r="OEM20" s="132"/>
      <c r="OEN20" s="132"/>
      <c r="OEO20" s="132"/>
      <c r="OEP20" s="132"/>
      <c r="OEQ20" s="132"/>
      <c r="OER20" s="132"/>
      <c r="OES20" s="132"/>
      <c r="OET20" s="132"/>
      <c r="OEU20" s="132"/>
      <c r="OEV20" s="132"/>
      <c r="OEW20" s="132"/>
      <c r="OEX20" s="132"/>
      <c r="OEY20" s="132"/>
      <c r="OEZ20" s="132"/>
      <c r="OFA20" s="132"/>
      <c r="OFB20" s="132"/>
      <c r="OFC20" s="132"/>
      <c r="OFD20" s="132"/>
      <c r="OFE20" s="132"/>
      <c r="OFF20" s="132"/>
      <c r="OFG20" s="132"/>
      <c r="OFH20" s="132"/>
      <c r="OFI20" s="132"/>
      <c r="OFJ20" s="132"/>
      <c r="OFK20" s="132"/>
      <c r="OFL20" s="132"/>
      <c r="OFM20" s="132"/>
      <c r="OFN20" s="132"/>
      <c r="OFO20" s="132"/>
      <c r="OFP20" s="132"/>
      <c r="OFQ20" s="132"/>
      <c r="OFR20" s="132"/>
      <c r="OFS20" s="132"/>
      <c r="OFT20" s="132"/>
      <c r="OFU20" s="132"/>
      <c r="OFV20" s="132"/>
      <c r="OFW20" s="132"/>
      <c r="OFX20" s="132"/>
      <c r="OFY20" s="132"/>
      <c r="OFZ20" s="132"/>
      <c r="OGA20" s="132"/>
      <c r="OGB20" s="132"/>
      <c r="OGC20" s="132"/>
      <c r="OGD20" s="132"/>
      <c r="OGE20" s="132"/>
      <c r="OGF20" s="132"/>
      <c r="OGG20" s="132"/>
      <c r="OGH20" s="132"/>
      <c r="OGI20" s="132"/>
      <c r="OGJ20" s="132"/>
      <c r="OGK20" s="132"/>
      <c r="OGL20" s="132"/>
      <c r="OGM20" s="132"/>
      <c r="OGN20" s="132"/>
      <c r="OGO20" s="132"/>
      <c r="OGP20" s="132"/>
      <c r="OGQ20" s="132"/>
      <c r="OGR20" s="132"/>
      <c r="OGS20" s="132"/>
      <c r="OGT20" s="132"/>
      <c r="OGU20" s="132"/>
      <c r="OGV20" s="132"/>
      <c r="OGW20" s="132"/>
      <c r="OGX20" s="132"/>
      <c r="OGY20" s="132"/>
      <c r="OGZ20" s="132"/>
      <c r="OHA20" s="132"/>
      <c r="OHB20" s="132"/>
      <c r="OHC20" s="132"/>
      <c r="OHD20" s="132"/>
      <c r="OHE20" s="132"/>
      <c r="OHF20" s="132"/>
      <c r="OHG20" s="132"/>
      <c r="OHH20" s="132"/>
      <c r="OHI20" s="132"/>
      <c r="OHJ20" s="132"/>
      <c r="OHK20" s="132"/>
      <c r="OHL20" s="132"/>
      <c r="OHM20" s="132"/>
      <c r="OHN20" s="132"/>
      <c r="OHO20" s="132"/>
      <c r="OHP20" s="132"/>
      <c r="OHQ20" s="132"/>
      <c r="OHR20" s="132"/>
      <c r="OHS20" s="132"/>
      <c r="OHT20" s="132"/>
      <c r="OHU20" s="132"/>
      <c r="OHV20" s="132"/>
      <c r="OHW20" s="132"/>
      <c r="OHX20" s="132"/>
      <c r="OHY20" s="132"/>
      <c r="OHZ20" s="132"/>
      <c r="OIA20" s="132"/>
      <c r="OIB20" s="132"/>
      <c r="OIC20" s="132"/>
      <c r="OID20" s="132"/>
      <c r="OIE20" s="132"/>
      <c r="OIF20" s="132"/>
      <c r="OIG20" s="132"/>
      <c r="OIH20" s="132"/>
      <c r="OII20" s="132"/>
      <c r="OIJ20" s="132"/>
      <c r="OIK20" s="132"/>
      <c r="OIL20" s="132"/>
      <c r="OIM20" s="132"/>
      <c r="OIN20" s="132"/>
      <c r="OIO20" s="132"/>
      <c r="OIP20" s="132"/>
      <c r="OIQ20" s="132"/>
      <c r="OIR20" s="132"/>
      <c r="OIS20" s="132"/>
      <c r="OIT20" s="132"/>
      <c r="OIU20" s="132"/>
      <c r="OIV20" s="132"/>
      <c r="OIW20" s="132"/>
      <c r="OIX20" s="132"/>
      <c r="OIY20" s="132"/>
      <c r="OIZ20" s="132"/>
      <c r="OJA20" s="132"/>
      <c r="OJB20" s="132"/>
      <c r="OJC20" s="132"/>
      <c r="OJD20" s="132"/>
      <c r="OJE20" s="132"/>
      <c r="OJF20" s="132"/>
      <c r="OJG20" s="132"/>
      <c r="OJH20" s="132"/>
      <c r="OJI20" s="132"/>
      <c r="OJJ20" s="132"/>
      <c r="OJK20" s="132"/>
      <c r="OJL20" s="132"/>
      <c r="OJM20" s="132"/>
      <c r="OJN20" s="132"/>
      <c r="OJO20" s="132"/>
      <c r="OJP20" s="132"/>
      <c r="OJQ20" s="132"/>
      <c r="OJR20" s="132"/>
      <c r="OJS20" s="132"/>
      <c r="OJT20" s="132"/>
      <c r="OJU20" s="132"/>
      <c r="OJV20" s="132"/>
      <c r="OJW20" s="132"/>
      <c r="OJX20" s="132"/>
      <c r="OJY20" s="132"/>
      <c r="OJZ20" s="132"/>
      <c r="OKA20" s="132"/>
      <c r="OKB20" s="132"/>
      <c r="OKC20" s="132"/>
      <c r="OKD20" s="132"/>
      <c r="OKE20" s="132"/>
      <c r="OKF20" s="132"/>
      <c r="OKG20" s="132"/>
      <c r="OKH20" s="132"/>
      <c r="OKI20" s="132"/>
      <c r="OKJ20" s="132"/>
      <c r="OKK20" s="132"/>
      <c r="OKL20" s="132"/>
      <c r="OKM20" s="132"/>
      <c r="OKN20" s="132"/>
      <c r="OKO20" s="132"/>
      <c r="OKP20" s="132"/>
      <c r="OKQ20" s="132"/>
      <c r="OKR20" s="132"/>
      <c r="OKS20" s="132"/>
      <c r="OKT20" s="132"/>
      <c r="OKU20" s="132"/>
      <c r="OKV20" s="132"/>
      <c r="OKW20" s="132"/>
      <c r="OKX20" s="132"/>
      <c r="OKY20" s="132"/>
      <c r="OKZ20" s="132"/>
      <c r="OLA20" s="132"/>
      <c r="OLB20" s="132"/>
      <c r="OLC20" s="132"/>
      <c r="OLD20" s="132"/>
      <c r="OLE20" s="132"/>
      <c r="OLF20" s="132"/>
      <c r="OLG20" s="132"/>
      <c r="OLH20" s="132"/>
      <c r="OLI20" s="132"/>
      <c r="OLJ20" s="132"/>
      <c r="OLK20" s="132"/>
      <c r="OLL20" s="132"/>
      <c r="OLM20" s="132"/>
      <c r="OLN20" s="132"/>
      <c r="OLO20" s="132"/>
      <c r="OLP20" s="132"/>
      <c r="OLQ20" s="132"/>
      <c r="OLR20" s="132"/>
      <c r="OLS20" s="132"/>
      <c r="OLT20" s="132"/>
      <c r="OLU20" s="132"/>
      <c r="OLV20" s="132"/>
      <c r="OLW20" s="132"/>
      <c r="OLX20" s="132"/>
      <c r="OLY20" s="132"/>
      <c r="OLZ20" s="132"/>
      <c r="OMA20" s="132"/>
      <c r="OMB20" s="132"/>
      <c r="OMC20" s="132"/>
      <c r="OMD20" s="132"/>
      <c r="OME20" s="132"/>
      <c r="OMF20" s="132"/>
      <c r="OMG20" s="132"/>
      <c r="OMH20" s="132"/>
      <c r="OMI20" s="132"/>
      <c r="OMJ20" s="132"/>
      <c r="OMK20" s="132"/>
      <c r="OML20" s="132"/>
      <c r="OMM20" s="132"/>
      <c r="OMN20" s="132"/>
      <c r="OMO20" s="132"/>
      <c r="OMP20" s="132"/>
      <c r="OMQ20" s="132"/>
      <c r="OMR20" s="132"/>
      <c r="OMS20" s="132"/>
      <c r="OMT20" s="132"/>
      <c r="OMU20" s="132"/>
      <c r="OMV20" s="132"/>
      <c r="OMW20" s="132"/>
      <c r="OMX20" s="132"/>
      <c r="OMY20" s="132"/>
      <c r="OMZ20" s="132"/>
      <c r="ONA20" s="132"/>
      <c r="ONB20" s="132"/>
      <c r="ONC20" s="132"/>
      <c r="OND20" s="132"/>
      <c r="ONE20" s="132"/>
      <c r="ONF20" s="132"/>
      <c r="ONG20" s="132"/>
      <c r="ONH20" s="132"/>
      <c r="ONI20" s="132"/>
      <c r="ONJ20" s="132"/>
      <c r="ONK20" s="132"/>
      <c r="ONL20" s="132"/>
      <c r="ONM20" s="132"/>
      <c r="ONN20" s="132"/>
      <c r="ONO20" s="132"/>
      <c r="ONP20" s="132"/>
      <c r="ONQ20" s="132"/>
      <c r="ONR20" s="132"/>
      <c r="ONS20" s="132"/>
      <c r="ONT20" s="132"/>
      <c r="ONU20" s="132"/>
      <c r="ONV20" s="132"/>
      <c r="ONW20" s="132"/>
      <c r="ONX20" s="132"/>
      <c r="ONY20" s="132"/>
      <c r="ONZ20" s="132"/>
      <c r="OOA20" s="132"/>
      <c r="OOB20" s="132"/>
      <c r="OOC20" s="132"/>
      <c r="OOD20" s="132"/>
      <c r="OOE20" s="132"/>
      <c r="OOF20" s="132"/>
      <c r="OOG20" s="132"/>
      <c r="OOH20" s="132"/>
      <c r="OOI20" s="132"/>
      <c r="OOJ20" s="132"/>
      <c r="OOK20" s="132"/>
      <c r="OOL20" s="132"/>
      <c r="OOM20" s="132"/>
      <c r="OON20" s="132"/>
      <c r="OOO20" s="132"/>
      <c r="OOP20" s="132"/>
      <c r="OOQ20" s="132"/>
      <c r="OOR20" s="132"/>
      <c r="OOS20" s="132"/>
      <c r="OOT20" s="132"/>
      <c r="OOU20" s="132"/>
      <c r="OOV20" s="132"/>
      <c r="OOW20" s="132"/>
      <c r="OOX20" s="132"/>
      <c r="OOY20" s="132"/>
      <c r="OOZ20" s="132"/>
      <c r="OPA20" s="132"/>
      <c r="OPB20" s="132"/>
      <c r="OPC20" s="132"/>
      <c r="OPD20" s="132"/>
      <c r="OPE20" s="132"/>
      <c r="OPF20" s="132"/>
      <c r="OPG20" s="132"/>
      <c r="OPH20" s="132"/>
      <c r="OPI20" s="132"/>
      <c r="OPJ20" s="132"/>
      <c r="OPK20" s="132"/>
      <c r="OPL20" s="132"/>
      <c r="OPM20" s="132"/>
      <c r="OPN20" s="132"/>
      <c r="OPO20" s="132"/>
      <c r="OPP20" s="132"/>
      <c r="OPQ20" s="132"/>
      <c r="OPR20" s="132"/>
      <c r="OPS20" s="132"/>
      <c r="OPT20" s="132"/>
      <c r="OPU20" s="132"/>
      <c r="OPV20" s="132"/>
      <c r="OPW20" s="132"/>
      <c r="OPX20" s="132"/>
      <c r="OPY20" s="132"/>
      <c r="OPZ20" s="132"/>
      <c r="OQA20" s="132"/>
      <c r="OQB20" s="132"/>
      <c r="OQC20" s="132"/>
      <c r="OQD20" s="132"/>
      <c r="OQE20" s="132"/>
      <c r="OQF20" s="132"/>
      <c r="OQG20" s="132"/>
      <c r="OQH20" s="132"/>
      <c r="OQI20" s="132"/>
      <c r="OQJ20" s="132"/>
      <c r="OQK20" s="132"/>
      <c r="OQL20" s="132"/>
      <c r="OQM20" s="132"/>
      <c r="OQN20" s="132"/>
      <c r="OQO20" s="132"/>
      <c r="OQP20" s="132"/>
      <c r="OQQ20" s="132"/>
      <c r="OQR20" s="132"/>
      <c r="OQS20" s="132"/>
      <c r="OQT20" s="132"/>
      <c r="OQU20" s="132"/>
      <c r="OQV20" s="132"/>
      <c r="OQW20" s="132"/>
      <c r="OQX20" s="132"/>
      <c r="OQY20" s="132"/>
      <c r="OQZ20" s="132"/>
      <c r="ORA20" s="132"/>
      <c r="ORB20" s="132"/>
      <c r="ORC20" s="132"/>
      <c r="ORD20" s="132"/>
      <c r="ORE20" s="132"/>
      <c r="ORF20" s="132"/>
      <c r="ORG20" s="132"/>
      <c r="ORH20" s="132"/>
      <c r="ORI20" s="132"/>
      <c r="ORJ20" s="132"/>
      <c r="ORK20" s="132"/>
      <c r="ORL20" s="132"/>
      <c r="ORM20" s="132"/>
      <c r="ORN20" s="132"/>
      <c r="ORO20" s="132"/>
      <c r="ORP20" s="132"/>
      <c r="ORQ20" s="132"/>
      <c r="ORR20" s="132"/>
      <c r="ORS20" s="132"/>
      <c r="ORT20" s="132"/>
      <c r="ORU20" s="132"/>
      <c r="ORV20" s="132"/>
      <c r="ORW20" s="132"/>
      <c r="ORX20" s="132"/>
      <c r="ORY20" s="132"/>
      <c r="ORZ20" s="132"/>
      <c r="OSA20" s="132"/>
      <c r="OSB20" s="132"/>
      <c r="OSC20" s="132"/>
      <c r="OSD20" s="132"/>
      <c r="OSE20" s="132"/>
      <c r="OSF20" s="132"/>
      <c r="OSG20" s="132"/>
      <c r="OSH20" s="132"/>
      <c r="OSI20" s="132"/>
      <c r="OSJ20" s="132"/>
      <c r="OSK20" s="132"/>
      <c r="OSL20" s="132"/>
      <c r="OSM20" s="132"/>
      <c r="OSN20" s="132"/>
      <c r="OSO20" s="132"/>
      <c r="OSP20" s="132"/>
      <c r="OSQ20" s="132"/>
      <c r="OSR20" s="132"/>
      <c r="OSS20" s="132"/>
      <c r="OST20" s="132"/>
      <c r="OSU20" s="132"/>
      <c r="OSV20" s="132"/>
      <c r="OSW20" s="132"/>
      <c r="OSX20" s="132"/>
      <c r="OSY20" s="132"/>
      <c r="OSZ20" s="132"/>
      <c r="OTA20" s="132"/>
      <c r="OTB20" s="132"/>
      <c r="OTC20" s="132"/>
      <c r="OTD20" s="132"/>
      <c r="OTE20" s="132"/>
      <c r="OTF20" s="132"/>
      <c r="OTG20" s="132"/>
      <c r="OTH20" s="132"/>
      <c r="OTI20" s="132"/>
      <c r="OTJ20" s="132"/>
      <c r="OTK20" s="132"/>
      <c r="OTL20" s="132"/>
      <c r="OTM20" s="132"/>
      <c r="OTN20" s="132"/>
      <c r="OTO20" s="132"/>
      <c r="OTP20" s="132"/>
      <c r="OTQ20" s="132"/>
      <c r="OTR20" s="132"/>
      <c r="OTS20" s="132"/>
      <c r="OTT20" s="132"/>
      <c r="OTU20" s="132"/>
      <c r="OTV20" s="132"/>
      <c r="OTW20" s="132"/>
      <c r="OTX20" s="132"/>
      <c r="OTY20" s="132"/>
      <c r="OTZ20" s="132"/>
      <c r="OUA20" s="132"/>
      <c r="OUB20" s="132"/>
      <c r="OUC20" s="132"/>
      <c r="OUD20" s="132"/>
      <c r="OUE20" s="132"/>
      <c r="OUF20" s="132"/>
      <c r="OUG20" s="132"/>
      <c r="OUH20" s="132"/>
      <c r="OUI20" s="132"/>
      <c r="OUJ20" s="132"/>
      <c r="OUK20" s="132"/>
      <c r="OUL20" s="132"/>
      <c r="OUM20" s="132"/>
      <c r="OUN20" s="132"/>
      <c r="OUO20" s="132"/>
      <c r="OUP20" s="132"/>
      <c r="OUQ20" s="132"/>
      <c r="OUR20" s="132"/>
      <c r="OUS20" s="132"/>
      <c r="OUT20" s="132"/>
      <c r="OUU20" s="132"/>
      <c r="OUV20" s="132"/>
      <c r="OUW20" s="132"/>
      <c r="OUX20" s="132"/>
      <c r="OUY20" s="132"/>
      <c r="OUZ20" s="132"/>
      <c r="OVA20" s="132"/>
      <c r="OVB20" s="132"/>
      <c r="OVC20" s="132"/>
      <c r="OVD20" s="132"/>
      <c r="OVE20" s="132"/>
      <c r="OVF20" s="132"/>
      <c r="OVG20" s="132"/>
      <c r="OVH20" s="132"/>
      <c r="OVI20" s="132"/>
      <c r="OVJ20" s="132"/>
      <c r="OVK20" s="132"/>
      <c r="OVL20" s="132"/>
      <c r="OVM20" s="132"/>
      <c r="OVN20" s="132"/>
      <c r="OVO20" s="132"/>
      <c r="OVP20" s="132"/>
      <c r="OVQ20" s="132"/>
      <c r="OVR20" s="132"/>
      <c r="OVS20" s="132"/>
      <c r="OVT20" s="132"/>
      <c r="OVU20" s="132"/>
      <c r="OVV20" s="132"/>
      <c r="OVW20" s="132"/>
      <c r="OVX20" s="132"/>
      <c r="OVY20" s="132"/>
      <c r="OVZ20" s="132"/>
      <c r="OWA20" s="132"/>
      <c r="OWB20" s="132"/>
      <c r="OWC20" s="132"/>
      <c r="OWD20" s="132"/>
      <c r="OWE20" s="132"/>
      <c r="OWF20" s="132"/>
      <c r="OWG20" s="132"/>
      <c r="OWH20" s="132"/>
      <c r="OWI20" s="132"/>
      <c r="OWJ20" s="132"/>
      <c r="OWK20" s="132"/>
      <c r="OWL20" s="132"/>
      <c r="OWM20" s="132"/>
      <c r="OWN20" s="132"/>
      <c r="OWO20" s="132"/>
      <c r="OWP20" s="132"/>
      <c r="OWQ20" s="132"/>
      <c r="OWR20" s="132"/>
      <c r="OWS20" s="132"/>
      <c r="OWT20" s="132"/>
      <c r="OWU20" s="132"/>
      <c r="OWV20" s="132"/>
      <c r="OWW20" s="132"/>
      <c r="OWX20" s="132"/>
      <c r="OWY20" s="132"/>
      <c r="OWZ20" s="132"/>
      <c r="OXA20" s="132"/>
      <c r="OXB20" s="132"/>
      <c r="OXC20" s="132"/>
      <c r="OXD20" s="132"/>
      <c r="OXE20" s="132"/>
      <c r="OXF20" s="132"/>
      <c r="OXG20" s="132"/>
      <c r="OXH20" s="132"/>
      <c r="OXI20" s="132"/>
      <c r="OXJ20" s="132"/>
      <c r="OXK20" s="132"/>
      <c r="OXL20" s="132"/>
      <c r="OXM20" s="132"/>
      <c r="OXN20" s="132"/>
      <c r="OXO20" s="132"/>
      <c r="OXP20" s="132"/>
      <c r="OXQ20" s="132"/>
      <c r="OXR20" s="132"/>
      <c r="OXS20" s="132"/>
      <c r="OXT20" s="132"/>
      <c r="OXU20" s="132"/>
      <c r="OXV20" s="132"/>
      <c r="OXW20" s="132"/>
      <c r="OXX20" s="132"/>
      <c r="OXY20" s="132"/>
      <c r="OXZ20" s="132"/>
      <c r="OYA20" s="132"/>
      <c r="OYB20" s="132"/>
      <c r="OYC20" s="132"/>
      <c r="OYD20" s="132"/>
      <c r="OYE20" s="132"/>
      <c r="OYF20" s="132"/>
      <c r="OYG20" s="132"/>
      <c r="OYH20" s="132"/>
      <c r="OYI20" s="132"/>
      <c r="OYJ20" s="132"/>
      <c r="OYK20" s="132"/>
      <c r="OYL20" s="132"/>
      <c r="OYM20" s="132"/>
      <c r="OYN20" s="132"/>
      <c r="OYO20" s="132"/>
      <c r="OYP20" s="132"/>
      <c r="OYQ20" s="132"/>
      <c r="OYR20" s="132"/>
      <c r="OYS20" s="132"/>
      <c r="OYT20" s="132"/>
      <c r="OYU20" s="132"/>
      <c r="OYV20" s="132"/>
      <c r="OYW20" s="132"/>
      <c r="OYX20" s="132"/>
      <c r="OYY20" s="132"/>
      <c r="OYZ20" s="132"/>
      <c r="OZA20" s="132"/>
      <c r="OZB20" s="132"/>
      <c r="OZC20" s="132"/>
      <c r="OZD20" s="132"/>
      <c r="OZE20" s="132"/>
      <c r="OZF20" s="132"/>
      <c r="OZG20" s="132"/>
      <c r="OZH20" s="132"/>
      <c r="OZI20" s="132"/>
      <c r="OZJ20" s="132"/>
      <c r="OZK20" s="132"/>
      <c r="OZL20" s="132"/>
      <c r="OZM20" s="132"/>
      <c r="OZN20" s="132"/>
      <c r="OZO20" s="132"/>
      <c r="OZP20" s="132"/>
      <c r="OZQ20" s="132"/>
      <c r="OZR20" s="132"/>
      <c r="OZS20" s="132"/>
      <c r="OZT20" s="132"/>
      <c r="OZU20" s="132"/>
      <c r="OZV20" s="132"/>
      <c r="OZW20" s="132"/>
      <c r="OZX20" s="132"/>
      <c r="OZY20" s="132"/>
      <c r="OZZ20" s="132"/>
      <c r="PAA20" s="132"/>
      <c r="PAB20" s="132"/>
      <c r="PAC20" s="132"/>
      <c r="PAD20" s="132"/>
      <c r="PAE20" s="132"/>
      <c r="PAF20" s="132"/>
      <c r="PAG20" s="132"/>
      <c r="PAH20" s="132"/>
      <c r="PAI20" s="132"/>
      <c r="PAJ20" s="132"/>
      <c r="PAK20" s="132"/>
      <c r="PAL20" s="132"/>
      <c r="PAM20" s="132"/>
      <c r="PAN20" s="132"/>
      <c r="PAO20" s="132"/>
      <c r="PAP20" s="132"/>
      <c r="PAQ20" s="132"/>
      <c r="PAR20" s="132"/>
      <c r="PAS20" s="132"/>
      <c r="PAT20" s="132"/>
      <c r="PAU20" s="132"/>
      <c r="PAV20" s="132"/>
      <c r="PAW20" s="132"/>
      <c r="PAX20" s="132"/>
      <c r="PAY20" s="132"/>
      <c r="PAZ20" s="132"/>
      <c r="PBA20" s="132"/>
      <c r="PBB20" s="132"/>
      <c r="PBC20" s="132"/>
      <c r="PBD20" s="132"/>
      <c r="PBE20" s="132"/>
      <c r="PBF20" s="132"/>
      <c r="PBG20" s="132"/>
      <c r="PBH20" s="132"/>
      <c r="PBI20" s="132"/>
      <c r="PBJ20" s="132"/>
      <c r="PBK20" s="132"/>
      <c r="PBL20" s="132"/>
      <c r="PBM20" s="132"/>
      <c r="PBN20" s="132"/>
      <c r="PBO20" s="132"/>
      <c r="PBP20" s="132"/>
      <c r="PBQ20" s="132"/>
      <c r="PBR20" s="132"/>
      <c r="PBS20" s="132"/>
      <c r="PBT20" s="132"/>
      <c r="PBU20" s="132"/>
      <c r="PBV20" s="132"/>
      <c r="PBW20" s="132"/>
      <c r="PBX20" s="132"/>
      <c r="PBY20" s="132"/>
      <c r="PBZ20" s="132"/>
      <c r="PCA20" s="132"/>
      <c r="PCB20" s="132"/>
      <c r="PCC20" s="132"/>
      <c r="PCD20" s="132"/>
      <c r="PCE20" s="132"/>
      <c r="PCF20" s="132"/>
      <c r="PCG20" s="132"/>
      <c r="PCH20" s="132"/>
      <c r="PCI20" s="132"/>
      <c r="PCJ20" s="132"/>
      <c r="PCK20" s="132"/>
      <c r="PCL20" s="132"/>
      <c r="PCM20" s="132"/>
      <c r="PCN20" s="132"/>
      <c r="PCO20" s="132"/>
      <c r="PCP20" s="132"/>
      <c r="PCQ20" s="132"/>
      <c r="PCR20" s="132"/>
      <c r="PCS20" s="132"/>
      <c r="PCT20" s="132"/>
      <c r="PCU20" s="132"/>
      <c r="PCV20" s="132"/>
      <c r="PCW20" s="132"/>
      <c r="PCX20" s="132"/>
      <c r="PCY20" s="132"/>
      <c r="PCZ20" s="132"/>
      <c r="PDA20" s="132"/>
      <c r="PDB20" s="132"/>
      <c r="PDC20" s="132"/>
      <c r="PDD20" s="132"/>
      <c r="PDE20" s="132"/>
      <c r="PDF20" s="132"/>
      <c r="PDG20" s="132"/>
      <c r="PDH20" s="132"/>
      <c r="PDI20" s="132"/>
      <c r="PDJ20" s="132"/>
      <c r="PDK20" s="132"/>
      <c r="PDL20" s="132"/>
      <c r="PDM20" s="132"/>
      <c r="PDN20" s="132"/>
      <c r="PDO20" s="132"/>
      <c r="PDP20" s="132"/>
      <c r="PDQ20" s="132"/>
      <c r="PDR20" s="132"/>
      <c r="PDS20" s="132"/>
      <c r="PDT20" s="132"/>
      <c r="PDU20" s="132"/>
      <c r="PDV20" s="132"/>
      <c r="PDW20" s="132"/>
      <c r="PDX20" s="132"/>
      <c r="PDY20" s="132"/>
      <c r="PDZ20" s="132"/>
      <c r="PEA20" s="132"/>
      <c r="PEB20" s="132"/>
      <c r="PEC20" s="132"/>
      <c r="PED20" s="132"/>
      <c r="PEE20" s="132"/>
      <c r="PEF20" s="132"/>
      <c r="PEG20" s="132"/>
      <c r="PEH20" s="132"/>
      <c r="PEI20" s="132"/>
      <c r="PEJ20" s="132"/>
      <c r="PEK20" s="132"/>
      <c r="PEL20" s="132"/>
      <c r="PEM20" s="132"/>
      <c r="PEN20" s="132"/>
      <c r="PEO20" s="132"/>
      <c r="PEP20" s="132"/>
      <c r="PEQ20" s="132"/>
      <c r="PER20" s="132"/>
      <c r="PES20" s="132"/>
      <c r="PET20" s="132"/>
      <c r="PEU20" s="132"/>
      <c r="PEV20" s="132"/>
      <c r="PEW20" s="132"/>
      <c r="PEX20" s="132"/>
      <c r="PEY20" s="132"/>
      <c r="PEZ20" s="132"/>
      <c r="PFA20" s="132"/>
      <c r="PFB20" s="132"/>
      <c r="PFC20" s="132"/>
      <c r="PFD20" s="132"/>
      <c r="PFE20" s="132"/>
      <c r="PFF20" s="132"/>
      <c r="PFG20" s="132"/>
      <c r="PFH20" s="132"/>
      <c r="PFI20" s="132"/>
      <c r="PFJ20" s="132"/>
      <c r="PFK20" s="132"/>
      <c r="PFL20" s="132"/>
      <c r="PFM20" s="132"/>
      <c r="PFN20" s="132"/>
      <c r="PFO20" s="132"/>
      <c r="PFP20" s="132"/>
      <c r="PFQ20" s="132"/>
      <c r="PFR20" s="132"/>
      <c r="PFS20" s="132"/>
      <c r="PFT20" s="132"/>
      <c r="PFU20" s="132"/>
      <c r="PFV20" s="132"/>
      <c r="PFW20" s="132"/>
      <c r="PFX20" s="132"/>
      <c r="PFY20" s="132"/>
      <c r="PFZ20" s="132"/>
      <c r="PGA20" s="132"/>
      <c r="PGB20" s="132"/>
      <c r="PGC20" s="132"/>
      <c r="PGD20" s="132"/>
      <c r="PGE20" s="132"/>
      <c r="PGF20" s="132"/>
      <c r="PGG20" s="132"/>
      <c r="PGH20" s="132"/>
      <c r="PGI20" s="132"/>
      <c r="PGJ20" s="132"/>
      <c r="PGK20" s="132"/>
      <c r="PGL20" s="132"/>
      <c r="PGM20" s="132"/>
      <c r="PGN20" s="132"/>
      <c r="PGO20" s="132"/>
      <c r="PGP20" s="132"/>
      <c r="PGQ20" s="132"/>
      <c r="PGR20" s="132"/>
      <c r="PGS20" s="132"/>
      <c r="PGT20" s="132"/>
      <c r="PGU20" s="132"/>
      <c r="PGV20" s="132"/>
      <c r="PGW20" s="132"/>
      <c r="PGX20" s="132"/>
      <c r="PGY20" s="132"/>
      <c r="PGZ20" s="132"/>
      <c r="PHA20" s="132"/>
      <c r="PHB20" s="132"/>
      <c r="PHC20" s="132"/>
      <c r="PHD20" s="132"/>
      <c r="PHE20" s="132"/>
      <c r="PHF20" s="132"/>
      <c r="PHG20" s="132"/>
      <c r="PHH20" s="132"/>
      <c r="PHI20" s="132"/>
      <c r="PHJ20" s="132"/>
      <c r="PHK20" s="132"/>
      <c r="PHL20" s="132"/>
      <c r="PHM20" s="132"/>
      <c r="PHN20" s="132"/>
      <c r="PHO20" s="132"/>
      <c r="PHP20" s="132"/>
      <c r="PHQ20" s="132"/>
      <c r="PHR20" s="132"/>
      <c r="PHS20" s="132"/>
      <c r="PHT20" s="132"/>
      <c r="PHU20" s="132"/>
      <c r="PHV20" s="132"/>
      <c r="PHW20" s="132"/>
      <c r="PHX20" s="132"/>
      <c r="PHY20" s="132"/>
      <c r="PHZ20" s="132"/>
      <c r="PIA20" s="132"/>
      <c r="PIB20" s="132"/>
      <c r="PIC20" s="132"/>
      <c r="PID20" s="132"/>
      <c r="PIE20" s="132"/>
      <c r="PIF20" s="132"/>
      <c r="PIG20" s="132"/>
      <c r="PIH20" s="132"/>
      <c r="PII20" s="132"/>
      <c r="PIJ20" s="132"/>
      <c r="PIK20" s="132"/>
      <c r="PIL20" s="132"/>
      <c r="PIM20" s="132"/>
      <c r="PIN20" s="132"/>
      <c r="PIO20" s="132"/>
      <c r="PIP20" s="132"/>
      <c r="PIQ20" s="132"/>
      <c r="PIR20" s="132"/>
      <c r="PIS20" s="132"/>
      <c r="PIT20" s="132"/>
      <c r="PIU20" s="132"/>
      <c r="PIV20" s="132"/>
      <c r="PIW20" s="132"/>
      <c r="PIX20" s="132"/>
      <c r="PIY20" s="132"/>
      <c r="PIZ20" s="132"/>
      <c r="PJA20" s="132"/>
      <c r="PJB20" s="132"/>
      <c r="PJC20" s="132"/>
      <c r="PJD20" s="132"/>
      <c r="PJE20" s="132"/>
      <c r="PJF20" s="132"/>
      <c r="PJG20" s="132"/>
      <c r="PJH20" s="132"/>
      <c r="PJI20" s="132"/>
      <c r="PJJ20" s="132"/>
      <c r="PJK20" s="132"/>
      <c r="PJL20" s="132"/>
      <c r="PJM20" s="132"/>
      <c r="PJN20" s="132"/>
      <c r="PJO20" s="132"/>
      <c r="PJP20" s="132"/>
      <c r="PJQ20" s="132"/>
      <c r="PJR20" s="132"/>
      <c r="PJS20" s="132"/>
      <c r="PJT20" s="132"/>
      <c r="PJU20" s="132"/>
      <c r="PJV20" s="132"/>
      <c r="PJW20" s="132"/>
      <c r="PJX20" s="132"/>
      <c r="PJY20" s="132"/>
      <c r="PJZ20" s="132"/>
      <c r="PKA20" s="132"/>
      <c r="PKB20" s="132"/>
      <c r="PKC20" s="132"/>
      <c r="PKD20" s="132"/>
      <c r="PKE20" s="132"/>
      <c r="PKF20" s="132"/>
      <c r="PKG20" s="132"/>
      <c r="PKH20" s="132"/>
      <c r="PKI20" s="132"/>
      <c r="PKJ20" s="132"/>
      <c r="PKK20" s="132"/>
      <c r="PKL20" s="132"/>
      <c r="PKM20" s="132"/>
      <c r="PKN20" s="132"/>
      <c r="PKO20" s="132"/>
      <c r="PKP20" s="132"/>
      <c r="PKQ20" s="132"/>
      <c r="PKR20" s="132"/>
      <c r="PKS20" s="132"/>
      <c r="PKT20" s="132"/>
      <c r="PKU20" s="132"/>
      <c r="PKV20" s="132"/>
      <c r="PKW20" s="132"/>
      <c r="PKX20" s="132"/>
      <c r="PKY20" s="132"/>
      <c r="PKZ20" s="132"/>
      <c r="PLA20" s="132"/>
      <c r="PLB20" s="132"/>
      <c r="PLC20" s="132"/>
      <c r="PLD20" s="132"/>
      <c r="PLE20" s="132"/>
      <c r="PLF20" s="132"/>
      <c r="PLG20" s="132"/>
      <c r="PLH20" s="132"/>
      <c r="PLI20" s="132"/>
      <c r="PLJ20" s="132"/>
      <c r="PLK20" s="132"/>
      <c r="PLL20" s="132"/>
      <c r="PLM20" s="132"/>
      <c r="PLN20" s="132"/>
      <c r="PLO20" s="132"/>
      <c r="PLP20" s="132"/>
      <c r="PLQ20" s="132"/>
      <c r="PLR20" s="132"/>
      <c r="PLS20" s="132"/>
      <c r="PLT20" s="132"/>
      <c r="PLU20" s="132"/>
      <c r="PLV20" s="132"/>
      <c r="PLW20" s="132"/>
      <c r="PLX20" s="132"/>
      <c r="PLY20" s="132"/>
      <c r="PLZ20" s="132"/>
      <c r="PMA20" s="132"/>
      <c r="PMB20" s="132"/>
      <c r="PMC20" s="132"/>
      <c r="PMD20" s="132"/>
      <c r="PME20" s="132"/>
      <c r="PMF20" s="132"/>
      <c r="PMG20" s="132"/>
      <c r="PMH20" s="132"/>
      <c r="PMI20" s="132"/>
      <c r="PMJ20" s="132"/>
      <c r="PMK20" s="132"/>
      <c r="PML20" s="132"/>
      <c r="PMM20" s="132"/>
      <c r="PMN20" s="132"/>
      <c r="PMO20" s="132"/>
      <c r="PMP20" s="132"/>
      <c r="PMQ20" s="132"/>
      <c r="PMR20" s="132"/>
      <c r="PMS20" s="132"/>
      <c r="PMT20" s="132"/>
      <c r="PMU20" s="132"/>
      <c r="PMV20" s="132"/>
      <c r="PMW20" s="132"/>
      <c r="PMX20" s="132"/>
      <c r="PMY20" s="132"/>
      <c r="PMZ20" s="132"/>
      <c r="PNA20" s="132"/>
      <c r="PNB20" s="132"/>
      <c r="PNC20" s="132"/>
      <c r="PND20" s="132"/>
      <c r="PNE20" s="132"/>
      <c r="PNF20" s="132"/>
      <c r="PNG20" s="132"/>
      <c r="PNH20" s="132"/>
      <c r="PNI20" s="132"/>
      <c r="PNJ20" s="132"/>
      <c r="PNK20" s="132"/>
      <c r="PNL20" s="132"/>
      <c r="PNM20" s="132"/>
      <c r="PNN20" s="132"/>
      <c r="PNO20" s="132"/>
      <c r="PNP20" s="132"/>
      <c r="PNQ20" s="132"/>
      <c r="PNR20" s="132"/>
      <c r="PNS20" s="132"/>
      <c r="PNT20" s="132"/>
      <c r="PNU20" s="132"/>
      <c r="PNV20" s="132"/>
      <c r="PNW20" s="132"/>
      <c r="PNX20" s="132"/>
      <c r="PNY20" s="132"/>
      <c r="PNZ20" s="132"/>
      <c r="POA20" s="132"/>
      <c r="POB20" s="132"/>
      <c r="POC20" s="132"/>
      <c r="POD20" s="132"/>
      <c r="POE20" s="132"/>
      <c r="POF20" s="132"/>
      <c r="POG20" s="132"/>
      <c r="POH20" s="132"/>
      <c r="POI20" s="132"/>
      <c r="POJ20" s="132"/>
      <c r="POK20" s="132"/>
      <c r="POL20" s="132"/>
      <c r="POM20" s="132"/>
      <c r="PON20" s="132"/>
      <c r="POO20" s="132"/>
      <c r="POP20" s="132"/>
      <c r="POQ20" s="132"/>
      <c r="POR20" s="132"/>
      <c r="POS20" s="132"/>
      <c r="POT20" s="132"/>
      <c r="POU20" s="132"/>
      <c r="POV20" s="132"/>
      <c r="POW20" s="132"/>
      <c r="POX20" s="132"/>
      <c r="POY20" s="132"/>
      <c r="POZ20" s="132"/>
      <c r="PPA20" s="132"/>
      <c r="PPB20" s="132"/>
      <c r="PPC20" s="132"/>
      <c r="PPD20" s="132"/>
      <c r="PPE20" s="132"/>
      <c r="PPF20" s="132"/>
      <c r="PPG20" s="132"/>
      <c r="PPH20" s="132"/>
      <c r="PPI20" s="132"/>
      <c r="PPJ20" s="132"/>
      <c r="PPK20" s="132"/>
      <c r="PPL20" s="132"/>
      <c r="PPM20" s="132"/>
      <c r="PPN20" s="132"/>
      <c r="PPO20" s="132"/>
      <c r="PPP20" s="132"/>
      <c r="PPQ20" s="132"/>
      <c r="PPR20" s="132"/>
      <c r="PPS20" s="132"/>
      <c r="PPT20" s="132"/>
      <c r="PPU20" s="132"/>
      <c r="PPV20" s="132"/>
      <c r="PPW20" s="132"/>
      <c r="PPX20" s="132"/>
      <c r="PPY20" s="132"/>
      <c r="PPZ20" s="132"/>
      <c r="PQA20" s="132"/>
      <c r="PQB20" s="132"/>
      <c r="PQC20" s="132"/>
      <c r="PQD20" s="132"/>
      <c r="PQE20" s="132"/>
      <c r="PQF20" s="132"/>
      <c r="PQG20" s="132"/>
      <c r="PQH20" s="132"/>
      <c r="PQI20" s="132"/>
      <c r="PQJ20" s="132"/>
      <c r="PQK20" s="132"/>
      <c r="PQL20" s="132"/>
      <c r="PQM20" s="132"/>
      <c r="PQN20" s="132"/>
      <c r="PQO20" s="132"/>
      <c r="PQP20" s="132"/>
      <c r="PQQ20" s="132"/>
      <c r="PQR20" s="132"/>
      <c r="PQS20" s="132"/>
      <c r="PQT20" s="132"/>
      <c r="PQU20" s="132"/>
      <c r="PQV20" s="132"/>
      <c r="PQW20" s="132"/>
      <c r="PQX20" s="132"/>
      <c r="PQY20" s="132"/>
      <c r="PQZ20" s="132"/>
      <c r="PRA20" s="132"/>
      <c r="PRB20" s="132"/>
      <c r="PRC20" s="132"/>
      <c r="PRD20" s="132"/>
      <c r="PRE20" s="132"/>
      <c r="PRF20" s="132"/>
      <c r="PRG20" s="132"/>
      <c r="PRH20" s="132"/>
      <c r="PRI20" s="132"/>
      <c r="PRJ20" s="132"/>
      <c r="PRK20" s="132"/>
      <c r="PRL20" s="132"/>
      <c r="PRM20" s="132"/>
      <c r="PRN20" s="132"/>
      <c r="PRO20" s="132"/>
      <c r="PRP20" s="132"/>
      <c r="PRQ20" s="132"/>
      <c r="PRR20" s="132"/>
      <c r="PRS20" s="132"/>
      <c r="PRT20" s="132"/>
      <c r="PRU20" s="132"/>
      <c r="PRV20" s="132"/>
      <c r="PRW20" s="132"/>
      <c r="PRX20" s="132"/>
      <c r="PRY20" s="132"/>
      <c r="PRZ20" s="132"/>
      <c r="PSA20" s="132"/>
      <c r="PSB20" s="132"/>
      <c r="PSC20" s="132"/>
      <c r="PSD20" s="132"/>
      <c r="PSE20" s="132"/>
      <c r="PSF20" s="132"/>
      <c r="PSG20" s="132"/>
      <c r="PSH20" s="132"/>
      <c r="PSI20" s="132"/>
      <c r="PSJ20" s="132"/>
      <c r="PSK20" s="132"/>
      <c r="PSL20" s="132"/>
      <c r="PSM20" s="132"/>
      <c r="PSN20" s="132"/>
      <c r="PSO20" s="132"/>
      <c r="PSP20" s="132"/>
      <c r="PSQ20" s="132"/>
      <c r="PSR20" s="132"/>
      <c r="PSS20" s="132"/>
      <c r="PST20" s="132"/>
      <c r="PSU20" s="132"/>
      <c r="PSV20" s="132"/>
      <c r="PSW20" s="132"/>
      <c r="PSX20" s="132"/>
      <c r="PSY20" s="132"/>
      <c r="PSZ20" s="132"/>
      <c r="PTA20" s="132"/>
      <c r="PTB20" s="132"/>
      <c r="PTC20" s="132"/>
      <c r="PTD20" s="132"/>
      <c r="PTE20" s="132"/>
      <c r="PTF20" s="132"/>
      <c r="PTG20" s="132"/>
      <c r="PTH20" s="132"/>
      <c r="PTI20" s="132"/>
      <c r="PTJ20" s="132"/>
      <c r="PTK20" s="132"/>
      <c r="PTL20" s="132"/>
      <c r="PTM20" s="132"/>
      <c r="PTN20" s="132"/>
      <c r="PTO20" s="132"/>
      <c r="PTP20" s="132"/>
      <c r="PTQ20" s="132"/>
      <c r="PTR20" s="132"/>
      <c r="PTS20" s="132"/>
      <c r="PTT20" s="132"/>
      <c r="PTU20" s="132"/>
      <c r="PTV20" s="132"/>
      <c r="PTW20" s="132"/>
      <c r="PTX20" s="132"/>
      <c r="PTY20" s="132"/>
      <c r="PTZ20" s="132"/>
      <c r="PUA20" s="132"/>
      <c r="PUB20" s="132"/>
      <c r="PUC20" s="132"/>
      <c r="PUD20" s="132"/>
      <c r="PUE20" s="132"/>
      <c r="PUF20" s="132"/>
      <c r="PUG20" s="132"/>
      <c r="PUH20" s="132"/>
      <c r="PUI20" s="132"/>
      <c r="PUJ20" s="132"/>
      <c r="PUK20" s="132"/>
      <c r="PUL20" s="132"/>
      <c r="PUM20" s="132"/>
      <c r="PUN20" s="132"/>
      <c r="PUO20" s="132"/>
      <c r="PUP20" s="132"/>
      <c r="PUQ20" s="132"/>
      <c r="PUR20" s="132"/>
      <c r="PUS20" s="132"/>
      <c r="PUT20" s="132"/>
      <c r="PUU20" s="132"/>
      <c r="PUV20" s="132"/>
      <c r="PUW20" s="132"/>
      <c r="PUX20" s="132"/>
      <c r="PUY20" s="132"/>
      <c r="PUZ20" s="132"/>
      <c r="PVA20" s="132"/>
      <c r="PVB20" s="132"/>
      <c r="PVC20" s="132"/>
      <c r="PVD20" s="132"/>
      <c r="PVE20" s="132"/>
      <c r="PVF20" s="132"/>
      <c r="PVG20" s="132"/>
      <c r="PVH20" s="132"/>
      <c r="PVI20" s="132"/>
      <c r="PVJ20" s="132"/>
      <c r="PVK20" s="132"/>
      <c r="PVL20" s="132"/>
      <c r="PVM20" s="132"/>
      <c r="PVN20" s="132"/>
      <c r="PVO20" s="132"/>
      <c r="PVP20" s="132"/>
      <c r="PVQ20" s="132"/>
      <c r="PVR20" s="132"/>
      <c r="PVS20" s="132"/>
      <c r="PVT20" s="132"/>
      <c r="PVU20" s="132"/>
      <c r="PVV20" s="132"/>
      <c r="PVW20" s="132"/>
      <c r="PVX20" s="132"/>
      <c r="PVY20" s="132"/>
      <c r="PVZ20" s="132"/>
      <c r="PWA20" s="132"/>
      <c r="PWB20" s="132"/>
      <c r="PWC20" s="132"/>
      <c r="PWD20" s="132"/>
      <c r="PWE20" s="132"/>
      <c r="PWF20" s="132"/>
      <c r="PWG20" s="132"/>
      <c r="PWH20" s="132"/>
      <c r="PWI20" s="132"/>
      <c r="PWJ20" s="132"/>
      <c r="PWK20" s="132"/>
      <c r="PWL20" s="132"/>
      <c r="PWM20" s="132"/>
      <c r="PWN20" s="132"/>
      <c r="PWO20" s="132"/>
      <c r="PWP20" s="132"/>
      <c r="PWQ20" s="132"/>
      <c r="PWR20" s="132"/>
      <c r="PWS20" s="132"/>
      <c r="PWT20" s="132"/>
      <c r="PWU20" s="132"/>
      <c r="PWV20" s="132"/>
      <c r="PWW20" s="132"/>
      <c r="PWX20" s="132"/>
      <c r="PWY20" s="132"/>
      <c r="PWZ20" s="132"/>
      <c r="PXA20" s="132"/>
      <c r="PXB20" s="132"/>
      <c r="PXC20" s="132"/>
      <c r="PXD20" s="132"/>
      <c r="PXE20" s="132"/>
      <c r="PXF20" s="132"/>
      <c r="PXG20" s="132"/>
      <c r="PXH20" s="132"/>
      <c r="PXI20" s="132"/>
      <c r="PXJ20" s="132"/>
      <c r="PXK20" s="132"/>
      <c r="PXL20" s="132"/>
      <c r="PXM20" s="132"/>
      <c r="PXN20" s="132"/>
      <c r="PXO20" s="132"/>
      <c r="PXP20" s="132"/>
      <c r="PXQ20" s="132"/>
      <c r="PXR20" s="132"/>
      <c r="PXS20" s="132"/>
      <c r="PXT20" s="132"/>
      <c r="PXU20" s="132"/>
      <c r="PXV20" s="132"/>
      <c r="PXW20" s="132"/>
      <c r="PXX20" s="132"/>
      <c r="PXY20" s="132"/>
      <c r="PXZ20" s="132"/>
      <c r="PYA20" s="132"/>
      <c r="PYB20" s="132"/>
      <c r="PYC20" s="132"/>
      <c r="PYD20" s="132"/>
      <c r="PYE20" s="132"/>
      <c r="PYF20" s="132"/>
      <c r="PYG20" s="132"/>
      <c r="PYH20" s="132"/>
      <c r="PYI20" s="132"/>
      <c r="PYJ20" s="132"/>
      <c r="PYK20" s="132"/>
      <c r="PYL20" s="132"/>
      <c r="PYM20" s="132"/>
      <c r="PYN20" s="132"/>
      <c r="PYO20" s="132"/>
      <c r="PYP20" s="132"/>
      <c r="PYQ20" s="132"/>
      <c r="PYR20" s="132"/>
      <c r="PYS20" s="132"/>
      <c r="PYT20" s="132"/>
      <c r="PYU20" s="132"/>
      <c r="PYV20" s="132"/>
      <c r="PYW20" s="132"/>
      <c r="PYX20" s="132"/>
      <c r="PYY20" s="132"/>
      <c r="PYZ20" s="132"/>
      <c r="PZA20" s="132"/>
      <c r="PZB20" s="132"/>
      <c r="PZC20" s="132"/>
      <c r="PZD20" s="132"/>
      <c r="PZE20" s="132"/>
      <c r="PZF20" s="132"/>
      <c r="PZG20" s="132"/>
      <c r="PZH20" s="132"/>
      <c r="PZI20" s="132"/>
      <c r="PZJ20" s="132"/>
      <c r="PZK20" s="132"/>
      <c r="PZL20" s="132"/>
      <c r="PZM20" s="132"/>
      <c r="PZN20" s="132"/>
      <c r="PZO20" s="132"/>
      <c r="PZP20" s="132"/>
      <c r="PZQ20" s="132"/>
      <c r="PZR20" s="132"/>
      <c r="PZS20" s="132"/>
      <c r="PZT20" s="132"/>
      <c r="PZU20" s="132"/>
      <c r="PZV20" s="132"/>
      <c r="PZW20" s="132"/>
      <c r="PZX20" s="132"/>
      <c r="PZY20" s="132"/>
      <c r="PZZ20" s="132"/>
      <c r="QAA20" s="132"/>
      <c r="QAB20" s="132"/>
      <c r="QAC20" s="132"/>
      <c r="QAD20" s="132"/>
      <c r="QAE20" s="132"/>
      <c r="QAF20" s="132"/>
      <c r="QAG20" s="132"/>
      <c r="QAH20" s="132"/>
      <c r="QAI20" s="132"/>
      <c r="QAJ20" s="132"/>
      <c r="QAK20" s="132"/>
      <c r="QAL20" s="132"/>
      <c r="QAM20" s="132"/>
      <c r="QAN20" s="132"/>
      <c r="QAO20" s="132"/>
      <c r="QAP20" s="132"/>
      <c r="QAQ20" s="132"/>
      <c r="QAR20" s="132"/>
      <c r="QAS20" s="132"/>
      <c r="QAT20" s="132"/>
      <c r="QAU20" s="132"/>
      <c r="QAV20" s="132"/>
      <c r="QAW20" s="132"/>
      <c r="QAX20" s="132"/>
      <c r="QAY20" s="132"/>
      <c r="QAZ20" s="132"/>
      <c r="QBA20" s="132"/>
      <c r="QBB20" s="132"/>
      <c r="QBC20" s="132"/>
      <c r="QBD20" s="132"/>
      <c r="QBE20" s="132"/>
      <c r="QBF20" s="132"/>
      <c r="QBG20" s="132"/>
      <c r="QBH20" s="132"/>
      <c r="QBI20" s="132"/>
      <c r="QBJ20" s="132"/>
      <c r="QBK20" s="132"/>
      <c r="QBL20" s="132"/>
      <c r="QBM20" s="132"/>
      <c r="QBN20" s="132"/>
      <c r="QBO20" s="132"/>
      <c r="QBP20" s="132"/>
      <c r="QBQ20" s="132"/>
      <c r="QBR20" s="132"/>
      <c r="QBS20" s="132"/>
      <c r="QBT20" s="132"/>
      <c r="QBU20" s="132"/>
      <c r="QBV20" s="132"/>
      <c r="QBW20" s="132"/>
      <c r="QBX20" s="132"/>
      <c r="QBY20" s="132"/>
      <c r="QBZ20" s="132"/>
      <c r="QCA20" s="132"/>
      <c r="QCB20" s="132"/>
      <c r="QCC20" s="132"/>
      <c r="QCD20" s="132"/>
      <c r="QCE20" s="132"/>
      <c r="QCF20" s="132"/>
      <c r="QCG20" s="132"/>
      <c r="QCH20" s="132"/>
      <c r="QCI20" s="132"/>
      <c r="QCJ20" s="132"/>
      <c r="QCK20" s="132"/>
      <c r="QCL20" s="132"/>
      <c r="QCM20" s="132"/>
      <c r="QCN20" s="132"/>
      <c r="QCO20" s="132"/>
      <c r="QCP20" s="132"/>
      <c r="QCQ20" s="132"/>
      <c r="QCR20" s="132"/>
      <c r="QCS20" s="132"/>
      <c r="QCT20" s="132"/>
      <c r="QCU20" s="132"/>
      <c r="QCV20" s="132"/>
      <c r="QCW20" s="132"/>
      <c r="QCX20" s="132"/>
      <c r="QCY20" s="132"/>
      <c r="QCZ20" s="132"/>
      <c r="QDA20" s="132"/>
      <c r="QDB20" s="132"/>
      <c r="QDC20" s="132"/>
      <c r="QDD20" s="132"/>
      <c r="QDE20" s="132"/>
      <c r="QDF20" s="132"/>
      <c r="QDG20" s="132"/>
      <c r="QDH20" s="132"/>
      <c r="QDI20" s="132"/>
      <c r="QDJ20" s="132"/>
      <c r="QDK20" s="132"/>
      <c r="QDL20" s="132"/>
      <c r="QDM20" s="132"/>
      <c r="QDN20" s="132"/>
      <c r="QDO20" s="132"/>
      <c r="QDP20" s="132"/>
      <c r="QDQ20" s="132"/>
      <c r="QDR20" s="132"/>
      <c r="QDS20" s="132"/>
      <c r="QDT20" s="132"/>
      <c r="QDU20" s="132"/>
      <c r="QDV20" s="132"/>
      <c r="QDW20" s="132"/>
      <c r="QDX20" s="132"/>
      <c r="QDY20" s="132"/>
      <c r="QDZ20" s="132"/>
      <c r="QEA20" s="132"/>
      <c r="QEB20" s="132"/>
      <c r="QEC20" s="132"/>
      <c r="QED20" s="132"/>
      <c r="QEE20" s="132"/>
      <c r="QEF20" s="132"/>
      <c r="QEG20" s="132"/>
      <c r="QEH20" s="132"/>
      <c r="QEI20" s="132"/>
      <c r="QEJ20" s="132"/>
      <c r="QEK20" s="132"/>
      <c r="QEL20" s="132"/>
      <c r="QEM20" s="132"/>
      <c r="QEN20" s="132"/>
      <c r="QEO20" s="132"/>
      <c r="QEP20" s="132"/>
      <c r="QEQ20" s="132"/>
      <c r="QER20" s="132"/>
      <c r="QES20" s="132"/>
      <c r="QET20" s="132"/>
      <c r="QEU20" s="132"/>
      <c r="QEV20" s="132"/>
      <c r="QEW20" s="132"/>
      <c r="QEX20" s="132"/>
      <c r="QEY20" s="132"/>
      <c r="QEZ20" s="132"/>
      <c r="QFA20" s="132"/>
      <c r="QFB20" s="132"/>
      <c r="QFC20" s="132"/>
      <c r="QFD20" s="132"/>
      <c r="QFE20" s="132"/>
      <c r="QFF20" s="132"/>
      <c r="QFG20" s="132"/>
      <c r="QFH20" s="132"/>
      <c r="QFI20" s="132"/>
      <c r="QFJ20" s="132"/>
      <c r="QFK20" s="132"/>
      <c r="QFL20" s="132"/>
      <c r="QFM20" s="132"/>
      <c r="QFN20" s="132"/>
      <c r="QFO20" s="132"/>
      <c r="QFP20" s="132"/>
      <c r="QFQ20" s="132"/>
      <c r="QFR20" s="132"/>
      <c r="QFS20" s="132"/>
      <c r="QFT20" s="132"/>
      <c r="QFU20" s="132"/>
      <c r="QFV20" s="132"/>
      <c r="QFW20" s="132"/>
      <c r="QFX20" s="132"/>
      <c r="QFY20" s="132"/>
      <c r="QFZ20" s="132"/>
      <c r="QGA20" s="132"/>
      <c r="QGB20" s="132"/>
      <c r="QGC20" s="132"/>
      <c r="QGD20" s="132"/>
      <c r="QGE20" s="132"/>
      <c r="QGF20" s="132"/>
      <c r="QGG20" s="132"/>
      <c r="QGH20" s="132"/>
      <c r="QGI20" s="132"/>
      <c r="QGJ20" s="132"/>
      <c r="QGK20" s="132"/>
      <c r="QGL20" s="132"/>
      <c r="QGM20" s="132"/>
      <c r="QGN20" s="132"/>
      <c r="QGO20" s="132"/>
      <c r="QGP20" s="132"/>
      <c r="QGQ20" s="132"/>
      <c r="QGR20" s="132"/>
      <c r="QGS20" s="132"/>
      <c r="QGT20" s="132"/>
      <c r="QGU20" s="132"/>
      <c r="QGV20" s="132"/>
      <c r="QGW20" s="132"/>
      <c r="QGX20" s="132"/>
      <c r="QGY20" s="132"/>
      <c r="QGZ20" s="132"/>
      <c r="QHA20" s="132"/>
      <c r="QHB20" s="132"/>
      <c r="QHC20" s="132"/>
      <c r="QHD20" s="132"/>
      <c r="QHE20" s="132"/>
      <c r="QHF20" s="132"/>
      <c r="QHG20" s="132"/>
      <c r="QHH20" s="132"/>
      <c r="QHI20" s="132"/>
      <c r="QHJ20" s="132"/>
      <c r="QHK20" s="132"/>
      <c r="QHL20" s="132"/>
      <c r="QHM20" s="132"/>
      <c r="QHN20" s="132"/>
      <c r="QHO20" s="132"/>
      <c r="QHP20" s="132"/>
      <c r="QHQ20" s="132"/>
      <c r="QHR20" s="132"/>
      <c r="QHS20" s="132"/>
      <c r="QHT20" s="132"/>
      <c r="QHU20" s="132"/>
      <c r="QHV20" s="132"/>
      <c r="QHW20" s="132"/>
      <c r="QHX20" s="132"/>
      <c r="QHY20" s="132"/>
      <c r="QHZ20" s="132"/>
      <c r="QIA20" s="132"/>
      <c r="QIB20" s="132"/>
      <c r="QIC20" s="132"/>
      <c r="QID20" s="132"/>
      <c r="QIE20" s="132"/>
      <c r="QIF20" s="132"/>
      <c r="QIG20" s="132"/>
      <c r="QIH20" s="132"/>
      <c r="QII20" s="132"/>
      <c r="QIJ20" s="132"/>
      <c r="QIK20" s="132"/>
      <c r="QIL20" s="132"/>
      <c r="QIM20" s="132"/>
      <c r="QIN20" s="132"/>
      <c r="QIO20" s="132"/>
      <c r="QIP20" s="132"/>
      <c r="QIQ20" s="132"/>
      <c r="QIR20" s="132"/>
      <c r="QIS20" s="132"/>
      <c r="QIT20" s="132"/>
      <c r="QIU20" s="132"/>
      <c r="QIV20" s="132"/>
      <c r="QIW20" s="132"/>
      <c r="QIX20" s="132"/>
      <c r="QIY20" s="132"/>
      <c r="QIZ20" s="132"/>
      <c r="QJA20" s="132"/>
      <c r="QJB20" s="132"/>
      <c r="QJC20" s="132"/>
      <c r="QJD20" s="132"/>
      <c r="QJE20" s="132"/>
      <c r="QJF20" s="132"/>
      <c r="QJG20" s="132"/>
      <c r="QJH20" s="132"/>
      <c r="QJI20" s="132"/>
      <c r="QJJ20" s="132"/>
      <c r="QJK20" s="132"/>
      <c r="QJL20" s="132"/>
      <c r="QJM20" s="132"/>
      <c r="QJN20" s="132"/>
      <c r="QJO20" s="132"/>
      <c r="QJP20" s="132"/>
      <c r="QJQ20" s="132"/>
      <c r="QJR20" s="132"/>
      <c r="QJS20" s="132"/>
      <c r="QJT20" s="132"/>
      <c r="QJU20" s="132"/>
      <c r="QJV20" s="132"/>
      <c r="QJW20" s="132"/>
      <c r="QJX20" s="132"/>
      <c r="QJY20" s="132"/>
      <c r="QJZ20" s="132"/>
      <c r="QKA20" s="132"/>
      <c r="QKB20" s="132"/>
      <c r="QKC20" s="132"/>
      <c r="QKD20" s="132"/>
      <c r="QKE20" s="132"/>
      <c r="QKF20" s="132"/>
      <c r="QKG20" s="132"/>
      <c r="QKH20" s="132"/>
      <c r="QKI20" s="132"/>
      <c r="QKJ20" s="132"/>
      <c r="QKK20" s="132"/>
      <c r="QKL20" s="132"/>
      <c r="QKM20" s="132"/>
      <c r="QKN20" s="132"/>
      <c r="QKO20" s="132"/>
      <c r="QKP20" s="132"/>
      <c r="QKQ20" s="132"/>
      <c r="QKR20" s="132"/>
      <c r="QKS20" s="132"/>
      <c r="QKT20" s="132"/>
      <c r="QKU20" s="132"/>
      <c r="QKV20" s="132"/>
      <c r="QKW20" s="132"/>
      <c r="QKX20" s="132"/>
      <c r="QKY20" s="132"/>
      <c r="QKZ20" s="132"/>
      <c r="QLA20" s="132"/>
      <c r="QLB20" s="132"/>
      <c r="QLC20" s="132"/>
      <c r="QLD20" s="132"/>
      <c r="QLE20" s="132"/>
      <c r="QLF20" s="132"/>
      <c r="QLG20" s="132"/>
      <c r="QLH20" s="132"/>
      <c r="QLI20" s="132"/>
      <c r="QLJ20" s="132"/>
      <c r="QLK20" s="132"/>
      <c r="QLL20" s="132"/>
      <c r="QLM20" s="132"/>
      <c r="QLN20" s="132"/>
      <c r="QLO20" s="132"/>
      <c r="QLP20" s="132"/>
      <c r="QLQ20" s="132"/>
      <c r="QLR20" s="132"/>
      <c r="QLS20" s="132"/>
      <c r="QLT20" s="132"/>
      <c r="QLU20" s="132"/>
      <c r="QLV20" s="132"/>
      <c r="QLW20" s="132"/>
      <c r="QLX20" s="132"/>
      <c r="QLY20" s="132"/>
      <c r="QLZ20" s="132"/>
      <c r="QMA20" s="132"/>
      <c r="QMB20" s="132"/>
      <c r="QMC20" s="132"/>
      <c r="QMD20" s="132"/>
      <c r="QME20" s="132"/>
      <c r="QMF20" s="132"/>
      <c r="QMG20" s="132"/>
      <c r="QMH20" s="132"/>
      <c r="QMI20" s="132"/>
      <c r="QMJ20" s="132"/>
      <c r="QMK20" s="132"/>
      <c r="QML20" s="132"/>
      <c r="QMM20" s="132"/>
      <c r="QMN20" s="132"/>
      <c r="QMO20" s="132"/>
      <c r="QMP20" s="132"/>
      <c r="QMQ20" s="132"/>
      <c r="QMR20" s="132"/>
      <c r="QMS20" s="132"/>
      <c r="QMT20" s="132"/>
      <c r="QMU20" s="132"/>
      <c r="QMV20" s="132"/>
      <c r="QMW20" s="132"/>
      <c r="QMX20" s="132"/>
      <c r="QMY20" s="132"/>
      <c r="QMZ20" s="132"/>
      <c r="QNA20" s="132"/>
      <c r="QNB20" s="132"/>
      <c r="QNC20" s="132"/>
      <c r="QND20" s="132"/>
      <c r="QNE20" s="132"/>
      <c r="QNF20" s="132"/>
      <c r="QNG20" s="132"/>
      <c r="QNH20" s="132"/>
      <c r="QNI20" s="132"/>
      <c r="QNJ20" s="132"/>
      <c r="QNK20" s="132"/>
      <c r="QNL20" s="132"/>
      <c r="QNM20" s="132"/>
      <c r="QNN20" s="132"/>
      <c r="QNO20" s="132"/>
      <c r="QNP20" s="132"/>
      <c r="QNQ20" s="132"/>
      <c r="QNR20" s="132"/>
      <c r="QNS20" s="132"/>
      <c r="QNT20" s="132"/>
      <c r="QNU20" s="132"/>
      <c r="QNV20" s="132"/>
      <c r="QNW20" s="132"/>
      <c r="QNX20" s="132"/>
      <c r="QNY20" s="132"/>
      <c r="QNZ20" s="132"/>
      <c r="QOA20" s="132"/>
      <c r="QOB20" s="132"/>
      <c r="QOC20" s="132"/>
      <c r="QOD20" s="132"/>
      <c r="QOE20" s="132"/>
      <c r="QOF20" s="132"/>
      <c r="QOG20" s="132"/>
      <c r="QOH20" s="132"/>
      <c r="QOI20" s="132"/>
      <c r="QOJ20" s="132"/>
      <c r="QOK20" s="132"/>
      <c r="QOL20" s="132"/>
      <c r="QOM20" s="132"/>
      <c r="QON20" s="132"/>
      <c r="QOO20" s="132"/>
      <c r="QOP20" s="132"/>
      <c r="QOQ20" s="132"/>
      <c r="QOR20" s="132"/>
      <c r="QOS20" s="132"/>
      <c r="QOT20" s="132"/>
      <c r="QOU20" s="132"/>
      <c r="QOV20" s="132"/>
      <c r="QOW20" s="132"/>
      <c r="QOX20" s="132"/>
      <c r="QOY20" s="132"/>
      <c r="QOZ20" s="132"/>
      <c r="QPA20" s="132"/>
      <c r="QPB20" s="132"/>
      <c r="QPC20" s="132"/>
      <c r="QPD20" s="132"/>
      <c r="QPE20" s="132"/>
      <c r="QPF20" s="132"/>
      <c r="QPG20" s="132"/>
      <c r="QPH20" s="132"/>
      <c r="QPI20" s="132"/>
      <c r="QPJ20" s="132"/>
      <c r="QPK20" s="132"/>
      <c r="QPL20" s="132"/>
      <c r="QPM20" s="132"/>
      <c r="QPN20" s="132"/>
      <c r="QPO20" s="132"/>
      <c r="QPP20" s="132"/>
      <c r="QPQ20" s="132"/>
      <c r="QPR20" s="132"/>
      <c r="QPS20" s="132"/>
      <c r="QPT20" s="132"/>
      <c r="QPU20" s="132"/>
      <c r="QPV20" s="132"/>
      <c r="QPW20" s="132"/>
      <c r="QPX20" s="132"/>
      <c r="QPY20" s="132"/>
      <c r="QPZ20" s="132"/>
      <c r="QQA20" s="132"/>
      <c r="QQB20" s="132"/>
      <c r="QQC20" s="132"/>
      <c r="QQD20" s="132"/>
      <c r="QQE20" s="132"/>
      <c r="QQF20" s="132"/>
      <c r="QQG20" s="132"/>
      <c r="QQH20" s="132"/>
      <c r="QQI20" s="132"/>
      <c r="QQJ20" s="132"/>
      <c r="QQK20" s="132"/>
      <c r="QQL20" s="132"/>
      <c r="QQM20" s="132"/>
      <c r="QQN20" s="132"/>
      <c r="QQO20" s="132"/>
      <c r="QQP20" s="132"/>
      <c r="QQQ20" s="132"/>
      <c r="QQR20" s="132"/>
      <c r="QQS20" s="132"/>
      <c r="QQT20" s="132"/>
      <c r="QQU20" s="132"/>
      <c r="QQV20" s="132"/>
      <c r="QQW20" s="132"/>
      <c r="QQX20" s="132"/>
      <c r="QQY20" s="132"/>
      <c r="QQZ20" s="132"/>
      <c r="QRA20" s="132"/>
      <c r="QRB20" s="132"/>
      <c r="QRC20" s="132"/>
      <c r="QRD20" s="132"/>
      <c r="QRE20" s="132"/>
      <c r="QRF20" s="132"/>
      <c r="QRG20" s="132"/>
      <c r="QRH20" s="132"/>
      <c r="QRI20" s="132"/>
      <c r="QRJ20" s="132"/>
      <c r="QRK20" s="132"/>
      <c r="QRL20" s="132"/>
      <c r="QRM20" s="132"/>
      <c r="QRN20" s="132"/>
      <c r="QRO20" s="132"/>
      <c r="QRP20" s="132"/>
      <c r="QRQ20" s="132"/>
      <c r="QRR20" s="132"/>
      <c r="QRS20" s="132"/>
      <c r="QRT20" s="132"/>
      <c r="QRU20" s="132"/>
      <c r="QRV20" s="132"/>
      <c r="QRW20" s="132"/>
      <c r="QRX20" s="132"/>
      <c r="QRY20" s="132"/>
      <c r="QRZ20" s="132"/>
      <c r="QSA20" s="132"/>
      <c r="QSB20" s="132"/>
      <c r="QSC20" s="132"/>
      <c r="QSD20" s="132"/>
      <c r="QSE20" s="132"/>
      <c r="QSF20" s="132"/>
      <c r="QSG20" s="132"/>
      <c r="QSH20" s="132"/>
      <c r="QSI20" s="132"/>
      <c r="QSJ20" s="132"/>
      <c r="QSK20" s="132"/>
      <c r="QSL20" s="132"/>
      <c r="QSM20" s="132"/>
      <c r="QSN20" s="132"/>
      <c r="QSO20" s="132"/>
      <c r="QSP20" s="132"/>
      <c r="QSQ20" s="132"/>
      <c r="QSR20" s="132"/>
      <c r="QSS20" s="132"/>
      <c r="QST20" s="132"/>
      <c r="QSU20" s="132"/>
      <c r="QSV20" s="132"/>
      <c r="QSW20" s="132"/>
      <c r="QSX20" s="132"/>
      <c r="QSY20" s="132"/>
      <c r="QSZ20" s="132"/>
      <c r="QTA20" s="132"/>
      <c r="QTB20" s="132"/>
      <c r="QTC20" s="132"/>
      <c r="QTD20" s="132"/>
      <c r="QTE20" s="132"/>
      <c r="QTF20" s="132"/>
      <c r="QTG20" s="132"/>
      <c r="QTH20" s="132"/>
      <c r="QTI20" s="132"/>
      <c r="QTJ20" s="132"/>
      <c r="QTK20" s="132"/>
      <c r="QTL20" s="132"/>
      <c r="QTM20" s="132"/>
      <c r="QTN20" s="132"/>
      <c r="QTO20" s="132"/>
      <c r="QTP20" s="132"/>
      <c r="QTQ20" s="132"/>
      <c r="QTR20" s="132"/>
      <c r="QTS20" s="132"/>
      <c r="QTT20" s="132"/>
      <c r="QTU20" s="132"/>
      <c r="QTV20" s="132"/>
      <c r="QTW20" s="132"/>
      <c r="QTX20" s="132"/>
      <c r="QTY20" s="132"/>
      <c r="QTZ20" s="132"/>
      <c r="QUA20" s="132"/>
      <c r="QUB20" s="132"/>
      <c r="QUC20" s="132"/>
      <c r="QUD20" s="132"/>
      <c r="QUE20" s="132"/>
      <c r="QUF20" s="132"/>
      <c r="QUG20" s="132"/>
      <c r="QUH20" s="132"/>
      <c r="QUI20" s="132"/>
      <c r="QUJ20" s="132"/>
      <c r="QUK20" s="132"/>
      <c r="QUL20" s="132"/>
      <c r="QUM20" s="132"/>
      <c r="QUN20" s="132"/>
      <c r="QUO20" s="132"/>
      <c r="QUP20" s="132"/>
      <c r="QUQ20" s="132"/>
      <c r="QUR20" s="132"/>
      <c r="QUS20" s="132"/>
      <c r="QUT20" s="132"/>
      <c r="QUU20" s="132"/>
      <c r="QUV20" s="132"/>
      <c r="QUW20" s="132"/>
      <c r="QUX20" s="132"/>
      <c r="QUY20" s="132"/>
      <c r="QUZ20" s="132"/>
      <c r="QVA20" s="132"/>
      <c r="QVB20" s="132"/>
      <c r="QVC20" s="132"/>
      <c r="QVD20" s="132"/>
      <c r="QVE20" s="132"/>
      <c r="QVF20" s="132"/>
      <c r="QVG20" s="132"/>
      <c r="QVH20" s="132"/>
      <c r="QVI20" s="132"/>
      <c r="QVJ20" s="132"/>
      <c r="QVK20" s="132"/>
      <c r="QVL20" s="132"/>
      <c r="QVM20" s="132"/>
      <c r="QVN20" s="132"/>
      <c r="QVO20" s="132"/>
      <c r="QVP20" s="132"/>
      <c r="QVQ20" s="132"/>
      <c r="QVR20" s="132"/>
      <c r="QVS20" s="132"/>
      <c r="QVT20" s="132"/>
      <c r="QVU20" s="132"/>
      <c r="QVV20" s="132"/>
      <c r="QVW20" s="132"/>
      <c r="QVX20" s="132"/>
      <c r="QVY20" s="132"/>
      <c r="QVZ20" s="132"/>
      <c r="QWA20" s="132"/>
      <c r="QWB20" s="132"/>
      <c r="QWC20" s="132"/>
      <c r="QWD20" s="132"/>
      <c r="QWE20" s="132"/>
      <c r="QWF20" s="132"/>
      <c r="QWG20" s="132"/>
      <c r="QWH20" s="132"/>
      <c r="QWI20" s="132"/>
      <c r="QWJ20" s="132"/>
      <c r="QWK20" s="132"/>
      <c r="QWL20" s="132"/>
      <c r="QWM20" s="132"/>
      <c r="QWN20" s="132"/>
      <c r="QWO20" s="132"/>
      <c r="QWP20" s="132"/>
      <c r="QWQ20" s="132"/>
      <c r="QWR20" s="132"/>
      <c r="QWS20" s="132"/>
      <c r="QWT20" s="132"/>
      <c r="QWU20" s="132"/>
      <c r="QWV20" s="132"/>
      <c r="QWW20" s="132"/>
      <c r="QWX20" s="132"/>
      <c r="QWY20" s="132"/>
      <c r="QWZ20" s="132"/>
      <c r="QXA20" s="132"/>
      <c r="QXB20" s="132"/>
      <c r="QXC20" s="132"/>
      <c r="QXD20" s="132"/>
      <c r="QXE20" s="132"/>
      <c r="QXF20" s="132"/>
      <c r="QXG20" s="132"/>
      <c r="QXH20" s="132"/>
      <c r="QXI20" s="132"/>
      <c r="QXJ20" s="132"/>
      <c r="QXK20" s="132"/>
      <c r="QXL20" s="132"/>
      <c r="QXM20" s="132"/>
      <c r="QXN20" s="132"/>
      <c r="QXO20" s="132"/>
      <c r="QXP20" s="132"/>
      <c r="QXQ20" s="132"/>
      <c r="QXR20" s="132"/>
      <c r="QXS20" s="132"/>
      <c r="QXT20" s="132"/>
      <c r="QXU20" s="132"/>
      <c r="QXV20" s="132"/>
      <c r="QXW20" s="132"/>
      <c r="QXX20" s="132"/>
      <c r="QXY20" s="132"/>
      <c r="QXZ20" s="132"/>
      <c r="QYA20" s="132"/>
      <c r="QYB20" s="132"/>
      <c r="QYC20" s="132"/>
      <c r="QYD20" s="132"/>
      <c r="QYE20" s="132"/>
      <c r="QYF20" s="132"/>
      <c r="QYG20" s="132"/>
      <c r="QYH20" s="132"/>
      <c r="QYI20" s="132"/>
      <c r="QYJ20" s="132"/>
      <c r="QYK20" s="132"/>
      <c r="QYL20" s="132"/>
      <c r="QYM20" s="132"/>
      <c r="QYN20" s="132"/>
      <c r="QYO20" s="132"/>
      <c r="QYP20" s="132"/>
      <c r="QYQ20" s="132"/>
      <c r="QYR20" s="132"/>
      <c r="QYS20" s="132"/>
      <c r="QYT20" s="132"/>
      <c r="QYU20" s="132"/>
      <c r="QYV20" s="132"/>
      <c r="QYW20" s="132"/>
      <c r="QYX20" s="132"/>
      <c r="QYY20" s="132"/>
      <c r="QYZ20" s="132"/>
      <c r="QZA20" s="132"/>
      <c r="QZB20" s="132"/>
      <c r="QZC20" s="132"/>
      <c r="QZD20" s="132"/>
      <c r="QZE20" s="132"/>
      <c r="QZF20" s="132"/>
      <c r="QZG20" s="132"/>
      <c r="QZH20" s="132"/>
      <c r="QZI20" s="132"/>
      <c r="QZJ20" s="132"/>
      <c r="QZK20" s="132"/>
      <c r="QZL20" s="132"/>
      <c r="QZM20" s="132"/>
      <c r="QZN20" s="132"/>
      <c r="QZO20" s="132"/>
      <c r="QZP20" s="132"/>
      <c r="QZQ20" s="132"/>
      <c r="QZR20" s="132"/>
      <c r="QZS20" s="132"/>
      <c r="QZT20" s="132"/>
      <c r="QZU20" s="132"/>
      <c r="QZV20" s="132"/>
      <c r="QZW20" s="132"/>
      <c r="QZX20" s="132"/>
      <c r="QZY20" s="132"/>
      <c r="QZZ20" s="132"/>
      <c r="RAA20" s="132"/>
      <c r="RAB20" s="132"/>
      <c r="RAC20" s="132"/>
      <c r="RAD20" s="132"/>
      <c r="RAE20" s="132"/>
      <c r="RAF20" s="132"/>
      <c r="RAG20" s="132"/>
      <c r="RAH20" s="132"/>
      <c r="RAI20" s="132"/>
      <c r="RAJ20" s="132"/>
      <c r="RAK20" s="132"/>
      <c r="RAL20" s="132"/>
      <c r="RAM20" s="132"/>
      <c r="RAN20" s="132"/>
      <c r="RAO20" s="132"/>
      <c r="RAP20" s="132"/>
      <c r="RAQ20" s="132"/>
      <c r="RAR20" s="132"/>
      <c r="RAS20" s="132"/>
      <c r="RAT20" s="132"/>
      <c r="RAU20" s="132"/>
      <c r="RAV20" s="132"/>
      <c r="RAW20" s="132"/>
      <c r="RAX20" s="132"/>
      <c r="RAY20" s="132"/>
      <c r="RAZ20" s="132"/>
      <c r="RBA20" s="132"/>
      <c r="RBB20" s="132"/>
      <c r="RBC20" s="132"/>
      <c r="RBD20" s="132"/>
      <c r="RBE20" s="132"/>
      <c r="RBF20" s="132"/>
      <c r="RBG20" s="132"/>
      <c r="RBH20" s="132"/>
      <c r="RBI20" s="132"/>
      <c r="RBJ20" s="132"/>
      <c r="RBK20" s="132"/>
      <c r="RBL20" s="132"/>
      <c r="RBM20" s="132"/>
      <c r="RBN20" s="132"/>
      <c r="RBO20" s="132"/>
      <c r="RBP20" s="132"/>
      <c r="RBQ20" s="132"/>
      <c r="RBR20" s="132"/>
      <c r="RBS20" s="132"/>
      <c r="RBT20" s="132"/>
      <c r="RBU20" s="132"/>
      <c r="RBV20" s="132"/>
      <c r="RBW20" s="132"/>
      <c r="RBX20" s="132"/>
      <c r="RBY20" s="132"/>
      <c r="RBZ20" s="132"/>
      <c r="RCA20" s="132"/>
      <c r="RCB20" s="132"/>
      <c r="RCC20" s="132"/>
      <c r="RCD20" s="132"/>
      <c r="RCE20" s="132"/>
      <c r="RCF20" s="132"/>
      <c r="RCG20" s="132"/>
      <c r="RCH20" s="132"/>
      <c r="RCI20" s="132"/>
      <c r="RCJ20" s="132"/>
      <c r="RCK20" s="132"/>
      <c r="RCL20" s="132"/>
      <c r="RCM20" s="132"/>
      <c r="RCN20" s="132"/>
      <c r="RCO20" s="132"/>
      <c r="RCP20" s="132"/>
      <c r="RCQ20" s="132"/>
      <c r="RCR20" s="132"/>
      <c r="RCS20" s="132"/>
      <c r="RCT20" s="132"/>
      <c r="RCU20" s="132"/>
      <c r="RCV20" s="132"/>
      <c r="RCW20" s="132"/>
      <c r="RCX20" s="132"/>
      <c r="RCY20" s="132"/>
      <c r="RCZ20" s="132"/>
      <c r="RDA20" s="132"/>
      <c r="RDB20" s="132"/>
      <c r="RDC20" s="132"/>
      <c r="RDD20" s="132"/>
      <c r="RDE20" s="132"/>
      <c r="RDF20" s="132"/>
      <c r="RDG20" s="132"/>
      <c r="RDH20" s="132"/>
      <c r="RDI20" s="132"/>
      <c r="RDJ20" s="132"/>
      <c r="RDK20" s="132"/>
      <c r="RDL20" s="132"/>
      <c r="RDM20" s="132"/>
      <c r="RDN20" s="132"/>
      <c r="RDO20" s="132"/>
      <c r="RDP20" s="132"/>
      <c r="RDQ20" s="132"/>
      <c r="RDR20" s="132"/>
      <c r="RDS20" s="132"/>
      <c r="RDT20" s="132"/>
      <c r="RDU20" s="132"/>
      <c r="RDV20" s="132"/>
      <c r="RDW20" s="132"/>
      <c r="RDX20" s="132"/>
      <c r="RDY20" s="132"/>
      <c r="RDZ20" s="132"/>
      <c r="REA20" s="132"/>
      <c r="REB20" s="132"/>
      <c r="REC20" s="132"/>
      <c r="RED20" s="132"/>
      <c r="REE20" s="132"/>
      <c r="REF20" s="132"/>
      <c r="REG20" s="132"/>
      <c r="REH20" s="132"/>
      <c r="REI20" s="132"/>
      <c r="REJ20" s="132"/>
      <c r="REK20" s="132"/>
      <c r="REL20" s="132"/>
      <c r="REM20" s="132"/>
      <c r="REN20" s="132"/>
      <c r="REO20" s="132"/>
      <c r="REP20" s="132"/>
      <c r="REQ20" s="132"/>
      <c r="RER20" s="132"/>
      <c r="RES20" s="132"/>
      <c r="RET20" s="132"/>
      <c r="REU20" s="132"/>
      <c r="REV20" s="132"/>
      <c r="REW20" s="132"/>
      <c r="REX20" s="132"/>
      <c r="REY20" s="132"/>
      <c r="REZ20" s="132"/>
      <c r="RFA20" s="132"/>
      <c r="RFB20" s="132"/>
      <c r="RFC20" s="132"/>
      <c r="RFD20" s="132"/>
      <c r="RFE20" s="132"/>
      <c r="RFF20" s="132"/>
      <c r="RFG20" s="132"/>
      <c r="RFH20" s="132"/>
      <c r="RFI20" s="132"/>
      <c r="RFJ20" s="132"/>
      <c r="RFK20" s="132"/>
      <c r="RFL20" s="132"/>
      <c r="RFM20" s="132"/>
      <c r="RFN20" s="132"/>
      <c r="RFO20" s="132"/>
      <c r="RFP20" s="132"/>
      <c r="RFQ20" s="132"/>
      <c r="RFR20" s="132"/>
      <c r="RFS20" s="132"/>
      <c r="RFT20" s="132"/>
      <c r="RFU20" s="132"/>
      <c r="RFV20" s="132"/>
      <c r="RFW20" s="132"/>
      <c r="RFX20" s="132"/>
      <c r="RFY20" s="132"/>
      <c r="RFZ20" s="132"/>
      <c r="RGA20" s="132"/>
      <c r="RGB20" s="132"/>
      <c r="RGC20" s="132"/>
      <c r="RGD20" s="132"/>
      <c r="RGE20" s="132"/>
      <c r="RGF20" s="132"/>
      <c r="RGG20" s="132"/>
      <c r="RGH20" s="132"/>
      <c r="RGI20" s="132"/>
      <c r="RGJ20" s="132"/>
      <c r="RGK20" s="132"/>
      <c r="RGL20" s="132"/>
      <c r="RGM20" s="132"/>
      <c r="RGN20" s="132"/>
      <c r="RGO20" s="132"/>
      <c r="RGP20" s="132"/>
      <c r="RGQ20" s="132"/>
      <c r="RGR20" s="132"/>
      <c r="RGS20" s="132"/>
      <c r="RGT20" s="132"/>
      <c r="RGU20" s="132"/>
      <c r="RGV20" s="132"/>
      <c r="RGW20" s="132"/>
      <c r="RGX20" s="132"/>
      <c r="RGY20" s="132"/>
      <c r="RGZ20" s="132"/>
      <c r="RHA20" s="132"/>
      <c r="RHB20" s="132"/>
      <c r="RHC20" s="132"/>
      <c r="RHD20" s="132"/>
      <c r="RHE20" s="132"/>
      <c r="RHF20" s="132"/>
      <c r="RHG20" s="132"/>
      <c r="RHH20" s="132"/>
      <c r="RHI20" s="132"/>
      <c r="RHJ20" s="132"/>
      <c r="RHK20" s="132"/>
      <c r="RHL20" s="132"/>
      <c r="RHM20" s="132"/>
      <c r="RHN20" s="132"/>
      <c r="RHO20" s="132"/>
      <c r="RHP20" s="132"/>
      <c r="RHQ20" s="132"/>
      <c r="RHR20" s="132"/>
      <c r="RHS20" s="132"/>
      <c r="RHT20" s="132"/>
      <c r="RHU20" s="132"/>
      <c r="RHV20" s="132"/>
      <c r="RHW20" s="132"/>
      <c r="RHX20" s="132"/>
      <c r="RHY20" s="132"/>
      <c r="RHZ20" s="132"/>
      <c r="RIA20" s="132"/>
      <c r="RIB20" s="132"/>
      <c r="RIC20" s="132"/>
      <c r="RID20" s="132"/>
      <c r="RIE20" s="132"/>
      <c r="RIF20" s="132"/>
      <c r="RIG20" s="132"/>
      <c r="RIH20" s="132"/>
      <c r="RII20" s="132"/>
      <c r="RIJ20" s="132"/>
      <c r="RIK20" s="132"/>
      <c r="RIL20" s="132"/>
      <c r="RIM20" s="132"/>
      <c r="RIN20" s="132"/>
      <c r="RIO20" s="132"/>
      <c r="RIP20" s="132"/>
      <c r="RIQ20" s="132"/>
      <c r="RIR20" s="132"/>
      <c r="RIS20" s="132"/>
      <c r="RIT20" s="132"/>
      <c r="RIU20" s="132"/>
      <c r="RIV20" s="132"/>
      <c r="RIW20" s="132"/>
      <c r="RIX20" s="132"/>
      <c r="RIY20" s="132"/>
      <c r="RIZ20" s="132"/>
      <c r="RJA20" s="132"/>
      <c r="RJB20" s="132"/>
      <c r="RJC20" s="132"/>
      <c r="RJD20" s="132"/>
      <c r="RJE20" s="132"/>
      <c r="RJF20" s="132"/>
      <c r="RJG20" s="132"/>
      <c r="RJH20" s="132"/>
      <c r="RJI20" s="132"/>
      <c r="RJJ20" s="132"/>
      <c r="RJK20" s="132"/>
      <c r="RJL20" s="132"/>
      <c r="RJM20" s="132"/>
      <c r="RJN20" s="132"/>
      <c r="RJO20" s="132"/>
      <c r="RJP20" s="132"/>
      <c r="RJQ20" s="132"/>
      <c r="RJR20" s="132"/>
      <c r="RJS20" s="132"/>
      <c r="RJT20" s="132"/>
      <c r="RJU20" s="132"/>
      <c r="RJV20" s="132"/>
      <c r="RJW20" s="132"/>
      <c r="RJX20" s="132"/>
      <c r="RJY20" s="132"/>
      <c r="RJZ20" s="132"/>
      <c r="RKA20" s="132"/>
      <c r="RKB20" s="132"/>
      <c r="RKC20" s="132"/>
      <c r="RKD20" s="132"/>
      <c r="RKE20" s="132"/>
      <c r="RKF20" s="132"/>
      <c r="RKG20" s="132"/>
      <c r="RKH20" s="132"/>
      <c r="RKI20" s="132"/>
      <c r="RKJ20" s="132"/>
      <c r="RKK20" s="132"/>
      <c r="RKL20" s="132"/>
      <c r="RKM20" s="132"/>
      <c r="RKN20" s="132"/>
      <c r="RKO20" s="132"/>
      <c r="RKP20" s="132"/>
      <c r="RKQ20" s="132"/>
      <c r="RKR20" s="132"/>
      <c r="RKS20" s="132"/>
      <c r="RKT20" s="132"/>
      <c r="RKU20" s="132"/>
      <c r="RKV20" s="132"/>
      <c r="RKW20" s="132"/>
      <c r="RKX20" s="132"/>
      <c r="RKY20" s="132"/>
      <c r="RKZ20" s="132"/>
      <c r="RLA20" s="132"/>
      <c r="RLB20" s="132"/>
      <c r="RLC20" s="132"/>
      <c r="RLD20" s="132"/>
      <c r="RLE20" s="132"/>
      <c r="RLF20" s="132"/>
      <c r="RLG20" s="132"/>
      <c r="RLH20" s="132"/>
      <c r="RLI20" s="132"/>
      <c r="RLJ20" s="132"/>
      <c r="RLK20" s="132"/>
      <c r="RLL20" s="132"/>
      <c r="RLM20" s="132"/>
      <c r="RLN20" s="132"/>
      <c r="RLO20" s="132"/>
      <c r="RLP20" s="132"/>
      <c r="RLQ20" s="132"/>
      <c r="RLR20" s="132"/>
      <c r="RLS20" s="132"/>
      <c r="RLT20" s="132"/>
      <c r="RLU20" s="132"/>
      <c r="RLV20" s="132"/>
      <c r="RLW20" s="132"/>
      <c r="RLX20" s="132"/>
      <c r="RLY20" s="132"/>
      <c r="RLZ20" s="132"/>
      <c r="RMA20" s="132"/>
      <c r="RMB20" s="132"/>
      <c r="RMC20" s="132"/>
      <c r="RMD20" s="132"/>
      <c r="RME20" s="132"/>
      <c r="RMF20" s="132"/>
      <c r="RMG20" s="132"/>
      <c r="RMH20" s="132"/>
      <c r="RMI20" s="132"/>
      <c r="RMJ20" s="132"/>
      <c r="RMK20" s="132"/>
      <c r="RML20" s="132"/>
      <c r="RMM20" s="132"/>
      <c r="RMN20" s="132"/>
      <c r="RMO20" s="132"/>
      <c r="RMP20" s="132"/>
      <c r="RMQ20" s="132"/>
      <c r="RMR20" s="132"/>
      <c r="RMS20" s="132"/>
      <c r="RMT20" s="132"/>
      <c r="RMU20" s="132"/>
      <c r="RMV20" s="132"/>
      <c r="RMW20" s="132"/>
      <c r="RMX20" s="132"/>
      <c r="RMY20" s="132"/>
      <c r="RMZ20" s="132"/>
      <c r="RNA20" s="132"/>
      <c r="RNB20" s="132"/>
      <c r="RNC20" s="132"/>
      <c r="RND20" s="132"/>
      <c r="RNE20" s="132"/>
      <c r="RNF20" s="132"/>
      <c r="RNG20" s="132"/>
      <c r="RNH20" s="132"/>
      <c r="RNI20" s="132"/>
      <c r="RNJ20" s="132"/>
      <c r="RNK20" s="132"/>
      <c r="RNL20" s="132"/>
      <c r="RNM20" s="132"/>
      <c r="RNN20" s="132"/>
      <c r="RNO20" s="132"/>
      <c r="RNP20" s="132"/>
      <c r="RNQ20" s="132"/>
      <c r="RNR20" s="132"/>
      <c r="RNS20" s="132"/>
      <c r="RNT20" s="132"/>
      <c r="RNU20" s="132"/>
      <c r="RNV20" s="132"/>
      <c r="RNW20" s="132"/>
      <c r="RNX20" s="132"/>
      <c r="RNY20" s="132"/>
      <c r="RNZ20" s="132"/>
      <c r="ROA20" s="132"/>
      <c r="ROB20" s="132"/>
      <c r="ROC20" s="132"/>
      <c r="ROD20" s="132"/>
      <c r="ROE20" s="132"/>
      <c r="ROF20" s="132"/>
      <c r="ROG20" s="132"/>
      <c r="ROH20" s="132"/>
      <c r="ROI20" s="132"/>
      <c r="ROJ20" s="132"/>
      <c r="ROK20" s="132"/>
      <c r="ROL20" s="132"/>
      <c r="ROM20" s="132"/>
      <c r="RON20" s="132"/>
      <c r="ROO20" s="132"/>
      <c r="ROP20" s="132"/>
      <c r="ROQ20" s="132"/>
      <c r="ROR20" s="132"/>
      <c r="ROS20" s="132"/>
      <c r="ROT20" s="132"/>
      <c r="ROU20" s="132"/>
      <c r="ROV20" s="132"/>
      <c r="ROW20" s="132"/>
      <c r="ROX20" s="132"/>
      <c r="ROY20" s="132"/>
      <c r="ROZ20" s="132"/>
      <c r="RPA20" s="132"/>
      <c r="RPB20" s="132"/>
      <c r="RPC20" s="132"/>
      <c r="RPD20" s="132"/>
      <c r="RPE20" s="132"/>
      <c r="RPF20" s="132"/>
      <c r="RPG20" s="132"/>
      <c r="RPH20" s="132"/>
      <c r="RPI20" s="132"/>
      <c r="RPJ20" s="132"/>
      <c r="RPK20" s="132"/>
      <c r="RPL20" s="132"/>
      <c r="RPM20" s="132"/>
      <c r="RPN20" s="132"/>
      <c r="RPO20" s="132"/>
      <c r="RPP20" s="132"/>
      <c r="RPQ20" s="132"/>
      <c r="RPR20" s="132"/>
      <c r="RPS20" s="132"/>
      <c r="RPT20" s="132"/>
      <c r="RPU20" s="132"/>
      <c r="RPV20" s="132"/>
      <c r="RPW20" s="132"/>
      <c r="RPX20" s="132"/>
      <c r="RPY20" s="132"/>
      <c r="RPZ20" s="132"/>
      <c r="RQA20" s="132"/>
      <c r="RQB20" s="132"/>
      <c r="RQC20" s="132"/>
      <c r="RQD20" s="132"/>
      <c r="RQE20" s="132"/>
      <c r="RQF20" s="132"/>
      <c r="RQG20" s="132"/>
      <c r="RQH20" s="132"/>
      <c r="RQI20" s="132"/>
      <c r="RQJ20" s="132"/>
      <c r="RQK20" s="132"/>
      <c r="RQL20" s="132"/>
      <c r="RQM20" s="132"/>
      <c r="RQN20" s="132"/>
      <c r="RQO20" s="132"/>
      <c r="RQP20" s="132"/>
      <c r="RQQ20" s="132"/>
      <c r="RQR20" s="132"/>
      <c r="RQS20" s="132"/>
      <c r="RQT20" s="132"/>
      <c r="RQU20" s="132"/>
      <c r="RQV20" s="132"/>
      <c r="RQW20" s="132"/>
      <c r="RQX20" s="132"/>
      <c r="RQY20" s="132"/>
      <c r="RQZ20" s="132"/>
      <c r="RRA20" s="132"/>
      <c r="RRB20" s="132"/>
      <c r="RRC20" s="132"/>
      <c r="RRD20" s="132"/>
      <c r="RRE20" s="132"/>
      <c r="RRF20" s="132"/>
      <c r="RRG20" s="132"/>
      <c r="RRH20" s="132"/>
      <c r="RRI20" s="132"/>
      <c r="RRJ20" s="132"/>
      <c r="RRK20" s="132"/>
      <c r="RRL20" s="132"/>
      <c r="RRM20" s="132"/>
      <c r="RRN20" s="132"/>
      <c r="RRO20" s="132"/>
      <c r="RRP20" s="132"/>
      <c r="RRQ20" s="132"/>
      <c r="RRR20" s="132"/>
      <c r="RRS20" s="132"/>
      <c r="RRT20" s="132"/>
      <c r="RRU20" s="132"/>
      <c r="RRV20" s="132"/>
      <c r="RRW20" s="132"/>
      <c r="RRX20" s="132"/>
      <c r="RRY20" s="132"/>
      <c r="RRZ20" s="132"/>
      <c r="RSA20" s="132"/>
      <c r="RSB20" s="132"/>
      <c r="RSC20" s="132"/>
      <c r="RSD20" s="132"/>
      <c r="RSE20" s="132"/>
      <c r="RSF20" s="132"/>
      <c r="RSG20" s="132"/>
      <c r="RSH20" s="132"/>
      <c r="RSI20" s="132"/>
      <c r="RSJ20" s="132"/>
      <c r="RSK20" s="132"/>
      <c r="RSL20" s="132"/>
      <c r="RSM20" s="132"/>
      <c r="RSN20" s="132"/>
      <c r="RSO20" s="132"/>
      <c r="RSP20" s="132"/>
      <c r="RSQ20" s="132"/>
      <c r="RSR20" s="132"/>
      <c r="RSS20" s="132"/>
      <c r="RST20" s="132"/>
      <c r="RSU20" s="132"/>
      <c r="RSV20" s="132"/>
      <c r="RSW20" s="132"/>
      <c r="RSX20" s="132"/>
      <c r="RSY20" s="132"/>
      <c r="RSZ20" s="132"/>
      <c r="RTA20" s="132"/>
      <c r="RTB20" s="132"/>
      <c r="RTC20" s="132"/>
      <c r="RTD20" s="132"/>
      <c r="RTE20" s="132"/>
      <c r="RTF20" s="132"/>
      <c r="RTG20" s="132"/>
      <c r="RTH20" s="132"/>
      <c r="RTI20" s="132"/>
      <c r="RTJ20" s="132"/>
      <c r="RTK20" s="132"/>
      <c r="RTL20" s="132"/>
      <c r="RTM20" s="132"/>
      <c r="RTN20" s="132"/>
      <c r="RTO20" s="132"/>
      <c r="RTP20" s="132"/>
      <c r="RTQ20" s="132"/>
      <c r="RTR20" s="132"/>
      <c r="RTS20" s="132"/>
      <c r="RTT20" s="132"/>
      <c r="RTU20" s="132"/>
      <c r="RTV20" s="132"/>
      <c r="RTW20" s="132"/>
      <c r="RTX20" s="132"/>
      <c r="RTY20" s="132"/>
      <c r="RTZ20" s="132"/>
      <c r="RUA20" s="132"/>
      <c r="RUB20" s="132"/>
      <c r="RUC20" s="132"/>
      <c r="RUD20" s="132"/>
      <c r="RUE20" s="132"/>
      <c r="RUF20" s="132"/>
      <c r="RUG20" s="132"/>
      <c r="RUH20" s="132"/>
      <c r="RUI20" s="132"/>
      <c r="RUJ20" s="132"/>
      <c r="RUK20" s="132"/>
      <c r="RUL20" s="132"/>
      <c r="RUM20" s="132"/>
      <c r="RUN20" s="132"/>
      <c r="RUO20" s="132"/>
      <c r="RUP20" s="132"/>
      <c r="RUQ20" s="132"/>
      <c r="RUR20" s="132"/>
      <c r="RUS20" s="132"/>
      <c r="RUT20" s="132"/>
      <c r="RUU20" s="132"/>
      <c r="RUV20" s="132"/>
      <c r="RUW20" s="132"/>
      <c r="RUX20" s="132"/>
      <c r="RUY20" s="132"/>
      <c r="RUZ20" s="132"/>
      <c r="RVA20" s="132"/>
      <c r="RVB20" s="132"/>
      <c r="RVC20" s="132"/>
      <c r="RVD20" s="132"/>
      <c r="RVE20" s="132"/>
      <c r="RVF20" s="132"/>
      <c r="RVG20" s="132"/>
      <c r="RVH20" s="132"/>
      <c r="RVI20" s="132"/>
      <c r="RVJ20" s="132"/>
      <c r="RVK20" s="132"/>
      <c r="RVL20" s="132"/>
      <c r="RVM20" s="132"/>
      <c r="RVN20" s="132"/>
      <c r="RVO20" s="132"/>
      <c r="RVP20" s="132"/>
      <c r="RVQ20" s="132"/>
      <c r="RVR20" s="132"/>
      <c r="RVS20" s="132"/>
      <c r="RVT20" s="132"/>
      <c r="RVU20" s="132"/>
      <c r="RVV20" s="132"/>
      <c r="RVW20" s="132"/>
      <c r="RVX20" s="132"/>
      <c r="RVY20" s="132"/>
      <c r="RVZ20" s="132"/>
      <c r="RWA20" s="132"/>
      <c r="RWB20" s="132"/>
      <c r="RWC20" s="132"/>
      <c r="RWD20" s="132"/>
      <c r="RWE20" s="132"/>
      <c r="RWF20" s="132"/>
      <c r="RWG20" s="132"/>
      <c r="RWH20" s="132"/>
      <c r="RWI20" s="132"/>
      <c r="RWJ20" s="132"/>
      <c r="RWK20" s="132"/>
      <c r="RWL20" s="132"/>
      <c r="RWM20" s="132"/>
      <c r="RWN20" s="132"/>
      <c r="RWO20" s="132"/>
      <c r="RWP20" s="132"/>
      <c r="RWQ20" s="132"/>
      <c r="RWR20" s="132"/>
      <c r="RWS20" s="132"/>
      <c r="RWT20" s="132"/>
      <c r="RWU20" s="132"/>
      <c r="RWV20" s="132"/>
      <c r="RWW20" s="132"/>
      <c r="RWX20" s="132"/>
      <c r="RWY20" s="132"/>
      <c r="RWZ20" s="132"/>
      <c r="RXA20" s="132"/>
      <c r="RXB20" s="132"/>
      <c r="RXC20" s="132"/>
      <c r="RXD20" s="132"/>
      <c r="RXE20" s="132"/>
      <c r="RXF20" s="132"/>
      <c r="RXG20" s="132"/>
      <c r="RXH20" s="132"/>
      <c r="RXI20" s="132"/>
      <c r="RXJ20" s="132"/>
      <c r="RXK20" s="132"/>
      <c r="RXL20" s="132"/>
      <c r="RXM20" s="132"/>
      <c r="RXN20" s="132"/>
      <c r="RXO20" s="132"/>
      <c r="RXP20" s="132"/>
      <c r="RXQ20" s="132"/>
      <c r="RXR20" s="132"/>
      <c r="RXS20" s="132"/>
      <c r="RXT20" s="132"/>
      <c r="RXU20" s="132"/>
      <c r="RXV20" s="132"/>
      <c r="RXW20" s="132"/>
      <c r="RXX20" s="132"/>
      <c r="RXY20" s="132"/>
      <c r="RXZ20" s="132"/>
      <c r="RYA20" s="132"/>
      <c r="RYB20" s="132"/>
      <c r="RYC20" s="132"/>
      <c r="RYD20" s="132"/>
      <c r="RYE20" s="132"/>
      <c r="RYF20" s="132"/>
      <c r="RYG20" s="132"/>
      <c r="RYH20" s="132"/>
      <c r="RYI20" s="132"/>
      <c r="RYJ20" s="132"/>
      <c r="RYK20" s="132"/>
      <c r="RYL20" s="132"/>
      <c r="RYM20" s="132"/>
      <c r="RYN20" s="132"/>
      <c r="RYO20" s="132"/>
      <c r="RYP20" s="132"/>
      <c r="RYQ20" s="132"/>
      <c r="RYR20" s="132"/>
      <c r="RYS20" s="132"/>
      <c r="RYT20" s="132"/>
      <c r="RYU20" s="132"/>
      <c r="RYV20" s="132"/>
      <c r="RYW20" s="132"/>
      <c r="RYX20" s="132"/>
      <c r="RYY20" s="132"/>
      <c r="RYZ20" s="132"/>
      <c r="RZA20" s="132"/>
      <c r="RZB20" s="132"/>
      <c r="RZC20" s="132"/>
      <c r="RZD20" s="132"/>
      <c r="RZE20" s="132"/>
      <c r="RZF20" s="132"/>
      <c r="RZG20" s="132"/>
      <c r="RZH20" s="132"/>
      <c r="RZI20" s="132"/>
      <c r="RZJ20" s="132"/>
      <c r="RZK20" s="132"/>
      <c r="RZL20" s="132"/>
      <c r="RZM20" s="132"/>
      <c r="RZN20" s="132"/>
      <c r="RZO20" s="132"/>
      <c r="RZP20" s="132"/>
      <c r="RZQ20" s="132"/>
      <c r="RZR20" s="132"/>
      <c r="RZS20" s="132"/>
      <c r="RZT20" s="132"/>
      <c r="RZU20" s="132"/>
      <c r="RZV20" s="132"/>
      <c r="RZW20" s="132"/>
      <c r="RZX20" s="132"/>
      <c r="RZY20" s="132"/>
      <c r="RZZ20" s="132"/>
      <c r="SAA20" s="132"/>
      <c r="SAB20" s="132"/>
      <c r="SAC20" s="132"/>
      <c r="SAD20" s="132"/>
      <c r="SAE20" s="132"/>
      <c r="SAF20" s="132"/>
      <c r="SAG20" s="132"/>
      <c r="SAH20" s="132"/>
      <c r="SAI20" s="132"/>
      <c r="SAJ20" s="132"/>
      <c r="SAK20" s="132"/>
      <c r="SAL20" s="132"/>
      <c r="SAM20" s="132"/>
      <c r="SAN20" s="132"/>
      <c r="SAO20" s="132"/>
      <c r="SAP20" s="132"/>
      <c r="SAQ20" s="132"/>
      <c r="SAR20" s="132"/>
      <c r="SAS20" s="132"/>
      <c r="SAT20" s="132"/>
      <c r="SAU20" s="132"/>
      <c r="SAV20" s="132"/>
      <c r="SAW20" s="132"/>
      <c r="SAX20" s="132"/>
      <c r="SAY20" s="132"/>
      <c r="SAZ20" s="132"/>
      <c r="SBA20" s="132"/>
      <c r="SBB20" s="132"/>
      <c r="SBC20" s="132"/>
      <c r="SBD20" s="132"/>
      <c r="SBE20" s="132"/>
      <c r="SBF20" s="132"/>
      <c r="SBG20" s="132"/>
      <c r="SBH20" s="132"/>
      <c r="SBI20" s="132"/>
      <c r="SBJ20" s="132"/>
      <c r="SBK20" s="132"/>
      <c r="SBL20" s="132"/>
      <c r="SBM20" s="132"/>
      <c r="SBN20" s="132"/>
      <c r="SBO20" s="132"/>
      <c r="SBP20" s="132"/>
      <c r="SBQ20" s="132"/>
      <c r="SBR20" s="132"/>
      <c r="SBS20" s="132"/>
      <c r="SBT20" s="132"/>
      <c r="SBU20" s="132"/>
      <c r="SBV20" s="132"/>
      <c r="SBW20" s="132"/>
      <c r="SBX20" s="132"/>
      <c r="SBY20" s="132"/>
      <c r="SBZ20" s="132"/>
      <c r="SCA20" s="132"/>
      <c r="SCB20" s="132"/>
      <c r="SCC20" s="132"/>
      <c r="SCD20" s="132"/>
      <c r="SCE20" s="132"/>
      <c r="SCF20" s="132"/>
      <c r="SCG20" s="132"/>
      <c r="SCH20" s="132"/>
      <c r="SCI20" s="132"/>
      <c r="SCJ20" s="132"/>
      <c r="SCK20" s="132"/>
      <c r="SCL20" s="132"/>
      <c r="SCM20" s="132"/>
      <c r="SCN20" s="132"/>
      <c r="SCO20" s="132"/>
      <c r="SCP20" s="132"/>
      <c r="SCQ20" s="132"/>
      <c r="SCR20" s="132"/>
      <c r="SCS20" s="132"/>
      <c r="SCT20" s="132"/>
      <c r="SCU20" s="132"/>
      <c r="SCV20" s="132"/>
      <c r="SCW20" s="132"/>
      <c r="SCX20" s="132"/>
      <c r="SCY20" s="132"/>
      <c r="SCZ20" s="132"/>
      <c r="SDA20" s="132"/>
      <c r="SDB20" s="132"/>
      <c r="SDC20" s="132"/>
      <c r="SDD20" s="132"/>
      <c r="SDE20" s="132"/>
      <c r="SDF20" s="132"/>
      <c r="SDG20" s="132"/>
      <c r="SDH20" s="132"/>
      <c r="SDI20" s="132"/>
      <c r="SDJ20" s="132"/>
      <c r="SDK20" s="132"/>
      <c r="SDL20" s="132"/>
      <c r="SDM20" s="132"/>
      <c r="SDN20" s="132"/>
      <c r="SDO20" s="132"/>
      <c r="SDP20" s="132"/>
      <c r="SDQ20" s="132"/>
      <c r="SDR20" s="132"/>
      <c r="SDS20" s="132"/>
      <c r="SDT20" s="132"/>
      <c r="SDU20" s="132"/>
      <c r="SDV20" s="132"/>
      <c r="SDW20" s="132"/>
      <c r="SDX20" s="132"/>
      <c r="SDY20" s="132"/>
      <c r="SDZ20" s="132"/>
      <c r="SEA20" s="132"/>
      <c r="SEB20" s="132"/>
      <c r="SEC20" s="132"/>
      <c r="SED20" s="132"/>
      <c r="SEE20" s="132"/>
      <c r="SEF20" s="132"/>
      <c r="SEG20" s="132"/>
      <c r="SEH20" s="132"/>
      <c r="SEI20" s="132"/>
      <c r="SEJ20" s="132"/>
      <c r="SEK20" s="132"/>
      <c r="SEL20" s="132"/>
      <c r="SEM20" s="132"/>
      <c r="SEN20" s="132"/>
      <c r="SEO20" s="132"/>
      <c r="SEP20" s="132"/>
      <c r="SEQ20" s="132"/>
      <c r="SER20" s="132"/>
      <c r="SES20" s="132"/>
      <c r="SET20" s="132"/>
      <c r="SEU20" s="132"/>
      <c r="SEV20" s="132"/>
      <c r="SEW20" s="132"/>
      <c r="SEX20" s="132"/>
      <c r="SEY20" s="132"/>
      <c r="SEZ20" s="132"/>
      <c r="SFA20" s="132"/>
      <c r="SFB20" s="132"/>
      <c r="SFC20" s="132"/>
      <c r="SFD20" s="132"/>
      <c r="SFE20" s="132"/>
      <c r="SFF20" s="132"/>
      <c r="SFG20" s="132"/>
      <c r="SFH20" s="132"/>
      <c r="SFI20" s="132"/>
      <c r="SFJ20" s="132"/>
      <c r="SFK20" s="132"/>
      <c r="SFL20" s="132"/>
      <c r="SFM20" s="132"/>
      <c r="SFN20" s="132"/>
      <c r="SFO20" s="132"/>
      <c r="SFP20" s="132"/>
      <c r="SFQ20" s="132"/>
      <c r="SFR20" s="132"/>
      <c r="SFS20" s="132"/>
      <c r="SFT20" s="132"/>
      <c r="SFU20" s="132"/>
      <c r="SFV20" s="132"/>
      <c r="SFW20" s="132"/>
      <c r="SFX20" s="132"/>
      <c r="SFY20" s="132"/>
      <c r="SFZ20" s="132"/>
      <c r="SGA20" s="132"/>
      <c r="SGB20" s="132"/>
      <c r="SGC20" s="132"/>
      <c r="SGD20" s="132"/>
      <c r="SGE20" s="132"/>
      <c r="SGF20" s="132"/>
      <c r="SGG20" s="132"/>
      <c r="SGH20" s="132"/>
      <c r="SGI20" s="132"/>
      <c r="SGJ20" s="132"/>
      <c r="SGK20" s="132"/>
      <c r="SGL20" s="132"/>
      <c r="SGM20" s="132"/>
      <c r="SGN20" s="132"/>
      <c r="SGO20" s="132"/>
      <c r="SGP20" s="132"/>
      <c r="SGQ20" s="132"/>
      <c r="SGR20" s="132"/>
      <c r="SGS20" s="132"/>
      <c r="SGT20" s="132"/>
      <c r="SGU20" s="132"/>
      <c r="SGV20" s="132"/>
      <c r="SGW20" s="132"/>
      <c r="SGX20" s="132"/>
      <c r="SGY20" s="132"/>
      <c r="SGZ20" s="132"/>
      <c r="SHA20" s="132"/>
      <c r="SHB20" s="132"/>
      <c r="SHC20" s="132"/>
      <c r="SHD20" s="132"/>
      <c r="SHE20" s="132"/>
      <c r="SHF20" s="132"/>
      <c r="SHG20" s="132"/>
      <c r="SHH20" s="132"/>
      <c r="SHI20" s="132"/>
      <c r="SHJ20" s="132"/>
      <c r="SHK20" s="132"/>
      <c r="SHL20" s="132"/>
      <c r="SHM20" s="132"/>
      <c r="SHN20" s="132"/>
      <c r="SHO20" s="132"/>
      <c r="SHP20" s="132"/>
      <c r="SHQ20" s="132"/>
      <c r="SHR20" s="132"/>
      <c r="SHS20" s="132"/>
      <c r="SHT20" s="132"/>
      <c r="SHU20" s="132"/>
      <c r="SHV20" s="132"/>
      <c r="SHW20" s="132"/>
      <c r="SHX20" s="132"/>
      <c r="SHY20" s="132"/>
      <c r="SHZ20" s="132"/>
      <c r="SIA20" s="132"/>
      <c r="SIB20" s="132"/>
      <c r="SIC20" s="132"/>
      <c r="SID20" s="132"/>
      <c r="SIE20" s="132"/>
      <c r="SIF20" s="132"/>
      <c r="SIG20" s="132"/>
      <c r="SIH20" s="132"/>
      <c r="SII20" s="132"/>
      <c r="SIJ20" s="132"/>
      <c r="SIK20" s="132"/>
      <c r="SIL20" s="132"/>
      <c r="SIM20" s="132"/>
      <c r="SIN20" s="132"/>
      <c r="SIO20" s="132"/>
      <c r="SIP20" s="132"/>
      <c r="SIQ20" s="132"/>
      <c r="SIR20" s="132"/>
      <c r="SIS20" s="132"/>
      <c r="SIT20" s="132"/>
      <c r="SIU20" s="132"/>
      <c r="SIV20" s="132"/>
      <c r="SIW20" s="132"/>
      <c r="SIX20" s="132"/>
      <c r="SIY20" s="132"/>
      <c r="SIZ20" s="132"/>
      <c r="SJA20" s="132"/>
      <c r="SJB20" s="132"/>
      <c r="SJC20" s="132"/>
      <c r="SJD20" s="132"/>
      <c r="SJE20" s="132"/>
      <c r="SJF20" s="132"/>
      <c r="SJG20" s="132"/>
      <c r="SJH20" s="132"/>
      <c r="SJI20" s="132"/>
      <c r="SJJ20" s="132"/>
      <c r="SJK20" s="132"/>
      <c r="SJL20" s="132"/>
      <c r="SJM20" s="132"/>
      <c r="SJN20" s="132"/>
      <c r="SJO20" s="132"/>
      <c r="SJP20" s="132"/>
      <c r="SJQ20" s="132"/>
      <c r="SJR20" s="132"/>
      <c r="SJS20" s="132"/>
      <c r="SJT20" s="132"/>
      <c r="SJU20" s="132"/>
      <c r="SJV20" s="132"/>
      <c r="SJW20" s="132"/>
      <c r="SJX20" s="132"/>
      <c r="SJY20" s="132"/>
      <c r="SJZ20" s="132"/>
      <c r="SKA20" s="132"/>
      <c r="SKB20" s="132"/>
      <c r="SKC20" s="132"/>
      <c r="SKD20" s="132"/>
      <c r="SKE20" s="132"/>
      <c r="SKF20" s="132"/>
      <c r="SKG20" s="132"/>
      <c r="SKH20" s="132"/>
      <c r="SKI20" s="132"/>
      <c r="SKJ20" s="132"/>
      <c r="SKK20" s="132"/>
      <c r="SKL20" s="132"/>
      <c r="SKM20" s="132"/>
      <c r="SKN20" s="132"/>
      <c r="SKO20" s="132"/>
      <c r="SKP20" s="132"/>
      <c r="SKQ20" s="132"/>
      <c r="SKR20" s="132"/>
      <c r="SKS20" s="132"/>
      <c r="SKT20" s="132"/>
      <c r="SKU20" s="132"/>
      <c r="SKV20" s="132"/>
      <c r="SKW20" s="132"/>
      <c r="SKX20" s="132"/>
      <c r="SKY20" s="132"/>
      <c r="SKZ20" s="132"/>
      <c r="SLA20" s="132"/>
      <c r="SLB20" s="132"/>
      <c r="SLC20" s="132"/>
      <c r="SLD20" s="132"/>
      <c r="SLE20" s="132"/>
      <c r="SLF20" s="132"/>
      <c r="SLG20" s="132"/>
      <c r="SLH20" s="132"/>
      <c r="SLI20" s="132"/>
      <c r="SLJ20" s="132"/>
      <c r="SLK20" s="132"/>
      <c r="SLL20" s="132"/>
      <c r="SLM20" s="132"/>
      <c r="SLN20" s="132"/>
      <c r="SLO20" s="132"/>
      <c r="SLP20" s="132"/>
      <c r="SLQ20" s="132"/>
      <c r="SLR20" s="132"/>
      <c r="SLS20" s="132"/>
      <c r="SLT20" s="132"/>
      <c r="SLU20" s="132"/>
      <c r="SLV20" s="132"/>
      <c r="SLW20" s="132"/>
      <c r="SLX20" s="132"/>
      <c r="SLY20" s="132"/>
      <c r="SLZ20" s="132"/>
      <c r="SMA20" s="132"/>
      <c r="SMB20" s="132"/>
      <c r="SMC20" s="132"/>
      <c r="SMD20" s="132"/>
      <c r="SME20" s="132"/>
      <c r="SMF20" s="132"/>
      <c r="SMG20" s="132"/>
      <c r="SMH20" s="132"/>
      <c r="SMI20" s="132"/>
      <c r="SMJ20" s="132"/>
      <c r="SMK20" s="132"/>
      <c r="SML20" s="132"/>
      <c r="SMM20" s="132"/>
      <c r="SMN20" s="132"/>
      <c r="SMO20" s="132"/>
      <c r="SMP20" s="132"/>
      <c r="SMQ20" s="132"/>
      <c r="SMR20" s="132"/>
      <c r="SMS20" s="132"/>
      <c r="SMT20" s="132"/>
      <c r="SMU20" s="132"/>
      <c r="SMV20" s="132"/>
      <c r="SMW20" s="132"/>
      <c r="SMX20" s="132"/>
      <c r="SMY20" s="132"/>
      <c r="SMZ20" s="132"/>
      <c r="SNA20" s="132"/>
      <c r="SNB20" s="132"/>
      <c r="SNC20" s="132"/>
      <c r="SND20" s="132"/>
      <c r="SNE20" s="132"/>
      <c r="SNF20" s="132"/>
      <c r="SNG20" s="132"/>
      <c r="SNH20" s="132"/>
      <c r="SNI20" s="132"/>
      <c r="SNJ20" s="132"/>
      <c r="SNK20" s="132"/>
      <c r="SNL20" s="132"/>
      <c r="SNM20" s="132"/>
      <c r="SNN20" s="132"/>
      <c r="SNO20" s="132"/>
      <c r="SNP20" s="132"/>
      <c r="SNQ20" s="132"/>
      <c r="SNR20" s="132"/>
      <c r="SNS20" s="132"/>
      <c r="SNT20" s="132"/>
      <c r="SNU20" s="132"/>
      <c r="SNV20" s="132"/>
      <c r="SNW20" s="132"/>
      <c r="SNX20" s="132"/>
      <c r="SNY20" s="132"/>
      <c r="SNZ20" s="132"/>
      <c r="SOA20" s="132"/>
      <c r="SOB20" s="132"/>
      <c r="SOC20" s="132"/>
      <c r="SOD20" s="132"/>
      <c r="SOE20" s="132"/>
      <c r="SOF20" s="132"/>
      <c r="SOG20" s="132"/>
      <c r="SOH20" s="132"/>
      <c r="SOI20" s="132"/>
      <c r="SOJ20" s="132"/>
      <c r="SOK20" s="132"/>
      <c r="SOL20" s="132"/>
      <c r="SOM20" s="132"/>
      <c r="SON20" s="132"/>
      <c r="SOO20" s="132"/>
      <c r="SOP20" s="132"/>
      <c r="SOQ20" s="132"/>
      <c r="SOR20" s="132"/>
      <c r="SOS20" s="132"/>
      <c r="SOT20" s="132"/>
      <c r="SOU20" s="132"/>
      <c r="SOV20" s="132"/>
      <c r="SOW20" s="132"/>
      <c r="SOX20" s="132"/>
      <c r="SOY20" s="132"/>
      <c r="SOZ20" s="132"/>
      <c r="SPA20" s="132"/>
      <c r="SPB20" s="132"/>
      <c r="SPC20" s="132"/>
      <c r="SPD20" s="132"/>
      <c r="SPE20" s="132"/>
      <c r="SPF20" s="132"/>
      <c r="SPG20" s="132"/>
      <c r="SPH20" s="132"/>
      <c r="SPI20" s="132"/>
      <c r="SPJ20" s="132"/>
      <c r="SPK20" s="132"/>
      <c r="SPL20" s="132"/>
      <c r="SPM20" s="132"/>
      <c r="SPN20" s="132"/>
      <c r="SPO20" s="132"/>
      <c r="SPP20" s="132"/>
      <c r="SPQ20" s="132"/>
      <c r="SPR20" s="132"/>
      <c r="SPS20" s="132"/>
      <c r="SPT20" s="132"/>
      <c r="SPU20" s="132"/>
      <c r="SPV20" s="132"/>
      <c r="SPW20" s="132"/>
      <c r="SPX20" s="132"/>
      <c r="SPY20" s="132"/>
      <c r="SPZ20" s="132"/>
      <c r="SQA20" s="132"/>
      <c r="SQB20" s="132"/>
      <c r="SQC20" s="132"/>
      <c r="SQD20" s="132"/>
      <c r="SQE20" s="132"/>
      <c r="SQF20" s="132"/>
      <c r="SQG20" s="132"/>
      <c r="SQH20" s="132"/>
      <c r="SQI20" s="132"/>
      <c r="SQJ20" s="132"/>
      <c r="SQK20" s="132"/>
      <c r="SQL20" s="132"/>
      <c r="SQM20" s="132"/>
      <c r="SQN20" s="132"/>
      <c r="SQO20" s="132"/>
      <c r="SQP20" s="132"/>
      <c r="SQQ20" s="132"/>
      <c r="SQR20" s="132"/>
      <c r="SQS20" s="132"/>
      <c r="SQT20" s="132"/>
      <c r="SQU20" s="132"/>
      <c r="SQV20" s="132"/>
      <c r="SQW20" s="132"/>
      <c r="SQX20" s="132"/>
      <c r="SQY20" s="132"/>
      <c r="SQZ20" s="132"/>
      <c r="SRA20" s="132"/>
      <c r="SRB20" s="132"/>
      <c r="SRC20" s="132"/>
      <c r="SRD20" s="132"/>
      <c r="SRE20" s="132"/>
      <c r="SRF20" s="132"/>
      <c r="SRG20" s="132"/>
      <c r="SRH20" s="132"/>
      <c r="SRI20" s="132"/>
      <c r="SRJ20" s="132"/>
      <c r="SRK20" s="132"/>
      <c r="SRL20" s="132"/>
      <c r="SRM20" s="132"/>
      <c r="SRN20" s="132"/>
      <c r="SRO20" s="132"/>
      <c r="SRP20" s="132"/>
      <c r="SRQ20" s="132"/>
      <c r="SRR20" s="132"/>
      <c r="SRS20" s="132"/>
      <c r="SRT20" s="132"/>
      <c r="SRU20" s="132"/>
      <c r="SRV20" s="132"/>
      <c r="SRW20" s="132"/>
      <c r="SRX20" s="132"/>
      <c r="SRY20" s="132"/>
      <c r="SRZ20" s="132"/>
      <c r="SSA20" s="132"/>
      <c r="SSB20" s="132"/>
      <c r="SSC20" s="132"/>
      <c r="SSD20" s="132"/>
      <c r="SSE20" s="132"/>
      <c r="SSF20" s="132"/>
      <c r="SSG20" s="132"/>
      <c r="SSH20" s="132"/>
      <c r="SSI20" s="132"/>
      <c r="SSJ20" s="132"/>
      <c r="SSK20" s="132"/>
      <c r="SSL20" s="132"/>
      <c r="SSM20" s="132"/>
      <c r="SSN20" s="132"/>
      <c r="SSO20" s="132"/>
      <c r="SSP20" s="132"/>
      <c r="SSQ20" s="132"/>
      <c r="SSR20" s="132"/>
      <c r="SSS20" s="132"/>
      <c r="SST20" s="132"/>
      <c r="SSU20" s="132"/>
      <c r="SSV20" s="132"/>
      <c r="SSW20" s="132"/>
      <c r="SSX20" s="132"/>
      <c r="SSY20" s="132"/>
      <c r="SSZ20" s="132"/>
      <c r="STA20" s="132"/>
      <c r="STB20" s="132"/>
      <c r="STC20" s="132"/>
      <c r="STD20" s="132"/>
      <c r="STE20" s="132"/>
      <c r="STF20" s="132"/>
      <c r="STG20" s="132"/>
      <c r="STH20" s="132"/>
      <c r="STI20" s="132"/>
      <c r="STJ20" s="132"/>
      <c r="STK20" s="132"/>
      <c r="STL20" s="132"/>
      <c r="STM20" s="132"/>
      <c r="STN20" s="132"/>
      <c r="STO20" s="132"/>
      <c r="STP20" s="132"/>
      <c r="STQ20" s="132"/>
      <c r="STR20" s="132"/>
      <c r="STS20" s="132"/>
      <c r="STT20" s="132"/>
      <c r="STU20" s="132"/>
      <c r="STV20" s="132"/>
      <c r="STW20" s="132"/>
      <c r="STX20" s="132"/>
      <c r="STY20" s="132"/>
      <c r="STZ20" s="132"/>
      <c r="SUA20" s="132"/>
      <c r="SUB20" s="132"/>
      <c r="SUC20" s="132"/>
      <c r="SUD20" s="132"/>
      <c r="SUE20" s="132"/>
      <c r="SUF20" s="132"/>
      <c r="SUG20" s="132"/>
      <c r="SUH20" s="132"/>
      <c r="SUI20" s="132"/>
      <c r="SUJ20" s="132"/>
      <c r="SUK20" s="132"/>
      <c r="SUL20" s="132"/>
      <c r="SUM20" s="132"/>
      <c r="SUN20" s="132"/>
      <c r="SUO20" s="132"/>
      <c r="SUP20" s="132"/>
      <c r="SUQ20" s="132"/>
      <c r="SUR20" s="132"/>
      <c r="SUS20" s="132"/>
      <c r="SUT20" s="132"/>
      <c r="SUU20" s="132"/>
      <c r="SUV20" s="132"/>
      <c r="SUW20" s="132"/>
      <c r="SUX20" s="132"/>
      <c r="SUY20" s="132"/>
      <c r="SUZ20" s="132"/>
      <c r="SVA20" s="132"/>
      <c r="SVB20" s="132"/>
      <c r="SVC20" s="132"/>
      <c r="SVD20" s="132"/>
      <c r="SVE20" s="132"/>
      <c r="SVF20" s="132"/>
      <c r="SVG20" s="132"/>
      <c r="SVH20" s="132"/>
      <c r="SVI20" s="132"/>
      <c r="SVJ20" s="132"/>
      <c r="SVK20" s="132"/>
      <c r="SVL20" s="132"/>
      <c r="SVM20" s="132"/>
      <c r="SVN20" s="132"/>
      <c r="SVO20" s="132"/>
      <c r="SVP20" s="132"/>
      <c r="SVQ20" s="132"/>
      <c r="SVR20" s="132"/>
      <c r="SVS20" s="132"/>
      <c r="SVT20" s="132"/>
      <c r="SVU20" s="132"/>
      <c r="SVV20" s="132"/>
      <c r="SVW20" s="132"/>
      <c r="SVX20" s="132"/>
      <c r="SVY20" s="132"/>
      <c r="SVZ20" s="132"/>
      <c r="SWA20" s="132"/>
      <c r="SWB20" s="132"/>
      <c r="SWC20" s="132"/>
      <c r="SWD20" s="132"/>
      <c r="SWE20" s="132"/>
      <c r="SWF20" s="132"/>
      <c r="SWG20" s="132"/>
      <c r="SWH20" s="132"/>
      <c r="SWI20" s="132"/>
      <c r="SWJ20" s="132"/>
      <c r="SWK20" s="132"/>
      <c r="SWL20" s="132"/>
      <c r="SWM20" s="132"/>
      <c r="SWN20" s="132"/>
      <c r="SWO20" s="132"/>
      <c r="SWP20" s="132"/>
      <c r="SWQ20" s="132"/>
      <c r="SWR20" s="132"/>
      <c r="SWS20" s="132"/>
      <c r="SWT20" s="132"/>
      <c r="SWU20" s="132"/>
      <c r="SWV20" s="132"/>
      <c r="SWW20" s="132"/>
      <c r="SWX20" s="132"/>
      <c r="SWY20" s="132"/>
      <c r="SWZ20" s="132"/>
      <c r="SXA20" s="132"/>
      <c r="SXB20" s="132"/>
      <c r="SXC20" s="132"/>
      <c r="SXD20" s="132"/>
      <c r="SXE20" s="132"/>
      <c r="SXF20" s="132"/>
      <c r="SXG20" s="132"/>
      <c r="SXH20" s="132"/>
      <c r="SXI20" s="132"/>
      <c r="SXJ20" s="132"/>
      <c r="SXK20" s="132"/>
      <c r="SXL20" s="132"/>
      <c r="SXM20" s="132"/>
      <c r="SXN20" s="132"/>
      <c r="SXO20" s="132"/>
      <c r="SXP20" s="132"/>
      <c r="SXQ20" s="132"/>
      <c r="SXR20" s="132"/>
      <c r="SXS20" s="132"/>
      <c r="SXT20" s="132"/>
      <c r="SXU20" s="132"/>
      <c r="SXV20" s="132"/>
      <c r="SXW20" s="132"/>
      <c r="SXX20" s="132"/>
      <c r="SXY20" s="132"/>
      <c r="SXZ20" s="132"/>
      <c r="SYA20" s="132"/>
      <c r="SYB20" s="132"/>
      <c r="SYC20" s="132"/>
      <c r="SYD20" s="132"/>
      <c r="SYE20" s="132"/>
      <c r="SYF20" s="132"/>
      <c r="SYG20" s="132"/>
      <c r="SYH20" s="132"/>
      <c r="SYI20" s="132"/>
      <c r="SYJ20" s="132"/>
      <c r="SYK20" s="132"/>
      <c r="SYL20" s="132"/>
      <c r="SYM20" s="132"/>
      <c r="SYN20" s="132"/>
      <c r="SYO20" s="132"/>
      <c r="SYP20" s="132"/>
      <c r="SYQ20" s="132"/>
      <c r="SYR20" s="132"/>
      <c r="SYS20" s="132"/>
      <c r="SYT20" s="132"/>
      <c r="SYU20" s="132"/>
      <c r="SYV20" s="132"/>
      <c r="SYW20" s="132"/>
      <c r="SYX20" s="132"/>
      <c r="SYY20" s="132"/>
      <c r="SYZ20" s="132"/>
      <c r="SZA20" s="132"/>
      <c r="SZB20" s="132"/>
      <c r="SZC20" s="132"/>
      <c r="SZD20" s="132"/>
      <c r="SZE20" s="132"/>
      <c r="SZF20" s="132"/>
      <c r="SZG20" s="132"/>
      <c r="SZH20" s="132"/>
      <c r="SZI20" s="132"/>
      <c r="SZJ20" s="132"/>
      <c r="SZK20" s="132"/>
      <c r="SZL20" s="132"/>
      <c r="SZM20" s="132"/>
      <c r="SZN20" s="132"/>
      <c r="SZO20" s="132"/>
      <c r="SZP20" s="132"/>
      <c r="SZQ20" s="132"/>
      <c r="SZR20" s="132"/>
      <c r="SZS20" s="132"/>
      <c r="SZT20" s="132"/>
      <c r="SZU20" s="132"/>
      <c r="SZV20" s="132"/>
      <c r="SZW20" s="132"/>
      <c r="SZX20" s="132"/>
      <c r="SZY20" s="132"/>
      <c r="SZZ20" s="132"/>
      <c r="TAA20" s="132"/>
      <c r="TAB20" s="132"/>
      <c r="TAC20" s="132"/>
      <c r="TAD20" s="132"/>
      <c r="TAE20" s="132"/>
      <c r="TAF20" s="132"/>
      <c r="TAG20" s="132"/>
      <c r="TAH20" s="132"/>
      <c r="TAI20" s="132"/>
      <c r="TAJ20" s="132"/>
      <c r="TAK20" s="132"/>
      <c r="TAL20" s="132"/>
      <c r="TAM20" s="132"/>
      <c r="TAN20" s="132"/>
      <c r="TAO20" s="132"/>
      <c r="TAP20" s="132"/>
      <c r="TAQ20" s="132"/>
      <c r="TAR20" s="132"/>
      <c r="TAS20" s="132"/>
      <c r="TAT20" s="132"/>
      <c r="TAU20" s="132"/>
      <c r="TAV20" s="132"/>
      <c r="TAW20" s="132"/>
      <c r="TAX20" s="132"/>
      <c r="TAY20" s="132"/>
      <c r="TAZ20" s="132"/>
      <c r="TBA20" s="132"/>
      <c r="TBB20" s="132"/>
      <c r="TBC20" s="132"/>
      <c r="TBD20" s="132"/>
      <c r="TBE20" s="132"/>
      <c r="TBF20" s="132"/>
      <c r="TBG20" s="132"/>
      <c r="TBH20" s="132"/>
      <c r="TBI20" s="132"/>
      <c r="TBJ20" s="132"/>
      <c r="TBK20" s="132"/>
      <c r="TBL20" s="132"/>
      <c r="TBM20" s="132"/>
      <c r="TBN20" s="132"/>
      <c r="TBO20" s="132"/>
      <c r="TBP20" s="132"/>
      <c r="TBQ20" s="132"/>
      <c r="TBR20" s="132"/>
      <c r="TBS20" s="132"/>
      <c r="TBT20" s="132"/>
      <c r="TBU20" s="132"/>
      <c r="TBV20" s="132"/>
      <c r="TBW20" s="132"/>
      <c r="TBX20" s="132"/>
      <c r="TBY20" s="132"/>
      <c r="TBZ20" s="132"/>
      <c r="TCA20" s="132"/>
      <c r="TCB20" s="132"/>
      <c r="TCC20" s="132"/>
      <c r="TCD20" s="132"/>
      <c r="TCE20" s="132"/>
      <c r="TCF20" s="132"/>
      <c r="TCG20" s="132"/>
      <c r="TCH20" s="132"/>
      <c r="TCI20" s="132"/>
      <c r="TCJ20" s="132"/>
      <c r="TCK20" s="132"/>
      <c r="TCL20" s="132"/>
      <c r="TCM20" s="132"/>
      <c r="TCN20" s="132"/>
      <c r="TCO20" s="132"/>
      <c r="TCP20" s="132"/>
      <c r="TCQ20" s="132"/>
      <c r="TCR20" s="132"/>
      <c r="TCS20" s="132"/>
      <c r="TCT20" s="132"/>
      <c r="TCU20" s="132"/>
      <c r="TCV20" s="132"/>
      <c r="TCW20" s="132"/>
      <c r="TCX20" s="132"/>
      <c r="TCY20" s="132"/>
      <c r="TCZ20" s="132"/>
      <c r="TDA20" s="132"/>
      <c r="TDB20" s="132"/>
      <c r="TDC20" s="132"/>
      <c r="TDD20" s="132"/>
      <c r="TDE20" s="132"/>
      <c r="TDF20" s="132"/>
      <c r="TDG20" s="132"/>
      <c r="TDH20" s="132"/>
      <c r="TDI20" s="132"/>
      <c r="TDJ20" s="132"/>
      <c r="TDK20" s="132"/>
      <c r="TDL20" s="132"/>
      <c r="TDM20" s="132"/>
      <c r="TDN20" s="132"/>
      <c r="TDO20" s="132"/>
      <c r="TDP20" s="132"/>
      <c r="TDQ20" s="132"/>
      <c r="TDR20" s="132"/>
      <c r="TDS20" s="132"/>
      <c r="TDT20" s="132"/>
      <c r="TDU20" s="132"/>
      <c r="TDV20" s="132"/>
      <c r="TDW20" s="132"/>
      <c r="TDX20" s="132"/>
      <c r="TDY20" s="132"/>
      <c r="TDZ20" s="132"/>
      <c r="TEA20" s="132"/>
      <c r="TEB20" s="132"/>
      <c r="TEC20" s="132"/>
      <c r="TED20" s="132"/>
      <c r="TEE20" s="132"/>
      <c r="TEF20" s="132"/>
      <c r="TEG20" s="132"/>
      <c r="TEH20" s="132"/>
      <c r="TEI20" s="132"/>
      <c r="TEJ20" s="132"/>
      <c r="TEK20" s="132"/>
      <c r="TEL20" s="132"/>
      <c r="TEM20" s="132"/>
      <c r="TEN20" s="132"/>
      <c r="TEO20" s="132"/>
      <c r="TEP20" s="132"/>
      <c r="TEQ20" s="132"/>
      <c r="TER20" s="132"/>
      <c r="TES20" s="132"/>
      <c r="TET20" s="132"/>
      <c r="TEU20" s="132"/>
      <c r="TEV20" s="132"/>
      <c r="TEW20" s="132"/>
      <c r="TEX20" s="132"/>
      <c r="TEY20" s="132"/>
      <c r="TEZ20" s="132"/>
      <c r="TFA20" s="132"/>
      <c r="TFB20" s="132"/>
      <c r="TFC20" s="132"/>
      <c r="TFD20" s="132"/>
      <c r="TFE20" s="132"/>
      <c r="TFF20" s="132"/>
      <c r="TFG20" s="132"/>
      <c r="TFH20" s="132"/>
      <c r="TFI20" s="132"/>
      <c r="TFJ20" s="132"/>
      <c r="TFK20" s="132"/>
      <c r="TFL20" s="132"/>
      <c r="TFM20" s="132"/>
      <c r="TFN20" s="132"/>
      <c r="TFO20" s="132"/>
      <c r="TFP20" s="132"/>
      <c r="TFQ20" s="132"/>
      <c r="TFR20" s="132"/>
      <c r="TFS20" s="132"/>
      <c r="TFT20" s="132"/>
      <c r="TFU20" s="132"/>
      <c r="TFV20" s="132"/>
      <c r="TFW20" s="132"/>
      <c r="TFX20" s="132"/>
      <c r="TFY20" s="132"/>
      <c r="TFZ20" s="132"/>
      <c r="TGA20" s="132"/>
      <c r="TGB20" s="132"/>
      <c r="TGC20" s="132"/>
      <c r="TGD20" s="132"/>
      <c r="TGE20" s="132"/>
      <c r="TGF20" s="132"/>
      <c r="TGG20" s="132"/>
      <c r="TGH20" s="132"/>
      <c r="TGI20" s="132"/>
      <c r="TGJ20" s="132"/>
      <c r="TGK20" s="132"/>
      <c r="TGL20" s="132"/>
      <c r="TGM20" s="132"/>
      <c r="TGN20" s="132"/>
      <c r="TGO20" s="132"/>
      <c r="TGP20" s="132"/>
      <c r="TGQ20" s="132"/>
      <c r="TGR20" s="132"/>
      <c r="TGS20" s="132"/>
      <c r="TGT20" s="132"/>
      <c r="TGU20" s="132"/>
      <c r="TGV20" s="132"/>
      <c r="TGW20" s="132"/>
      <c r="TGX20" s="132"/>
      <c r="TGY20" s="132"/>
      <c r="TGZ20" s="132"/>
      <c r="THA20" s="132"/>
      <c r="THB20" s="132"/>
      <c r="THC20" s="132"/>
      <c r="THD20" s="132"/>
      <c r="THE20" s="132"/>
      <c r="THF20" s="132"/>
      <c r="THG20" s="132"/>
      <c r="THH20" s="132"/>
      <c r="THI20" s="132"/>
      <c r="THJ20" s="132"/>
      <c r="THK20" s="132"/>
      <c r="THL20" s="132"/>
      <c r="THM20" s="132"/>
      <c r="THN20" s="132"/>
      <c r="THO20" s="132"/>
      <c r="THP20" s="132"/>
      <c r="THQ20" s="132"/>
      <c r="THR20" s="132"/>
      <c r="THS20" s="132"/>
      <c r="THT20" s="132"/>
      <c r="THU20" s="132"/>
      <c r="THV20" s="132"/>
      <c r="THW20" s="132"/>
      <c r="THX20" s="132"/>
      <c r="THY20" s="132"/>
      <c r="THZ20" s="132"/>
      <c r="TIA20" s="132"/>
      <c r="TIB20" s="132"/>
      <c r="TIC20" s="132"/>
      <c r="TID20" s="132"/>
      <c r="TIE20" s="132"/>
      <c r="TIF20" s="132"/>
      <c r="TIG20" s="132"/>
      <c r="TIH20" s="132"/>
      <c r="TII20" s="132"/>
      <c r="TIJ20" s="132"/>
      <c r="TIK20" s="132"/>
      <c r="TIL20" s="132"/>
      <c r="TIM20" s="132"/>
      <c r="TIN20" s="132"/>
      <c r="TIO20" s="132"/>
      <c r="TIP20" s="132"/>
      <c r="TIQ20" s="132"/>
      <c r="TIR20" s="132"/>
      <c r="TIS20" s="132"/>
      <c r="TIT20" s="132"/>
      <c r="TIU20" s="132"/>
      <c r="TIV20" s="132"/>
      <c r="TIW20" s="132"/>
      <c r="TIX20" s="132"/>
      <c r="TIY20" s="132"/>
      <c r="TIZ20" s="132"/>
      <c r="TJA20" s="132"/>
      <c r="TJB20" s="132"/>
      <c r="TJC20" s="132"/>
      <c r="TJD20" s="132"/>
      <c r="TJE20" s="132"/>
      <c r="TJF20" s="132"/>
      <c r="TJG20" s="132"/>
      <c r="TJH20" s="132"/>
      <c r="TJI20" s="132"/>
      <c r="TJJ20" s="132"/>
      <c r="TJK20" s="132"/>
      <c r="TJL20" s="132"/>
      <c r="TJM20" s="132"/>
      <c r="TJN20" s="132"/>
      <c r="TJO20" s="132"/>
      <c r="TJP20" s="132"/>
      <c r="TJQ20" s="132"/>
      <c r="TJR20" s="132"/>
      <c r="TJS20" s="132"/>
      <c r="TJT20" s="132"/>
      <c r="TJU20" s="132"/>
      <c r="TJV20" s="132"/>
      <c r="TJW20" s="132"/>
      <c r="TJX20" s="132"/>
      <c r="TJY20" s="132"/>
      <c r="TJZ20" s="132"/>
      <c r="TKA20" s="132"/>
      <c r="TKB20" s="132"/>
      <c r="TKC20" s="132"/>
      <c r="TKD20" s="132"/>
      <c r="TKE20" s="132"/>
      <c r="TKF20" s="132"/>
      <c r="TKG20" s="132"/>
      <c r="TKH20" s="132"/>
      <c r="TKI20" s="132"/>
      <c r="TKJ20" s="132"/>
      <c r="TKK20" s="132"/>
      <c r="TKL20" s="132"/>
      <c r="TKM20" s="132"/>
      <c r="TKN20" s="132"/>
      <c r="TKO20" s="132"/>
      <c r="TKP20" s="132"/>
      <c r="TKQ20" s="132"/>
      <c r="TKR20" s="132"/>
      <c r="TKS20" s="132"/>
      <c r="TKT20" s="132"/>
      <c r="TKU20" s="132"/>
      <c r="TKV20" s="132"/>
      <c r="TKW20" s="132"/>
      <c r="TKX20" s="132"/>
      <c r="TKY20" s="132"/>
      <c r="TKZ20" s="132"/>
      <c r="TLA20" s="132"/>
      <c r="TLB20" s="132"/>
      <c r="TLC20" s="132"/>
      <c r="TLD20" s="132"/>
      <c r="TLE20" s="132"/>
      <c r="TLF20" s="132"/>
      <c r="TLG20" s="132"/>
      <c r="TLH20" s="132"/>
      <c r="TLI20" s="132"/>
      <c r="TLJ20" s="132"/>
      <c r="TLK20" s="132"/>
      <c r="TLL20" s="132"/>
      <c r="TLM20" s="132"/>
      <c r="TLN20" s="132"/>
      <c r="TLO20" s="132"/>
      <c r="TLP20" s="132"/>
      <c r="TLQ20" s="132"/>
      <c r="TLR20" s="132"/>
      <c r="TLS20" s="132"/>
      <c r="TLT20" s="132"/>
      <c r="TLU20" s="132"/>
      <c r="TLV20" s="132"/>
      <c r="TLW20" s="132"/>
      <c r="TLX20" s="132"/>
      <c r="TLY20" s="132"/>
      <c r="TLZ20" s="132"/>
      <c r="TMA20" s="132"/>
      <c r="TMB20" s="132"/>
      <c r="TMC20" s="132"/>
      <c r="TMD20" s="132"/>
      <c r="TME20" s="132"/>
      <c r="TMF20" s="132"/>
      <c r="TMG20" s="132"/>
      <c r="TMH20" s="132"/>
      <c r="TMI20" s="132"/>
      <c r="TMJ20" s="132"/>
      <c r="TMK20" s="132"/>
      <c r="TML20" s="132"/>
      <c r="TMM20" s="132"/>
      <c r="TMN20" s="132"/>
      <c r="TMO20" s="132"/>
      <c r="TMP20" s="132"/>
      <c r="TMQ20" s="132"/>
      <c r="TMR20" s="132"/>
      <c r="TMS20" s="132"/>
      <c r="TMT20" s="132"/>
      <c r="TMU20" s="132"/>
      <c r="TMV20" s="132"/>
      <c r="TMW20" s="132"/>
      <c r="TMX20" s="132"/>
      <c r="TMY20" s="132"/>
      <c r="TMZ20" s="132"/>
      <c r="TNA20" s="132"/>
      <c r="TNB20" s="132"/>
      <c r="TNC20" s="132"/>
      <c r="TND20" s="132"/>
      <c r="TNE20" s="132"/>
      <c r="TNF20" s="132"/>
      <c r="TNG20" s="132"/>
      <c r="TNH20" s="132"/>
      <c r="TNI20" s="132"/>
      <c r="TNJ20" s="132"/>
      <c r="TNK20" s="132"/>
      <c r="TNL20" s="132"/>
      <c r="TNM20" s="132"/>
      <c r="TNN20" s="132"/>
      <c r="TNO20" s="132"/>
      <c r="TNP20" s="132"/>
      <c r="TNQ20" s="132"/>
      <c r="TNR20" s="132"/>
      <c r="TNS20" s="132"/>
      <c r="TNT20" s="132"/>
      <c r="TNU20" s="132"/>
      <c r="TNV20" s="132"/>
      <c r="TNW20" s="132"/>
      <c r="TNX20" s="132"/>
      <c r="TNY20" s="132"/>
      <c r="TNZ20" s="132"/>
      <c r="TOA20" s="132"/>
      <c r="TOB20" s="132"/>
      <c r="TOC20" s="132"/>
      <c r="TOD20" s="132"/>
      <c r="TOE20" s="132"/>
      <c r="TOF20" s="132"/>
      <c r="TOG20" s="132"/>
      <c r="TOH20" s="132"/>
      <c r="TOI20" s="132"/>
      <c r="TOJ20" s="132"/>
      <c r="TOK20" s="132"/>
      <c r="TOL20" s="132"/>
      <c r="TOM20" s="132"/>
      <c r="TON20" s="132"/>
      <c r="TOO20" s="132"/>
      <c r="TOP20" s="132"/>
      <c r="TOQ20" s="132"/>
      <c r="TOR20" s="132"/>
      <c r="TOS20" s="132"/>
      <c r="TOT20" s="132"/>
      <c r="TOU20" s="132"/>
      <c r="TOV20" s="132"/>
      <c r="TOW20" s="132"/>
      <c r="TOX20" s="132"/>
      <c r="TOY20" s="132"/>
      <c r="TOZ20" s="132"/>
      <c r="TPA20" s="132"/>
      <c r="TPB20" s="132"/>
      <c r="TPC20" s="132"/>
      <c r="TPD20" s="132"/>
      <c r="TPE20" s="132"/>
      <c r="TPF20" s="132"/>
      <c r="TPG20" s="132"/>
      <c r="TPH20" s="132"/>
      <c r="TPI20" s="132"/>
      <c r="TPJ20" s="132"/>
      <c r="TPK20" s="132"/>
      <c r="TPL20" s="132"/>
      <c r="TPM20" s="132"/>
      <c r="TPN20" s="132"/>
      <c r="TPO20" s="132"/>
      <c r="TPP20" s="132"/>
      <c r="TPQ20" s="132"/>
      <c r="TPR20" s="132"/>
      <c r="TPS20" s="132"/>
      <c r="TPT20" s="132"/>
      <c r="TPU20" s="132"/>
      <c r="TPV20" s="132"/>
      <c r="TPW20" s="132"/>
      <c r="TPX20" s="132"/>
      <c r="TPY20" s="132"/>
      <c r="TPZ20" s="132"/>
      <c r="TQA20" s="132"/>
      <c r="TQB20" s="132"/>
      <c r="TQC20" s="132"/>
      <c r="TQD20" s="132"/>
      <c r="TQE20" s="132"/>
      <c r="TQF20" s="132"/>
      <c r="TQG20" s="132"/>
      <c r="TQH20" s="132"/>
      <c r="TQI20" s="132"/>
      <c r="TQJ20" s="132"/>
      <c r="TQK20" s="132"/>
      <c r="TQL20" s="132"/>
      <c r="TQM20" s="132"/>
      <c r="TQN20" s="132"/>
      <c r="TQO20" s="132"/>
      <c r="TQP20" s="132"/>
      <c r="TQQ20" s="132"/>
      <c r="TQR20" s="132"/>
      <c r="TQS20" s="132"/>
      <c r="TQT20" s="132"/>
      <c r="TQU20" s="132"/>
      <c r="TQV20" s="132"/>
      <c r="TQW20" s="132"/>
      <c r="TQX20" s="132"/>
      <c r="TQY20" s="132"/>
      <c r="TQZ20" s="132"/>
      <c r="TRA20" s="132"/>
      <c r="TRB20" s="132"/>
      <c r="TRC20" s="132"/>
      <c r="TRD20" s="132"/>
      <c r="TRE20" s="132"/>
      <c r="TRF20" s="132"/>
      <c r="TRG20" s="132"/>
      <c r="TRH20" s="132"/>
      <c r="TRI20" s="132"/>
      <c r="TRJ20" s="132"/>
      <c r="TRK20" s="132"/>
      <c r="TRL20" s="132"/>
      <c r="TRM20" s="132"/>
      <c r="TRN20" s="132"/>
      <c r="TRO20" s="132"/>
      <c r="TRP20" s="132"/>
      <c r="TRQ20" s="132"/>
      <c r="TRR20" s="132"/>
      <c r="TRS20" s="132"/>
      <c r="TRT20" s="132"/>
      <c r="TRU20" s="132"/>
      <c r="TRV20" s="132"/>
      <c r="TRW20" s="132"/>
      <c r="TRX20" s="132"/>
      <c r="TRY20" s="132"/>
      <c r="TRZ20" s="132"/>
      <c r="TSA20" s="132"/>
      <c r="TSB20" s="132"/>
      <c r="TSC20" s="132"/>
      <c r="TSD20" s="132"/>
      <c r="TSE20" s="132"/>
      <c r="TSF20" s="132"/>
      <c r="TSG20" s="132"/>
      <c r="TSH20" s="132"/>
      <c r="TSI20" s="132"/>
      <c r="TSJ20" s="132"/>
      <c r="TSK20" s="132"/>
      <c r="TSL20" s="132"/>
      <c r="TSM20" s="132"/>
      <c r="TSN20" s="132"/>
      <c r="TSO20" s="132"/>
      <c r="TSP20" s="132"/>
      <c r="TSQ20" s="132"/>
      <c r="TSR20" s="132"/>
      <c r="TSS20" s="132"/>
      <c r="TST20" s="132"/>
      <c r="TSU20" s="132"/>
      <c r="TSV20" s="132"/>
      <c r="TSW20" s="132"/>
      <c r="TSX20" s="132"/>
      <c r="TSY20" s="132"/>
      <c r="TSZ20" s="132"/>
      <c r="TTA20" s="132"/>
      <c r="TTB20" s="132"/>
      <c r="TTC20" s="132"/>
      <c r="TTD20" s="132"/>
      <c r="TTE20" s="132"/>
      <c r="TTF20" s="132"/>
      <c r="TTG20" s="132"/>
      <c r="TTH20" s="132"/>
      <c r="TTI20" s="132"/>
      <c r="TTJ20" s="132"/>
      <c r="TTK20" s="132"/>
      <c r="TTL20" s="132"/>
      <c r="TTM20" s="132"/>
      <c r="TTN20" s="132"/>
      <c r="TTO20" s="132"/>
      <c r="TTP20" s="132"/>
      <c r="TTQ20" s="132"/>
      <c r="TTR20" s="132"/>
      <c r="TTS20" s="132"/>
      <c r="TTT20" s="132"/>
      <c r="TTU20" s="132"/>
      <c r="TTV20" s="132"/>
      <c r="TTW20" s="132"/>
      <c r="TTX20" s="132"/>
      <c r="TTY20" s="132"/>
      <c r="TTZ20" s="132"/>
      <c r="TUA20" s="132"/>
      <c r="TUB20" s="132"/>
      <c r="TUC20" s="132"/>
      <c r="TUD20" s="132"/>
      <c r="TUE20" s="132"/>
      <c r="TUF20" s="132"/>
      <c r="TUG20" s="132"/>
      <c r="TUH20" s="132"/>
      <c r="TUI20" s="132"/>
      <c r="TUJ20" s="132"/>
      <c r="TUK20" s="132"/>
      <c r="TUL20" s="132"/>
      <c r="TUM20" s="132"/>
      <c r="TUN20" s="132"/>
      <c r="TUO20" s="132"/>
      <c r="TUP20" s="132"/>
      <c r="TUQ20" s="132"/>
      <c r="TUR20" s="132"/>
      <c r="TUS20" s="132"/>
      <c r="TUT20" s="132"/>
      <c r="TUU20" s="132"/>
      <c r="TUV20" s="132"/>
      <c r="TUW20" s="132"/>
      <c r="TUX20" s="132"/>
      <c r="TUY20" s="132"/>
      <c r="TUZ20" s="132"/>
      <c r="TVA20" s="132"/>
      <c r="TVB20" s="132"/>
      <c r="TVC20" s="132"/>
      <c r="TVD20" s="132"/>
      <c r="TVE20" s="132"/>
      <c r="TVF20" s="132"/>
      <c r="TVG20" s="132"/>
      <c r="TVH20" s="132"/>
      <c r="TVI20" s="132"/>
      <c r="TVJ20" s="132"/>
      <c r="TVK20" s="132"/>
      <c r="TVL20" s="132"/>
      <c r="TVM20" s="132"/>
      <c r="TVN20" s="132"/>
      <c r="TVO20" s="132"/>
      <c r="TVP20" s="132"/>
      <c r="TVQ20" s="132"/>
      <c r="TVR20" s="132"/>
      <c r="TVS20" s="132"/>
      <c r="TVT20" s="132"/>
      <c r="TVU20" s="132"/>
      <c r="TVV20" s="132"/>
      <c r="TVW20" s="132"/>
      <c r="TVX20" s="132"/>
      <c r="TVY20" s="132"/>
      <c r="TVZ20" s="132"/>
      <c r="TWA20" s="132"/>
      <c r="TWB20" s="132"/>
      <c r="TWC20" s="132"/>
      <c r="TWD20" s="132"/>
      <c r="TWE20" s="132"/>
      <c r="TWF20" s="132"/>
      <c r="TWG20" s="132"/>
      <c r="TWH20" s="132"/>
      <c r="TWI20" s="132"/>
      <c r="TWJ20" s="132"/>
      <c r="TWK20" s="132"/>
      <c r="TWL20" s="132"/>
      <c r="TWM20" s="132"/>
      <c r="TWN20" s="132"/>
      <c r="TWO20" s="132"/>
      <c r="TWP20" s="132"/>
      <c r="TWQ20" s="132"/>
      <c r="TWR20" s="132"/>
      <c r="TWS20" s="132"/>
      <c r="TWT20" s="132"/>
      <c r="TWU20" s="132"/>
      <c r="TWV20" s="132"/>
      <c r="TWW20" s="132"/>
      <c r="TWX20" s="132"/>
      <c r="TWY20" s="132"/>
      <c r="TWZ20" s="132"/>
      <c r="TXA20" s="132"/>
      <c r="TXB20" s="132"/>
      <c r="TXC20" s="132"/>
      <c r="TXD20" s="132"/>
      <c r="TXE20" s="132"/>
      <c r="TXF20" s="132"/>
      <c r="TXG20" s="132"/>
      <c r="TXH20" s="132"/>
      <c r="TXI20" s="132"/>
      <c r="TXJ20" s="132"/>
      <c r="TXK20" s="132"/>
      <c r="TXL20" s="132"/>
      <c r="TXM20" s="132"/>
      <c r="TXN20" s="132"/>
      <c r="TXO20" s="132"/>
      <c r="TXP20" s="132"/>
      <c r="TXQ20" s="132"/>
      <c r="TXR20" s="132"/>
      <c r="TXS20" s="132"/>
      <c r="TXT20" s="132"/>
      <c r="TXU20" s="132"/>
      <c r="TXV20" s="132"/>
      <c r="TXW20" s="132"/>
      <c r="TXX20" s="132"/>
      <c r="TXY20" s="132"/>
      <c r="TXZ20" s="132"/>
      <c r="TYA20" s="132"/>
      <c r="TYB20" s="132"/>
      <c r="TYC20" s="132"/>
      <c r="TYD20" s="132"/>
      <c r="TYE20" s="132"/>
      <c r="TYF20" s="132"/>
      <c r="TYG20" s="132"/>
      <c r="TYH20" s="132"/>
      <c r="TYI20" s="132"/>
      <c r="TYJ20" s="132"/>
      <c r="TYK20" s="132"/>
      <c r="TYL20" s="132"/>
      <c r="TYM20" s="132"/>
      <c r="TYN20" s="132"/>
      <c r="TYO20" s="132"/>
      <c r="TYP20" s="132"/>
      <c r="TYQ20" s="132"/>
      <c r="TYR20" s="132"/>
      <c r="TYS20" s="132"/>
      <c r="TYT20" s="132"/>
      <c r="TYU20" s="132"/>
      <c r="TYV20" s="132"/>
      <c r="TYW20" s="132"/>
      <c r="TYX20" s="132"/>
      <c r="TYY20" s="132"/>
      <c r="TYZ20" s="132"/>
      <c r="TZA20" s="132"/>
      <c r="TZB20" s="132"/>
      <c r="TZC20" s="132"/>
      <c r="TZD20" s="132"/>
      <c r="TZE20" s="132"/>
      <c r="TZF20" s="132"/>
      <c r="TZG20" s="132"/>
      <c r="TZH20" s="132"/>
      <c r="TZI20" s="132"/>
      <c r="TZJ20" s="132"/>
      <c r="TZK20" s="132"/>
      <c r="TZL20" s="132"/>
      <c r="TZM20" s="132"/>
      <c r="TZN20" s="132"/>
      <c r="TZO20" s="132"/>
      <c r="TZP20" s="132"/>
      <c r="TZQ20" s="132"/>
      <c r="TZR20" s="132"/>
      <c r="TZS20" s="132"/>
      <c r="TZT20" s="132"/>
      <c r="TZU20" s="132"/>
      <c r="TZV20" s="132"/>
      <c r="TZW20" s="132"/>
      <c r="TZX20" s="132"/>
      <c r="TZY20" s="132"/>
      <c r="TZZ20" s="132"/>
      <c r="UAA20" s="132"/>
      <c r="UAB20" s="132"/>
      <c r="UAC20" s="132"/>
      <c r="UAD20" s="132"/>
      <c r="UAE20" s="132"/>
      <c r="UAF20" s="132"/>
      <c r="UAG20" s="132"/>
      <c r="UAH20" s="132"/>
      <c r="UAI20" s="132"/>
      <c r="UAJ20" s="132"/>
      <c r="UAK20" s="132"/>
      <c r="UAL20" s="132"/>
      <c r="UAM20" s="132"/>
      <c r="UAN20" s="132"/>
      <c r="UAO20" s="132"/>
      <c r="UAP20" s="132"/>
      <c r="UAQ20" s="132"/>
      <c r="UAR20" s="132"/>
      <c r="UAS20" s="132"/>
      <c r="UAT20" s="132"/>
      <c r="UAU20" s="132"/>
      <c r="UAV20" s="132"/>
      <c r="UAW20" s="132"/>
      <c r="UAX20" s="132"/>
      <c r="UAY20" s="132"/>
      <c r="UAZ20" s="132"/>
      <c r="UBA20" s="132"/>
      <c r="UBB20" s="132"/>
      <c r="UBC20" s="132"/>
      <c r="UBD20" s="132"/>
      <c r="UBE20" s="132"/>
      <c r="UBF20" s="132"/>
      <c r="UBG20" s="132"/>
      <c r="UBH20" s="132"/>
      <c r="UBI20" s="132"/>
      <c r="UBJ20" s="132"/>
      <c r="UBK20" s="132"/>
      <c r="UBL20" s="132"/>
      <c r="UBM20" s="132"/>
      <c r="UBN20" s="132"/>
      <c r="UBO20" s="132"/>
      <c r="UBP20" s="132"/>
      <c r="UBQ20" s="132"/>
      <c r="UBR20" s="132"/>
      <c r="UBS20" s="132"/>
      <c r="UBT20" s="132"/>
      <c r="UBU20" s="132"/>
      <c r="UBV20" s="132"/>
      <c r="UBW20" s="132"/>
      <c r="UBX20" s="132"/>
      <c r="UBY20" s="132"/>
      <c r="UBZ20" s="132"/>
      <c r="UCA20" s="132"/>
      <c r="UCB20" s="132"/>
      <c r="UCC20" s="132"/>
      <c r="UCD20" s="132"/>
      <c r="UCE20" s="132"/>
      <c r="UCF20" s="132"/>
      <c r="UCG20" s="132"/>
      <c r="UCH20" s="132"/>
      <c r="UCI20" s="132"/>
      <c r="UCJ20" s="132"/>
      <c r="UCK20" s="132"/>
      <c r="UCL20" s="132"/>
      <c r="UCM20" s="132"/>
      <c r="UCN20" s="132"/>
      <c r="UCO20" s="132"/>
      <c r="UCP20" s="132"/>
      <c r="UCQ20" s="132"/>
      <c r="UCR20" s="132"/>
      <c r="UCS20" s="132"/>
      <c r="UCT20" s="132"/>
      <c r="UCU20" s="132"/>
      <c r="UCV20" s="132"/>
      <c r="UCW20" s="132"/>
      <c r="UCX20" s="132"/>
      <c r="UCY20" s="132"/>
      <c r="UCZ20" s="132"/>
      <c r="UDA20" s="132"/>
      <c r="UDB20" s="132"/>
      <c r="UDC20" s="132"/>
      <c r="UDD20" s="132"/>
      <c r="UDE20" s="132"/>
      <c r="UDF20" s="132"/>
      <c r="UDG20" s="132"/>
      <c r="UDH20" s="132"/>
      <c r="UDI20" s="132"/>
      <c r="UDJ20" s="132"/>
      <c r="UDK20" s="132"/>
      <c r="UDL20" s="132"/>
      <c r="UDM20" s="132"/>
      <c r="UDN20" s="132"/>
      <c r="UDO20" s="132"/>
      <c r="UDP20" s="132"/>
      <c r="UDQ20" s="132"/>
      <c r="UDR20" s="132"/>
      <c r="UDS20" s="132"/>
      <c r="UDT20" s="132"/>
      <c r="UDU20" s="132"/>
      <c r="UDV20" s="132"/>
      <c r="UDW20" s="132"/>
      <c r="UDX20" s="132"/>
      <c r="UDY20" s="132"/>
      <c r="UDZ20" s="132"/>
      <c r="UEA20" s="132"/>
      <c r="UEB20" s="132"/>
      <c r="UEC20" s="132"/>
      <c r="UED20" s="132"/>
      <c r="UEE20" s="132"/>
      <c r="UEF20" s="132"/>
      <c r="UEG20" s="132"/>
      <c r="UEH20" s="132"/>
      <c r="UEI20" s="132"/>
      <c r="UEJ20" s="132"/>
      <c r="UEK20" s="132"/>
      <c r="UEL20" s="132"/>
      <c r="UEM20" s="132"/>
      <c r="UEN20" s="132"/>
      <c r="UEO20" s="132"/>
      <c r="UEP20" s="132"/>
      <c r="UEQ20" s="132"/>
      <c r="UER20" s="132"/>
      <c r="UES20" s="132"/>
      <c r="UET20" s="132"/>
      <c r="UEU20" s="132"/>
      <c r="UEV20" s="132"/>
      <c r="UEW20" s="132"/>
      <c r="UEX20" s="132"/>
      <c r="UEY20" s="132"/>
      <c r="UEZ20" s="132"/>
      <c r="UFA20" s="132"/>
      <c r="UFB20" s="132"/>
      <c r="UFC20" s="132"/>
      <c r="UFD20" s="132"/>
      <c r="UFE20" s="132"/>
      <c r="UFF20" s="132"/>
      <c r="UFG20" s="132"/>
      <c r="UFH20" s="132"/>
      <c r="UFI20" s="132"/>
      <c r="UFJ20" s="132"/>
      <c r="UFK20" s="132"/>
      <c r="UFL20" s="132"/>
      <c r="UFM20" s="132"/>
      <c r="UFN20" s="132"/>
      <c r="UFO20" s="132"/>
      <c r="UFP20" s="132"/>
      <c r="UFQ20" s="132"/>
      <c r="UFR20" s="132"/>
      <c r="UFS20" s="132"/>
      <c r="UFT20" s="132"/>
      <c r="UFU20" s="132"/>
      <c r="UFV20" s="132"/>
      <c r="UFW20" s="132"/>
      <c r="UFX20" s="132"/>
      <c r="UFY20" s="132"/>
      <c r="UFZ20" s="132"/>
      <c r="UGA20" s="132"/>
      <c r="UGB20" s="132"/>
      <c r="UGC20" s="132"/>
      <c r="UGD20" s="132"/>
      <c r="UGE20" s="132"/>
      <c r="UGF20" s="132"/>
      <c r="UGG20" s="132"/>
      <c r="UGH20" s="132"/>
      <c r="UGI20" s="132"/>
      <c r="UGJ20" s="132"/>
      <c r="UGK20" s="132"/>
      <c r="UGL20" s="132"/>
      <c r="UGM20" s="132"/>
      <c r="UGN20" s="132"/>
      <c r="UGO20" s="132"/>
      <c r="UGP20" s="132"/>
      <c r="UGQ20" s="132"/>
      <c r="UGR20" s="132"/>
      <c r="UGS20" s="132"/>
      <c r="UGT20" s="132"/>
      <c r="UGU20" s="132"/>
      <c r="UGV20" s="132"/>
      <c r="UGW20" s="132"/>
      <c r="UGX20" s="132"/>
      <c r="UGY20" s="132"/>
      <c r="UGZ20" s="132"/>
      <c r="UHA20" s="132"/>
      <c r="UHB20" s="132"/>
      <c r="UHC20" s="132"/>
      <c r="UHD20" s="132"/>
      <c r="UHE20" s="132"/>
      <c r="UHF20" s="132"/>
      <c r="UHG20" s="132"/>
      <c r="UHH20" s="132"/>
      <c r="UHI20" s="132"/>
      <c r="UHJ20" s="132"/>
      <c r="UHK20" s="132"/>
      <c r="UHL20" s="132"/>
      <c r="UHM20" s="132"/>
      <c r="UHN20" s="132"/>
      <c r="UHO20" s="132"/>
      <c r="UHP20" s="132"/>
      <c r="UHQ20" s="132"/>
      <c r="UHR20" s="132"/>
      <c r="UHS20" s="132"/>
      <c r="UHT20" s="132"/>
      <c r="UHU20" s="132"/>
      <c r="UHV20" s="132"/>
      <c r="UHW20" s="132"/>
      <c r="UHX20" s="132"/>
      <c r="UHY20" s="132"/>
      <c r="UHZ20" s="132"/>
      <c r="UIA20" s="132"/>
      <c r="UIB20" s="132"/>
      <c r="UIC20" s="132"/>
      <c r="UID20" s="132"/>
      <c r="UIE20" s="132"/>
      <c r="UIF20" s="132"/>
      <c r="UIG20" s="132"/>
      <c r="UIH20" s="132"/>
      <c r="UII20" s="132"/>
      <c r="UIJ20" s="132"/>
      <c r="UIK20" s="132"/>
      <c r="UIL20" s="132"/>
      <c r="UIM20" s="132"/>
      <c r="UIN20" s="132"/>
      <c r="UIO20" s="132"/>
      <c r="UIP20" s="132"/>
      <c r="UIQ20" s="132"/>
      <c r="UIR20" s="132"/>
      <c r="UIS20" s="132"/>
      <c r="UIT20" s="132"/>
      <c r="UIU20" s="132"/>
      <c r="UIV20" s="132"/>
      <c r="UIW20" s="132"/>
      <c r="UIX20" s="132"/>
      <c r="UIY20" s="132"/>
      <c r="UIZ20" s="132"/>
      <c r="UJA20" s="132"/>
      <c r="UJB20" s="132"/>
      <c r="UJC20" s="132"/>
      <c r="UJD20" s="132"/>
      <c r="UJE20" s="132"/>
      <c r="UJF20" s="132"/>
      <c r="UJG20" s="132"/>
      <c r="UJH20" s="132"/>
      <c r="UJI20" s="132"/>
      <c r="UJJ20" s="132"/>
      <c r="UJK20" s="132"/>
      <c r="UJL20" s="132"/>
      <c r="UJM20" s="132"/>
      <c r="UJN20" s="132"/>
      <c r="UJO20" s="132"/>
      <c r="UJP20" s="132"/>
      <c r="UJQ20" s="132"/>
      <c r="UJR20" s="132"/>
      <c r="UJS20" s="132"/>
      <c r="UJT20" s="132"/>
      <c r="UJU20" s="132"/>
      <c r="UJV20" s="132"/>
      <c r="UJW20" s="132"/>
      <c r="UJX20" s="132"/>
      <c r="UJY20" s="132"/>
      <c r="UJZ20" s="132"/>
      <c r="UKA20" s="132"/>
      <c r="UKB20" s="132"/>
      <c r="UKC20" s="132"/>
      <c r="UKD20" s="132"/>
      <c r="UKE20" s="132"/>
      <c r="UKF20" s="132"/>
      <c r="UKG20" s="132"/>
      <c r="UKH20" s="132"/>
      <c r="UKI20" s="132"/>
      <c r="UKJ20" s="132"/>
      <c r="UKK20" s="132"/>
      <c r="UKL20" s="132"/>
      <c r="UKM20" s="132"/>
      <c r="UKN20" s="132"/>
      <c r="UKO20" s="132"/>
      <c r="UKP20" s="132"/>
      <c r="UKQ20" s="132"/>
      <c r="UKR20" s="132"/>
      <c r="UKS20" s="132"/>
      <c r="UKT20" s="132"/>
      <c r="UKU20" s="132"/>
      <c r="UKV20" s="132"/>
      <c r="UKW20" s="132"/>
      <c r="UKX20" s="132"/>
      <c r="UKY20" s="132"/>
      <c r="UKZ20" s="132"/>
      <c r="ULA20" s="132"/>
      <c r="ULB20" s="132"/>
      <c r="ULC20" s="132"/>
      <c r="ULD20" s="132"/>
      <c r="ULE20" s="132"/>
      <c r="ULF20" s="132"/>
      <c r="ULG20" s="132"/>
      <c r="ULH20" s="132"/>
      <c r="ULI20" s="132"/>
      <c r="ULJ20" s="132"/>
      <c r="ULK20" s="132"/>
      <c r="ULL20" s="132"/>
      <c r="ULM20" s="132"/>
      <c r="ULN20" s="132"/>
      <c r="ULO20" s="132"/>
      <c r="ULP20" s="132"/>
      <c r="ULQ20" s="132"/>
      <c r="ULR20" s="132"/>
      <c r="ULS20" s="132"/>
      <c r="ULT20" s="132"/>
      <c r="ULU20" s="132"/>
      <c r="ULV20" s="132"/>
      <c r="ULW20" s="132"/>
      <c r="ULX20" s="132"/>
      <c r="ULY20" s="132"/>
      <c r="ULZ20" s="132"/>
      <c r="UMA20" s="132"/>
      <c r="UMB20" s="132"/>
      <c r="UMC20" s="132"/>
      <c r="UMD20" s="132"/>
      <c r="UME20" s="132"/>
      <c r="UMF20" s="132"/>
      <c r="UMG20" s="132"/>
      <c r="UMH20" s="132"/>
      <c r="UMI20" s="132"/>
      <c r="UMJ20" s="132"/>
      <c r="UMK20" s="132"/>
      <c r="UML20" s="132"/>
      <c r="UMM20" s="132"/>
      <c r="UMN20" s="132"/>
      <c r="UMO20" s="132"/>
      <c r="UMP20" s="132"/>
      <c r="UMQ20" s="132"/>
      <c r="UMR20" s="132"/>
      <c r="UMS20" s="132"/>
      <c r="UMT20" s="132"/>
      <c r="UMU20" s="132"/>
      <c r="UMV20" s="132"/>
      <c r="UMW20" s="132"/>
      <c r="UMX20" s="132"/>
      <c r="UMY20" s="132"/>
      <c r="UMZ20" s="132"/>
      <c r="UNA20" s="132"/>
      <c r="UNB20" s="132"/>
      <c r="UNC20" s="132"/>
      <c r="UND20" s="132"/>
      <c r="UNE20" s="132"/>
      <c r="UNF20" s="132"/>
      <c r="UNG20" s="132"/>
      <c r="UNH20" s="132"/>
      <c r="UNI20" s="132"/>
      <c r="UNJ20" s="132"/>
      <c r="UNK20" s="132"/>
      <c r="UNL20" s="132"/>
      <c r="UNM20" s="132"/>
      <c r="UNN20" s="132"/>
      <c r="UNO20" s="132"/>
      <c r="UNP20" s="132"/>
      <c r="UNQ20" s="132"/>
      <c r="UNR20" s="132"/>
      <c r="UNS20" s="132"/>
      <c r="UNT20" s="132"/>
      <c r="UNU20" s="132"/>
      <c r="UNV20" s="132"/>
      <c r="UNW20" s="132"/>
      <c r="UNX20" s="132"/>
      <c r="UNY20" s="132"/>
      <c r="UNZ20" s="132"/>
      <c r="UOA20" s="132"/>
      <c r="UOB20" s="132"/>
      <c r="UOC20" s="132"/>
      <c r="UOD20" s="132"/>
      <c r="UOE20" s="132"/>
      <c r="UOF20" s="132"/>
      <c r="UOG20" s="132"/>
      <c r="UOH20" s="132"/>
      <c r="UOI20" s="132"/>
      <c r="UOJ20" s="132"/>
      <c r="UOK20" s="132"/>
      <c r="UOL20" s="132"/>
      <c r="UOM20" s="132"/>
      <c r="UON20" s="132"/>
      <c r="UOO20" s="132"/>
      <c r="UOP20" s="132"/>
      <c r="UOQ20" s="132"/>
      <c r="UOR20" s="132"/>
      <c r="UOS20" s="132"/>
      <c r="UOT20" s="132"/>
      <c r="UOU20" s="132"/>
      <c r="UOV20" s="132"/>
      <c r="UOW20" s="132"/>
      <c r="UOX20" s="132"/>
      <c r="UOY20" s="132"/>
      <c r="UOZ20" s="132"/>
      <c r="UPA20" s="132"/>
      <c r="UPB20" s="132"/>
      <c r="UPC20" s="132"/>
      <c r="UPD20" s="132"/>
      <c r="UPE20" s="132"/>
      <c r="UPF20" s="132"/>
      <c r="UPG20" s="132"/>
      <c r="UPH20" s="132"/>
      <c r="UPI20" s="132"/>
      <c r="UPJ20" s="132"/>
      <c r="UPK20" s="132"/>
      <c r="UPL20" s="132"/>
      <c r="UPM20" s="132"/>
      <c r="UPN20" s="132"/>
      <c r="UPO20" s="132"/>
      <c r="UPP20" s="132"/>
      <c r="UPQ20" s="132"/>
      <c r="UPR20" s="132"/>
      <c r="UPS20" s="132"/>
      <c r="UPT20" s="132"/>
      <c r="UPU20" s="132"/>
      <c r="UPV20" s="132"/>
      <c r="UPW20" s="132"/>
      <c r="UPX20" s="132"/>
      <c r="UPY20" s="132"/>
      <c r="UPZ20" s="132"/>
      <c r="UQA20" s="132"/>
      <c r="UQB20" s="132"/>
      <c r="UQC20" s="132"/>
      <c r="UQD20" s="132"/>
      <c r="UQE20" s="132"/>
      <c r="UQF20" s="132"/>
      <c r="UQG20" s="132"/>
      <c r="UQH20" s="132"/>
      <c r="UQI20" s="132"/>
      <c r="UQJ20" s="132"/>
      <c r="UQK20" s="132"/>
      <c r="UQL20" s="132"/>
      <c r="UQM20" s="132"/>
      <c r="UQN20" s="132"/>
      <c r="UQO20" s="132"/>
      <c r="UQP20" s="132"/>
      <c r="UQQ20" s="132"/>
      <c r="UQR20" s="132"/>
      <c r="UQS20" s="132"/>
      <c r="UQT20" s="132"/>
      <c r="UQU20" s="132"/>
      <c r="UQV20" s="132"/>
      <c r="UQW20" s="132"/>
      <c r="UQX20" s="132"/>
      <c r="UQY20" s="132"/>
      <c r="UQZ20" s="132"/>
      <c r="URA20" s="132"/>
      <c r="URB20" s="132"/>
      <c r="URC20" s="132"/>
      <c r="URD20" s="132"/>
      <c r="URE20" s="132"/>
      <c r="URF20" s="132"/>
      <c r="URG20" s="132"/>
      <c r="URH20" s="132"/>
      <c r="URI20" s="132"/>
      <c r="URJ20" s="132"/>
      <c r="URK20" s="132"/>
      <c r="URL20" s="132"/>
      <c r="URM20" s="132"/>
      <c r="URN20" s="132"/>
      <c r="URO20" s="132"/>
      <c r="URP20" s="132"/>
      <c r="URQ20" s="132"/>
      <c r="URR20" s="132"/>
      <c r="URS20" s="132"/>
      <c r="URT20" s="132"/>
      <c r="URU20" s="132"/>
      <c r="URV20" s="132"/>
      <c r="URW20" s="132"/>
      <c r="URX20" s="132"/>
      <c r="URY20" s="132"/>
      <c r="URZ20" s="132"/>
      <c r="USA20" s="132"/>
      <c r="USB20" s="132"/>
      <c r="USC20" s="132"/>
      <c r="USD20" s="132"/>
      <c r="USE20" s="132"/>
      <c r="USF20" s="132"/>
      <c r="USG20" s="132"/>
      <c r="USH20" s="132"/>
      <c r="USI20" s="132"/>
      <c r="USJ20" s="132"/>
      <c r="USK20" s="132"/>
      <c r="USL20" s="132"/>
      <c r="USM20" s="132"/>
      <c r="USN20" s="132"/>
      <c r="USO20" s="132"/>
      <c r="USP20" s="132"/>
      <c r="USQ20" s="132"/>
      <c r="USR20" s="132"/>
      <c r="USS20" s="132"/>
      <c r="UST20" s="132"/>
      <c r="USU20" s="132"/>
      <c r="USV20" s="132"/>
      <c r="USW20" s="132"/>
      <c r="USX20" s="132"/>
      <c r="USY20" s="132"/>
      <c r="USZ20" s="132"/>
      <c r="UTA20" s="132"/>
      <c r="UTB20" s="132"/>
      <c r="UTC20" s="132"/>
      <c r="UTD20" s="132"/>
      <c r="UTE20" s="132"/>
      <c r="UTF20" s="132"/>
      <c r="UTG20" s="132"/>
      <c r="UTH20" s="132"/>
      <c r="UTI20" s="132"/>
      <c r="UTJ20" s="132"/>
      <c r="UTK20" s="132"/>
      <c r="UTL20" s="132"/>
      <c r="UTM20" s="132"/>
      <c r="UTN20" s="132"/>
      <c r="UTO20" s="132"/>
      <c r="UTP20" s="132"/>
      <c r="UTQ20" s="132"/>
      <c r="UTR20" s="132"/>
      <c r="UTS20" s="132"/>
      <c r="UTT20" s="132"/>
      <c r="UTU20" s="132"/>
      <c r="UTV20" s="132"/>
      <c r="UTW20" s="132"/>
      <c r="UTX20" s="132"/>
      <c r="UTY20" s="132"/>
      <c r="UTZ20" s="132"/>
      <c r="UUA20" s="132"/>
      <c r="UUB20" s="132"/>
      <c r="UUC20" s="132"/>
      <c r="UUD20" s="132"/>
      <c r="UUE20" s="132"/>
      <c r="UUF20" s="132"/>
      <c r="UUG20" s="132"/>
      <c r="UUH20" s="132"/>
      <c r="UUI20" s="132"/>
      <c r="UUJ20" s="132"/>
      <c r="UUK20" s="132"/>
      <c r="UUL20" s="132"/>
      <c r="UUM20" s="132"/>
      <c r="UUN20" s="132"/>
      <c r="UUO20" s="132"/>
      <c r="UUP20" s="132"/>
      <c r="UUQ20" s="132"/>
      <c r="UUR20" s="132"/>
      <c r="UUS20" s="132"/>
      <c r="UUT20" s="132"/>
      <c r="UUU20" s="132"/>
      <c r="UUV20" s="132"/>
      <c r="UUW20" s="132"/>
      <c r="UUX20" s="132"/>
      <c r="UUY20" s="132"/>
      <c r="UUZ20" s="132"/>
      <c r="UVA20" s="132"/>
      <c r="UVB20" s="132"/>
      <c r="UVC20" s="132"/>
      <c r="UVD20" s="132"/>
      <c r="UVE20" s="132"/>
      <c r="UVF20" s="132"/>
      <c r="UVG20" s="132"/>
      <c r="UVH20" s="132"/>
      <c r="UVI20" s="132"/>
      <c r="UVJ20" s="132"/>
      <c r="UVK20" s="132"/>
      <c r="UVL20" s="132"/>
      <c r="UVM20" s="132"/>
      <c r="UVN20" s="132"/>
      <c r="UVO20" s="132"/>
      <c r="UVP20" s="132"/>
      <c r="UVQ20" s="132"/>
      <c r="UVR20" s="132"/>
      <c r="UVS20" s="132"/>
      <c r="UVT20" s="132"/>
      <c r="UVU20" s="132"/>
      <c r="UVV20" s="132"/>
      <c r="UVW20" s="132"/>
      <c r="UVX20" s="132"/>
      <c r="UVY20" s="132"/>
      <c r="UVZ20" s="132"/>
      <c r="UWA20" s="132"/>
      <c r="UWB20" s="132"/>
      <c r="UWC20" s="132"/>
      <c r="UWD20" s="132"/>
      <c r="UWE20" s="132"/>
      <c r="UWF20" s="132"/>
      <c r="UWG20" s="132"/>
      <c r="UWH20" s="132"/>
      <c r="UWI20" s="132"/>
      <c r="UWJ20" s="132"/>
      <c r="UWK20" s="132"/>
      <c r="UWL20" s="132"/>
      <c r="UWM20" s="132"/>
      <c r="UWN20" s="132"/>
      <c r="UWO20" s="132"/>
      <c r="UWP20" s="132"/>
      <c r="UWQ20" s="132"/>
      <c r="UWR20" s="132"/>
      <c r="UWS20" s="132"/>
      <c r="UWT20" s="132"/>
      <c r="UWU20" s="132"/>
      <c r="UWV20" s="132"/>
      <c r="UWW20" s="132"/>
      <c r="UWX20" s="132"/>
      <c r="UWY20" s="132"/>
      <c r="UWZ20" s="132"/>
      <c r="UXA20" s="132"/>
      <c r="UXB20" s="132"/>
      <c r="UXC20" s="132"/>
      <c r="UXD20" s="132"/>
      <c r="UXE20" s="132"/>
      <c r="UXF20" s="132"/>
      <c r="UXG20" s="132"/>
      <c r="UXH20" s="132"/>
      <c r="UXI20" s="132"/>
      <c r="UXJ20" s="132"/>
      <c r="UXK20" s="132"/>
      <c r="UXL20" s="132"/>
      <c r="UXM20" s="132"/>
      <c r="UXN20" s="132"/>
      <c r="UXO20" s="132"/>
      <c r="UXP20" s="132"/>
      <c r="UXQ20" s="132"/>
      <c r="UXR20" s="132"/>
      <c r="UXS20" s="132"/>
      <c r="UXT20" s="132"/>
      <c r="UXU20" s="132"/>
      <c r="UXV20" s="132"/>
      <c r="UXW20" s="132"/>
      <c r="UXX20" s="132"/>
      <c r="UXY20" s="132"/>
      <c r="UXZ20" s="132"/>
      <c r="UYA20" s="132"/>
      <c r="UYB20" s="132"/>
      <c r="UYC20" s="132"/>
      <c r="UYD20" s="132"/>
      <c r="UYE20" s="132"/>
      <c r="UYF20" s="132"/>
      <c r="UYG20" s="132"/>
      <c r="UYH20" s="132"/>
      <c r="UYI20" s="132"/>
      <c r="UYJ20" s="132"/>
      <c r="UYK20" s="132"/>
      <c r="UYL20" s="132"/>
      <c r="UYM20" s="132"/>
      <c r="UYN20" s="132"/>
      <c r="UYO20" s="132"/>
      <c r="UYP20" s="132"/>
      <c r="UYQ20" s="132"/>
      <c r="UYR20" s="132"/>
      <c r="UYS20" s="132"/>
      <c r="UYT20" s="132"/>
      <c r="UYU20" s="132"/>
      <c r="UYV20" s="132"/>
      <c r="UYW20" s="132"/>
      <c r="UYX20" s="132"/>
      <c r="UYY20" s="132"/>
      <c r="UYZ20" s="132"/>
      <c r="UZA20" s="132"/>
      <c r="UZB20" s="132"/>
      <c r="UZC20" s="132"/>
      <c r="UZD20" s="132"/>
      <c r="UZE20" s="132"/>
      <c r="UZF20" s="132"/>
      <c r="UZG20" s="132"/>
      <c r="UZH20" s="132"/>
      <c r="UZI20" s="132"/>
      <c r="UZJ20" s="132"/>
      <c r="UZK20" s="132"/>
      <c r="UZL20" s="132"/>
      <c r="UZM20" s="132"/>
      <c r="UZN20" s="132"/>
      <c r="UZO20" s="132"/>
      <c r="UZP20" s="132"/>
      <c r="UZQ20" s="132"/>
      <c r="UZR20" s="132"/>
      <c r="UZS20" s="132"/>
      <c r="UZT20" s="132"/>
      <c r="UZU20" s="132"/>
      <c r="UZV20" s="132"/>
      <c r="UZW20" s="132"/>
      <c r="UZX20" s="132"/>
      <c r="UZY20" s="132"/>
      <c r="UZZ20" s="132"/>
      <c r="VAA20" s="132"/>
      <c r="VAB20" s="132"/>
      <c r="VAC20" s="132"/>
      <c r="VAD20" s="132"/>
      <c r="VAE20" s="132"/>
      <c r="VAF20" s="132"/>
      <c r="VAG20" s="132"/>
      <c r="VAH20" s="132"/>
      <c r="VAI20" s="132"/>
      <c r="VAJ20" s="132"/>
      <c r="VAK20" s="132"/>
      <c r="VAL20" s="132"/>
      <c r="VAM20" s="132"/>
      <c r="VAN20" s="132"/>
      <c r="VAO20" s="132"/>
      <c r="VAP20" s="132"/>
      <c r="VAQ20" s="132"/>
      <c r="VAR20" s="132"/>
      <c r="VAS20" s="132"/>
      <c r="VAT20" s="132"/>
      <c r="VAU20" s="132"/>
      <c r="VAV20" s="132"/>
      <c r="VAW20" s="132"/>
      <c r="VAX20" s="132"/>
      <c r="VAY20" s="132"/>
      <c r="VAZ20" s="132"/>
      <c r="VBA20" s="132"/>
      <c r="VBB20" s="132"/>
      <c r="VBC20" s="132"/>
      <c r="VBD20" s="132"/>
      <c r="VBE20" s="132"/>
      <c r="VBF20" s="132"/>
      <c r="VBG20" s="132"/>
      <c r="VBH20" s="132"/>
      <c r="VBI20" s="132"/>
      <c r="VBJ20" s="132"/>
      <c r="VBK20" s="132"/>
      <c r="VBL20" s="132"/>
      <c r="VBM20" s="132"/>
      <c r="VBN20" s="132"/>
      <c r="VBO20" s="132"/>
      <c r="VBP20" s="132"/>
      <c r="VBQ20" s="132"/>
      <c r="VBR20" s="132"/>
      <c r="VBS20" s="132"/>
      <c r="VBT20" s="132"/>
      <c r="VBU20" s="132"/>
      <c r="VBV20" s="132"/>
      <c r="VBW20" s="132"/>
      <c r="VBX20" s="132"/>
      <c r="VBY20" s="132"/>
      <c r="VBZ20" s="132"/>
      <c r="VCA20" s="132"/>
      <c r="VCB20" s="132"/>
      <c r="VCC20" s="132"/>
      <c r="VCD20" s="132"/>
      <c r="VCE20" s="132"/>
      <c r="VCF20" s="132"/>
      <c r="VCG20" s="132"/>
      <c r="VCH20" s="132"/>
      <c r="VCI20" s="132"/>
      <c r="VCJ20" s="132"/>
      <c r="VCK20" s="132"/>
      <c r="VCL20" s="132"/>
      <c r="VCM20" s="132"/>
      <c r="VCN20" s="132"/>
      <c r="VCO20" s="132"/>
      <c r="VCP20" s="132"/>
      <c r="VCQ20" s="132"/>
      <c r="VCR20" s="132"/>
      <c r="VCS20" s="132"/>
      <c r="VCT20" s="132"/>
      <c r="VCU20" s="132"/>
      <c r="VCV20" s="132"/>
      <c r="VCW20" s="132"/>
      <c r="VCX20" s="132"/>
      <c r="VCY20" s="132"/>
      <c r="VCZ20" s="132"/>
      <c r="VDA20" s="132"/>
      <c r="VDB20" s="132"/>
      <c r="VDC20" s="132"/>
      <c r="VDD20" s="132"/>
      <c r="VDE20" s="132"/>
      <c r="VDF20" s="132"/>
      <c r="VDG20" s="132"/>
      <c r="VDH20" s="132"/>
      <c r="VDI20" s="132"/>
      <c r="VDJ20" s="132"/>
      <c r="VDK20" s="132"/>
      <c r="VDL20" s="132"/>
      <c r="VDM20" s="132"/>
      <c r="VDN20" s="132"/>
      <c r="VDO20" s="132"/>
      <c r="VDP20" s="132"/>
      <c r="VDQ20" s="132"/>
      <c r="VDR20" s="132"/>
      <c r="VDS20" s="132"/>
      <c r="VDT20" s="132"/>
      <c r="VDU20" s="132"/>
      <c r="VDV20" s="132"/>
      <c r="VDW20" s="132"/>
      <c r="VDX20" s="132"/>
      <c r="VDY20" s="132"/>
      <c r="VDZ20" s="132"/>
      <c r="VEA20" s="132"/>
      <c r="VEB20" s="132"/>
      <c r="VEC20" s="132"/>
      <c r="VED20" s="132"/>
      <c r="VEE20" s="132"/>
      <c r="VEF20" s="132"/>
      <c r="VEG20" s="132"/>
      <c r="VEH20" s="132"/>
      <c r="VEI20" s="132"/>
      <c r="VEJ20" s="132"/>
      <c r="VEK20" s="132"/>
      <c r="VEL20" s="132"/>
      <c r="VEM20" s="132"/>
      <c r="VEN20" s="132"/>
      <c r="VEO20" s="132"/>
      <c r="VEP20" s="132"/>
      <c r="VEQ20" s="132"/>
      <c r="VER20" s="132"/>
      <c r="VES20" s="132"/>
      <c r="VET20" s="132"/>
      <c r="VEU20" s="132"/>
      <c r="VEV20" s="132"/>
      <c r="VEW20" s="132"/>
      <c r="VEX20" s="132"/>
      <c r="VEY20" s="132"/>
      <c r="VEZ20" s="132"/>
      <c r="VFA20" s="132"/>
      <c r="VFB20" s="132"/>
      <c r="VFC20" s="132"/>
      <c r="VFD20" s="132"/>
      <c r="VFE20" s="132"/>
      <c r="VFF20" s="132"/>
      <c r="VFG20" s="132"/>
      <c r="VFH20" s="132"/>
      <c r="VFI20" s="132"/>
      <c r="VFJ20" s="132"/>
      <c r="VFK20" s="132"/>
      <c r="VFL20" s="132"/>
      <c r="VFM20" s="132"/>
      <c r="VFN20" s="132"/>
      <c r="VFO20" s="132"/>
      <c r="VFP20" s="132"/>
      <c r="VFQ20" s="132"/>
      <c r="VFR20" s="132"/>
      <c r="VFS20" s="132"/>
      <c r="VFT20" s="132"/>
      <c r="VFU20" s="132"/>
      <c r="VFV20" s="132"/>
      <c r="VFW20" s="132"/>
      <c r="VFX20" s="132"/>
      <c r="VFY20" s="132"/>
      <c r="VFZ20" s="132"/>
      <c r="VGA20" s="132"/>
      <c r="VGB20" s="132"/>
      <c r="VGC20" s="132"/>
      <c r="VGD20" s="132"/>
      <c r="VGE20" s="132"/>
      <c r="VGF20" s="132"/>
      <c r="VGG20" s="132"/>
      <c r="VGH20" s="132"/>
      <c r="VGI20" s="132"/>
      <c r="VGJ20" s="132"/>
      <c r="VGK20" s="132"/>
      <c r="VGL20" s="132"/>
      <c r="VGM20" s="132"/>
      <c r="VGN20" s="132"/>
      <c r="VGO20" s="132"/>
      <c r="VGP20" s="132"/>
      <c r="VGQ20" s="132"/>
      <c r="VGR20" s="132"/>
      <c r="VGS20" s="132"/>
      <c r="VGT20" s="132"/>
      <c r="VGU20" s="132"/>
      <c r="VGV20" s="132"/>
      <c r="VGW20" s="132"/>
      <c r="VGX20" s="132"/>
      <c r="VGY20" s="132"/>
      <c r="VGZ20" s="132"/>
      <c r="VHA20" s="132"/>
      <c r="VHB20" s="132"/>
      <c r="VHC20" s="132"/>
      <c r="VHD20" s="132"/>
      <c r="VHE20" s="132"/>
      <c r="VHF20" s="132"/>
      <c r="VHG20" s="132"/>
      <c r="VHH20" s="132"/>
      <c r="VHI20" s="132"/>
      <c r="VHJ20" s="132"/>
      <c r="VHK20" s="132"/>
      <c r="VHL20" s="132"/>
      <c r="VHM20" s="132"/>
      <c r="VHN20" s="132"/>
      <c r="VHO20" s="132"/>
      <c r="VHP20" s="132"/>
      <c r="VHQ20" s="132"/>
      <c r="VHR20" s="132"/>
      <c r="VHS20" s="132"/>
      <c r="VHT20" s="132"/>
      <c r="VHU20" s="132"/>
      <c r="VHV20" s="132"/>
      <c r="VHW20" s="132"/>
      <c r="VHX20" s="132"/>
      <c r="VHY20" s="132"/>
      <c r="VHZ20" s="132"/>
      <c r="VIA20" s="132"/>
      <c r="VIB20" s="132"/>
      <c r="VIC20" s="132"/>
      <c r="VID20" s="132"/>
      <c r="VIE20" s="132"/>
      <c r="VIF20" s="132"/>
      <c r="VIG20" s="132"/>
      <c r="VIH20" s="132"/>
      <c r="VII20" s="132"/>
      <c r="VIJ20" s="132"/>
      <c r="VIK20" s="132"/>
      <c r="VIL20" s="132"/>
      <c r="VIM20" s="132"/>
      <c r="VIN20" s="132"/>
      <c r="VIO20" s="132"/>
      <c r="VIP20" s="132"/>
      <c r="VIQ20" s="132"/>
      <c r="VIR20" s="132"/>
      <c r="VIS20" s="132"/>
      <c r="VIT20" s="132"/>
      <c r="VIU20" s="132"/>
      <c r="VIV20" s="132"/>
      <c r="VIW20" s="132"/>
      <c r="VIX20" s="132"/>
      <c r="VIY20" s="132"/>
      <c r="VIZ20" s="132"/>
      <c r="VJA20" s="132"/>
      <c r="VJB20" s="132"/>
      <c r="VJC20" s="132"/>
      <c r="VJD20" s="132"/>
      <c r="VJE20" s="132"/>
      <c r="VJF20" s="132"/>
      <c r="VJG20" s="132"/>
      <c r="VJH20" s="132"/>
      <c r="VJI20" s="132"/>
      <c r="VJJ20" s="132"/>
      <c r="VJK20" s="132"/>
      <c r="VJL20" s="132"/>
      <c r="VJM20" s="132"/>
      <c r="VJN20" s="132"/>
      <c r="VJO20" s="132"/>
      <c r="VJP20" s="132"/>
      <c r="VJQ20" s="132"/>
      <c r="VJR20" s="132"/>
      <c r="VJS20" s="132"/>
      <c r="VJT20" s="132"/>
      <c r="VJU20" s="132"/>
      <c r="VJV20" s="132"/>
      <c r="VJW20" s="132"/>
      <c r="VJX20" s="132"/>
      <c r="VJY20" s="132"/>
      <c r="VJZ20" s="132"/>
      <c r="VKA20" s="132"/>
      <c r="VKB20" s="132"/>
      <c r="VKC20" s="132"/>
      <c r="VKD20" s="132"/>
      <c r="VKE20" s="132"/>
      <c r="VKF20" s="132"/>
      <c r="VKG20" s="132"/>
      <c r="VKH20" s="132"/>
      <c r="VKI20" s="132"/>
      <c r="VKJ20" s="132"/>
      <c r="VKK20" s="132"/>
      <c r="VKL20" s="132"/>
      <c r="VKM20" s="132"/>
      <c r="VKN20" s="132"/>
      <c r="VKO20" s="132"/>
      <c r="VKP20" s="132"/>
      <c r="VKQ20" s="132"/>
      <c r="VKR20" s="132"/>
      <c r="VKS20" s="132"/>
      <c r="VKT20" s="132"/>
      <c r="VKU20" s="132"/>
      <c r="VKV20" s="132"/>
      <c r="VKW20" s="132"/>
      <c r="VKX20" s="132"/>
      <c r="VKY20" s="132"/>
      <c r="VKZ20" s="132"/>
      <c r="VLA20" s="132"/>
      <c r="VLB20" s="132"/>
      <c r="VLC20" s="132"/>
      <c r="VLD20" s="132"/>
      <c r="VLE20" s="132"/>
      <c r="VLF20" s="132"/>
      <c r="VLG20" s="132"/>
      <c r="VLH20" s="132"/>
      <c r="VLI20" s="132"/>
      <c r="VLJ20" s="132"/>
      <c r="VLK20" s="132"/>
      <c r="VLL20" s="132"/>
      <c r="VLM20" s="132"/>
      <c r="VLN20" s="132"/>
      <c r="VLO20" s="132"/>
      <c r="VLP20" s="132"/>
      <c r="VLQ20" s="132"/>
      <c r="VLR20" s="132"/>
      <c r="VLS20" s="132"/>
      <c r="VLT20" s="132"/>
      <c r="VLU20" s="132"/>
      <c r="VLV20" s="132"/>
      <c r="VLW20" s="132"/>
      <c r="VLX20" s="132"/>
      <c r="VLY20" s="132"/>
      <c r="VLZ20" s="132"/>
      <c r="VMA20" s="132"/>
      <c r="VMB20" s="132"/>
      <c r="VMC20" s="132"/>
      <c r="VMD20" s="132"/>
      <c r="VME20" s="132"/>
      <c r="VMF20" s="132"/>
      <c r="VMG20" s="132"/>
      <c r="VMH20" s="132"/>
      <c r="VMI20" s="132"/>
      <c r="VMJ20" s="132"/>
      <c r="VMK20" s="132"/>
      <c r="VML20" s="132"/>
      <c r="VMM20" s="132"/>
      <c r="VMN20" s="132"/>
      <c r="VMO20" s="132"/>
      <c r="VMP20" s="132"/>
      <c r="VMQ20" s="132"/>
      <c r="VMR20" s="132"/>
      <c r="VMS20" s="132"/>
      <c r="VMT20" s="132"/>
      <c r="VMU20" s="132"/>
      <c r="VMV20" s="132"/>
      <c r="VMW20" s="132"/>
      <c r="VMX20" s="132"/>
      <c r="VMY20" s="132"/>
      <c r="VMZ20" s="132"/>
      <c r="VNA20" s="132"/>
      <c r="VNB20" s="132"/>
      <c r="VNC20" s="132"/>
      <c r="VND20" s="132"/>
      <c r="VNE20" s="132"/>
      <c r="VNF20" s="132"/>
      <c r="VNG20" s="132"/>
      <c r="VNH20" s="132"/>
      <c r="VNI20" s="132"/>
      <c r="VNJ20" s="132"/>
      <c r="VNK20" s="132"/>
      <c r="VNL20" s="132"/>
      <c r="VNM20" s="132"/>
      <c r="VNN20" s="132"/>
      <c r="VNO20" s="132"/>
      <c r="VNP20" s="132"/>
      <c r="VNQ20" s="132"/>
      <c r="VNR20" s="132"/>
      <c r="VNS20" s="132"/>
      <c r="VNT20" s="132"/>
      <c r="VNU20" s="132"/>
      <c r="VNV20" s="132"/>
      <c r="VNW20" s="132"/>
      <c r="VNX20" s="132"/>
      <c r="VNY20" s="132"/>
      <c r="VNZ20" s="132"/>
      <c r="VOA20" s="132"/>
      <c r="VOB20" s="132"/>
      <c r="VOC20" s="132"/>
      <c r="VOD20" s="132"/>
      <c r="VOE20" s="132"/>
      <c r="VOF20" s="132"/>
      <c r="VOG20" s="132"/>
      <c r="VOH20" s="132"/>
      <c r="VOI20" s="132"/>
      <c r="VOJ20" s="132"/>
      <c r="VOK20" s="132"/>
      <c r="VOL20" s="132"/>
      <c r="VOM20" s="132"/>
      <c r="VON20" s="132"/>
      <c r="VOO20" s="132"/>
      <c r="VOP20" s="132"/>
      <c r="VOQ20" s="132"/>
      <c r="VOR20" s="132"/>
      <c r="VOS20" s="132"/>
      <c r="VOT20" s="132"/>
      <c r="VOU20" s="132"/>
      <c r="VOV20" s="132"/>
      <c r="VOW20" s="132"/>
      <c r="VOX20" s="132"/>
      <c r="VOY20" s="132"/>
      <c r="VOZ20" s="132"/>
      <c r="VPA20" s="132"/>
      <c r="VPB20" s="132"/>
      <c r="VPC20" s="132"/>
      <c r="VPD20" s="132"/>
      <c r="VPE20" s="132"/>
      <c r="VPF20" s="132"/>
      <c r="VPG20" s="132"/>
      <c r="VPH20" s="132"/>
      <c r="VPI20" s="132"/>
      <c r="VPJ20" s="132"/>
      <c r="VPK20" s="132"/>
      <c r="VPL20" s="132"/>
      <c r="VPM20" s="132"/>
      <c r="VPN20" s="132"/>
      <c r="VPO20" s="132"/>
      <c r="VPP20" s="132"/>
      <c r="VPQ20" s="132"/>
      <c r="VPR20" s="132"/>
      <c r="VPS20" s="132"/>
      <c r="VPT20" s="132"/>
      <c r="VPU20" s="132"/>
      <c r="VPV20" s="132"/>
      <c r="VPW20" s="132"/>
      <c r="VPX20" s="132"/>
      <c r="VPY20" s="132"/>
      <c r="VPZ20" s="132"/>
      <c r="VQA20" s="132"/>
      <c r="VQB20" s="132"/>
      <c r="VQC20" s="132"/>
      <c r="VQD20" s="132"/>
      <c r="VQE20" s="132"/>
      <c r="VQF20" s="132"/>
      <c r="VQG20" s="132"/>
      <c r="VQH20" s="132"/>
      <c r="VQI20" s="132"/>
      <c r="VQJ20" s="132"/>
      <c r="VQK20" s="132"/>
      <c r="VQL20" s="132"/>
      <c r="VQM20" s="132"/>
      <c r="VQN20" s="132"/>
      <c r="VQO20" s="132"/>
      <c r="VQP20" s="132"/>
      <c r="VQQ20" s="132"/>
      <c r="VQR20" s="132"/>
      <c r="VQS20" s="132"/>
      <c r="VQT20" s="132"/>
      <c r="VQU20" s="132"/>
      <c r="VQV20" s="132"/>
      <c r="VQW20" s="132"/>
      <c r="VQX20" s="132"/>
      <c r="VQY20" s="132"/>
      <c r="VQZ20" s="132"/>
      <c r="VRA20" s="132"/>
      <c r="VRB20" s="132"/>
      <c r="VRC20" s="132"/>
      <c r="VRD20" s="132"/>
      <c r="VRE20" s="132"/>
      <c r="VRF20" s="132"/>
      <c r="VRG20" s="132"/>
      <c r="VRH20" s="132"/>
      <c r="VRI20" s="132"/>
      <c r="VRJ20" s="132"/>
      <c r="VRK20" s="132"/>
      <c r="VRL20" s="132"/>
      <c r="VRM20" s="132"/>
      <c r="VRN20" s="132"/>
      <c r="VRO20" s="132"/>
      <c r="VRP20" s="132"/>
      <c r="VRQ20" s="132"/>
      <c r="VRR20" s="132"/>
      <c r="VRS20" s="132"/>
      <c r="VRT20" s="132"/>
      <c r="VRU20" s="132"/>
      <c r="VRV20" s="132"/>
      <c r="VRW20" s="132"/>
      <c r="VRX20" s="132"/>
      <c r="VRY20" s="132"/>
      <c r="VRZ20" s="132"/>
      <c r="VSA20" s="132"/>
      <c r="VSB20" s="132"/>
      <c r="VSC20" s="132"/>
      <c r="VSD20" s="132"/>
      <c r="VSE20" s="132"/>
      <c r="VSF20" s="132"/>
      <c r="VSG20" s="132"/>
      <c r="VSH20" s="132"/>
      <c r="VSI20" s="132"/>
      <c r="VSJ20" s="132"/>
      <c r="VSK20" s="132"/>
      <c r="VSL20" s="132"/>
      <c r="VSM20" s="132"/>
      <c r="VSN20" s="132"/>
      <c r="VSO20" s="132"/>
      <c r="VSP20" s="132"/>
      <c r="VSQ20" s="132"/>
      <c r="VSR20" s="132"/>
      <c r="VSS20" s="132"/>
      <c r="VST20" s="132"/>
      <c r="VSU20" s="132"/>
      <c r="VSV20" s="132"/>
      <c r="VSW20" s="132"/>
      <c r="VSX20" s="132"/>
      <c r="VSY20" s="132"/>
      <c r="VSZ20" s="132"/>
      <c r="VTA20" s="132"/>
      <c r="VTB20" s="132"/>
      <c r="VTC20" s="132"/>
      <c r="VTD20" s="132"/>
      <c r="VTE20" s="132"/>
      <c r="VTF20" s="132"/>
      <c r="VTG20" s="132"/>
      <c r="VTH20" s="132"/>
      <c r="VTI20" s="132"/>
      <c r="VTJ20" s="132"/>
      <c r="VTK20" s="132"/>
      <c r="VTL20" s="132"/>
      <c r="VTM20" s="132"/>
      <c r="VTN20" s="132"/>
      <c r="VTO20" s="132"/>
      <c r="VTP20" s="132"/>
      <c r="VTQ20" s="132"/>
      <c r="VTR20" s="132"/>
      <c r="VTS20" s="132"/>
      <c r="VTT20" s="132"/>
      <c r="VTU20" s="132"/>
      <c r="VTV20" s="132"/>
      <c r="VTW20" s="132"/>
      <c r="VTX20" s="132"/>
      <c r="VTY20" s="132"/>
      <c r="VTZ20" s="132"/>
      <c r="VUA20" s="132"/>
      <c r="VUB20" s="132"/>
      <c r="VUC20" s="132"/>
      <c r="VUD20" s="132"/>
      <c r="VUE20" s="132"/>
      <c r="VUF20" s="132"/>
      <c r="VUG20" s="132"/>
      <c r="VUH20" s="132"/>
      <c r="VUI20" s="132"/>
      <c r="VUJ20" s="132"/>
      <c r="VUK20" s="132"/>
      <c r="VUL20" s="132"/>
      <c r="VUM20" s="132"/>
      <c r="VUN20" s="132"/>
      <c r="VUO20" s="132"/>
      <c r="VUP20" s="132"/>
      <c r="VUQ20" s="132"/>
      <c r="VUR20" s="132"/>
      <c r="VUS20" s="132"/>
      <c r="VUT20" s="132"/>
      <c r="VUU20" s="132"/>
      <c r="VUV20" s="132"/>
      <c r="VUW20" s="132"/>
      <c r="VUX20" s="132"/>
      <c r="VUY20" s="132"/>
      <c r="VUZ20" s="132"/>
      <c r="VVA20" s="132"/>
      <c r="VVB20" s="132"/>
      <c r="VVC20" s="132"/>
      <c r="VVD20" s="132"/>
      <c r="VVE20" s="132"/>
      <c r="VVF20" s="132"/>
      <c r="VVG20" s="132"/>
      <c r="VVH20" s="132"/>
      <c r="VVI20" s="132"/>
      <c r="VVJ20" s="132"/>
      <c r="VVK20" s="132"/>
      <c r="VVL20" s="132"/>
      <c r="VVM20" s="132"/>
      <c r="VVN20" s="132"/>
      <c r="VVO20" s="132"/>
      <c r="VVP20" s="132"/>
      <c r="VVQ20" s="132"/>
      <c r="VVR20" s="132"/>
      <c r="VVS20" s="132"/>
      <c r="VVT20" s="132"/>
      <c r="VVU20" s="132"/>
      <c r="VVV20" s="132"/>
      <c r="VVW20" s="132"/>
      <c r="VVX20" s="132"/>
      <c r="VVY20" s="132"/>
      <c r="VVZ20" s="132"/>
      <c r="VWA20" s="132"/>
      <c r="VWB20" s="132"/>
      <c r="VWC20" s="132"/>
      <c r="VWD20" s="132"/>
      <c r="VWE20" s="132"/>
      <c r="VWF20" s="132"/>
      <c r="VWG20" s="132"/>
      <c r="VWH20" s="132"/>
      <c r="VWI20" s="132"/>
      <c r="VWJ20" s="132"/>
      <c r="VWK20" s="132"/>
      <c r="VWL20" s="132"/>
      <c r="VWM20" s="132"/>
      <c r="VWN20" s="132"/>
      <c r="VWO20" s="132"/>
      <c r="VWP20" s="132"/>
      <c r="VWQ20" s="132"/>
      <c r="VWR20" s="132"/>
      <c r="VWS20" s="132"/>
      <c r="VWT20" s="132"/>
      <c r="VWU20" s="132"/>
      <c r="VWV20" s="132"/>
      <c r="VWW20" s="132"/>
      <c r="VWX20" s="132"/>
      <c r="VWY20" s="132"/>
      <c r="VWZ20" s="132"/>
      <c r="VXA20" s="132"/>
      <c r="VXB20" s="132"/>
      <c r="VXC20" s="132"/>
      <c r="VXD20" s="132"/>
      <c r="VXE20" s="132"/>
      <c r="VXF20" s="132"/>
      <c r="VXG20" s="132"/>
      <c r="VXH20" s="132"/>
      <c r="VXI20" s="132"/>
      <c r="VXJ20" s="132"/>
      <c r="VXK20" s="132"/>
      <c r="VXL20" s="132"/>
      <c r="VXM20" s="132"/>
      <c r="VXN20" s="132"/>
      <c r="VXO20" s="132"/>
      <c r="VXP20" s="132"/>
      <c r="VXQ20" s="132"/>
      <c r="VXR20" s="132"/>
      <c r="VXS20" s="132"/>
      <c r="VXT20" s="132"/>
      <c r="VXU20" s="132"/>
      <c r="VXV20" s="132"/>
      <c r="VXW20" s="132"/>
      <c r="VXX20" s="132"/>
      <c r="VXY20" s="132"/>
      <c r="VXZ20" s="132"/>
      <c r="VYA20" s="132"/>
      <c r="VYB20" s="132"/>
      <c r="VYC20" s="132"/>
      <c r="VYD20" s="132"/>
      <c r="VYE20" s="132"/>
      <c r="VYF20" s="132"/>
      <c r="VYG20" s="132"/>
      <c r="VYH20" s="132"/>
      <c r="VYI20" s="132"/>
      <c r="VYJ20" s="132"/>
      <c r="VYK20" s="132"/>
      <c r="VYL20" s="132"/>
      <c r="VYM20" s="132"/>
      <c r="VYN20" s="132"/>
      <c r="VYO20" s="132"/>
      <c r="VYP20" s="132"/>
      <c r="VYQ20" s="132"/>
      <c r="VYR20" s="132"/>
      <c r="VYS20" s="132"/>
      <c r="VYT20" s="132"/>
      <c r="VYU20" s="132"/>
      <c r="VYV20" s="132"/>
      <c r="VYW20" s="132"/>
      <c r="VYX20" s="132"/>
      <c r="VYY20" s="132"/>
      <c r="VYZ20" s="132"/>
      <c r="VZA20" s="132"/>
      <c r="VZB20" s="132"/>
      <c r="VZC20" s="132"/>
      <c r="VZD20" s="132"/>
      <c r="VZE20" s="132"/>
      <c r="VZF20" s="132"/>
      <c r="VZG20" s="132"/>
      <c r="VZH20" s="132"/>
      <c r="VZI20" s="132"/>
      <c r="VZJ20" s="132"/>
      <c r="VZK20" s="132"/>
      <c r="VZL20" s="132"/>
      <c r="VZM20" s="132"/>
      <c r="VZN20" s="132"/>
      <c r="VZO20" s="132"/>
      <c r="VZP20" s="132"/>
      <c r="VZQ20" s="132"/>
      <c r="VZR20" s="132"/>
      <c r="VZS20" s="132"/>
      <c r="VZT20" s="132"/>
      <c r="VZU20" s="132"/>
      <c r="VZV20" s="132"/>
      <c r="VZW20" s="132"/>
      <c r="VZX20" s="132"/>
      <c r="VZY20" s="132"/>
      <c r="VZZ20" s="132"/>
      <c r="WAA20" s="132"/>
      <c r="WAB20" s="132"/>
      <c r="WAC20" s="132"/>
      <c r="WAD20" s="132"/>
      <c r="WAE20" s="132"/>
      <c r="WAF20" s="132"/>
      <c r="WAG20" s="132"/>
      <c r="WAH20" s="132"/>
      <c r="WAI20" s="132"/>
      <c r="WAJ20" s="132"/>
      <c r="WAK20" s="132"/>
      <c r="WAL20" s="132"/>
      <c r="WAM20" s="132"/>
      <c r="WAN20" s="132"/>
      <c r="WAO20" s="132"/>
      <c r="WAP20" s="132"/>
      <c r="WAQ20" s="132"/>
      <c r="WAR20" s="132"/>
      <c r="WAS20" s="132"/>
      <c r="WAT20" s="132"/>
      <c r="WAU20" s="132"/>
      <c r="WAV20" s="132"/>
      <c r="WAW20" s="132"/>
      <c r="WAX20" s="132"/>
      <c r="WAY20" s="132"/>
      <c r="WAZ20" s="132"/>
      <c r="WBA20" s="132"/>
      <c r="WBB20" s="132"/>
      <c r="WBC20" s="132"/>
      <c r="WBD20" s="132"/>
      <c r="WBE20" s="132"/>
      <c r="WBF20" s="132"/>
      <c r="WBG20" s="132"/>
      <c r="WBH20" s="132"/>
      <c r="WBI20" s="132"/>
      <c r="WBJ20" s="132"/>
      <c r="WBK20" s="132"/>
      <c r="WBL20" s="132"/>
      <c r="WBM20" s="132"/>
      <c r="WBN20" s="132"/>
      <c r="WBO20" s="132"/>
      <c r="WBP20" s="132"/>
      <c r="WBQ20" s="132"/>
      <c r="WBR20" s="132"/>
      <c r="WBS20" s="132"/>
      <c r="WBT20" s="132"/>
      <c r="WBU20" s="132"/>
      <c r="WBV20" s="132"/>
      <c r="WBW20" s="132"/>
      <c r="WBX20" s="132"/>
      <c r="WBY20" s="132"/>
      <c r="WBZ20" s="132"/>
      <c r="WCA20" s="132"/>
      <c r="WCB20" s="132"/>
      <c r="WCC20" s="132"/>
      <c r="WCD20" s="132"/>
      <c r="WCE20" s="132"/>
      <c r="WCF20" s="132"/>
      <c r="WCG20" s="132"/>
      <c r="WCH20" s="132"/>
      <c r="WCI20" s="132"/>
      <c r="WCJ20" s="132"/>
      <c r="WCK20" s="132"/>
      <c r="WCL20" s="132"/>
      <c r="WCM20" s="132"/>
      <c r="WCN20" s="132"/>
      <c r="WCO20" s="132"/>
      <c r="WCP20" s="132"/>
      <c r="WCQ20" s="132"/>
      <c r="WCR20" s="132"/>
      <c r="WCS20" s="132"/>
      <c r="WCT20" s="132"/>
      <c r="WCU20" s="132"/>
      <c r="WCV20" s="132"/>
      <c r="WCW20" s="132"/>
      <c r="WCX20" s="132"/>
      <c r="WCY20" s="132"/>
      <c r="WCZ20" s="132"/>
      <c r="WDA20" s="132"/>
      <c r="WDB20" s="132"/>
      <c r="WDC20" s="132"/>
      <c r="WDD20" s="132"/>
      <c r="WDE20" s="132"/>
      <c r="WDF20" s="132"/>
      <c r="WDG20" s="132"/>
      <c r="WDH20" s="132"/>
      <c r="WDI20" s="132"/>
      <c r="WDJ20" s="132"/>
      <c r="WDK20" s="132"/>
      <c r="WDL20" s="132"/>
      <c r="WDM20" s="132"/>
      <c r="WDN20" s="132"/>
      <c r="WDO20" s="132"/>
      <c r="WDP20" s="132"/>
      <c r="WDQ20" s="132"/>
      <c r="WDR20" s="132"/>
      <c r="WDS20" s="132"/>
      <c r="WDT20" s="132"/>
      <c r="WDU20" s="132"/>
      <c r="WDV20" s="132"/>
      <c r="WDW20" s="132"/>
      <c r="WDX20" s="132"/>
      <c r="WDY20" s="132"/>
      <c r="WDZ20" s="132"/>
      <c r="WEA20" s="132"/>
      <c r="WEB20" s="132"/>
      <c r="WEC20" s="132"/>
      <c r="WED20" s="132"/>
      <c r="WEE20" s="132"/>
      <c r="WEF20" s="132"/>
      <c r="WEG20" s="132"/>
      <c r="WEH20" s="132"/>
      <c r="WEI20" s="132"/>
      <c r="WEJ20" s="132"/>
      <c r="WEK20" s="132"/>
      <c r="WEL20" s="132"/>
      <c r="WEM20" s="132"/>
      <c r="WEN20" s="132"/>
      <c r="WEO20" s="132"/>
      <c r="WEP20" s="132"/>
      <c r="WEQ20" s="132"/>
      <c r="WER20" s="132"/>
      <c r="WES20" s="132"/>
      <c r="WET20" s="132"/>
      <c r="WEU20" s="132"/>
      <c r="WEV20" s="132"/>
      <c r="WEW20" s="132"/>
      <c r="WEX20" s="132"/>
      <c r="WEY20" s="132"/>
      <c r="WEZ20" s="132"/>
      <c r="WFA20" s="132"/>
      <c r="WFB20" s="132"/>
      <c r="WFC20" s="132"/>
      <c r="WFD20" s="132"/>
      <c r="WFE20" s="132"/>
      <c r="WFF20" s="132"/>
      <c r="WFG20" s="132"/>
      <c r="WFH20" s="132"/>
      <c r="WFI20" s="132"/>
      <c r="WFJ20" s="132"/>
      <c r="WFK20" s="132"/>
      <c r="WFL20" s="132"/>
      <c r="WFM20" s="132"/>
      <c r="WFN20" s="132"/>
      <c r="WFO20" s="132"/>
      <c r="WFP20" s="132"/>
      <c r="WFQ20" s="132"/>
      <c r="WFR20" s="132"/>
      <c r="WFS20" s="132"/>
      <c r="WFT20" s="132"/>
      <c r="WFU20" s="132"/>
      <c r="WFV20" s="132"/>
      <c r="WFW20" s="132"/>
      <c r="WFX20" s="132"/>
      <c r="WFY20" s="132"/>
      <c r="WFZ20" s="132"/>
      <c r="WGA20" s="132"/>
      <c r="WGB20" s="132"/>
      <c r="WGC20" s="132"/>
      <c r="WGD20" s="132"/>
      <c r="WGE20" s="132"/>
      <c r="WGF20" s="132"/>
      <c r="WGG20" s="132"/>
      <c r="WGH20" s="132"/>
      <c r="WGI20" s="132"/>
      <c r="WGJ20" s="132"/>
      <c r="WGK20" s="132"/>
      <c r="WGL20" s="132"/>
      <c r="WGM20" s="132"/>
      <c r="WGN20" s="132"/>
      <c r="WGO20" s="132"/>
      <c r="WGP20" s="132"/>
      <c r="WGQ20" s="132"/>
      <c r="WGR20" s="132"/>
      <c r="WGS20" s="132"/>
      <c r="WGT20" s="132"/>
      <c r="WGU20" s="132"/>
      <c r="WGV20" s="132"/>
      <c r="WGW20" s="132"/>
      <c r="WGX20" s="132"/>
      <c r="WGY20" s="132"/>
      <c r="WGZ20" s="132"/>
      <c r="WHA20" s="132"/>
      <c r="WHB20" s="132"/>
      <c r="WHC20" s="132"/>
      <c r="WHD20" s="132"/>
      <c r="WHE20" s="132"/>
      <c r="WHF20" s="132"/>
      <c r="WHG20" s="132"/>
      <c r="WHH20" s="132"/>
      <c r="WHI20" s="132"/>
      <c r="WHJ20" s="132"/>
      <c r="WHK20" s="132"/>
      <c r="WHL20" s="132"/>
      <c r="WHM20" s="132"/>
      <c r="WHN20" s="132"/>
      <c r="WHO20" s="132"/>
      <c r="WHP20" s="132"/>
      <c r="WHQ20" s="132"/>
      <c r="WHR20" s="132"/>
      <c r="WHS20" s="132"/>
      <c r="WHT20" s="132"/>
      <c r="WHU20" s="132"/>
      <c r="WHV20" s="132"/>
      <c r="WHW20" s="132"/>
      <c r="WHX20" s="132"/>
      <c r="WHY20" s="132"/>
      <c r="WHZ20" s="132"/>
      <c r="WIA20" s="132"/>
      <c r="WIB20" s="132"/>
      <c r="WIC20" s="132"/>
      <c r="WID20" s="132"/>
      <c r="WIE20" s="132"/>
      <c r="WIF20" s="132"/>
      <c r="WIG20" s="132"/>
      <c r="WIH20" s="132"/>
      <c r="WII20" s="132"/>
      <c r="WIJ20" s="132"/>
      <c r="WIK20" s="132"/>
      <c r="WIL20" s="132"/>
      <c r="WIM20" s="132"/>
      <c r="WIN20" s="132"/>
      <c r="WIO20" s="132"/>
      <c r="WIP20" s="132"/>
      <c r="WIQ20" s="132"/>
      <c r="WIR20" s="132"/>
      <c r="WIS20" s="132"/>
      <c r="WIT20" s="132"/>
      <c r="WIU20" s="132"/>
      <c r="WIV20" s="132"/>
      <c r="WIW20" s="132"/>
      <c r="WIX20" s="132"/>
      <c r="WIY20" s="132"/>
      <c r="WIZ20" s="132"/>
      <c r="WJA20" s="132"/>
      <c r="WJB20" s="132"/>
      <c r="WJC20" s="132"/>
      <c r="WJD20" s="132"/>
      <c r="WJE20" s="132"/>
      <c r="WJF20" s="132"/>
      <c r="WJG20" s="132"/>
      <c r="WJH20" s="132"/>
      <c r="WJI20" s="132"/>
      <c r="WJJ20" s="132"/>
      <c r="WJK20" s="132"/>
      <c r="WJL20" s="132"/>
      <c r="WJM20" s="132"/>
      <c r="WJN20" s="132"/>
      <c r="WJO20" s="132"/>
      <c r="WJP20" s="132"/>
      <c r="WJQ20" s="132"/>
      <c r="WJR20" s="132"/>
      <c r="WJS20" s="132"/>
      <c r="WJT20" s="132"/>
      <c r="WJU20" s="132"/>
      <c r="WJV20" s="132"/>
      <c r="WJW20" s="132"/>
      <c r="WJX20" s="132"/>
      <c r="WJY20" s="132"/>
      <c r="WJZ20" s="132"/>
      <c r="WKA20" s="132"/>
      <c r="WKB20" s="132"/>
      <c r="WKC20" s="132"/>
      <c r="WKD20" s="132"/>
      <c r="WKE20" s="132"/>
      <c r="WKF20" s="132"/>
      <c r="WKG20" s="132"/>
      <c r="WKH20" s="132"/>
      <c r="WKI20" s="132"/>
      <c r="WKJ20" s="132"/>
      <c r="WKK20" s="132"/>
      <c r="WKL20" s="132"/>
      <c r="WKM20" s="132"/>
      <c r="WKN20" s="132"/>
      <c r="WKO20" s="132"/>
      <c r="WKP20" s="132"/>
      <c r="WKQ20" s="132"/>
      <c r="WKR20" s="132"/>
      <c r="WKS20" s="132"/>
      <c r="WKT20" s="132"/>
      <c r="WKU20" s="132"/>
      <c r="WKV20" s="132"/>
      <c r="WKW20" s="132"/>
      <c r="WKX20" s="132"/>
      <c r="WKY20" s="132"/>
      <c r="WKZ20" s="132"/>
      <c r="WLA20" s="132"/>
      <c r="WLB20" s="132"/>
      <c r="WLC20" s="132"/>
      <c r="WLD20" s="132"/>
      <c r="WLE20" s="132"/>
      <c r="WLF20" s="132"/>
      <c r="WLG20" s="132"/>
      <c r="WLH20" s="132"/>
      <c r="WLI20" s="132"/>
      <c r="WLJ20" s="132"/>
      <c r="WLK20" s="132"/>
      <c r="WLL20" s="132"/>
      <c r="WLM20" s="132"/>
      <c r="WLN20" s="132"/>
      <c r="WLO20" s="132"/>
      <c r="WLP20" s="132"/>
      <c r="WLQ20" s="132"/>
      <c r="WLR20" s="132"/>
      <c r="WLS20" s="132"/>
      <c r="WLT20" s="132"/>
      <c r="WLU20" s="132"/>
      <c r="WLV20" s="132"/>
      <c r="WLW20" s="132"/>
      <c r="WLX20" s="132"/>
      <c r="WLY20" s="132"/>
      <c r="WLZ20" s="132"/>
      <c r="WMA20" s="132"/>
      <c r="WMB20" s="132"/>
      <c r="WMC20" s="132"/>
      <c r="WMD20" s="132"/>
      <c r="WME20" s="132"/>
      <c r="WMF20" s="132"/>
      <c r="WMG20" s="132"/>
      <c r="WMH20" s="132"/>
      <c r="WMI20" s="132"/>
      <c r="WMJ20" s="132"/>
      <c r="WMK20" s="132"/>
      <c r="WML20" s="132"/>
      <c r="WMM20" s="132"/>
      <c r="WMN20" s="132"/>
      <c r="WMO20" s="132"/>
      <c r="WMP20" s="132"/>
      <c r="WMQ20" s="132"/>
      <c r="WMR20" s="132"/>
      <c r="WMS20" s="132"/>
      <c r="WMT20" s="132"/>
      <c r="WMU20" s="132"/>
      <c r="WMV20" s="132"/>
      <c r="WMW20" s="132"/>
      <c r="WMX20" s="132"/>
      <c r="WMY20" s="132"/>
      <c r="WMZ20" s="132"/>
      <c r="WNA20" s="132"/>
      <c r="WNB20" s="132"/>
      <c r="WNC20" s="132"/>
      <c r="WND20" s="132"/>
      <c r="WNE20" s="132"/>
      <c r="WNF20" s="132"/>
      <c r="WNG20" s="132"/>
      <c r="WNH20" s="132"/>
      <c r="WNI20" s="132"/>
      <c r="WNJ20" s="132"/>
      <c r="WNK20" s="132"/>
      <c r="WNL20" s="132"/>
      <c r="WNM20" s="132"/>
      <c r="WNN20" s="132"/>
      <c r="WNO20" s="132"/>
      <c r="WNP20" s="132"/>
      <c r="WNQ20" s="132"/>
      <c r="WNR20" s="132"/>
      <c r="WNS20" s="132"/>
      <c r="WNT20" s="132"/>
      <c r="WNU20" s="132"/>
      <c r="WNV20" s="132"/>
      <c r="WNW20" s="132"/>
      <c r="WNX20" s="132"/>
      <c r="WNY20" s="132"/>
      <c r="WNZ20" s="132"/>
      <c r="WOA20" s="132"/>
      <c r="WOB20" s="132"/>
      <c r="WOC20" s="132"/>
      <c r="WOD20" s="132"/>
      <c r="WOE20" s="132"/>
      <c r="WOF20" s="132"/>
      <c r="WOG20" s="132"/>
      <c r="WOH20" s="132"/>
      <c r="WOI20" s="132"/>
      <c r="WOJ20" s="132"/>
      <c r="WOK20" s="132"/>
      <c r="WOL20" s="132"/>
      <c r="WOM20" s="132"/>
      <c r="WON20" s="132"/>
      <c r="WOO20" s="132"/>
      <c r="WOP20" s="132"/>
      <c r="WOQ20" s="132"/>
      <c r="WOR20" s="132"/>
      <c r="WOS20" s="132"/>
      <c r="WOT20" s="132"/>
      <c r="WOU20" s="132"/>
      <c r="WOV20" s="132"/>
      <c r="WOW20" s="132"/>
      <c r="WOX20" s="132"/>
      <c r="WOY20" s="132"/>
      <c r="WOZ20" s="132"/>
      <c r="WPA20" s="132"/>
      <c r="WPB20" s="132"/>
      <c r="WPC20" s="132"/>
      <c r="WPD20" s="132"/>
      <c r="WPE20" s="132"/>
      <c r="WPF20" s="132"/>
      <c r="WPG20" s="132"/>
      <c r="WPH20" s="132"/>
      <c r="WPI20" s="132"/>
      <c r="WPJ20" s="132"/>
      <c r="WPK20" s="132"/>
      <c r="WPL20" s="132"/>
      <c r="WPM20" s="132"/>
      <c r="WPN20" s="132"/>
      <c r="WPO20" s="132"/>
      <c r="WPP20" s="132"/>
      <c r="WPQ20" s="132"/>
      <c r="WPR20" s="132"/>
      <c r="WPS20" s="132"/>
      <c r="WPT20" s="132"/>
      <c r="WPU20" s="132"/>
      <c r="WPV20" s="132"/>
      <c r="WPW20" s="132"/>
      <c r="WPX20" s="132"/>
      <c r="WPY20" s="132"/>
      <c r="WPZ20" s="132"/>
      <c r="WQA20" s="132"/>
      <c r="WQB20" s="132"/>
      <c r="WQC20" s="132"/>
      <c r="WQD20" s="132"/>
      <c r="WQE20" s="132"/>
      <c r="WQF20" s="132"/>
      <c r="WQG20" s="132"/>
      <c r="WQH20" s="132"/>
      <c r="WQI20" s="132"/>
      <c r="WQJ20" s="132"/>
      <c r="WQK20" s="132"/>
      <c r="WQL20" s="132"/>
      <c r="WQM20" s="132"/>
      <c r="WQN20" s="132"/>
      <c r="WQO20" s="132"/>
      <c r="WQP20" s="132"/>
      <c r="WQQ20" s="132"/>
      <c r="WQR20" s="132"/>
      <c r="WQS20" s="132"/>
      <c r="WQT20" s="132"/>
      <c r="WQU20" s="132"/>
      <c r="WQV20" s="132"/>
      <c r="WQW20" s="132"/>
      <c r="WQX20" s="132"/>
      <c r="WQY20" s="132"/>
      <c r="WQZ20" s="132"/>
      <c r="WRA20" s="132"/>
      <c r="WRB20" s="132"/>
      <c r="WRC20" s="132"/>
      <c r="WRD20" s="132"/>
      <c r="WRE20" s="132"/>
      <c r="WRF20" s="132"/>
      <c r="WRG20" s="132"/>
      <c r="WRH20" s="132"/>
      <c r="WRI20" s="132"/>
      <c r="WRJ20" s="132"/>
      <c r="WRK20" s="132"/>
      <c r="WRL20" s="132"/>
      <c r="WRM20" s="132"/>
      <c r="WRN20" s="132"/>
      <c r="WRO20" s="132"/>
      <c r="WRP20" s="132"/>
      <c r="WRQ20" s="132"/>
      <c r="WRR20" s="132"/>
      <c r="WRS20" s="132"/>
      <c r="WRT20" s="132"/>
      <c r="WRU20" s="132"/>
      <c r="WRV20" s="132"/>
      <c r="WRW20" s="132"/>
      <c r="WRX20" s="132"/>
      <c r="WRY20" s="132"/>
      <c r="WRZ20" s="132"/>
      <c r="WSA20" s="132"/>
      <c r="WSB20" s="132"/>
      <c r="WSC20" s="132"/>
      <c r="WSD20" s="132"/>
      <c r="WSE20" s="132"/>
      <c r="WSF20" s="132"/>
      <c r="WSG20" s="132"/>
      <c r="WSH20" s="132"/>
      <c r="WSI20" s="132"/>
      <c r="WSJ20" s="132"/>
      <c r="WSK20" s="132"/>
      <c r="WSL20" s="132"/>
      <c r="WSM20" s="132"/>
      <c r="WSN20" s="132"/>
      <c r="WSO20" s="132"/>
      <c r="WSP20" s="132"/>
      <c r="WSQ20" s="132"/>
      <c r="WSR20" s="132"/>
      <c r="WSS20" s="132"/>
      <c r="WST20" s="132"/>
      <c r="WSU20" s="132"/>
      <c r="WSV20" s="132"/>
      <c r="WSW20" s="132"/>
      <c r="WSX20" s="132"/>
      <c r="WSY20" s="132"/>
      <c r="WSZ20" s="132"/>
      <c r="WTA20" s="132"/>
      <c r="WTB20" s="132"/>
      <c r="WTC20" s="132"/>
      <c r="WTD20" s="132"/>
      <c r="WTE20" s="132"/>
      <c r="WTF20" s="132"/>
      <c r="WTG20" s="132"/>
      <c r="WTH20" s="132"/>
      <c r="WTI20" s="132"/>
      <c r="WTJ20" s="132"/>
      <c r="WTK20" s="132"/>
      <c r="WTL20" s="132"/>
      <c r="WTM20" s="132"/>
      <c r="WTN20" s="132"/>
      <c r="WTO20" s="132"/>
      <c r="WTP20" s="132"/>
      <c r="WTQ20" s="132"/>
      <c r="WTR20" s="132"/>
      <c r="WTS20" s="132"/>
      <c r="WTT20" s="132"/>
      <c r="WTU20" s="132"/>
      <c r="WTV20" s="132"/>
      <c r="WTW20" s="132"/>
      <c r="WTX20" s="132"/>
      <c r="WTY20" s="132"/>
      <c r="WTZ20" s="132"/>
      <c r="WUA20" s="132"/>
      <c r="WUB20" s="132"/>
      <c r="WUC20" s="132"/>
      <c r="WUD20" s="132"/>
      <c r="WUE20" s="132"/>
      <c r="WUF20" s="132"/>
      <c r="WUG20" s="132"/>
      <c r="WUH20" s="132"/>
      <c r="WUI20" s="132"/>
      <c r="WUJ20" s="132"/>
      <c r="WUK20" s="132"/>
      <c r="WUL20" s="132"/>
      <c r="WUM20" s="132"/>
      <c r="WUN20" s="132"/>
      <c r="WUO20" s="132"/>
      <c r="WUP20" s="132"/>
      <c r="WUQ20" s="132"/>
      <c r="WUR20" s="132"/>
      <c r="WUS20" s="132"/>
      <c r="WUT20" s="132"/>
      <c r="WUU20" s="132"/>
      <c r="WUV20" s="132"/>
      <c r="WUW20" s="132"/>
      <c r="WUX20" s="132"/>
      <c r="WUY20" s="132"/>
      <c r="WUZ20" s="132"/>
      <c r="WVA20" s="132"/>
      <c r="WVB20" s="132"/>
      <c r="WVC20" s="132"/>
      <c r="WVD20" s="132"/>
      <c r="WVE20" s="132"/>
      <c r="WVF20" s="132"/>
      <c r="WVG20" s="132"/>
      <c r="WVH20" s="132"/>
      <c r="WVI20" s="132"/>
      <c r="WVJ20" s="132"/>
      <c r="WVK20" s="132"/>
      <c r="WVL20" s="132"/>
      <c r="WVM20" s="132"/>
      <c r="WVN20" s="132"/>
      <c r="WVO20" s="132"/>
      <c r="WVP20" s="132"/>
      <c r="WVQ20" s="132"/>
      <c r="WVR20" s="132"/>
      <c r="WVS20" s="132"/>
      <c r="WVT20" s="132"/>
      <c r="WVU20" s="132"/>
      <c r="WVV20" s="132"/>
      <c r="WVW20" s="132"/>
      <c r="WVX20" s="132"/>
      <c r="WVY20" s="132"/>
      <c r="WVZ20" s="132"/>
      <c r="WWA20" s="132"/>
      <c r="WWB20" s="132"/>
      <c r="WWC20" s="132"/>
      <c r="WWD20" s="132"/>
      <c r="WWE20" s="132"/>
      <c r="WWF20" s="132"/>
      <c r="WWG20" s="132"/>
      <c r="WWH20" s="132"/>
      <c r="WWI20" s="132"/>
      <c r="WWJ20" s="132"/>
      <c r="WWK20" s="132"/>
      <c r="WWL20" s="132"/>
      <c r="WWM20" s="132"/>
      <c r="WWN20" s="132"/>
      <c r="WWO20" s="132"/>
      <c r="WWP20" s="132"/>
      <c r="WWQ20" s="132"/>
      <c r="WWR20" s="132"/>
      <c r="WWS20" s="132"/>
      <c r="WWT20" s="132"/>
      <c r="WWU20" s="132"/>
      <c r="WWV20" s="132"/>
      <c r="WWW20" s="132"/>
      <c r="WWX20" s="132"/>
      <c r="WWY20" s="132"/>
      <c r="WWZ20" s="132"/>
      <c r="WXA20" s="132"/>
      <c r="WXB20" s="132"/>
      <c r="WXC20" s="132"/>
      <c r="WXD20" s="132"/>
      <c r="WXE20" s="132"/>
      <c r="WXF20" s="132"/>
      <c r="WXG20" s="132"/>
      <c r="WXH20" s="132"/>
      <c r="WXI20" s="132"/>
      <c r="WXJ20" s="132"/>
      <c r="WXK20" s="132"/>
      <c r="WXL20" s="132"/>
      <c r="WXM20" s="132"/>
      <c r="WXN20" s="132"/>
      <c r="WXO20" s="132"/>
      <c r="WXP20" s="132"/>
      <c r="WXQ20" s="132"/>
      <c r="WXR20" s="132"/>
      <c r="WXS20" s="132"/>
      <c r="WXT20" s="132"/>
      <c r="WXU20" s="132"/>
      <c r="WXV20" s="132"/>
      <c r="WXW20" s="132"/>
      <c r="WXX20" s="132"/>
      <c r="WXY20" s="132"/>
      <c r="WXZ20" s="132"/>
      <c r="WYA20" s="132"/>
      <c r="WYB20" s="132"/>
      <c r="WYC20" s="132"/>
      <c r="WYD20" s="132"/>
      <c r="WYE20" s="132"/>
      <c r="WYF20" s="132"/>
      <c r="WYG20" s="132"/>
      <c r="WYH20" s="132"/>
      <c r="WYI20" s="132"/>
      <c r="WYJ20" s="132"/>
      <c r="WYK20" s="132"/>
      <c r="WYL20" s="132"/>
      <c r="WYM20" s="132"/>
      <c r="WYN20" s="132"/>
      <c r="WYO20" s="132"/>
      <c r="WYP20" s="132"/>
      <c r="WYQ20" s="132"/>
      <c r="WYR20" s="132"/>
      <c r="WYS20" s="132"/>
      <c r="WYT20" s="132"/>
      <c r="WYU20" s="132"/>
      <c r="WYV20" s="132"/>
      <c r="WYW20" s="132"/>
      <c r="WYX20" s="132"/>
      <c r="WYY20" s="132"/>
      <c r="WYZ20" s="132"/>
      <c r="WZA20" s="132"/>
      <c r="WZB20" s="132"/>
      <c r="WZC20" s="132"/>
      <c r="WZD20" s="132"/>
      <c r="WZE20" s="132"/>
      <c r="WZF20" s="132"/>
      <c r="WZG20" s="132"/>
      <c r="WZH20" s="132"/>
      <c r="WZI20" s="132"/>
      <c r="WZJ20" s="132"/>
      <c r="WZK20" s="132"/>
      <c r="WZL20" s="132"/>
      <c r="WZM20" s="132"/>
      <c r="WZN20" s="132"/>
      <c r="WZO20" s="132"/>
      <c r="WZP20" s="132"/>
      <c r="WZQ20" s="132"/>
      <c r="WZR20" s="132"/>
      <c r="WZS20" s="132"/>
      <c r="WZT20" s="132"/>
      <c r="WZU20" s="132"/>
      <c r="WZV20" s="132"/>
      <c r="WZW20" s="132"/>
      <c r="WZX20" s="132"/>
      <c r="WZY20" s="132"/>
      <c r="WZZ20" s="132"/>
      <c r="XAA20" s="132"/>
      <c r="XAB20" s="132"/>
      <c r="XAC20" s="132"/>
      <c r="XAD20" s="132"/>
      <c r="XAE20" s="132"/>
      <c r="XAF20" s="132"/>
      <c r="XAG20" s="132"/>
      <c r="XAH20" s="132"/>
      <c r="XAI20" s="132"/>
      <c r="XAJ20" s="132"/>
      <c r="XAK20" s="132"/>
      <c r="XAL20" s="132"/>
      <c r="XAM20" s="132"/>
      <c r="XAN20" s="132"/>
      <c r="XAO20" s="132"/>
      <c r="XAP20" s="132"/>
      <c r="XAQ20" s="132"/>
      <c r="XAR20" s="132"/>
      <c r="XAS20" s="132"/>
      <c r="XAT20" s="132"/>
      <c r="XAU20" s="132"/>
      <c r="XAV20" s="132"/>
      <c r="XAW20" s="132"/>
      <c r="XAX20" s="132"/>
      <c r="XAY20" s="132"/>
      <c r="XAZ20" s="132"/>
      <c r="XBA20" s="132"/>
      <c r="XBB20" s="132"/>
      <c r="XBC20" s="132"/>
      <c r="XBD20" s="132"/>
      <c r="XBE20" s="132"/>
      <c r="XBF20" s="132"/>
      <c r="XBG20" s="132"/>
      <c r="XBH20" s="132"/>
      <c r="XBI20" s="132"/>
      <c r="XBJ20" s="132"/>
      <c r="XBK20" s="132"/>
      <c r="XBL20" s="132"/>
      <c r="XBM20" s="132"/>
      <c r="XBN20" s="132"/>
      <c r="XBO20" s="132"/>
      <c r="XBP20" s="132"/>
      <c r="XBQ20" s="132"/>
      <c r="XBR20" s="132"/>
      <c r="XBS20" s="132"/>
      <c r="XBT20" s="132"/>
      <c r="XBU20" s="132"/>
      <c r="XBV20" s="132"/>
      <c r="XBW20" s="132"/>
      <c r="XBX20" s="132"/>
      <c r="XBY20" s="132"/>
      <c r="XBZ20" s="132"/>
      <c r="XCA20" s="132"/>
      <c r="XCB20" s="132"/>
      <c r="XCC20" s="132"/>
      <c r="XCD20" s="132"/>
      <c r="XCE20" s="132"/>
      <c r="XCF20" s="132"/>
      <c r="XCG20" s="132"/>
      <c r="XCH20" s="132"/>
      <c r="XCI20" s="132"/>
      <c r="XCJ20" s="132"/>
      <c r="XCK20" s="132"/>
      <c r="XCL20" s="132"/>
      <c r="XCM20" s="132"/>
      <c r="XCN20" s="132"/>
      <c r="XCO20" s="132"/>
      <c r="XCP20" s="132"/>
      <c r="XCQ20" s="132"/>
      <c r="XCR20" s="132"/>
      <c r="XCS20" s="132"/>
      <c r="XCT20" s="132"/>
      <c r="XCU20" s="132"/>
      <c r="XCV20" s="132"/>
      <c r="XCW20" s="132"/>
      <c r="XCX20" s="132"/>
      <c r="XCY20" s="132"/>
      <c r="XCZ20" s="132"/>
      <c r="XDA20" s="132"/>
      <c r="XDB20" s="132"/>
      <c r="XDC20" s="132"/>
      <c r="XDD20" s="132"/>
      <c r="XDE20" s="132"/>
      <c r="XDF20" s="132"/>
      <c r="XDG20" s="132"/>
      <c r="XDH20" s="132"/>
      <c r="XDI20" s="132"/>
      <c r="XDJ20" s="132"/>
      <c r="XDK20" s="132"/>
      <c r="XDL20" s="132"/>
      <c r="XDM20" s="132"/>
      <c r="XDN20" s="132"/>
      <c r="XDO20" s="132"/>
      <c r="XDP20" s="132"/>
      <c r="XDQ20" s="132"/>
      <c r="XDR20" s="132"/>
      <c r="XDS20" s="132"/>
      <c r="XDT20" s="132"/>
      <c r="XDU20" s="132"/>
      <c r="XDV20" s="132"/>
      <c r="XDW20" s="132"/>
      <c r="XDX20" s="132"/>
      <c r="XDY20" s="132"/>
      <c r="XDZ20" s="132"/>
      <c r="XEA20" s="132"/>
      <c r="XEB20" s="132"/>
      <c r="XEC20" s="132"/>
      <c r="XED20" s="132"/>
      <c r="XEE20" s="132"/>
      <c r="XEF20" s="132"/>
      <c r="XEG20" s="132"/>
      <c r="XEH20" s="132"/>
      <c r="XEI20" s="132"/>
      <c r="XEJ20" s="132"/>
      <c r="XEK20" s="132"/>
      <c r="XEL20" s="132"/>
      <c r="XEM20" s="132"/>
      <c r="XEN20" s="132"/>
      <c r="XEO20" s="132"/>
      <c r="XEP20" s="132"/>
      <c r="XEQ20" s="132"/>
      <c r="XER20" s="132"/>
      <c r="XES20" s="132"/>
      <c r="XET20" s="132"/>
      <c r="XEU20" s="132"/>
      <c r="XEV20" s="132"/>
      <c r="XEW20" s="132"/>
      <c r="XEX20" s="132"/>
      <c r="XEY20" s="132"/>
      <c r="XEZ20" s="132"/>
      <c r="XFA20" s="132"/>
      <c r="XFB20" s="132"/>
      <c r="XFC20" s="132"/>
      <c r="XFD20" s="132"/>
    </row>
    <row r="21" spans="1:16384" ht="21">
      <c r="A21" s="35"/>
      <c r="B21" s="35" t="s">
        <v>5034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310.64289268275002</v>
      </c>
      <c r="I21" s="36">
        <v>0</v>
      </c>
      <c r="J21" s="36">
        <v>1241.67058312564</v>
      </c>
      <c r="K21" s="24">
        <v>1552.31347580839</v>
      </c>
      <c r="L21" s="251"/>
      <c r="M21" s="126"/>
      <c r="N21" s="99"/>
      <c r="O21" s="35"/>
      <c r="P21" s="35" t="s">
        <v>5034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121.150728146273</v>
      </c>
      <c r="W21" s="36">
        <v>0</v>
      </c>
      <c r="X21" s="36">
        <v>484.25152741868806</v>
      </c>
      <c r="Y21" s="24">
        <v>605.40225556496102</v>
      </c>
    </row>
    <row r="22" spans="1:16384" ht="21">
      <c r="A22" s="35"/>
      <c r="B22" s="35" t="s">
        <v>5035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214.64944999999</v>
      </c>
      <c r="I22" s="36">
        <v>0</v>
      </c>
      <c r="J22" s="36">
        <v>788.58142615346799</v>
      </c>
      <c r="K22" s="24">
        <v>1003.230876153458</v>
      </c>
      <c r="L22" s="40"/>
      <c r="M22" s="128"/>
      <c r="N22" s="99"/>
      <c r="O22" s="35"/>
      <c r="P22" s="35" t="s">
        <v>5035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83.713285500000012</v>
      </c>
      <c r="W22" s="36">
        <v>0</v>
      </c>
      <c r="X22" s="36">
        <v>307.54675619990002</v>
      </c>
      <c r="Y22" s="24">
        <v>391.26004169990006</v>
      </c>
    </row>
    <row r="23" spans="1:16384" ht="21">
      <c r="A23" s="35"/>
      <c r="B23" s="35" t="s">
        <v>5036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503.42230731730001</v>
      </c>
      <c r="I23" s="36">
        <v>0</v>
      </c>
      <c r="J23" s="36">
        <v>1774.0533309191701</v>
      </c>
      <c r="K23" s="24">
        <v>2277.4756382364703</v>
      </c>
      <c r="L23" s="67"/>
      <c r="M23" s="133"/>
      <c r="N23" s="131"/>
      <c r="O23" s="35"/>
      <c r="P23" s="35" t="s">
        <v>5036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196.33469985369999</v>
      </c>
      <c r="W23" s="36">
        <v>0</v>
      </c>
      <c r="X23" s="36">
        <v>691.88079905860002</v>
      </c>
      <c r="Y23" s="24">
        <v>888.21549891230006</v>
      </c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  <c r="IN23" s="65"/>
      <c r="IO23" s="65"/>
      <c r="IP23" s="65"/>
      <c r="IQ23" s="65"/>
      <c r="IR23" s="65"/>
      <c r="IS23" s="65"/>
      <c r="IT23" s="65"/>
      <c r="IU23" s="65"/>
      <c r="IV23" s="65"/>
      <c r="IW23" s="65"/>
      <c r="IX23" s="65"/>
      <c r="IY23" s="65"/>
      <c r="IZ23" s="65"/>
      <c r="JA23" s="65"/>
      <c r="JB23" s="65"/>
      <c r="JC23" s="65"/>
      <c r="JD23" s="65"/>
      <c r="JE23" s="65"/>
      <c r="JF23" s="65"/>
      <c r="JG23" s="65"/>
      <c r="JH23" s="65"/>
      <c r="JI23" s="65"/>
      <c r="JJ23" s="65"/>
      <c r="JK23" s="65"/>
      <c r="JL23" s="65"/>
      <c r="JM23" s="65"/>
      <c r="JN23" s="65"/>
      <c r="JO23" s="65"/>
      <c r="JP23" s="65"/>
      <c r="JQ23" s="65"/>
      <c r="JR23" s="65"/>
      <c r="JS23" s="65"/>
      <c r="JT23" s="65"/>
      <c r="JU23" s="65"/>
      <c r="JV23" s="65"/>
      <c r="JW23" s="65"/>
      <c r="JX23" s="65"/>
      <c r="JY23" s="65"/>
      <c r="JZ23" s="65"/>
      <c r="KA23" s="65"/>
      <c r="KB23" s="65"/>
      <c r="KC23" s="65"/>
      <c r="KD23" s="65"/>
      <c r="KE23" s="65"/>
      <c r="KF23" s="65"/>
      <c r="KG23" s="65"/>
      <c r="KH23" s="65"/>
      <c r="KI23" s="65"/>
      <c r="KJ23" s="65"/>
      <c r="KK23" s="65"/>
      <c r="KL23" s="65"/>
      <c r="KM23" s="65"/>
      <c r="KN23" s="65"/>
      <c r="KO23" s="65"/>
      <c r="KP23" s="65"/>
      <c r="KQ23" s="65"/>
      <c r="KR23" s="65"/>
      <c r="KS23" s="65"/>
      <c r="KT23" s="65"/>
      <c r="KU23" s="65"/>
      <c r="KV23" s="65"/>
      <c r="KW23" s="65"/>
      <c r="KX23" s="65"/>
      <c r="KY23" s="65"/>
      <c r="KZ23" s="65"/>
      <c r="LA23" s="65"/>
      <c r="LB23" s="65"/>
      <c r="LC23" s="65"/>
      <c r="LD23" s="65"/>
      <c r="LE23" s="65"/>
      <c r="LF23" s="65"/>
      <c r="LG23" s="65"/>
      <c r="LH23" s="65"/>
      <c r="LI23" s="65"/>
      <c r="LJ23" s="65"/>
      <c r="LK23" s="65"/>
      <c r="LL23" s="65"/>
      <c r="LM23" s="65"/>
      <c r="LN23" s="65"/>
      <c r="LO23" s="65"/>
      <c r="LP23" s="65"/>
      <c r="LQ23" s="65"/>
      <c r="LR23" s="65"/>
      <c r="LS23" s="65"/>
      <c r="LT23" s="65"/>
      <c r="LU23" s="65"/>
      <c r="LV23" s="65"/>
      <c r="LW23" s="65"/>
      <c r="LX23" s="65"/>
      <c r="LY23" s="65"/>
      <c r="LZ23" s="65"/>
      <c r="MA23" s="65"/>
      <c r="MB23" s="65"/>
      <c r="MC23" s="65"/>
      <c r="MD23" s="65"/>
      <c r="ME23" s="65"/>
      <c r="MF23" s="65"/>
      <c r="MG23" s="65"/>
      <c r="MH23" s="65"/>
      <c r="MI23" s="65"/>
      <c r="MJ23" s="65"/>
      <c r="MK23" s="65"/>
      <c r="ML23" s="65"/>
      <c r="MM23" s="65"/>
      <c r="MN23" s="65"/>
      <c r="MO23" s="65"/>
      <c r="MP23" s="65"/>
      <c r="MQ23" s="65"/>
      <c r="MR23" s="65"/>
      <c r="MS23" s="65"/>
      <c r="MT23" s="65"/>
      <c r="MU23" s="65"/>
      <c r="MV23" s="65"/>
      <c r="MW23" s="65"/>
      <c r="MX23" s="65"/>
      <c r="MY23" s="65"/>
      <c r="MZ23" s="65"/>
      <c r="NA23" s="65"/>
      <c r="NB23" s="65"/>
      <c r="NC23" s="65"/>
      <c r="ND23" s="65"/>
      <c r="NE23" s="65"/>
      <c r="NF23" s="65"/>
      <c r="NG23" s="65"/>
      <c r="NH23" s="65"/>
      <c r="NI23" s="65"/>
      <c r="NJ23" s="65"/>
      <c r="NK23" s="65"/>
      <c r="NL23" s="65"/>
      <c r="NM23" s="65"/>
      <c r="NN23" s="65"/>
      <c r="NO23" s="65"/>
      <c r="NP23" s="65"/>
      <c r="NQ23" s="65"/>
      <c r="NR23" s="65"/>
      <c r="NS23" s="65"/>
      <c r="NT23" s="65"/>
      <c r="NU23" s="65"/>
      <c r="NV23" s="65"/>
      <c r="NW23" s="65"/>
      <c r="NX23" s="65"/>
      <c r="NY23" s="65"/>
      <c r="NZ23" s="65"/>
      <c r="OA23" s="65"/>
      <c r="OB23" s="65"/>
      <c r="OC23" s="65"/>
      <c r="OD23" s="65"/>
      <c r="OE23" s="65"/>
      <c r="OF23" s="65"/>
      <c r="OG23" s="65"/>
      <c r="OH23" s="65"/>
      <c r="OI23" s="65"/>
      <c r="OJ23" s="65"/>
      <c r="OK23" s="65"/>
      <c r="OL23" s="65"/>
      <c r="OM23" s="65"/>
      <c r="ON23" s="65"/>
      <c r="OO23" s="65"/>
      <c r="OP23" s="65"/>
      <c r="OQ23" s="65"/>
      <c r="OR23" s="65"/>
      <c r="OS23" s="65"/>
      <c r="OT23" s="65"/>
      <c r="OU23" s="65"/>
      <c r="OV23" s="65"/>
      <c r="OW23" s="65"/>
      <c r="OX23" s="65"/>
      <c r="OY23" s="65"/>
      <c r="OZ23" s="65"/>
      <c r="PA23" s="65"/>
      <c r="PB23" s="65"/>
      <c r="PC23" s="65"/>
      <c r="PD23" s="65"/>
      <c r="PE23" s="65"/>
      <c r="PF23" s="65"/>
      <c r="PG23" s="65"/>
      <c r="PH23" s="65"/>
      <c r="PI23" s="65"/>
      <c r="PJ23" s="65"/>
      <c r="PK23" s="65"/>
      <c r="PL23" s="65"/>
      <c r="PM23" s="65"/>
      <c r="PN23" s="65"/>
      <c r="PO23" s="65"/>
      <c r="PP23" s="65"/>
      <c r="PQ23" s="65"/>
      <c r="PR23" s="65"/>
      <c r="PS23" s="65"/>
      <c r="PT23" s="65"/>
      <c r="PU23" s="65"/>
      <c r="PV23" s="65"/>
      <c r="PW23" s="65"/>
      <c r="PX23" s="65"/>
      <c r="PY23" s="65"/>
      <c r="PZ23" s="65"/>
      <c r="QA23" s="65"/>
      <c r="QB23" s="65"/>
      <c r="QC23" s="65"/>
      <c r="QD23" s="65"/>
      <c r="QE23" s="65"/>
      <c r="QF23" s="65"/>
      <c r="QG23" s="65"/>
      <c r="QH23" s="65"/>
      <c r="QI23" s="65"/>
      <c r="QJ23" s="65"/>
      <c r="QK23" s="65"/>
      <c r="QL23" s="65"/>
      <c r="QM23" s="65"/>
      <c r="QN23" s="65"/>
      <c r="QO23" s="65"/>
      <c r="QP23" s="65"/>
      <c r="QQ23" s="65"/>
      <c r="QR23" s="65"/>
      <c r="QS23" s="65"/>
      <c r="QT23" s="65"/>
      <c r="QU23" s="65"/>
      <c r="QV23" s="65"/>
      <c r="QW23" s="65"/>
      <c r="QX23" s="65"/>
      <c r="QY23" s="65"/>
      <c r="QZ23" s="65"/>
      <c r="RA23" s="65"/>
      <c r="RB23" s="65"/>
      <c r="RC23" s="65"/>
      <c r="RD23" s="65"/>
      <c r="RE23" s="65"/>
      <c r="RF23" s="65"/>
      <c r="RG23" s="65"/>
      <c r="RH23" s="65"/>
      <c r="RI23" s="65"/>
      <c r="RJ23" s="65"/>
      <c r="RK23" s="65"/>
      <c r="RL23" s="65"/>
      <c r="RM23" s="65"/>
      <c r="RN23" s="65"/>
      <c r="RO23" s="65"/>
      <c r="RP23" s="65"/>
      <c r="RQ23" s="65"/>
      <c r="RR23" s="65"/>
      <c r="RS23" s="65"/>
      <c r="RT23" s="65"/>
      <c r="RU23" s="65"/>
      <c r="RV23" s="65"/>
      <c r="RW23" s="65"/>
      <c r="RX23" s="65"/>
      <c r="RY23" s="65"/>
      <c r="RZ23" s="65"/>
      <c r="SA23" s="65"/>
      <c r="SB23" s="65"/>
      <c r="SC23" s="65"/>
      <c r="SD23" s="65"/>
      <c r="SE23" s="65"/>
      <c r="SF23" s="65"/>
      <c r="SG23" s="65"/>
      <c r="SH23" s="65"/>
      <c r="SI23" s="65"/>
      <c r="SJ23" s="65"/>
      <c r="SK23" s="65"/>
      <c r="SL23" s="65"/>
      <c r="SM23" s="65"/>
      <c r="SN23" s="65"/>
      <c r="SO23" s="65"/>
      <c r="SP23" s="65"/>
      <c r="SQ23" s="65"/>
      <c r="SR23" s="65"/>
      <c r="SS23" s="65"/>
      <c r="ST23" s="65"/>
      <c r="SU23" s="65"/>
      <c r="SV23" s="65"/>
      <c r="SW23" s="65"/>
      <c r="SX23" s="65"/>
      <c r="SY23" s="65"/>
      <c r="SZ23" s="65"/>
      <c r="TA23" s="65"/>
      <c r="TB23" s="65"/>
      <c r="TC23" s="65"/>
      <c r="TD23" s="65"/>
      <c r="TE23" s="65"/>
      <c r="TF23" s="65"/>
      <c r="TG23" s="65"/>
      <c r="TH23" s="65"/>
      <c r="TI23" s="65"/>
      <c r="TJ23" s="65"/>
      <c r="TK23" s="65"/>
      <c r="TL23" s="65"/>
      <c r="TM23" s="65"/>
      <c r="TN23" s="65"/>
      <c r="TO23" s="65"/>
      <c r="TP23" s="65"/>
      <c r="TQ23" s="65"/>
      <c r="TR23" s="65"/>
      <c r="TS23" s="65"/>
      <c r="TT23" s="65"/>
      <c r="TU23" s="65"/>
      <c r="TV23" s="65"/>
      <c r="TW23" s="65"/>
      <c r="TX23" s="65"/>
      <c r="TY23" s="65"/>
      <c r="TZ23" s="65"/>
      <c r="UA23" s="65"/>
      <c r="UB23" s="65"/>
      <c r="UC23" s="65"/>
      <c r="UD23" s="65"/>
      <c r="UE23" s="65"/>
      <c r="UF23" s="65"/>
      <c r="UG23" s="65"/>
      <c r="UH23" s="65"/>
      <c r="UI23" s="65"/>
      <c r="UJ23" s="65"/>
      <c r="UK23" s="65"/>
      <c r="UL23" s="65"/>
      <c r="UM23" s="65"/>
      <c r="UN23" s="65"/>
      <c r="UO23" s="65"/>
      <c r="UP23" s="65"/>
      <c r="UQ23" s="65"/>
      <c r="UR23" s="65"/>
      <c r="US23" s="65"/>
      <c r="UT23" s="65"/>
      <c r="UU23" s="65"/>
      <c r="UV23" s="65"/>
      <c r="UW23" s="65"/>
      <c r="UX23" s="65"/>
      <c r="UY23" s="65"/>
      <c r="UZ23" s="65"/>
      <c r="VA23" s="65"/>
      <c r="VB23" s="65"/>
      <c r="VC23" s="65"/>
      <c r="VD23" s="65"/>
      <c r="VE23" s="65"/>
      <c r="VF23" s="65"/>
      <c r="VG23" s="65"/>
      <c r="VH23" s="65"/>
      <c r="VI23" s="65"/>
      <c r="VJ23" s="65"/>
      <c r="VK23" s="65"/>
      <c r="VL23" s="65"/>
      <c r="VM23" s="65"/>
      <c r="VN23" s="65"/>
      <c r="VO23" s="65"/>
      <c r="VP23" s="65"/>
      <c r="VQ23" s="65"/>
      <c r="VR23" s="65"/>
      <c r="VS23" s="65"/>
      <c r="VT23" s="65"/>
      <c r="VU23" s="65"/>
      <c r="VV23" s="65"/>
      <c r="VW23" s="65"/>
      <c r="VX23" s="65"/>
      <c r="VY23" s="65"/>
      <c r="VZ23" s="65"/>
      <c r="WA23" s="65"/>
      <c r="WB23" s="65"/>
      <c r="WC23" s="65"/>
      <c r="WD23" s="65"/>
      <c r="WE23" s="65"/>
      <c r="WF23" s="65"/>
      <c r="WG23" s="65"/>
      <c r="WH23" s="65"/>
      <c r="WI23" s="65"/>
      <c r="WJ23" s="65"/>
      <c r="WK23" s="65"/>
      <c r="WL23" s="65"/>
      <c r="WM23" s="65"/>
      <c r="WN23" s="65"/>
      <c r="WO23" s="65"/>
      <c r="WP23" s="65"/>
      <c r="WQ23" s="65"/>
      <c r="WR23" s="65"/>
      <c r="WS23" s="65"/>
      <c r="WT23" s="65"/>
      <c r="WU23" s="65"/>
      <c r="WV23" s="65"/>
      <c r="WW23" s="65"/>
      <c r="WX23" s="65"/>
      <c r="WY23" s="65"/>
      <c r="WZ23" s="65"/>
      <c r="XA23" s="65"/>
      <c r="XB23" s="65"/>
      <c r="XC23" s="65"/>
      <c r="XD23" s="65"/>
      <c r="XE23" s="65"/>
      <c r="XF23" s="65"/>
      <c r="XG23" s="65"/>
      <c r="XH23" s="65"/>
      <c r="XI23" s="65"/>
      <c r="XJ23" s="65"/>
      <c r="XK23" s="65"/>
      <c r="XL23" s="65"/>
      <c r="XM23" s="65"/>
      <c r="XN23" s="65"/>
      <c r="XO23" s="65"/>
      <c r="XP23" s="65"/>
      <c r="XQ23" s="65"/>
      <c r="XR23" s="65"/>
      <c r="XS23" s="65"/>
      <c r="XT23" s="65"/>
      <c r="XU23" s="65"/>
      <c r="XV23" s="65"/>
      <c r="XW23" s="65"/>
      <c r="XX23" s="65"/>
      <c r="XY23" s="65"/>
      <c r="XZ23" s="65"/>
      <c r="YA23" s="65"/>
      <c r="YB23" s="65"/>
      <c r="YC23" s="65"/>
      <c r="YD23" s="65"/>
      <c r="YE23" s="65"/>
      <c r="YF23" s="65"/>
      <c r="YG23" s="65"/>
      <c r="YH23" s="65"/>
      <c r="YI23" s="65"/>
      <c r="YJ23" s="65"/>
      <c r="YK23" s="65"/>
      <c r="YL23" s="65"/>
      <c r="YM23" s="65"/>
      <c r="YN23" s="65"/>
      <c r="YO23" s="65"/>
      <c r="YP23" s="65"/>
      <c r="YQ23" s="65"/>
      <c r="YR23" s="65"/>
      <c r="YS23" s="65"/>
      <c r="YT23" s="65"/>
      <c r="YU23" s="65"/>
      <c r="YV23" s="65"/>
      <c r="YW23" s="65"/>
      <c r="YX23" s="65"/>
      <c r="YY23" s="65"/>
      <c r="YZ23" s="65"/>
      <c r="ZA23" s="65"/>
      <c r="ZB23" s="65"/>
      <c r="ZC23" s="65"/>
      <c r="ZD23" s="65"/>
      <c r="ZE23" s="65"/>
      <c r="ZF23" s="65"/>
      <c r="ZG23" s="65"/>
      <c r="ZH23" s="65"/>
      <c r="ZI23" s="65"/>
      <c r="ZJ23" s="65"/>
      <c r="ZK23" s="65"/>
      <c r="ZL23" s="65"/>
      <c r="ZM23" s="65"/>
      <c r="ZN23" s="65"/>
      <c r="ZO23" s="65"/>
      <c r="ZP23" s="65"/>
      <c r="ZQ23" s="65"/>
      <c r="ZR23" s="65"/>
      <c r="ZS23" s="65"/>
      <c r="ZT23" s="65"/>
      <c r="ZU23" s="65"/>
      <c r="ZV23" s="65"/>
      <c r="ZW23" s="65"/>
      <c r="ZX23" s="65"/>
      <c r="ZY23" s="65"/>
      <c r="ZZ23" s="65"/>
      <c r="AAA23" s="65"/>
      <c r="AAB23" s="65"/>
      <c r="AAC23" s="65"/>
      <c r="AAD23" s="65"/>
      <c r="AAE23" s="65"/>
      <c r="AAF23" s="65"/>
      <c r="AAG23" s="65"/>
      <c r="AAH23" s="65"/>
      <c r="AAI23" s="65"/>
      <c r="AAJ23" s="65"/>
      <c r="AAK23" s="65"/>
      <c r="AAL23" s="65"/>
      <c r="AAM23" s="65"/>
      <c r="AAN23" s="65"/>
      <c r="AAO23" s="65"/>
      <c r="AAP23" s="65"/>
      <c r="AAQ23" s="65"/>
      <c r="AAR23" s="65"/>
      <c r="AAS23" s="65"/>
      <c r="AAT23" s="65"/>
      <c r="AAU23" s="65"/>
      <c r="AAV23" s="65"/>
      <c r="AAW23" s="65"/>
      <c r="AAX23" s="65"/>
      <c r="AAY23" s="65"/>
      <c r="AAZ23" s="65"/>
      <c r="ABA23" s="65"/>
      <c r="ABB23" s="65"/>
      <c r="ABC23" s="65"/>
      <c r="ABD23" s="65"/>
      <c r="ABE23" s="65"/>
      <c r="ABF23" s="65"/>
      <c r="ABG23" s="65"/>
      <c r="ABH23" s="65"/>
      <c r="ABI23" s="65"/>
      <c r="ABJ23" s="65"/>
      <c r="ABK23" s="65"/>
      <c r="ABL23" s="65"/>
      <c r="ABM23" s="65"/>
      <c r="ABN23" s="65"/>
      <c r="ABO23" s="65"/>
      <c r="ABP23" s="65"/>
      <c r="ABQ23" s="65"/>
      <c r="ABR23" s="65"/>
      <c r="ABS23" s="65"/>
      <c r="ABT23" s="65"/>
      <c r="ABU23" s="65"/>
      <c r="ABV23" s="65"/>
      <c r="ABW23" s="65"/>
      <c r="ABX23" s="65"/>
      <c r="ABY23" s="65"/>
      <c r="ABZ23" s="65"/>
      <c r="ACA23" s="65"/>
      <c r="ACB23" s="65"/>
      <c r="ACC23" s="65"/>
      <c r="ACD23" s="65"/>
      <c r="ACE23" s="65"/>
      <c r="ACF23" s="65"/>
      <c r="ACG23" s="65"/>
      <c r="ACH23" s="65"/>
      <c r="ACI23" s="65"/>
      <c r="ACJ23" s="65"/>
      <c r="ACK23" s="65"/>
      <c r="ACL23" s="65"/>
      <c r="ACM23" s="65"/>
      <c r="ACN23" s="65"/>
      <c r="ACO23" s="65"/>
      <c r="ACP23" s="65"/>
      <c r="ACQ23" s="65"/>
      <c r="ACR23" s="65"/>
      <c r="ACS23" s="65"/>
      <c r="ACT23" s="65"/>
      <c r="ACU23" s="65"/>
      <c r="ACV23" s="65"/>
      <c r="ACW23" s="65"/>
      <c r="ACX23" s="65"/>
      <c r="ACY23" s="65"/>
      <c r="ACZ23" s="65"/>
      <c r="ADA23" s="65"/>
      <c r="ADB23" s="65"/>
      <c r="ADC23" s="65"/>
      <c r="ADD23" s="65"/>
      <c r="ADE23" s="65"/>
      <c r="ADF23" s="65"/>
      <c r="ADG23" s="65"/>
      <c r="ADH23" s="65"/>
      <c r="ADI23" s="65"/>
      <c r="ADJ23" s="65"/>
      <c r="ADK23" s="65"/>
      <c r="ADL23" s="65"/>
      <c r="ADM23" s="65"/>
      <c r="ADN23" s="65"/>
      <c r="ADO23" s="65"/>
      <c r="ADP23" s="65"/>
      <c r="ADQ23" s="65"/>
      <c r="ADR23" s="65"/>
      <c r="ADS23" s="65"/>
      <c r="ADT23" s="65"/>
      <c r="ADU23" s="65"/>
      <c r="ADV23" s="65"/>
      <c r="ADW23" s="65"/>
      <c r="ADX23" s="65"/>
      <c r="ADY23" s="65"/>
      <c r="ADZ23" s="65"/>
      <c r="AEA23" s="65"/>
      <c r="AEB23" s="65"/>
      <c r="AEC23" s="65"/>
      <c r="AED23" s="65"/>
      <c r="AEE23" s="65"/>
      <c r="AEF23" s="65"/>
      <c r="AEG23" s="65"/>
      <c r="AEH23" s="65"/>
      <c r="AEI23" s="65"/>
      <c r="AEJ23" s="65"/>
      <c r="AEK23" s="65"/>
      <c r="AEL23" s="65"/>
      <c r="AEM23" s="65"/>
      <c r="AEN23" s="65"/>
      <c r="AEO23" s="65"/>
      <c r="AEP23" s="65"/>
      <c r="AEQ23" s="65"/>
      <c r="AER23" s="65"/>
      <c r="AES23" s="65"/>
      <c r="AET23" s="65"/>
      <c r="AEU23" s="65"/>
      <c r="AEV23" s="65"/>
      <c r="AEW23" s="65"/>
      <c r="AEX23" s="65"/>
      <c r="AEY23" s="65"/>
      <c r="AEZ23" s="65"/>
      <c r="AFA23" s="65"/>
      <c r="AFB23" s="65"/>
      <c r="AFC23" s="65"/>
      <c r="AFD23" s="65"/>
      <c r="AFE23" s="65"/>
      <c r="AFF23" s="65"/>
      <c r="AFG23" s="65"/>
      <c r="AFH23" s="65"/>
      <c r="AFI23" s="65"/>
      <c r="AFJ23" s="65"/>
      <c r="AFK23" s="65"/>
      <c r="AFL23" s="65"/>
      <c r="AFM23" s="65"/>
      <c r="AFN23" s="65"/>
      <c r="AFO23" s="65"/>
      <c r="AFP23" s="65"/>
      <c r="AFQ23" s="65"/>
      <c r="AFR23" s="65"/>
      <c r="AFS23" s="65"/>
      <c r="AFT23" s="65"/>
      <c r="AFU23" s="65"/>
      <c r="AFV23" s="65"/>
      <c r="AFW23" s="65"/>
      <c r="AFX23" s="65"/>
      <c r="AFY23" s="65"/>
      <c r="AFZ23" s="65"/>
      <c r="AGA23" s="65"/>
      <c r="AGB23" s="65"/>
      <c r="AGC23" s="65"/>
      <c r="AGD23" s="65"/>
      <c r="AGE23" s="65"/>
      <c r="AGF23" s="65"/>
      <c r="AGG23" s="65"/>
      <c r="AGH23" s="65"/>
      <c r="AGI23" s="65"/>
      <c r="AGJ23" s="65"/>
      <c r="AGK23" s="65"/>
      <c r="AGL23" s="65"/>
      <c r="AGM23" s="65"/>
      <c r="AGN23" s="65"/>
      <c r="AGO23" s="65"/>
      <c r="AGP23" s="65"/>
      <c r="AGQ23" s="65"/>
      <c r="AGR23" s="65"/>
      <c r="AGS23" s="65"/>
      <c r="AGT23" s="65"/>
      <c r="AGU23" s="65"/>
      <c r="AGV23" s="65"/>
      <c r="AGW23" s="65"/>
      <c r="AGX23" s="65"/>
      <c r="AGY23" s="65"/>
      <c r="AGZ23" s="65"/>
      <c r="AHA23" s="65"/>
      <c r="AHB23" s="65"/>
      <c r="AHC23" s="65"/>
      <c r="AHD23" s="65"/>
      <c r="AHE23" s="65"/>
      <c r="AHF23" s="65"/>
      <c r="AHG23" s="65"/>
      <c r="AHH23" s="65"/>
      <c r="AHI23" s="65"/>
      <c r="AHJ23" s="65"/>
      <c r="AHK23" s="65"/>
      <c r="AHL23" s="65"/>
      <c r="AHM23" s="65"/>
      <c r="AHN23" s="65"/>
      <c r="AHO23" s="65"/>
      <c r="AHP23" s="65"/>
      <c r="AHQ23" s="65"/>
      <c r="AHR23" s="65"/>
      <c r="AHS23" s="65"/>
      <c r="AHT23" s="65"/>
      <c r="AHU23" s="65"/>
      <c r="AHV23" s="65"/>
      <c r="AHW23" s="65"/>
      <c r="AHX23" s="65"/>
      <c r="AHY23" s="65"/>
      <c r="AHZ23" s="65"/>
      <c r="AIA23" s="65"/>
      <c r="AIB23" s="65"/>
      <c r="AIC23" s="65"/>
      <c r="AID23" s="65"/>
      <c r="AIE23" s="65"/>
      <c r="AIF23" s="65"/>
      <c r="AIG23" s="65"/>
      <c r="AIH23" s="65"/>
      <c r="AII23" s="65"/>
      <c r="AIJ23" s="65"/>
      <c r="AIK23" s="65"/>
      <c r="AIL23" s="65"/>
      <c r="AIM23" s="65"/>
      <c r="AIN23" s="65"/>
      <c r="AIO23" s="65"/>
      <c r="AIP23" s="65"/>
      <c r="AIQ23" s="65"/>
      <c r="AIR23" s="65"/>
      <c r="AIS23" s="65"/>
      <c r="AIT23" s="65"/>
      <c r="AIU23" s="65"/>
      <c r="AIV23" s="65"/>
      <c r="AIW23" s="65"/>
      <c r="AIX23" s="65"/>
      <c r="AIY23" s="65"/>
      <c r="AIZ23" s="65"/>
      <c r="AJA23" s="65"/>
      <c r="AJB23" s="65"/>
      <c r="AJC23" s="65"/>
      <c r="AJD23" s="65"/>
      <c r="AJE23" s="65"/>
      <c r="AJF23" s="65"/>
      <c r="AJG23" s="65"/>
      <c r="AJH23" s="65"/>
      <c r="AJI23" s="65"/>
      <c r="AJJ23" s="65"/>
      <c r="AJK23" s="65"/>
      <c r="AJL23" s="65"/>
      <c r="AJM23" s="65"/>
      <c r="AJN23" s="65"/>
      <c r="AJO23" s="65"/>
      <c r="AJP23" s="65"/>
      <c r="AJQ23" s="65"/>
      <c r="AJR23" s="65"/>
      <c r="AJS23" s="65"/>
      <c r="AJT23" s="65"/>
      <c r="AJU23" s="65"/>
      <c r="AJV23" s="65"/>
      <c r="AJW23" s="65"/>
      <c r="AJX23" s="65"/>
      <c r="AJY23" s="65"/>
      <c r="AJZ23" s="65"/>
      <c r="AKA23" s="65"/>
      <c r="AKB23" s="65"/>
      <c r="AKC23" s="65"/>
      <c r="AKD23" s="65"/>
      <c r="AKE23" s="65"/>
      <c r="AKF23" s="65"/>
      <c r="AKG23" s="65"/>
      <c r="AKH23" s="65"/>
      <c r="AKI23" s="65"/>
      <c r="AKJ23" s="65"/>
      <c r="AKK23" s="65"/>
      <c r="AKL23" s="65"/>
      <c r="AKM23" s="65"/>
      <c r="AKN23" s="65"/>
      <c r="AKO23" s="65"/>
      <c r="AKP23" s="65"/>
      <c r="AKQ23" s="65"/>
      <c r="AKR23" s="65"/>
      <c r="AKS23" s="65"/>
      <c r="AKT23" s="65"/>
      <c r="AKU23" s="65"/>
      <c r="AKV23" s="65"/>
      <c r="AKW23" s="65"/>
      <c r="AKX23" s="65"/>
      <c r="AKY23" s="65"/>
      <c r="AKZ23" s="65"/>
      <c r="ALA23" s="65"/>
      <c r="ALB23" s="65"/>
      <c r="ALC23" s="65"/>
      <c r="ALD23" s="65"/>
      <c r="ALE23" s="65"/>
      <c r="ALF23" s="65"/>
      <c r="ALG23" s="65"/>
      <c r="ALH23" s="65"/>
      <c r="ALI23" s="65"/>
      <c r="ALJ23" s="65"/>
      <c r="ALK23" s="65"/>
      <c r="ALL23" s="65"/>
      <c r="ALM23" s="65"/>
      <c r="ALN23" s="65"/>
      <c r="ALO23" s="65"/>
      <c r="ALP23" s="65"/>
      <c r="ALQ23" s="65"/>
      <c r="ALR23" s="65"/>
      <c r="ALS23" s="65"/>
      <c r="ALT23" s="65"/>
      <c r="ALU23" s="65"/>
      <c r="ALV23" s="65"/>
      <c r="ALW23" s="65"/>
      <c r="ALX23" s="65"/>
      <c r="ALY23" s="65"/>
      <c r="ALZ23" s="65"/>
      <c r="AMA23" s="65"/>
      <c r="AMB23" s="65"/>
      <c r="AMC23" s="65"/>
      <c r="AMD23" s="65"/>
      <c r="AME23" s="65"/>
      <c r="AMF23" s="65"/>
      <c r="AMG23" s="65"/>
      <c r="AMH23" s="65"/>
      <c r="AMI23" s="65"/>
      <c r="AMJ23" s="65"/>
      <c r="AMK23" s="65"/>
      <c r="AML23" s="65"/>
      <c r="AMM23" s="65"/>
      <c r="AMN23" s="65"/>
      <c r="AMO23" s="65"/>
      <c r="AMP23" s="65"/>
      <c r="AMQ23" s="65"/>
      <c r="AMR23" s="65"/>
      <c r="AMS23" s="65"/>
      <c r="AMT23" s="65"/>
      <c r="AMU23" s="65"/>
      <c r="AMV23" s="65"/>
      <c r="AMW23" s="65"/>
      <c r="AMX23" s="65"/>
      <c r="AMY23" s="65"/>
      <c r="AMZ23" s="65"/>
      <c r="ANA23" s="65"/>
      <c r="ANB23" s="65"/>
      <c r="ANC23" s="65"/>
      <c r="AND23" s="65"/>
      <c r="ANE23" s="65"/>
      <c r="ANF23" s="65"/>
      <c r="ANG23" s="65"/>
      <c r="ANH23" s="65"/>
      <c r="ANI23" s="65"/>
      <c r="ANJ23" s="65"/>
      <c r="ANK23" s="65"/>
      <c r="ANL23" s="65"/>
      <c r="ANM23" s="65"/>
      <c r="ANN23" s="65"/>
      <c r="ANO23" s="65"/>
      <c r="ANP23" s="65"/>
      <c r="ANQ23" s="65"/>
      <c r="ANR23" s="65"/>
      <c r="ANS23" s="65"/>
      <c r="ANT23" s="65"/>
      <c r="ANU23" s="65"/>
      <c r="ANV23" s="65"/>
      <c r="ANW23" s="65"/>
      <c r="ANX23" s="65"/>
      <c r="ANY23" s="65"/>
      <c r="ANZ23" s="65"/>
      <c r="AOA23" s="65"/>
      <c r="AOB23" s="65"/>
      <c r="AOC23" s="65"/>
      <c r="AOD23" s="65"/>
      <c r="AOE23" s="65"/>
      <c r="AOF23" s="65"/>
      <c r="AOG23" s="65"/>
      <c r="AOH23" s="65"/>
      <c r="AOI23" s="65"/>
      <c r="AOJ23" s="65"/>
      <c r="AOK23" s="65"/>
      <c r="AOL23" s="65"/>
      <c r="AOM23" s="65"/>
      <c r="AON23" s="65"/>
      <c r="AOO23" s="65"/>
      <c r="AOP23" s="65"/>
      <c r="AOQ23" s="65"/>
      <c r="AOR23" s="65"/>
      <c r="AOS23" s="65"/>
      <c r="AOT23" s="65"/>
      <c r="AOU23" s="65"/>
      <c r="AOV23" s="65"/>
      <c r="AOW23" s="65"/>
      <c r="AOX23" s="65"/>
      <c r="AOY23" s="65"/>
      <c r="AOZ23" s="65"/>
      <c r="APA23" s="65"/>
      <c r="APB23" s="65"/>
      <c r="APC23" s="65"/>
      <c r="APD23" s="65"/>
      <c r="APE23" s="65"/>
      <c r="APF23" s="65"/>
      <c r="APG23" s="65"/>
      <c r="APH23" s="65"/>
      <c r="API23" s="65"/>
      <c r="APJ23" s="65"/>
      <c r="APK23" s="65"/>
      <c r="APL23" s="65"/>
      <c r="APM23" s="65"/>
      <c r="APN23" s="65"/>
      <c r="APO23" s="65"/>
      <c r="APP23" s="65"/>
      <c r="APQ23" s="65"/>
      <c r="APR23" s="65"/>
      <c r="APS23" s="65"/>
      <c r="APT23" s="65"/>
      <c r="APU23" s="65"/>
      <c r="APV23" s="65"/>
      <c r="APW23" s="65"/>
      <c r="APX23" s="65"/>
      <c r="APY23" s="65"/>
      <c r="APZ23" s="65"/>
      <c r="AQA23" s="65"/>
      <c r="AQB23" s="65"/>
      <c r="AQC23" s="65"/>
      <c r="AQD23" s="65"/>
      <c r="AQE23" s="65"/>
      <c r="AQF23" s="65"/>
      <c r="AQG23" s="65"/>
      <c r="AQH23" s="65"/>
      <c r="AQI23" s="65"/>
      <c r="AQJ23" s="65"/>
      <c r="AQK23" s="65"/>
      <c r="AQL23" s="65"/>
      <c r="AQM23" s="65"/>
      <c r="AQN23" s="65"/>
      <c r="AQO23" s="65"/>
      <c r="AQP23" s="65"/>
      <c r="AQQ23" s="65"/>
      <c r="AQR23" s="65"/>
      <c r="AQS23" s="65"/>
      <c r="AQT23" s="65"/>
      <c r="AQU23" s="65"/>
      <c r="AQV23" s="65"/>
      <c r="AQW23" s="65"/>
      <c r="AQX23" s="65"/>
      <c r="AQY23" s="65"/>
      <c r="AQZ23" s="65"/>
      <c r="ARA23" s="65"/>
      <c r="ARB23" s="65"/>
      <c r="ARC23" s="65"/>
      <c r="ARD23" s="65"/>
      <c r="ARE23" s="65"/>
      <c r="ARF23" s="65"/>
      <c r="ARG23" s="65"/>
      <c r="ARH23" s="65"/>
      <c r="ARI23" s="65"/>
      <c r="ARJ23" s="65"/>
      <c r="ARK23" s="65"/>
      <c r="ARL23" s="65"/>
      <c r="ARM23" s="65"/>
      <c r="ARN23" s="65"/>
      <c r="ARO23" s="65"/>
      <c r="ARP23" s="65"/>
      <c r="ARQ23" s="65"/>
      <c r="ARR23" s="65"/>
      <c r="ARS23" s="65"/>
      <c r="ART23" s="65"/>
      <c r="ARU23" s="65"/>
      <c r="ARV23" s="65"/>
      <c r="ARW23" s="65"/>
      <c r="ARX23" s="65"/>
      <c r="ARY23" s="65"/>
      <c r="ARZ23" s="65"/>
      <c r="ASA23" s="65"/>
      <c r="ASB23" s="65"/>
      <c r="ASC23" s="65"/>
      <c r="ASD23" s="65"/>
      <c r="ASE23" s="65"/>
      <c r="ASF23" s="65"/>
      <c r="ASG23" s="65"/>
      <c r="ASH23" s="65"/>
      <c r="ASI23" s="65"/>
      <c r="ASJ23" s="65"/>
      <c r="ASK23" s="65"/>
      <c r="ASL23" s="65"/>
      <c r="ASM23" s="65"/>
      <c r="ASN23" s="65"/>
      <c r="ASO23" s="65"/>
      <c r="ASP23" s="65"/>
      <c r="ASQ23" s="65"/>
      <c r="ASR23" s="65"/>
      <c r="ASS23" s="65"/>
      <c r="AST23" s="65"/>
      <c r="ASU23" s="65"/>
      <c r="ASV23" s="65"/>
      <c r="ASW23" s="65"/>
      <c r="ASX23" s="65"/>
      <c r="ASY23" s="65"/>
      <c r="ASZ23" s="65"/>
      <c r="ATA23" s="65"/>
      <c r="ATB23" s="65"/>
      <c r="ATC23" s="65"/>
      <c r="ATD23" s="65"/>
      <c r="ATE23" s="65"/>
      <c r="ATF23" s="65"/>
      <c r="ATG23" s="65"/>
      <c r="ATH23" s="65"/>
      <c r="ATI23" s="65"/>
      <c r="ATJ23" s="65"/>
      <c r="ATK23" s="65"/>
      <c r="ATL23" s="65"/>
      <c r="ATM23" s="65"/>
      <c r="ATN23" s="65"/>
      <c r="ATO23" s="65"/>
      <c r="ATP23" s="65"/>
      <c r="ATQ23" s="65"/>
      <c r="ATR23" s="65"/>
      <c r="ATS23" s="65"/>
      <c r="ATT23" s="65"/>
      <c r="ATU23" s="65"/>
      <c r="ATV23" s="65"/>
      <c r="ATW23" s="65"/>
      <c r="ATX23" s="65"/>
      <c r="ATY23" s="65"/>
      <c r="ATZ23" s="65"/>
      <c r="AUA23" s="65"/>
      <c r="AUB23" s="65"/>
      <c r="AUC23" s="65"/>
      <c r="AUD23" s="65"/>
      <c r="AUE23" s="65"/>
      <c r="AUF23" s="65"/>
      <c r="AUG23" s="65"/>
      <c r="AUH23" s="65"/>
      <c r="AUI23" s="65"/>
      <c r="AUJ23" s="65"/>
      <c r="AUK23" s="65"/>
      <c r="AUL23" s="65"/>
      <c r="AUM23" s="65"/>
      <c r="AUN23" s="65"/>
      <c r="AUO23" s="65"/>
      <c r="AUP23" s="65"/>
      <c r="AUQ23" s="65"/>
      <c r="AUR23" s="65"/>
      <c r="AUS23" s="65"/>
      <c r="AUT23" s="65"/>
      <c r="AUU23" s="65"/>
      <c r="AUV23" s="65"/>
      <c r="AUW23" s="65"/>
      <c r="AUX23" s="65"/>
      <c r="AUY23" s="65"/>
      <c r="AUZ23" s="65"/>
      <c r="AVA23" s="65"/>
      <c r="AVB23" s="65"/>
      <c r="AVC23" s="65"/>
      <c r="AVD23" s="65"/>
      <c r="AVE23" s="65"/>
      <c r="AVF23" s="65"/>
      <c r="AVG23" s="65"/>
      <c r="AVH23" s="65"/>
      <c r="AVI23" s="65"/>
      <c r="AVJ23" s="65"/>
      <c r="AVK23" s="65"/>
      <c r="AVL23" s="65"/>
      <c r="AVM23" s="65"/>
      <c r="AVN23" s="65"/>
      <c r="AVO23" s="65"/>
      <c r="AVP23" s="65"/>
      <c r="AVQ23" s="65"/>
      <c r="AVR23" s="65"/>
      <c r="AVS23" s="65"/>
      <c r="AVT23" s="65"/>
      <c r="AVU23" s="65"/>
      <c r="AVV23" s="65"/>
      <c r="AVW23" s="65"/>
      <c r="AVX23" s="65"/>
      <c r="AVY23" s="65"/>
      <c r="AVZ23" s="65"/>
      <c r="AWA23" s="65"/>
      <c r="AWB23" s="65"/>
      <c r="AWC23" s="65"/>
      <c r="AWD23" s="65"/>
      <c r="AWE23" s="65"/>
      <c r="AWF23" s="65"/>
      <c r="AWG23" s="65"/>
      <c r="AWH23" s="65"/>
      <c r="AWI23" s="65"/>
      <c r="AWJ23" s="65"/>
      <c r="AWK23" s="65"/>
      <c r="AWL23" s="65"/>
      <c r="AWM23" s="65"/>
      <c r="AWN23" s="65"/>
      <c r="AWO23" s="65"/>
      <c r="AWP23" s="65"/>
      <c r="AWQ23" s="65"/>
      <c r="AWR23" s="65"/>
      <c r="AWS23" s="65"/>
      <c r="AWT23" s="65"/>
      <c r="AWU23" s="65"/>
      <c r="AWV23" s="65"/>
      <c r="AWW23" s="65"/>
      <c r="AWX23" s="65"/>
      <c r="AWY23" s="65"/>
      <c r="AWZ23" s="65"/>
      <c r="AXA23" s="65"/>
      <c r="AXB23" s="65"/>
      <c r="AXC23" s="65"/>
      <c r="AXD23" s="65"/>
      <c r="AXE23" s="65"/>
      <c r="AXF23" s="65"/>
      <c r="AXG23" s="65"/>
      <c r="AXH23" s="65"/>
      <c r="AXI23" s="65"/>
      <c r="AXJ23" s="65"/>
      <c r="AXK23" s="65"/>
      <c r="AXL23" s="65"/>
      <c r="AXM23" s="65"/>
      <c r="AXN23" s="65"/>
      <c r="AXO23" s="65"/>
      <c r="AXP23" s="65"/>
      <c r="AXQ23" s="65"/>
      <c r="AXR23" s="65"/>
      <c r="AXS23" s="65"/>
      <c r="AXT23" s="65"/>
      <c r="AXU23" s="65"/>
      <c r="AXV23" s="65"/>
      <c r="AXW23" s="65"/>
      <c r="AXX23" s="65"/>
      <c r="AXY23" s="65"/>
      <c r="AXZ23" s="65"/>
      <c r="AYA23" s="65"/>
      <c r="AYB23" s="65"/>
      <c r="AYC23" s="65"/>
      <c r="AYD23" s="65"/>
      <c r="AYE23" s="65"/>
      <c r="AYF23" s="65"/>
      <c r="AYG23" s="65"/>
      <c r="AYH23" s="65"/>
      <c r="AYI23" s="65"/>
      <c r="AYJ23" s="65"/>
      <c r="AYK23" s="65"/>
      <c r="AYL23" s="65"/>
      <c r="AYM23" s="65"/>
      <c r="AYN23" s="65"/>
      <c r="AYO23" s="65"/>
      <c r="AYP23" s="65"/>
      <c r="AYQ23" s="65"/>
      <c r="AYR23" s="65"/>
      <c r="AYS23" s="65"/>
      <c r="AYT23" s="65"/>
      <c r="AYU23" s="65"/>
      <c r="AYV23" s="65"/>
      <c r="AYW23" s="65"/>
      <c r="AYX23" s="65"/>
      <c r="AYY23" s="65"/>
      <c r="AYZ23" s="65"/>
      <c r="AZA23" s="65"/>
      <c r="AZB23" s="65"/>
      <c r="AZC23" s="65"/>
      <c r="AZD23" s="65"/>
      <c r="AZE23" s="65"/>
      <c r="AZF23" s="65"/>
      <c r="AZG23" s="65"/>
      <c r="AZH23" s="65"/>
      <c r="AZI23" s="65"/>
      <c r="AZJ23" s="65"/>
      <c r="AZK23" s="65"/>
      <c r="AZL23" s="65"/>
      <c r="AZM23" s="65"/>
      <c r="AZN23" s="65"/>
      <c r="AZO23" s="65"/>
      <c r="AZP23" s="65"/>
      <c r="AZQ23" s="65"/>
      <c r="AZR23" s="65"/>
      <c r="AZS23" s="65"/>
      <c r="AZT23" s="65"/>
      <c r="AZU23" s="65"/>
      <c r="AZV23" s="65"/>
      <c r="AZW23" s="65"/>
      <c r="AZX23" s="65"/>
      <c r="AZY23" s="65"/>
      <c r="AZZ23" s="65"/>
      <c r="BAA23" s="65"/>
      <c r="BAB23" s="65"/>
      <c r="BAC23" s="65"/>
      <c r="BAD23" s="65"/>
      <c r="BAE23" s="65"/>
      <c r="BAF23" s="65"/>
      <c r="BAG23" s="65"/>
      <c r="BAH23" s="65"/>
      <c r="BAI23" s="65"/>
      <c r="BAJ23" s="65"/>
      <c r="BAK23" s="65"/>
      <c r="BAL23" s="65"/>
      <c r="BAM23" s="65"/>
      <c r="BAN23" s="65"/>
      <c r="BAO23" s="65"/>
      <c r="BAP23" s="65"/>
      <c r="BAQ23" s="65"/>
      <c r="BAR23" s="65"/>
      <c r="BAS23" s="65"/>
      <c r="BAT23" s="65"/>
      <c r="BAU23" s="65"/>
      <c r="BAV23" s="65"/>
      <c r="BAW23" s="65"/>
      <c r="BAX23" s="65"/>
      <c r="BAY23" s="65"/>
      <c r="BAZ23" s="65"/>
      <c r="BBA23" s="65"/>
      <c r="BBB23" s="65"/>
      <c r="BBC23" s="65"/>
      <c r="BBD23" s="65"/>
      <c r="BBE23" s="65"/>
      <c r="BBF23" s="65"/>
      <c r="BBG23" s="65"/>
      <c r="BBH23" s="65"/>
      <c r="BBI23" s="65"/>
      <c r="BBJ23" s="65"/>
      <c r="BBK23" s="65"/>
      <c r="BBL23" s="65"/>
      <c r="BBM23" s="65"/>
      <c r="BBN23" s="65"/>
      <c r="BBO23" s="65"/>
      <c r="BBP23" s="65"/>
      <c r="BBQ23" s="65"/>
      <c r="BBR23" s="65"/>
      <c r="BBS23" s="65"/>
      <c r="BBT23" s="65"/>
      <c r="BBU23" s="65"/>
      <c r="BBV23" s="65"/>
      <c r="BBW23" s="65"/>
      <c r="BBX23" s="65"/>
      <c r="BBY23" s="65"/>
      <c r="BBZ23" s="65"/>
      <c r="BCA23" s="65"/>
      <c r="BCB23" s="65"/>
      <c r="BCC23" s="65"/>
      <c r="BCD23" s="65"/>
      <c r="BCE23" s="65"/>
      <c r="BCF23" s="65"/>
      <c r="BCG23" s="65"/>
      <c r="BCH23" s="65"/>
      <c r="BCI23" s="65"/>
      <c r="BCJ23" s="65"/>
      <c r="BCK23" s="65"/>
      <c r="BCL23" s="65"/>
      <c r="BCM23" s="65"/>
      <c r="BCN23" s="65"/>
      <c r="BCO23" s="65"/>
      <c r="BCP23" s="65"/>
      <c r="BCQ23" s="65"/>
      <c r="BCR23" s="65"/>
      <c r="BCS23" s="65"/>
      <c r="BCT23" s="65"/>
      <c r="BCU23" s="65"/>
      <c r="BCV23" s="65"/>
      <c r="BCW23" s="65"/>
      <c r="BCX23" s="65"/>
      <c r="BCY23" s="65"/>
      <c r="BCZ23" s="65"/>
      <c r="BDA23" s="65"/>
      <c r="BDB23" s="65"/>
      <c r="BDC23" s="65"/>
      <c r="BDD23" s="65"/>
      <c r="BDE23" s="65"/>
      <c r="BDF23" s="65"/>
      <c r="BDG23" s="65"/>
      <c r="BDH23" s="65"/>
      <c r="BDI23" s="65"/>
      <c r="BDJ23" s="65"/>
      <c r="BDK23" s="65"/>
      <c r="BDL23" s="65"/>
      <c r="BDM23" s="65"/>
      <c r="BDN23" s="65"/>
      <c r="BDO23" s="65"/>
      <c r="BDP23" s="65"/>
      <c r="BDQ23" s="65"/>
      <c r="BDR23" s="65"/>
      <c r="BDS23" s="65"/>
      <c r="BDT23" s="65"/>
      <c r="BDU23" s="65"/>
      <c r="BDV23" s="65"/>
      <c r="BDW23" s="65"/>
      <c r="BDX23" s="65"/>
      <c r="BDY23" s="65"/>
      <c r="BDZ23" s="65"/>
      <c r="BEA23" s="65"/>
      <c r="BEB23" s="65"/>
      <c r="BEC23" s="65"/>
      <c r="BED23" s="65"/>
      <c r="BEE23" s="65"/>
      <c r="BEF23" s="65"/>
      <c r="BEG23" s="65"/>
      <c r="BEH23" s="65"/>
      <c r="BEI23" s="65"/>
      <c r="BEJ23" s="65"/>
      <c r="BEK23" s="65"/>
      <c r="BEL23" s="65"/>
      <c r="BEM23" s="65"/>
      <c r="BEN23" s="65"/>
      <c r="BEO23" s="65"/>
      <c r="BEP23" s="65"/>
      <c r="BEQ23" s="65"/>
      <c r="BER23" s="65"/>
      <c r="BES23" s="65"/>
      <c r="BET23" s="65"/>
      <c r="BEU23" s="65"/>
      <c r="BEV23" s="65"/>
      <c r="BEW23" s="65"/>
      <c r="BEX23" s="65"/>
      <c r="BEY23" s="65"/>
      <c r="BEZ23" s="65"/>
      <c r="BFA23" s="65"/>
      <c r="BFB23" s="65"/>
      <c r="BFC23" s="65"/>
      <c r="BFD23" s="65"/>
      <c r="BFE23" s="65"/>
      <c r="BFF23" s="65"/>
      <c r="BFG23" s="65"/>
      <c r="BFH23" s="65"/>
      <c r="BFI23" s="65"/>
      <c r="BFJ23" s="65"/>
      <c r="BFK23" s="65"/>
      <c r="BFL23" s="65"/>
      <c r="BFM23" s="65"/>
      <c r="BFN23" s="65"/>
      <c r="BFO23" s="65"/>
      <c r="BFP23" s="65"/>
      <c r="BFQ23" s="65"/>
      <c r="BFR23" s="65"/>
      <c r="BFS23" s="65"/>
      <c r="BFT23" s="65"/>
      <c r="BFU23" s="65"/>
      <c r="BFV23" s="65"/>
      <c r="BFW23" s="65"/>
      <c r="BFX23" s="65"/>
      <c r="BFY23" s="65"/>
      <c r="BFZ23" s="65"/>
      <c r="BGA23" s="65"/>
      <c r="BGB23" s="65"/>
      <c r="BGC23" s="65"/>
      <c r="BGD23" s="65"/>
      <c r="BGE23" s="65"/>
      <c r="BGF23" s="65"/>
      <c r="BGG23" s="65"/>
      <c r="BGH23" s="65"/>
      <c r="BGI23" s="65"/>
      <c r="BGJ23" s="65"/>
      <c r="BGK23" s="65"/>
      <c r="BGL23" s="65"/>
      <c r="BGM23" s="65"/>
      <c r="BGN23" s="65"/>
      <c r="BGO23" s="65"/>
      <c r="BGP23" s="65"/>
      <c r="BGQ23" s="65"/>
      <c r="BGR23" s="65"/>
      <c r="BGS23" s="65"/>
      <c r="BGT23" s="65"/>
      <c r="BGU23" s="65"/>
      <c r="BGV23" s="65"/>
      <c r="BGW23" s="65"/>
      <c r="BGX23" s="65"/>
      <c r="BGY23" s="65"/>
      <c r="BGZ23" s="65"/>
      <c r="BHA23" s="65"/>
      <c r="BHB23" s="65"/>
      <c r="BHC23" s="65"/>
      <c r="BHD23" s="65"/>
      <c r="BHE23" s="65"/>
      <c r="BHF23" s="65"/>
      <c r="BHG23" s="65"/>
      <c r="BHH23" s="65"/>
      <c r="BHI23" s="65"/>
      <c r="BHJ23" s="65"/>
      <c r="BHK23" s="65"/>
      <c r="BHL23" s="65"/>
      <c r="BHM23" s="65"/>
      <c r="BHN23" s="65"/>
      <c r="BHO23" s="65"/>
      <c r="BHP23" s="65"/>
      <c r="BHQ23" s="65"/>
      <c r="BHR23" s="65"/>
      <c r="BHS23" s="65"/>
      <c r="BHT23" s="65"/>
      <c r="BHU23" s="65"/>
      <c r="BHV23" s="65"/>
      <c r="BHW23" s="65"/>
      <c r="BHX23" s="65"/>
      <c r="BHY23" s="65"/>
      <c r="BHZ23" s="65"/>
      <c r="BIA23" s="65"/>
      <c r="BIB23" s="65"/>
      <c r="BIC23" s="65"/>
      <c r="BID23" s="65"/>
      <c r="BIE23" s="65"/>
      <c r="BIF23" s="65"/>
      <c r="BIG23" s="65"/>
      <c r="BIH23" s="65"/>
      <c r="BII23" s="65"/>
      <c r="BIJ23" s="65"/>
      <c r="BIK23" s="65"/>
      <c r="BIL23" s="65"/>
      <c r="BIM23" s="65"/>
      <c r="BIN23" s="65"/>
      <c r="BIO23" s="65"/>
      <c r="BIP23" s="65"/>
      <c r="BIQ23" s="65"/>
      <c r="BIR23" s="65"/>
      <c r="BIS23" s="65"/>
      <c r="BIT23" s="65"/>
      <c r="BIU23" s="65"/>
      <c r="BIV23" s="65"/>
      <c r="BIW23" s="65"/>
      <c r="BIX23" s="65"/>
      <c r="BIY23" s="65"/>
      <c r="BIZ23" s="65"/>
      <c r="BJA23" s="65"/>
      <c r="BJB23" s="65"/>
      <c r="BJC23" s="65"/>
      <c r="BJD23" s="65"/>
      <c r="BJE23" s="65"/>
      <c r="BJF23" s="65"/>
      <c r="BJG23" s="65"/>
      <c r="BJH23" s="65"/>
      <c r="BJI23" s="65"/>
      <c r="BJJ23" s="65"/>
      <c r="BJK23" s="65"/>
      <c r="BJL23" s="65"/>
      <c r="BJM23" s="65"/>
      <c r="BJN23" s="65"/>
      <c r="BJO23" s="65"/>
      <c r="BJP23" s="65"/>
      <c r="BJQ23" s="65"/>
      <c r="BJR23" s="65"/>
      <c r="BJS23" s="65"/>
      <c r="BJT23" s="65"/>
      <c r="BJU23" s="65"/>
      <c r="BJV23" s="65"/>
      <c r="BJW23" s="65"/>
      <c r="BJX23" s="65"/>
      <c r="BJY23" s="65"/>
      <c r="BJZ23" s="65"/>
      <c r="BKA23" s="65"/>
      <c r="BKB23" s="65"/>
      <c r="BKC23" s="65"/>
      <c r="BKD23" s="65"/>
      <c r="BKE23" s="65"/>
      <c r="BKF23" s="65"/>
      <c r="BKG23" s="65"/>
      <c r="BKH23" s="65"/>
      <c r="BKI23" s="65"/>
      <c r="BKJ23" s="65"/>
      <c r="BKK23" s="65"/>
      <c r="BKL23" s="65"/>
      <c r="BKM23" s="65"/>
      <c r="BKN23" s="65"/>
      <c r="BKO23" s="65"/>
      <c r="BKP23" s="65"/>
      <c r="BKQ23" s="65"/>
      <c r="BKR23" s="65"/>
      <c r="BKS23" s="65"/>
      <c r="BKT23" s="65"/>
      <c r="BKU23" s="65"/>
      <c r="BKV23" s="65"/>
      <c r="BKW23" s="65"/>
      <c r="BKX23" s="65"/>
      <c r="BKY23" s="65"/>
      <c r="BKZ23" s="65"/>
      <c r="BLA23" s="65"/>
      <c r="BLB23" s="65"/>
      <c r="BLC23" s="65"/>
      <c r="BLD23" s="65"/>
      <c r="BLE23" s="65"/>
      <c r="BLF23" s="65"/>
      <c r="BLG23" s="65"/>
      <c r="BLH23" s="65"/>
      <c r="BLI23" s="65"/>
      <c r="BLJ23" s="65"/>
      <c r="BLK23" s="65"/>
      <c r="BLL23" s="65"/>
      <c r="BLM23" s="65"/>
      <c r="BLN23" s="65"/>
      <c r="BLO23" s="65"/>
      <c r="BLP23" s="65"/>
      <c r="BLQ23" s="65"/>
      <c r="BLR23" s="65"/>
      <c r="BLS23" s="65"/>
      <c r="BLT23" s="65"/>
      <c r="BLU23" s="65"/>
      <c r="BLV23" s="65"/>
      <c r="BLW23" s="65"/>
      <c r="BLX23" s="65"/>
      <c r="BLY23" s="65"/>
      <c r="BLZ23" s="65"/>
      <c r="BMA23" s="65"/>
      <c r="BMB23" s="65"/>
      <c r="BMC23" s="65"/>
      <c r="BMD23" s="65"/>
      <c r="BME23" s="65"/>
      <c r="BMF23" s="65"/>
      <c r="BMG23" s="65"/>
      <c r="BMH23" s="65"/>
      <c r="BMI23" s="65"/>
      <c r="BMJ23" s="65"/>
      <c r="BMK23" s="65"/>
      <c r="BML23" s="65"/>
      <c r="BMM23" s="65"/>
      <c r="BMN23" s="65"/>
      <c r="BMO23" s="65"/>
      <c r="BMP23" s="65"/>
      <c r="BMQ23" s="65"/>
      <c r="BMR23" s="65"/>
      <c r="BMS23" s="65"/>
      <c r="BMT23" s="65"/>
      <c r="BMU23" s="65"/>
      <c r="BMV23" s="65"/>
      <c r="BMW23" s="65"/>
      <c r="BMX23" s="65"/>
      <c r="BMY23" s="65"/>
      <c r="BMZ23" s="65"/>
      <c r="BNA23" s="65"/>
      <c r="BNB23" s="65"/>
      <c r="BNC23" s="65"/>
      <c r="BND23" s="65"/>
      <c r="BNE23" s="65"/>
      <c r="BNF23" s="65"/>
      <c r="BNG23" s="65"/>
      <c r="BNH23" s="65"/>
      <c r="BNI23" s="65"/>
      <c r="BNJ23" s="65"/>
      <c r="BNK23" s="65"/>
      <c r="BNL23" s="65"/>
      <c r="BNM23" s="65"/>
      <c r="BNN23" s="65"/>
      <c r="BNO23" s="65"/>
      <c r="BNP23" s="65"/>
      <c r="BNQ23" s="65"/>
      <c r="BNR23" s="65"/>
      <c r="BNS23" s="65"/>
      <c r="BNT23" s="65"/>
      <c r="BNU23" s="65"/>
      <c r="BNV23" s="65"/>
      <c r="BNW23" s="65"/>
      <c r="BNX23" s="65"/>
      <c r="BNY23" s="65"/>
      <c r="BNZ23" s="65"/>
      <c r="BOA23" s="65"/>
      <c r="BOB23" s="65"/>
      <c r="BOC23" s="65"/>
      <c r="BOD23" s="65"/>
      <c r="BOE23" s="65"/>
      <c r="BOF23" s="65"/>
      <c r="BOG23" s="65"/>
      <c r="BOH23" s="65"/>
      <c r="BOI23" s="65"/>
      <c r="BOJ23" s="65"/>
      <c r="BOK23" s="65"/>
      <c r="BOL23" s="65"/>
      <c r="BOM23" s="65"/>
      <c r="BON23" s="65"/>
      <c r="BOO23" s="65"/>
      <c r="BOP23" s="65"/>
      <c r="BOQ23" s="65"/>
      <c r="BOR23" s="65"/>
      <c r="BOS23" s="65"/>
      <c r="BOT23" s="65"/>
      <c r="BOU23" s="65"/>
      <c r="BOV23" s="65"/>
      <c r="BOW23" s="65"/>
      <c r="BOX23" s="65"/>
      <c r="BOY23" s="65"/>
      <c r="BOZ23" s="65"/>
      <c r="BPA23" s="65"/>
      <c r="BPB23" s="65"/>
      <c r="BPC23" s="65"/>
      <c r="BPD23" s="65"/>
      <c r="BPE23" s="65"/>
      <c r="BPF23" s="65"/>
      <c r="BPG23" s="65"/>
      <c r="BPH23" s="65"/>
      <c r="BPI23" s="65"/>
      <c r="BPJ23" s="65"/>
      <c r="BPK23" s="65"/>
      <c r="BPL23" s="65"/>
      <c r="BPM23" s="65"/>
      <c r="BPN23" s="65"/>
      <c r="BPO23" s="65"/>
      <c r="BPP23" s="65"/>
      <c r="BPQ23" s="65"/>
      <c r="BPR23" s="65"/>
      <c r="BPS23" s="65"/>
      <c r="BPT23" s="65"/>
      <c r="BPU23" s="65"/>
      <c r="BPV23" s="65"/>
      <c r="BPW23" s="65"/>
      <c r="BPX23" s="65"/>
      <c r="BPY23" s="65"/>
      <c r="BPZ23" s="65"/>
      <c r="BQA23" s="65"/>
      <c r="BQB23" s="65"/>
      <c r="BQC23" s="65"/>
      <c r="BQD23" s="65"/>
      <c r="BQE23" s="65"/>
      <c r="BQF23" s="65"/>
      <c r="BQG23" s="65"/>
      <c r="BQH23" s="65"/>
      <c r="BQI23" s="65"/>
      <c r="BQJ23" s="65"/>
      <c r="BQK23" s="65"/>
      <c r="BQL23" s="65"/>
      <c r="BQM23" s="65"/>
      <c r="BQN23" s="65"/>
      <c r="BQO23" s="65"/>
      <c r="BQP23" s="65"/>
      <c r="BQQ23" s="65"/>
      <c r="BQR23" s="65"/>
      <c r="BQS23" s="65"/>
      <c r="BQT23" s="65"/>
      <c r="BQU23" s="65"/>
      <c r="BQV23" s="65"/>
      <c r="BQW23" s="65"/>
      <c r="BQX23" s="65"/>
      <c r="BQY23" s="65"/>
      <c r="BQZ23" s="65"/>
      <c r="BRA23" s="65"/>
      <c r="BRB23" s="65"/>
      <c r="BRC23" s="65"/>
      <c r="BRD23" s="65"/>
      <c r="BRE23" s="65"/>
      <c r="BRF23" s="65"/>
      <c r="BRG23" s="65"/>
      <c r="BRH23" s="65"/>
      <c r="BRI23" s="65"/>
      <c r="BRJ23" s="65"/>
      <c r="BRK23" s="65"/>
      <c r="BRL23" s="65"/>
      <c r="BRM23" s="65"/>
      <c r="BRN23" s="65"/>
      <c r="BRO23" s="65"/>
      <c r="BRP23" s="65"/>
      <c r="BRQ23" s="65"/>
      <c r="BRR23" s="65"/>
      <c r="BRS23" s="65"/>
      <c r="BRT23" s="65"/>
      <c r="BRU23" s="65"/>
      <c r="BRV23" s="65"/>
      <c r="BRW23" s="65"/>
      <c r="BRX23" s="65"/>
      <c r="BRY23" s="65"/>
      <c r="BRZ23" s="65"/>
      <c r="BSA23" s="65"/>
      <c r="BSB23" s="65"/>
      <c r="BSC23" s="65"/>
      <c r="BSD23" s="65"/>
      <c r="BSE23" s="65"/>
      <c r="BSF23" s="65"/>
      <c r="BSG23" s="65"/>
      <c r="BSH23" s="65"/>
      <c r="BSI23" s="65"/>
      <c r="BSJ23" s="65"/>
      <c r="BSK23" s="65"/>
      <c r="BSL23" s="65"/>
      <c r="BSM23" s="65"/>
      <c r="BSN23" s="65"/>
      <c r="BSO23" s="65"/>
      <c r="BSP23" s="65"/>
      <c r="BSQ23" s="65"/>
      <c r="BSR23" s="65"/>
      <c r="BSS23" s="65"/>
      <c r="BST23" s="65"/>
      <c r="BSU23" s="65"/>
      <c r="BSV23" s="65"/>
      <c r="BSW23" s="65"/>
      <c r="BSX23" s="65"/>
      <c r="BSY23" s="65"/>
      <c r="BSZ23" s="65"/>
      <c r="BTA23" s="65"/>
      <c r="BTB23" s="65"/>
      <c r="BTC23" s="65"/>
      <c r="BTD23" s="65"/>
      <c r="BTE23" s="65"/>
      <c r="BTF23" s="65"/>
      <c r="BTG23" s="65"/>
      <c r="BTH23" s="65"/>
      <c r="BTI23" s="65"/>
      <c r="BTJ23" s="65"/>
      <c r="BTK23" s="65"/>
      <c r="BTL23" s="65"/>
      <c r="BTM23" s="65"/>
      <c r="BTN23" s="65"/>
      <c r="BTO23" s="65"/>
      <c r="BTP23" s="65"/>
      <c r="BTQ23" s="65"/>
      <c r="BTR23" s="65"/>
      <c r="BTS23" s="65"/>
      <c r="BTT23" s="65"/>
      <c r="BTU23" s="65"/>
      <c r="BTV23" s="65"/>
      <c r="BTW23" s="65"/>
      <c r="BTX23" s="65"/>
      <c r="BTY23" s="65"/>
      <c r="BTZ23" s="65"/>
      <c r="BUA23" s="65"/>
      <c r="BUB23" s="65"/>
      <c r="BUC23" s="65"/>
      <c r="BUD23" s="65"/>
      <c r="BUE23" s="65"/>
      <c r="BUF23" s="65"/>
      <c r="BUG23" s="65"/>
      <c r="BUH23" s="65"/>
      <c r="BUI23" s="65"/>
      <c r="BUJ23" s="65"/>
      <c r="BUK23" s="65"/>
      <c r="BUL23" s="65"/>
      <c r="BUM23" s="65"/>
      <c r="BUN23" s="65"/>
      <c r="BUO23" s="65"/>
      <c r="BUP23" s="65"/>
      <c r="BUQ23" s="65"/>
      <c r="BUR23" s="65"/>
      <c r="BUS23" s="65"/>
      <c r="BUT23" s="65"/>
      <c r="BUU23" s="65"/>
      <c r="BUV23" s="65"/>
      <c r="BUW23" s="65"/>
      <c r="BUX23" s="65"/>
      <c r="BUY23" s="65"/>
      <c r="BUZ23" s="65"/>
      <c r="BVA23" s="65"/>
      <c r="BVB23" s="65"/>
      <c r="BVC23" s="65"/>
      <c r="BVD23" s="65"/>
      <c r="BVE23" s="65"/>
      <c r="BVF23" s="65"/>
      <c r="BVG23" s="65"/>
      <c r="BVH23" s="65"/>
      <c r="BVI23" s="65"/>
      <c r="BVJ23" s="65"/>
      <c r="BVK23" s="65"/>
      <c r="BVL23" s="65"/>
      <c r="BVM23" s="65"/>
      <c r="BVN23" s="65"/>
      <c r="BVO23" s="65"/>
      <c r="BVP23" s="65"/>
      <c r="BVQ23" s="65"/>
      <c r="BVR23" s="65"/>
      <c r="BVS23" s="65"/>
      <c r="BVT23" s="65"/>
      <c r="BVU23" s="65"/>
      <c r="BVV23" s="65"/>
      <c r="BVW23" s="65"/>
      <c r="BVX23" s="65"/>
      <c r="BVY23" s="65"/>
      <c r="BVZ23" s="65"/>
      <c r="BWA23" s="65"/>
      <c r="BWB23" s="65"/>
      <c r="BWC23" s="65"/>
      <c r="BWD23" s="65"/>
      <c r="BWE23" s="65"/>
      <c r="BWF23" s="65"/>
      <c r="BWG23" s="65"/>
      <c r="BWH23" s="65"/>
      <c r="BWI23" s="65"/>
      <c r="BWJ23" s="65"/>
      <c r="BWK23" s="65"/>
      <c r="BWL23" s="65"/>
      <c r="BWM23" s="65"/>
      <c r="BWN23" s="65"/>
      <c r="BWO23" s="65"/>
      <c r="BWP23" s="65"/>
      <c r="BWQ23" s="65"/>
      <c r="BWR23" s="65"/>
      <c r="BWS23" s="65"/>
      <c r="BWT23" s="65"/>
      <c r="BWU23" s="65"/>
      <c r="BWV23" s="65"/>
      <c r="BWW23" s="65"/>
      <c r="BWX23" s="65"/>
      <c r="BWY23" s="65"/>
      <c r="BWZ23" s="65"/>
      <c r="BXA23" s="65"/>
      <c r="BXB23" s="65"/>
      <c r="BXC23" s="65"/>
      <c r="BXD23" s="65"/>
      <c r="BXE23" s="65"/>
      <c r="BXF23" s="65"/>
      <c r="BXG23" s="65"/>
      <c r="BXH23" s="65"/>
      <c r="BXI23" s="65"/>
      <c r="BXJ23" s="65"/>
      <c r="BXK23" s="65"/>
      <c r="BXL23" s="65"/>
      <c r="BXM23" s="65"/>
      <c r="BXN23" s="65"/>
      <c r="BXO23" s="65"/>
      <c r="BXP23" s="65"/>
      <c r="BXQ23" s="65"/>
      <c r="BXR23" s="65"/>
      <c r="BXS23" s="65"/>
      <c r="BXT23" s="65"/>
      <c r="BXU23" s="65"/>
      <c r="BXV23" s="65"/>
      <c r="BXW23" s="65"/>
      <c r="BXX23" s="65"/>
      <c r="BXY23" s="65"/>
      <c r="BXZ23" s="65"/>
      <c r="BYA23" s="65"/>
      <c r="BYB23" s="65"/>
      <c r="BYC23" s="65"/>
      <c r="BYD23" s="65"/>
      <c r="BYE23" s="65"/>
      <c r="BYF23" s="65"/>
      <c r="BYG23" s="65"/>
      <c r="BYH23" s="65"/>
      <c r="BYI23" s="65"/>
      <c r="BYJ23" s="65"/>
      <c r="BYK23" s="65"/>
      <c r="BYL23" s="65"/>
      <c r="BYM23" s="65"/>
      <c r="BYN23" s="65"/>
      <c r="BYO23" s="65"/>
      <c r="BYP23" s="65"/>
      <c r="BYQ23" s="65"/>
      <c r="BYR23" s="65"/>
      <c r="BYS23" s="65"/>
      <c r="BYT23" s="65"/>
      <c r="BYU23" s="65"/>
      <c r="BYV23" s="65"/>
      <c r="BYW23" s="65"/>
      <c r="BYX23" s="65"/>
      <c r="BYY23" s="65"/>
      <c r="BYZ23" s="65"/>
      <c r="BZA23" s="65"/>
      <c r="BZB23" s="65"/>
      <c r="BZC23" s="65"/>
      <c r="BZD23" s="65"/>
      <c r="BZE23" s="65"/>
      <c r="BZF23" s="65"/>
      <c r="BZG23" s="65"/>
      <c r="BZH23" s="65"/>
      <c r="BZI23" s="65"/>
      <c r="BZJ23" s="65"/>
      <c r="BZK23" s="65"/>
      <c r="BZL23" s="65"/>
      <c r="BZM23" s="65"/>
      <c r="BZN23" s="65"/>
      <c r="BZO23" s="65"/>
      <c r="BZP23" s="65"/>
      <c r="BZQ23" s="65"/>
      <c r="BZR23" s="65"/>
      <c r="BZS23" s="65"/>
      <c r="BZT23" s="65"/>
      <c r="BZU23" s="65"/>
      <c r="BZV23" s="65"/>
      <c r="BZW23" s="65"/>
      <c r="BZX23" s="65"/>
      <c r="BZY23" s="65"/>
      <c r="BZZ23" s="65"/>
      <c r="CAA23" s="65"/>
      <c r="CAB23" s="65"/>
      <c r="CAC23" s="65"/>
      <c r="CAD23" s="65"/>
      <c r="CAE23" s="65"/>
      <c r="CAF23" s="65"/>
      <c r="CAG23" s="65"/>
      <c r="CAH23" s="65"/>
      <c r="CAI23" s="65"/>
      <c r="CAJ23" s="65"/>
      <c r="CAK23" s="65"/>
      <c r="CAL23" s="65"/>
      <c r="CAM23" s="65"/>
      <c r="CAN23" s="65"/>
      <c r="CAO23" s="65"/>
      <c r="CAP23" s="65"/>
      <c r="CAQ23" s="65"/>
      <c r="CAR23" s="65"/>
      <c r="CAS23" s="65"/>
      <c r="CAT23" s="65"/>
      <c r="CAU23" s="65"/>
      <c r="CAV23" s="65"/>
      <c r="CAW23" s="65"/>
      <c r="CAX23" s="65"/>
      <c r="CAY23" s="65"/>
      <c r="CAZ23" s="65"/>
      <c r="CBA23" s="65"/>
      <c r="CBB23" s="65"/>
      <c r="CBC23" s="65"/>
      <c r="CBD23" s="65"/>
      <c r="CBE23" s="65"/>
      <c r="CBF23" s="65"/>
      <c r="CBG23" s="65"/>
      <c r="CBH23" s="65"/>
      <c r="CBI23" s="65"/>
      <c r="CBJ23" s="65"/>
      <c r="CBK23" s="65"/>
      <c r="CBL23" s="65"/>
      <c r="CBM23" s="65"/>
      <c r="CBN23" s="65"/>
      <c r="CBO23" s="65"/>
      <c r="CBP23" s="65"/>
      <c r="CBQ23" s="65"/>
      <c r="CBR23" s="65"/>
      <c r="CBS23" s="65"/>
      <c r="CBT23" s="65"/>
      <c r="CBU23" s="65"/>
      <c r="CBV23" s="65"/>
      <c r="CBW23" s="65"/>
      <c r="CBX23" s="65"/>
      <c r="CBY23" s="65"/>
      <c r="CBZ23" s="65"/>
      <c r="CCA23" s="65"/>
      <c r="CCB23" s="65"/>
      <c r="CCC23" s="65"/>
      <c r="CCD23" s="65"/>
      <c r="CCE23" s="65"/>
      <c r="CCF23" s="65"/>
      <c r="CCG23" s="65"/>
      <c r="CCH23" s="65"/>
      <c r="CCI23" s="65"/>
      <c r="CCJ23" s="65"/>
      <c r="CCK23" s="65"/>
      <c r="CCL23" s="65"/>
      <c r="CCM23" s="65"/>
      <c r="CCN23" s="65"/>
      <c r="CCO23" s="65"/>
      <c r="CCP23" s="65"/>
      <c r="CCQ23" s="65"/>
      <c r="CCR23" s="65"/>
      <c r="CCS23" s="65"/>
      <c r="CCT23" s="65"/>
      <c r="CCU23" s="65"/>
      <c r="CCV23" s="65"/>
      <c r="CCW23" s="65"/>
      <c r="CCX23" s="65"/>
      <c r="CCY23" s="65"/>
      <c r="CCZ23" s="65"/>
      <c r="CDA23" s="65"/>
      <c r="CDB23" s="65"/>
      <c r="CDC23" s="65"/>
      <c r="CDD23" s="65"/>
      <c r="CDE23" s="65"/>
      <c r="CDF23" s="65"/>
      <c r="CDG23" s="65"/>
      <c r="CDH23" s="65"/>
      <c r="CDI23" s="65"/>
      <c r="CDJ23" s="65"/>
      <c r="CDK23" s="65"/>
      <c r="CDL23" s="65"/>
      <c r="CDM23" s="65"/>
      <c r="CDN23" s="65"/>
      <c r="CDO23" s="65"/>
      <c r="CDP23" s="65"/>
      <c r="CDQ23" s="65"/>
      <c r="CDR23" s="65"/>
      <c r="CDS23" s="65"/>
      <c r="CDT23" s="65"/>
      <c r="CDU23" s="65"/>
      <c r="CDV23" s="65"/>
      <c r="CDW23" s="65"/>
      <c r="CDX23" s="65"/>
      <c r="CDY23" s="65"/>
      <c r="CDZ23" s="65"/>
      <c r="CEA23" s="65"/>
      <c r="CEB23" s="65"/>
      <c r="CEC23" s="65"/>
      <c r="CED23" s="65"/>
      <c r="CEE23" s="65"/>
      <c r="CEF23" s="65"/>
      <c r="CEG23" s="65"/>
      <c r="CEH23" s="65"/>
      <c r="CEI23" s="65"/>
      <c r="CEJ23" s="65"/>
      <c r="CEK23" s="65"/>
      <c r="CEL23" s="65"/>
      <c r="CEM23" s="65"/>
      <c r="CEN23" s="65"/>
      <c r="CEO23" s="65"/>
      <c r="CEP23" s="65"/>
      <c r="CEQ23" s="65"/>
      <c r="CER23" s="65"/>
      <c r="CES23" s="65"/>
      <c r="CET23" s="65"/>
      <c r="CEU23" s="65"/>
      <c r="CEV23" s="65"/>
      <c r="CEW23" s="65"/>
      <c r="CEX23" s="65"/>
      <c r="CEY23" s="65"/>
      <c r="CEZ23" s="65"/>
      <c r="CFA23" s="65"/>
      <c r="CFB23" s="65"/>
      <c r="CFC23" s="65"/>
      <c r="CFD23" s="65"/>
      <c r="CFE23" s="65"/>
      <c r="CFF23" s="65"/>
      <c r="CFG23" s="65"/>
      <c r="CFH23" s="65"/>
      <c r="CFI23" s="65"/>
      <c r="CFJ23" s="65"/>
      <c r="CFK23" s="65"/>
      <c r="CFL23" s="65"/>
      <c r="CFM23" s="65"/>
      <c r="CFN23" s="65"/>
      <c r="CFO23" s="65"/>
      <c r="CFP23" s="65"/>
      <c r="CFQ23" s="65"/>
      <c r="CFR23" s="65"/>
      <c r="CFS23" s="65"/>
      <c r="CFT23" s="65"/>
      <c r="CFU23" s="65"/>
      <c r="CFV23" s="65"/>
      <c r="CFW23" s="65"/>
      <c r="CFX23" s="65"/>
      <c r="CFY23" s="65"/>
      <c r="CFZ23" s="65"/>
      <c r="CGA23" s="65"/>
      <c r="CGB23" s="65"/>
      <c r="CGC23" s="65"/>
      <c r="CGD23" s="65"/>
      <c r="CGE23" s="65"/>
      <c r="CGF23" s="65"/>
      <c r="CGG23" s="65"/>
      <c r="CGH23" s="65"/>
      <c r="CGI23" s="65"/>
      <c r="CGJ23" s="65"/>
      <c r="CGK23" s="65"/>
      <c r="CGL23" s="65"/>
      <c r="CGM23" s="65"/>
      <c r="CGN23" s="65"/>
      <c r="CGO23" s="65"/>
      <c r="CGP23" s="65"/>
      <c r="CGQ23" s="65"/>
      <c r="CGR23" s="65"/>
      <c r="CGS23" s="65"/>
      <c r="CGT23" s="65"/>
      <c r="CGU23" s="65"/>
      <c r="CGV23" s="65"/>
      <c r="CGW23" s="65"/>
      <c r="CGX23" s="65"/>
      <c r="CGY23" s="65"/>
      <c r="CGZ23" s="65"/>
      <c r="CHA23" s="65"/>
      <c r="CHB23" s="65"/>
      <c r="CHC23" s="65"/>
      <c r="CHD23" s="65"/>
      <c r="CHE23" s="65"/>
      <c r="CHF23" s="65"/>
      <c r="CHG23" s="65"/>
      <c r="CHH23" s="65"/>
      <c r="CHI23" s="65"/>
      <c r="CHJ23" s="65"/>
      <c r="CHK23" s="65"/>
      <c r="CHL23" s="65"/>
      <c r="CHM23" s="65"/>
      <c r="CHN23" s="65"/>
      <c r="CHO23" s="65"/>
      <c r="CHP23" s="65"/>
      <c r="CHQ23" s="65"/>
      <c r="CHR23" s="65"/>
      <c r="CHS23" s="65"/>
      <c r="CHT23" s="65"/>
      <c r="CHU23" s="65"/>
      <c r="CHV23" s="65"/>
      <c r="CHW23" s="65"/>
      <c r="CHX23" s="65"/>
      <c r="CHY23" s="65"/>
      <c r="CHZ23" s="65"/>
      <c r="CIA23" s="65"/>
      <c r="CIB23" s="65"/>
      <c r="CIC23" s="65"/>
      <c r="CID23" s="65"/>
      <c r="CIE23" s="65"/>
      <c r="CIF23" s="65"/>
      <c r="CIG23" s="65"/>
      <c r="CIH23" s="65"/>
      <c r="CII23" s="65"/>
      <c r="CIJ23" s="65"/>
      <c r="CIK23" s="65"/>
      <c r="CIL23" s="65"/>
      <c r="CIM23" s="65"/>
      <c r="CIN23" s="65"/>
      <c r="CIO23" s="65"/>
      <c r="CIP23" s="65"/>
      <c r="CIQ23" s="65"/>
      <c r="CIR23" s="65"/>
      <c r="CIS23" s="65"/>
      <c r="CIT23" s="65"/>
      <c r="CIU23" s="65"/>
      <c r="CIV23" s="65"/>
      <c r="CIW23" s="65"/>
      <c r="CIX23" s="65"/>
      <c r="CIY23" s="65"/>
      <c r="CIZ23" s="65"/>
      <c r="CJA23" s="65"/>
      <c r="CJB23" s="65"/>
      <c r="CJC23" s="65"/>
      <c r="CJD23" s="65"/>
      <c r="CJE23" s="65"/>
      <c r="CJF23" s="65"/>
      <c r="CJG23" s="65"/>
      <c r="CJH23" s="65"/>
      <c r="CJI23" s="65"/>
      <c r="CJJ23" s="65"/>
      <c r="CJK23" s="65"/>
      <c r="CJL23" s="65"/>
      <c r="CJM23" s="65"/>
      <c r="CJN23" s="65"/>
      <c r="CJO23" s="65"/>
      <c r="CJP23" s="65"/>
      <c r="CJQ23" s="65"/>
      <c r="CJR23" s="65"/>
      <c r="CJS23" s="65"/>
      <c r="CJT23" s="65"/>
      <c r="CJU23" s="65"/>
      <c r="CJV23" s="65"/>
      <c r="CJW23" s="65"/>
      <c r="CJX23" s="65"/>
      <c r="CJY23" s="65"/>
      <c r="CJZ23" s="65"/>
      <c r="CKA23" s="65"/>
      <c r="CKB23" s="65"/>
      <c r="CKC23" s="65"/>
      <c r="CKD23" s="65"/>
      <c r="CKE23" s="65"/>
      <c r="CKF23" s="65"/>
      <c r="CKG23" s="65"/>
      <c r="CKH23" s="65"/>
      <c r="CKI23" s="65"/>
      <c r="CKJ23" s="65"/>
      <c r="CKK23" s="65"/>
      <c r="CKL23" s="65"/>
      <c r="CKM23" s="65"/>
      <c r="CKN23" s="65"/>
      <c r="CKO23" s="65"/>
      <c r="CKP23" s="65"/>
      <c r="CKQ23" s="65"/>
      <c r="CKR23" s="65"/>
      <c r="CKS23" s="65"/>
      <c r="CKT23" s="65"/>
      <c r="CKU23" s="65"/>
      <c r="CKV23" s="65"/>
      <c r="CKW23" s="65"/>
      <c r="CKX23" s="65"/>
      <c r="CKY23" s="65"/>
      <c r="CKZ23" s="65"/>
      <c r="CLA23" s="65"/>
      <c r="CLB23" s="65"/>
      <c r="CLC23" s="65"/>
      <c r="CLD23" s="65"/>
      <c r="CLE23" s="65"/>
      <c r="CLF23" s="65"/>
      <c r="CLG23" s="65"/>
      <c r="CLH23" s="65"/>
      <c r="CLI23" s="65"/>
      <c r="CLJ23" s="65"/>
      <c r="CLK23" s="65"/>
      <c r="CLL23" s="65"/>
      <c r="CLM23" s="65"/>
      <c r="CLN23" s="65"/>
      <c r="CLO23" s="65"/>
      <c r="CLP23" s="65"/>
      <c r="CLQ23" s="65"/>
      <c r="CLR23" s="65"/>
      <c r="CLS23" s="65"/>
      <c r="CLT23" s="65"/>
      <c r="CLU23" s="65"/>
      <c r="CLV23" s="65"/>
      <c r="CLW23" s="65"/>
      <c r="CLX23" s="65"/>
      <c r="CLY23" s="65"/>
      <c r="CLZ23" s="65"/>
      <c r="CMA23" s="65"/>
      <c r="CMB23" s="65"/>
      <c r="CMC23" s="65"/>
      <c r="CMD23" s="65"/>
      <c r="CME23" s="65"/>
      <c r="CMF23" s="65"/>
      <c r="CMG23" s="65"/>
      <c r="CMH23" s="65"/>
      <c r="CMI23" s="65"/>
      <c r="CMJ23" s="65"/>
      <c r="CMK23" s="65"/>
      <c r="CML23" s="65"/>
      <c r="CMM23" s="65"/>
      <c r="CMN23" s="65"/>
      <c r="CMO23" s="65"/>
      <c r="CMP23" s="65"/>
      <c r="CMQ23" s="65"/>
      <c r="CMR23" s="65"/>
      <c r="CMS23" s="65"/>
      <c r="CMT23" s="65"/>
      <c r="CMU23" s="65"/>
      <c r="CMV23" s="65"/>
      <c r="CMW23" s="65"/>
      <c r="CMX23" s="65"/>
      <c r="CMY23" s="65"/>
      <c r="CMZ23" s="65"/>
      <c r="CNA23" s="65"/>
      <c r="CNB23" s="65"/>
      <c r="CNC23" s="65"/>
      <c r="CND23" s="65"/>
      <c r="CNE23" s="65"/>
      <c r="CNF23" s="65"/>
      <c r="CNG23" s="65"/>
      <c r="CNH23" s="65"/>
      <c r="CNI23" s="65"/>
      <c r="CNJ23" s="65"/>
      <c r="CNK23" s="65"/>
      <c r="CNL23" s="65"/>
      <c r="CNM23" s="65"/>
      <c r="CNN23" s="65"/>
      <c r="CNO23" s="65"/>
      <c r="CNP23" s="65"/>
      <c r="CNQ23" s="65"/>
      <c r="CNR23" s="65"/>
      <c r="CNS23" s="65"/>
      <c r="CNT23" s="65"/>
      <c r="CNU23" s="65"/>
      <c r="CNV23" s="65"/>
      <c r="CNW23" s="65"/>
      <c r="CNX23" s="65"/>
      <c r="CNY23" s="65"/>
      <c r="CNZ23" s="65"/>
      <c r="COA23" s="65"/>
      <c r="COB23" s="65"/>
      <c r="COC23" s="65"/>
      <c r="COD23" s="65"/>
      <c r="COE23" s="65"/>
      <c r="COF23" s="65"/>
      <c r="COG23" s="65"/>
      <c r="COH23" s="65"/>
      <c r="COI23" s="65"/>
      <c r="COJ23" s="65"/>
      <c r="COK23" s="65"/>
      <c r="COL23" s="65"/>
      <c r="COM23" s="65"/>
      <c r="CON23" s="65"/>
      <c r="COO23" s="65"/>
      <c r="COP23" s="65"/>
      <c r="COQ23" s="65"/>
      <c r="COR23" s="65"/>
      <c r="COS23" s="65"/>
      <c r="COT23" s="65"/>
      <c r="COU23" s="65"/>
      <c r="COV23" s="65"/>
      <c r="COW23" s="65"/>
      <c r="COX23" s="65"/>
      <c r="COY23" s="65"/>
      <c r="COZ23" s="65"/>
      <c r="CPA23" s="65"/>
      <c r="CPB23" s="65"/>
      <c r="CPC23" s="65"/>
      <c r="CPD23" s="65"/>
      <c r="CPE23" s="65"/>
      <c r="CPF23" s="65"/>
      <c r="CPG23" s="65"/>
      <c r="CPH23" s="65"/>
      <c r="CPI23" s="65"/>
      <c r="CPJ23" s="65"/>
      <c r="CPK23" s="65"/>
      <c r="CPL23" s="65"/>
      <c r="CPM23" s="65"/>
      <c r="CPN23" s="65"/>
      <c r="CPO23" s="65"/>
      <c r="CPP23" s="65"/>
      <c r="CPQ23" s="65"/>
      <c r="CPR23" s="65"/>
      <c r="CPS23" s="65"/>
      <c r="CPT23" s="65"/>
      <c r="CPU23" s="65"/>
      <c r="CPV23" s="65"/>
      <c r="CPW23" s="65"/>
      <c r="CPX23" s="65"/>
      <c r="CPY23" s="65"/>
      <c r="CPZ23" s="65"/>
      <c r="CQA23" s="65"/>
      <c r="CQB23" s="65"/>
      <c r="CQC23" s="65"/>
      <c r="CQD23" s="65"/>
      <c r="CQE23" s="65"/>
      <c r="CQF23" s="65"/>
      <c r="CQG23" s="65"/>
      <c r="CQH23" s="65"/>
      <c r="CQI23" s="65"/>
      <c r="CQJ23" s="65"/>
      <c r="CQK23" s="65"/>
      <c r="CQL23" s="65"/>
      <c r="CQM23" s="65"/>
      <c r="CQN23" s="65"/>
      <c r="CQO23" s="65"/>
      <c r="CQP23" s="65"/>
      <c r="CQQ23" s="65"/>
      <c r="CQR23" s="65"/>
      <c r="CQS23" s="65"/>
      <c r="CQT23" s="65"/>
      <c r="CQU23" s="65"/>
      <c r="CQV23" s="65"/>
      <c r="CQW23" s="65"/>
      <c r="CQX23" s="65"/>
      <c r="CQY23" s="65"/>
      <c r="CQZ23" s="65"/>
      <c r="CRA23" s="65"/>
      <c r="CRB23" s="65"/>
      <c r="CRC23" s="65"/>
      <c r="CRD23" s="65"/>
      <c r="CRE23" s="65"/>
      <c r="CRF23" s="65"/>
      <c r="CRG23" s="65"/>
      <c r="CRH23" s="65"/>
      <c r="CRI23" s="65"/>
      <c r="CRJ23" s="65"/>
      <c r="CRK23" s="65"/>
      <c r="CRL23" s="65"/>
      <c r="CRM23" s="65"/>
      <c r="CRN23" s="65"/>
      <c r="CRO23" s="65"/>
      <c r="CRP23" s="65"/>
      <c r="CRQ23" s="65"/>
      <c r="CRR23" s="65"/>
      <c r="CRS23" s="65"/>
      <c r="CRT23" s="65"/>
      <c r="CRU23" s="65"/>
      <c r="CRV23" s="65"/>
      <c r="CRW23" s="65"/>
      <c r="CRX23" s="65"/>
      <c r="CRY23" s="65"/>
      <c r="CRZ23" s="65"/>
      <c r="CSA23" s="65"/>
      <c r="CSB23" s="65"/>
      <c r="CSC23" s="65"/>
      <c r="CSD23" s="65"/>
      <c r="CSE23" s="65"/>
      <c r="CSF23" s="65"/>
      <c r="CSG23" s="65"/>
      <c r="CSH23" s="65"/>
      <c r="CSI23" s="65"/>
      <c r="CSJ23" s="65"/>
      <c r="CSK23" s="65"/>
      <c r="CSL23" s="65"/>
      <c r="CSM23" s="65"/>
      <c r="CSN23" s="65"/>
      <c r="CSO23" s="65"/>
      <c r="CSP23" s="65"/>
      <c r="CSQ23" s="65"/>
      <c r="CSR23" s="65"/>
      <c r="CSS23" s="65"/>
      <c r="CST23" s="65"/>
      <c r="CSU23" s="65"/>
      <c r="CSV23" s="65"/>
      <c r="CSW23" s="65"/>
      <c r="CSX23" s="65"/>
      <c r="CSY23" s="65"/>
      <c r="CSZ23" s="65"/>
      <c r="CTA23" s="65"/>
      <c r="CTB23" s="65"/>
      <c r="CTC23" s="65"/>
      <c r="CTD23" s="65"/>
      <c r="CTE23" s="65"/>
      <c r="CTF23" s="65"/>
      <c r="CTG23" s="65"/>
      <c r="CTH23" s="65"/>
      <c r="CTI23" s="65"/>
      <c r="CTJ23" s="65"/>
      <c r="CTK23" s="65"/>
      <c r="CTL23" s="65"/>
      <c r="CTM23" s="65"/>
      <c r="CTN23" s="65"/>
      <c r="CTO23" s="65"/>
      <c r="CTP23" s="65"/>
      <c r="CTQ23" s="65"/>
      <c r="CTR23" s="65"/>
      <c r="CTS23" s="65"/>
      <c r="CTT23" s="65"/>
      <c r="CTU23" s="65"/>
      <c r="CTV23" s="65"/>
      <c r="CTW23" s="65"/>
      <c r="CTX23" s="65"/>
      <c r="CTY23" s="65"/>
      <c r="CTZ23" s="65"/>
      <c r="CUA23" s="65"/>
      <c r="CUB23" s="65"/>
      <c r="CUC23" s="65"/>
      <c r="CUD23" s="65"/>
      <c r="CUE23" s="65"/>
      <c r="CUF23" s="65"/>
      <c r="CUG23" s="65"/>
      <c r="CUH23" s="65"/>
      <c r="CUI23" s="65"/>
      <c r="CUJ23" s="65"/>
      <c r="CUK23" s="65"/>
      <c r="CUL23" s="65"/>
      <c r="CUM23" s="65"/>
      <c r="CUN23" s="65"/>
      <c r="CUO23" s="65"/>
      <c r="CUP23" s="65"/>
      <c r="CUQ23" s="65"/>
      <c r="CUR23" s="65"/>
      <c r="CUS23" s="65"/>
      <c r="CUT23" s="65"/>
      <c r="CUU23" s="65"/>
      <c r="CUV23" s="65"/>
      <c r="CUW23" s="65"/>
      <c r="CUX23" s="65"/>
      <c r="CUY23" s="65"/>
      <c r="CUZ23" s="65"/>
      <c r="CVA23" s="65"/>
      <c r="CVB23" s="65"/>
      <c r="CVC23" s="65"/>
      <c r="CVD23" s="65"/>
      <c r="CVE23" s="65"/>
      <c r="CVF23" s="65"/>
      <c r="CVG23" s="65"/>
      <c r="CVH23" s="65"/>
      <c r="CVI23" s="65"/>
      <c r="CVJ23" s="65"/>
      <c r="CVK23" s="65"/>
      <c r="CVL23" s="65"/>
      <c r="CVM23" s="65"/>
      <c r="CVN23" s="65"/>
      <c r="CVO23" s="65"/>
      <c r="CVP23" s="65"/>
      <c r="CVQ23" s="65"/>
      <c r="CVR23" s="65"/>
      <c r="CVS23" s="65"/>
      <c r="CVT23" s="65"/>
      <c r="CVU23" s="65"/>
      <c r="CVV23" s="65"/>
      <c r="CVW23" s="65"/>
      <c r="CVX23" s="65"/>
      <c r="CVY23" s="65"/>
      <c r="CVZ23" s="65"/>
      <c r="CWA23" s="65"/>
      <c r="CWB23" s="65"/>
      <c r="CWC23" s="65"/>
      <c r="CWD23" s="65"/>
      <c r="CWE23" s="65"/>
      <c r="CWF23" s="65"/>
      <c r="CWG23" s="65"/>
      <c r="CWH23" s="65"/>
      <c r="CWI23" s="65"/>
      <c r="CWJ23" s="65"/>
      <c r="CWK23" s="65"/>
      <c r="CWL23" s="65"/>
      <c r="CWM23" s="65"/>
      <c r="CWN23" s="65"/>
      <c r="CWO23" s="65"/>
      <c r="CWP23" s="65"/>
      <c r="CWQ23" s="65"/>
      <c r="CWR23" s="65"/>
      <c r="CWS23" s="65"/>
      <c r="CWT23" s="65"/>
      <c r="CWU23" s="65"/>
      <c r="CWV23" s="65"/>
      <c r="CWW23" s="65"/>
      <c r="CWX23" s="65"/>
      <c r="CWY23" s="65"/>
      <c r="CWZ23" s="65"/>
      <c r="CXA23" s="65"/>
      <c r="CXB23" s="65"/>
      <c r="CXC23" s="65"/>
      <c r="CXD23" s="65"/>
      <c r="CXE23" s="65"/>
      <c r="CXF23" s="65"/>
      <c r="CXG23" s="65"/>
      <c r="CXH23" s="65"/>
      <c r="CXI23" s="65"/>
      <c r="CXJ23" s="65"/>
      <c r="CXK23" s="65"/>
      <c r="CXL23" s="65"/>
      <c r="CXM23" s="65"/>
      <c r="CXN23" s="65"/>
      <c r="CXO23" s="65"/>
      <c r="CXP23" s="65"/>
      <c r="CXQ23" s="65"/>
      <c r="CXR23" s="65"/>
      <c r="CXS23" s="65"/>
      <c r="CXT23" s="65"/>
      <c r="CXU23" s="65"/>
      <c r="CXV23" s="65"/>
      <c r="CXW23" s="65"/>
      <c r="CXX23" s="65"/>
      <c r="CXY23" s="65"/>
      <c r="CXZ23" s="65"/>
      <c r="CYA23" s="65"/>
      <c r="CYB23" s="65"/>
      <c r="CYC23" s="65"/>
      <c r="CYD23" s="65"/>
      <c r="CYE23" s="65"/>
      <c r="CYF23" s="65"/>
      <c r="CYG23" s="65"/>
      <c r="CYH23" s="65"/>
      <c r="CYI23" s="65"/>
      <c r="CYJ23" s="65"/>
      <c r="CYK23" s="65"/>
      <c r="CYL23" s="65"/>
      <c r="CYM23" s="65"/>
      <c r="CYN23" s="65"/>
      <c r="CYO23" s="65"/>
      <c r="CYP23" s="65"/>
      <c r="CYQ23" s="65"/>
      <c r="CYR23" s="65"/>
      <c r="CYS23" s="65"/>
      <c r="CYT23" s="65"/>
      <c r="CYU23" s="65"/>
      <c r="CYV23" s="65"/>
      <c r="CYW23" s="65"/>
      <c r="CYX23" s="65"/>
      <c r="CYY23" s="65"/>
      <c r="CYZ23" s="65"/>
      <c r="CZA23" s="65"/>
      <c r="CZB23" s="65"/>
      <c r="CZC23" s="65"/>
      <c r="CZD23" s="65"/>
      <c r="CZE23" s="65"/>
      <c r="CZF23" s="65"/>
      <c r="CZG23" s="65"/>
      <c r="CZH23" s="65"/>
      <c r="CZI23" s="65"/>
      <c r="CZJ23" s="65"/>
      <c r="CZK23" s="65"/>
      <c r="CZL23" s="65"/>
      <c r="CZM23" s="65"/>
      <c r="CZN23" s="65"/>
      <c r="CZO23" s="65"/>
      <c r="CZP23" s="65"/>
      <c r="CZQ23" s="65"/>
      <c r="CZR23" s="65"/>
      <c r="CZS23" s="65"/>
      <c r="CZT23" s="65"/>
      <c r="CZU23" s="65"/>
      <c r="CZV23" s="65"/>
      <c r="CZW23" s="65"/>
      <c r="CZX23" s="65"/>
      <c r="CZY23" s="65"/>
      <c r="CZZ23" s="65"/>
      <c r="DAA23" s="65"/>
      <c r="DAB23" s="65"/>
      <c r="DAC23" s="65"/>
      <c r="DAD23" s="65"/>
      <c r="DAE23" s="65"/>
      <c r="DAF23" s="65"/>
      <c r="DAG23" s="65"/>
      <c r="DAH23" s="65"/>
      <c r="DAI23" s="65"/>
      <c r="DAJ23" s="65"/>
      <c r="DAK23" s="65"/>
      <c r="DAL23" s="65"/>
      <c r="DAM23" s="65"/>
      <c r="DAN23" s="65"/>
      <c r="DAO23" s="65"/>
      <c r="DAP23" s="65"/>
      <c r="DAQ23" s="65"/>
      <c r="DAR23" s="65"/>
      <c r="DAS23" s="65"/>
      <c r="DAT23" s="65"/>
      <c r="DAU23" s="65"/>
      <c r="DAV23" s="65"/>
      <c r="DAW23" s="65"/>
      <c r="DAX23" s="65"/>
      <c r="DAY23" s="65"/>
      <c r="DAZ23" s="65"/>
      <c r="DBA23" s="65"/>
      <c r="DBB23" s="65"/>
      <c r="DBC23" s="65"/>
      <c r="DBD23" s="65"/>
      <c r="DBE23" s="65"/>
      <c r="DBF23" s="65"/>
      <c r="DBG23" s="65"/>
      <c r="DBH23" s="65"/>
      <c r="DBI23" s="65"/>
      <c r="DBJ23" s="65"/>
      <c r="DBK23" s="65"/>
      <c r="DBL23" s="65"/>
      <c r="DBM23" s="65"/>
      <c r="DBN23" s="65"/>
      <c r="DBO23" s="65"/>
      <c r="DBP23" s="65"/>
      <c r="DBQ23" s="65"/>
      <c r="DBR23" s="65"/>
      <c r="DBS23" s="65"/>
      <c r="DBT23" s="65"/>
      <c r="DBU23" s="65"/>
      <c r="DBV23" s="65"/>
      <c r="DBW23" s="65"/>
      <c r="DBX23" s="65"/>
      <c r="DBY23" s="65"/>
      <c r="DBZ23" s="65"/>
      <c r="DCA23" s="65"/>
      <c r="DCB23" s="65"/>
      <c r="DCC23" s="65"/>
      <c r="DCD23" s="65"/>
      <c r="DCE23" s="65"/>
      <c r="DCF23" s="65"/>
      <c r="DCG23" s="65"/>
      <c r="DCH23" s="65"/>
      <c r="DCI23" s="65"/>
      <c r="DCJ23" s="65"/>
      <c r="DCK23" s="65"/>
      <c r="DCL23" s="65"/>
      <c r="DCM23" s="65"/>
      <c r="DCN23" s="65"/>
      <c r="DCO23" s="65"/>
      <c r="DCP23" s="65"/>
      <c r="DCQ23" s="65"/>
      <c r="DCR23" s="65"/>
      <c r="DCS23" s="65"/>
      <c r="DCT23" s="65"/>
      <c r="DCU23" s="65"/>
      <c r="DCV23" s="65"/>
      <c r="DCW23" s="65"/>
      <c r="DCX23" s="65"/>
      <c r="DCY23" s="65"/>
      <c r="DCZ23" s="65"/>
      <c r="DDA23" s="65"/>
      <c r="DDB23" s="65"/>
      <c r="DDC23" s="65"/>
      <c r="DDD23" s="65"/>
      <c r="DDE23" s="65"/>
      <c r="DDF23" s="65"/>
      <c r="DDG23" s="65"/>
      <c r="DDH23" s="65"/>
      <c r="DDI23" s="65"/>
      <c r="DDJ23" s="65"/>
      <c r="DDK23" s="65"/>
      <c r="DDL23" s="65"/>
      <c r="DDM23" s="65"/>
      <c r="DDN23" s="65"/>
      <c r="DDO23" s="65"/>
      <c r="DDP23" s="65"/>
      <c r="DDQ23" s="65"/>
      <c r="DDR23" s="65"/>
      <c r="DDS23" s="65"/>
      <c r="DDT23" s="65"/>
      <c r="DDU23" s="65"/>
      <c r="DDV23" s="65"/>
      <c r="DDW23" s="65"/>
      <c r="DDX23" s="65"/>
      <c r="DDY23" s="65"/>
      <c r="DDZ23" s="65"/>
      <c r="DEA23" s="65"/>
      <c r="DEB23" s="65"/>
      <c r="DEC23" s="65"/>
      <c r="DED23" s="65"/>
      <c r="DEE23" s="65"/>
      <c r="DEF23" s="65"/>
      <c r="DEG23" s="65"/>
      <c r="DEH23" s="65"/>
      <c r="DEI23" s="65"/>
      <c r="DEJ23" s="65"/>
      <c r="DEK23" s="65"/>
      <c r="DEL23" s="65"/>
      <c r="DEM23" s="65"/>
      <c r="DEN23" s="65"/>
      <c r="DEO23" s="65"/>
      <c r="DEP23" s="65"/>
      <c r="DEQ23" s="65"/>
      <c r="DER23" s="65"/>
      <c r="DES23" s="65"/>
      <c r="DET23" s="65"/>
      <c r="DEU23" s="65"/>
      <c r="DEV23" s="65"/>
      <c r="DEW23" s="65"/>
      <c r="DEX23" s="65"/>
      <c r="DEY23" s="65"/>
      <c r="DEZ23" s="65"/>
      <c r="DFA23" s="65"/>
      <c r="DFB23" s="65"/>
      <c r="DFC23" s="65"/>
      <c r="DFD23" s="65"/>
      <c r="DFE23" s="65"/>
      <c r="DFF23" s="65"/>
      <c r="DFG23" s="65"/>
      <c r="DFH23" s="65"/>
      <c r="DFI23" s="65"/>
      <c r="DFJ23" s="65"/>
      <c r="DFK23" s="65"/>
      <c r="DFL23" s="65"/>
      <c r="DFM23" s="65"/>
      <c r="DFN23" s="65"/>
      <c r="DFO23" s="65"/>
      <c r="DFP23" s="65"/>
      <c r="DFQ23" s="65"/>
      <c r="DFR23" s="65"/>
      <c r="DFS23" s="65"/>
      <c r="DFT23" s="65"/>
      <c r="DFU23" s="65"/>
      <c r="DFV23" s="65"/>
      <c r="DFW23" s="65"/>
      <c r="DFX23" s="65"/>
      <c r="DFY23" s="65"/>
      <c r="DFZ23" s="65"/>
      <c r="DGA23" s="65"/>
      <c r="DGB23" s="65"/>
      <c r="DGC23" s="65"/>
      <c r="DGD23" s="65"/>
      <c r="DGE23" s="65"/>
      <c r="DGF23" s="65"/>
      <c r="DGG23" s="65"/>
      <c r="DGH23" s="65"/>
      <c r="DGI23" s="65"/>
      <c r="DGJ23" s="65"/>
      <c r="DGK23" s="65"/>
      <c r="DGL23" s="65"/>
      <c r="DGM23" s="65"/>
      <c r="DGN23" s="65"/>
      <c r="DGO23" s="65"/>
      <c r="DGP23" s="65"/>
      <c r="DGQ23" s="65"/>
      <c r="DGR23" s="65"/>
      <c r="DGS23" s="65"/>
      <c r="DGT23" s="65"/>
      <c r="DGU23" s="65"/>
      <c r="DGV23" s="65"/>
      <c r="DGW23" s="65"/>
      <c r="DGX23" s="65"/>
      <c r="DGY23" s="65"/>
      <c r="DGZ23" s="65"/>
      <c r="DHA23" s="65"/>
      <c r="DHB23" s="65"/>
      <c r="DHC23" s="65"/>
      <c r="DHD23" s="65"/>
      <c r="DHE23" s="65"/>
      <c r="DHF23" s="65"/>
      <c r="DHG23" s="65"/>
      <c r="DHH23" s="65"/>
      <c r="DHI23" s="65"/>
      <c r="DHJ23" s="65"/>
      <c r="DHK23" s="65"/>
      <c r="DHL23" s="65"/>
      <c r="DHM23" s="65"/>
      <c r="DHN23" s="65"/>
      <c r="DHO23" s="65"/>
      <c r="DHP23" s="65"/>
      <c r="DHQ23" s="65"/>
      <c r="DHR23" s="65"/>
      <c r="DHS23" s="65"/>
      <c r="DHT23" s="65"/>
      <c r="DHU23" s="65"/>
      <c r="DHV23" s="65"/>
      <c r="DHW23" s="65"/>
      <c r="DHX23" s="65"/>
      <c r="DHY23" s="65"/>
      <c r="DHZ23" s="65"/>
      <c r="DIA23" s="65"/>
      <c r="DIB23" s="65"/>
      <c r="DIC23" s="65"/>
      <c r="DID23" s="65"/>
      <c r="DIE23" s="65"/>
      <c r="DIF23" s="65"/>
      <c r="DIG23" s="65"/>
      <c r="DIH23" s="65"/>
      <c r="DII23" s="65"/>
      <c r="DIJ23" s="65"/>
      <c r="DIK23" s="65"/>
      <c r="DIL23" s="65"/>
      <c r="DIM23" s="65"/>
      <c r="DIN23" s="65"/>
      <c r="DIO23" s="65"/>
      <c r="DIP23" s="65"/>
      <c r="DIQ23" s="65"/>
      <c r="DIR23" s="65"/>
      <c r="DIS23" s="65"/>
      <c r="DIT23" s="65"/>
      <c r="DIU23" s="65"/>
      <c r="DIV23" s="65"/>
      <c r="DIW23" s="65"/>
      <c r="DIX23" s="65"/>
      <c r="DIY23" s="65"/>
      <c r="DIZ23" s="65"/>
      <c r="DJA23" s="65"/>
      <c r="DJB23" s="65"/>
      <c r="DJC23" s="65"/>
      <c r="DJD23" s="65"/>
      <c r="DJE23" s="65"/>
      <c r="DJF23" s="65"/>
      <c r="DJG23" s="65"/>
      <c r="DJH23" s="65"/>
      <c r="DJI23" s="65"/>
      <c r="DJJ23" s="65"/>
      <c r="DJK23" s="65"/>
      <c r="DJL23" s="65"/>
      <c r="DJM23" s="65"/>
      <c r="DJN23" s="65"/>
      <c r="DJO23" s="65"/>
      <c r="DJP23" s="65"/>
      <c r="DJQ23" s="65"/>
      <c r="DJR23" s="65"/>
      <c r="DJS23" s="65"/>
      <c r="DJT23" s="65"/>
      <c r="DJU23" s="65"/>
      <c r="DJV23" s="65"/>
      <c r="DJW23" s="65"/>
      <c r="DJX23" s="65"/>
      <c r="DJY23" s="65"/>
      <c r="DJZ23" s="65"/>
      <c r="DKA23" s="65"/>
      <c r="DKB23" s="65"/>
      <c r="DKC23" s="65"/>
      <c r="DKD23" s="65"/>
      <c r="DKE23" s="65"/>
      <c r="DKF23" s="65"/>
      <c r="DKG23" s="65"/>
      <c r="DKH23" s="65"/>
      <c r="DKI23" s="65"/>
      <c r="DKJ23" s="65"/>
      <c r="DKK23" s="65"/>
      <c r="DKL23" s="65"/>
      <c r="DKM23" s="65"/>
      <c r="DKN23" s="65"/>
      <c r="DKO23" s="65"/>
      <c r="DKP23" s="65"/>
      <c r="DKQ23" s="65"/>
      <c r="DKR23" s="65"/>
      <c r="DKS23" s="65"/>
      <c r="DKT23" s="65"/>
      <c r="DKU23" s="65"/>
      <c r="DKV23" s="65"/>
      <c r="DKW23" s="65"/>
      <c r="DKX23" s="65"/>
      <c r="DKY23" s="65"/>
      <c r="DKZ23" s="65"/>
      <c r="DLA23" s="65"/>
      <c r="DLB23" s="65"/>
      <c r="DLC23" s="65"/>
      <c r="DLD23" s="65"/>
      <c r="DLE23" s="65"/>
      <c r="DLF23" s="65"/>
      <c r="DLG23" s="65"/>
      <c r="DLH23" s="65"/>
      <c r="DLI23" s="65"/>
      <c r="DLJ23" s="65"/>
      <c r="DLK23" s="65"/>
      <c r="DLL23" s="65"/>
      <c r="DLM23" s="65"/>
      <c r="DLN23" s="65"/>
      <c r="DLO23" s="65"/>
      <c r="DLP23" s="65"/>
      <c r="DLQ23" s="65"/>
      <c r="DLR23" s="65"/>
      <c r="DLS23" s="65"/>
      <c r="DLT23" s="65"/>
      <c r="DLU23" s="65"/>
      <c r="DLV23" s="65"/>
      <c r="DLW23" s="65"/>
      <c r="DLX23" s="65"/>
      <c r="DLY23" s="65"/>
      <c r="DLZ23" s="65"/>
      <c r="DMA23" s="65"/>
      <c r="DMB23" s="65"/>
      <c r="DMC23" s="65"/>
      <c r="DMD23" s="65"/>
      <c r="DME23" s="65"/>
      <c r="DMF23" s="65"/>
      <c r="DMG23" s="65"/>
      <c r="DMH23" s="65"/>
      <c r="DMI23" s="65"/>
      <c r="DMJ23" s="65"/>
      <c r="DMK23" s="65"/>
      <c r="DML23" s="65"/>
      <c r="DMM23" s="65"/>
      <c r="DMN23" s="65"/>
      <c r="DMO23" s="65"/>
      <c r="DMP23" s="65"/>
      <c r="DMQ23" s="65"/>
      <c r="DMR23" s="65"/>
      <c r="DMS23" s="65"/>
      <c r="DMT23" s="65"/>
      <c r="DMU23" s="65"/>
      <c r="DMV23" s="65"/>
      <c r="DMW23" s="65"/>
      <c r="DMX23" s="65"/>
      <c r="DMY23" s="65"/>
      <c r="DMZ23" s="65"/>
      <c r="DNA23" s="65"/>
      <c r="DNB23" s="65"/>
      <c r="DNC23" s="65"/>
      <c r="DND23" s="65"/>
      <c r="DNE23" s="65"/>
      <c r="DNF23" s="65"/>
      <c r="DNG23" s="65"/>
      <c r="DNH23" s="65"/>
      <c r="DNI23" s="65"/>
      <c r="DNJ23" s="65"/>
      <c r="DNK23" s="65"/>
      <c r="DNL23" s="65"/>
      <c r="DNM23" s="65"/>
      <c r="DNN23" s="65"/>
      <c r="DNO23" s="65"/>
      <c r="DNP23" s="65"/>
      <c r="DNQ23" s="65"/>
      <c r="DNR23" s="65"/>
      <c r="DNS23" s="65"/>
      <c r="DNT23" s="65"/>
      <c r="DNU23" s="65"/>
      <c r="DNV23" s="65"/>
      <c r="DNW23" s="65"/>
      <c r="DNX23" s="65"/>
      <c r="DNY23" s="65"/>
      <c r="DNZ23" s="65"/>
      <c r="DOA23" s="65"/>
      <c r="DOB23" s="65"/>
      <c r="DOC23" s="65"/>
      <c r="DOD23" s="65"/>
      <c r="DOE23" s="65"/>
      <c r="DOF23" s="65"/>
      <c r="DOG23" s="65"/>
      <c r="DOH23" s="65"/>
      <c r="DOI23" s="65"/>
      <c r="DOJ23" s="65"/>
      <c r="DOK23" s="65"/>
      <c r="DOL23" s="65"/>
      <c r="DOM23" s="65"/>
      <c r="DON23" s="65"/>
      <c r="DOO23" s="65"/>
      <c r="DOP23" s="65"/>
      <c r="DOQ23" s="65"/>
      <c r="DOR23" s="65"/>
      <c r="DOS23" s="65"/>
      <c r="DOT23" s="65"/>
      <c r="DOU23" s="65"/>
      <c r="DOV23" s="65"/>
      <c r="DOW23" s="65"/>
      <c r="DOX23" s="65"/>
      <c r="DOY23" s="65"/>
      <c r="DOZ23" s="65"/>
      <c r="DPA23" s="65"/>
      <c r="DPB23" s="65"/>
      <c r="DPC23" s="65"/>
      <c r="DPD23" s="65"/>
      <c r="DPE23" s="65"/>
      <c r="DPF23" s="65"/>
      <c r="DPG23" s="65"/>
      <c r="DPH23" s="65"/>
      <c r="DPI23" s="65"/>
      <c r="DPJ23" s="65"/>
      <c r="DPK23" s="65"/>
      <c r="DPL23" s="65"/>
      <c r="DPM23" s="65"/>
      <c r="DPN23" s="65"/>
      <c r="DPO23" s="65"/>
      <c r="DPP23" s="65"/>
      <c r="DPQ23" s="65"/>
      <c r="DPR23" s="65"/>
      <c r="DPS23" s="65"/>
      <c r="DPT23" s="65"/>
      <c r="DPU23" s="65"/>
      <c r="DPV23" s="65"/>
      <c r="DPW23" s="65"/>
      <c r="DPX23" s="65"/>
      <c r="DPY23" s="65"/>
      <c r="DPZ23" s="65"/>
      <c r="DQA23" s="65"/>
      <c r="DQB23" s="65"/>
      <c r="DQC23" s="65"/>
      <c r="DQD23" s="65"/>
      <c r="DQE23" s="65"/>
      <c r="DQF23" s="65"/>
      <c r="DQG23" s="65"/>
      <c r="DQH23" s="65"/>
      <c r="DQI23" s="65"/>
      <c r="DQJ23" s="65"/>
      <c r="DQK23" s="65"/>
      <c r="DQL23" s="65"/>
      <c r="DQM23" s="65"/>
      <c r="DQN23" s="65"/>
      <c r="DQO23" s="65"/>
      <c r="DQP23" s="65"/>
      <c r="DQQ23" s="65"/>
      <c r="DQR23" s="65"/>
      <c r="DQS23" s="65"/>
      <c r="DQT23" s="65"/>
      <c r="DQU23" s="65"/>
      <c r="DQV23" s="65"/>
      <c r="DQW23" s="65"/>
      <c r="DQX23" s="65"/>
      <c r="DQY23" s="65"/>
      <c r="DQZ23" s="65"/>
      <c r="DRA23" s="65"/>
      <c r="DRB23" s="65"/>
      <c r="DRC23" s="65"/>
      <c r="DRD23" s="65"/>
      <c r="DRE23" s="65"/>
      <c r="DRF23" s="65"/>
      <c r="DRG23" s="65"/>
      <c r="DRH23" s="65"/>
      <c r="DRI23" s="65"/>
      <c r="DRJ23" s="65"/>
      <c r="DRK23" s="65"/>
      <c r="DRL23" s="65"/>
      <c r="DRM23" s="65"/>
      <c r="DRN23" s="65"/>
      <c r="DRO23" s="65"/>
      <c r="DRP23" s="65"/>
      <c r="DRQ23" s="65"/>
      <c r="DRR23" s="65"/>
      <c r="DRS23" s="65"/>
      <c r="DRT23" s="65"/>
      <c r="DRU23" s="65"/>
      <c r="DRV23" s="65"/>
      <c r="DRW23" s="65"/>
      <c r="DRX23" s="65"/>
      <c r="DRY23" s="65"/>
      <c r="DRZ23" s="65"/>
      <c r="DSA23" s="65"/>
      <c r="DSB23" s="65"/>
      <c r="DSC23" s="65"/>
      <c r="DSD23" s="65"/>
      <c r="DSE23" s="65"/>
      <c r="DSF23" s="65"/>
      <c r="DSG23" s="65"/>
      <c r="DSH23" s="65"/>
      <c r="DSI23" s="65"/>
      <c r="DSJ23" s="65"/>
      <c r="DSK23" s="65"/>
      <c r="DSL23" s="65"/>
      <c r="DSM23" s="65"/>
      <c r="DSN23" s="65"/>
      <c r="DSO23" s="65"/>
      <c r="DSP23" s="65"/>
      <c r="DSQ23" s="65"/>
      <c r="DSR23" s="65"/>
      <c r="DSS23" s="65"/>
      <c r="DST23" s="65"/>
      <c r="DSU23" s="65"/>
      <c r="DSV23" s="65"/>
      <c r="DSW23" s="65"/>
      <c r="DSX23" s="65"/>
      <c r="DSY23" s="65"/>
      <c r="DSZ23" s="65"/>
      <c r="DTA23" s="65"/>
      <c r="DTB23" s="65"/>
      <c r="DTC23" s="65"/>
      <c r="DTD23" s="65"/>
      <c r="DTE23" s="65"/>
      <c r="DTF23" s="65"/>
      <c r="DTG23" s="65"/>
      <c r="DTH23" s="65"/>
      <c r="DTI23" s="65"/>
      <c r="DTJ23" s="65"/>
      <c r="DTK23" s="65"/>
      <c r="DTL23" s="65"/>
      <c r="DTM23" s="65"/>
      <c r="DTN23" s="65"/>
      <c r="DTO23" s="65"/>
      <c r="DTP23" s="65"/>
      <c r="DTQ23" s="65"/>
      <c r="DTR23" s="65"/>
      <c r="DTS23" s="65"/>
      <c r="DTT23" s="65"/>
      <c r="DTU23" s="65"/>
      <c r="DTV23" s="65"/>
      <c r="DTW23" s="65"/>
      <c r="DTX23" s="65"/>
      <c r="DTY23" s="65"/>
      <c r="DTZ23" s="65"/>
      <c r="DUA23" s="65"/>
      <c r="DUB23" s="65"/>
      <c r="DUC23" s="65"/>
      <c r="DUD23" s="65"/>
      <c r="DUE23" s="65"/>
      <c r="DUF23" s="65"/>
      <c r="DUG23" s="65"/>
      <c r="DUH23" s="65"/>
      <c r="DUI23" s="65"/>
      <c r="DUJ23" s="65"/>
      <c r="DUK23" s="65"/>
      <c r="DUL23" s="65"/>
      <c r="DUM23" s="65"/>
      <c r="DUN23" s="65"/>
      <c r="DUO23" s="65"/>
      <c r="DUP23" s="65"/>
      <c r="DUQ23" s="65"/>
      <c r="DUR23" s="65"/>
      <c r="DUS23" s="65"/>
      <c r="DUT23" s="65"/>
      <c r="DUU23" s="65"/>
      <c r="DUV23" s="65"/>
      <c r="DUW23" s="65"/>
      <c r="DUX23" s="65"/>
      <c r="DUY23" s="65"/>
      <c r="DUZ23" s="65"/>
      <c r="DVA23" s="65"/>
      <c r="DVB23" s="65"/>
      <c r="DVC23" s="65"/>
      <c r="DVD23" s="65"/>
      <c r="DVE23" s="65"/>
      <c r="DVF23" s="65"/>
      <c r="DVG23" s="65"/>
      <c r="DVH23" s="65"/>
      <c r="DVI23" s="65"/>
      <c r="DVJ23" s="65"/>
      <c r="DVK23" s="65"/>
      <c r="DVL23" s="65"/>
      <c r="DVM23" s="65"/>
      <c r="DVN23" s="65"/>
      <c r="DVO23" s="65"/>
      <c r="DVP23" s="65"/>
      <c r="DVQ23" s="65"/>
      <c r="DVR23" s="65"/>
      <c r="DVS23" s="65"/>
      <c r="DVT23" s="65"/>
      <c r="DVU23" s="65"/>
      <c r="DVV23" s="65"/>
      <c r="DVW23" s="65"/>
      <c r="DVX23" s="65"/>
      <c r="DVY23" s="65"/>
      <c r="DVZ23" s="65"/>
      <c r="DWA23" s="65"/>
      <c r="DWB23" s="65"/>
      <c r="DWC23" s="65"/>
      <c r="DWD23" s="65"/>
      <c r="DWE23" s="65"/>
      <c r="DWF23" s="65"/>
      <c r="DWG23" s="65"/>
      <c r="DWH23" s="65"/>
      <c r="DWI23" s="65"/>
      <c r="DWJ23" s="65"/>
      <c r="DWK23" s="65"/>
      <c r="DWL23" s="65"/>
      <c r="DWM23" s="65"/>
      <c r="DWN23" s="65"/>
      <c r="DWO23" s="65"/>
      <c r="DWP23" s="65"/>
      <c r="DWQ23" s="65"/>
      <c r="DWR23" s="65"/>
      <c r="DWS23" s="65"/>
      <c r="DWT23" s="65"/>
      <c r="DWU23" s="65"/>
      <c r="DWV23" s="65"/>
      <c r="DWW23" s="65"/>
      <c r="DWX23" s="65"/>
      <c r="DWY23" s="65"/>
      <c r="DWZ23" s="65"/>
      <c r="DXA23" s="65"/>
      <c r="DXB23" s="65"/>
      <c r="DXC23" s="65"/>
      <c r="DXD23" s="65"/>
      <c r="DXE23" s="65"/>
      <c r="DXF23" s="65"/>
      <c r="DXG23" s="65"/>
      <c r="DXH23" s="65"/>
      <c r="DXI23" s="65"/>
      <c r="DXJ23" s="65"/>
      <c r="DXK23" s="65"/>
      <c r="DXL23" s="65"/>
      <c r="DXM23" s="65"/>
      <c r="DXN23" s="65"/>
      <c r="DXO23" s="65"/>
      <c r="DXP23" s="65"/>
      <c r="DXQ23" s="65"/>
      <c r="DXR23" s="65"/>
      <c r="DXS23" s="65"/>
      <c r="DXT23" s="65"/>
      <c r="DXU23" s="65"/>
      <c r="DXV23" s="65"/>
      <c r="DXW23" s="65"/>
      <c r="DXX23" s="65"/>
      <c r="DXY23" s="65"/>
      <c r="DXZ23" s="65"/>
      <c r="DYA23" s="65"/>
      <c r="DYB23" s="65"/>
      <c r="DYC23" s="65"/>
      <c r="DYD23" s="65"/>
      <c r="DYE23" s="65"/>
      <c r="DYF23" s="65"/>
      <c r="DYG23" s="65"/>
      <c r="DYH23" s="65"/>
      <c r="DYI23" s="65"/>
      <c r="DYJ23" s="65"/>
      <c r="DYK23" s="65"/>
      <c r="DYL23" s="65"/>
      <c r="DYM23" s="65"/>
      <c r="DYN23" s="65"/>
      <c r="DYO23" s="65"/>
      <c r="DYP23" s="65"/>
      <c r="DYQ23" s="65"/>
      <c r="DYR23" s="65"/>
      <c r="DYS23" s="65"/>
      <c r="DYT23" s="65"/>
      <c r="DYU23" s="65"/>
      <c r="DYV23" s="65"/>
      <c r="DYW23" s="65"/>
      <c r="DYX23" s="65"/>
      <c r="DYY23" s="65"/>
      <c r="DYZ23" s="65"/>
      <c r="DZA23" s="65"/>
      <c r="DZB23" s="65"/>
      <c r="DZC23" s="65"/>
      <c r="DZD23" s="65"/>
      <c r="DZE23" s="65"/>
      <c r="DZF23" s="65"/>
      <c r="DZG23" s="65"/>
      <c r="DZH23" s="65"/>
      <c r="DZI23" s="65"/>
      <c r="DZJ23" s="65"/>
      <c r="DZK23" s="65"/>
      <c r="DZL23" s="65"/>
      <c r="DZM23" s="65"/>
      <c r="DZN23" s="65"/>
      <c r="DZO23" s="65"/>
      <c r="DZP23" s="65"/>
      <c r="DZQ23" s="65"/>
      <c r="DZR23" s="65"/>
      <c r="DZS23" s="65"/>
      <c r="DZT23" s="65"/>
      <c r="DZU23" s="65"/>
      <c r="DZV23" s="65"/>
      <c r="DZW23" s="65"/>
      <c r="DZX23" s="65"/>
      <c r="DZY23" s="65"/>
      <c r="DZZ23" s="65"/>
      <c r="EAA23" s="65"/>
      <c r="EAB23" s="65"/>
      <c r="EAC23" s="65"/>
      <c r="EAD23" s="65"/>
      <c r="EAE23" s="65"/>
      <c r="EAF23" s="65"/>
      <c r="EAG23" s="65"/>
      <c r="EAH23" s="65"/>
      <c r="EAI23" s="65"/>
      <c r="EAJ23" s="65"/>
      <c r="EAK23" s="65"/>
      <c r="EAL23" s="65"/>
      <c r="EAM23" s="65"/>
      <c r="EAN23" s="65"/>
      <c r="EAO23" s="65"/>
      <c r="EAP23" s="65"/>
      <c r="EAQ23" s="65"/>
      <c r="EAR23" s="65"/>
      <c r="EAS23" s="65"/>
      <c r="EAT23" s="65"/>
      <c r="EAU23" s="65"/>
      <c r="EAV23" s="65"/>
      <c r="EAW23" s="65"/>
      <c r="EAX23" s="65"/>
      <c r="EAY23" s="65"/>
      <c r="EAZ23" s="65"/>
      <c r="EBA23" s="65"/>
      <c r="EBB23" s="65"/>
      <c r="EBC23" s="65"/>
      <c r="EBD23" s="65"/>
      <c r="EBE23" s="65"/>
      <c r="EBF23" s="65"/>
      <c r="EBG23" s="65"/>
      <c r="EBH23" s="65"/>
      <c r="EBI23" s="65"/>
      <c r="EBJ23" s="65"/>
      <c r="EBK23" s="65"/>
      <c r="EBL23" s="65"/>
      <c r="EBM23" s="65"/>
      <c r="EBN23" s="65"/>
      <c r="EBO23" s="65"/>
      <c r="EBP23" s="65"/>
      <c r="EBQ23" s="65"/>
      <c r="EBR23" s="65"/>
      <c r="EBS23" s="65"/>
      <c r="EBT23" s="65"/>
      <c r="EBU23" s="65"/>
      <c r="EBV23" s="65"/>
      <c r="EBW23" s="65"/>
      <c r="EBX23" s="65"/>
      <c r="EBY23" s="65"/>
      <c r="EBZ23" s="65"/>
      <c r="ECA23" s="65"/>
      <c r="ECB23" s="65"/>
      <c r="ECC23" s="65"/>
      <c r="ECD23" s="65"/>
      <c r="ECE23" s="65"/>
      <c r="ECF23" s="65"/>
      <c r="ECG23" s="65"/>
      <c r="ECH23" s="65"/>
      <c r="ECI23" s="65"/>
      <c r="ECJ23" s="65"/>
      <c r="ECK23" s="65"/>
      <c r="ECL23" s="65"/>
      <c r="ECM23" s="65"/>
      <c r="ECN23" s="65"/>
      <c r="ECO23" s="65"/>
      <c r="ECP23" s="65"/>
      <c r="ECQ23" s="65"/>
      <c r="ECR23" s="65"/>
      <c r="ECS23" s="65"/>
      <c r="ECT23" s="65"/>
      <c r="ECU23" s="65"/>
      <c r="ECV23" s="65"/>
      <c r="ECW23" s="65"/>
      <c r="ECX23" s="65"/>
      <c r="ECY23" s="65"/>
      <c r="ECZ23" s="65"/>
      <c r="EDA23" s="65"/>
      <c r="EDB23" s="65"/>
      <c r="EDC23" s="65"/>
      <c r="EDD23" s="65"/>
      <c r="EDE23" s="65"/>
      <c r="EDF23" s="65"/>
      <c r="EDG23" s="65"/>
      <c r="EDH23" s="65"/>
      <c r="EDI23" s="65"/>
      <c r="EDJ23" s="65"/>
      <c r="EDK23" s="65"/>
      <c r="EDL23" s="65"/>
      <c r="EDM23" s="65"/>
      <c r="EDN23" s="65"/>
      <c r="EDO23" s="65"/>
      <c r="EDP23" s="65"/>
      <c r="EDQ23" s="65"/>
      <c r="EDR23" s="65"/>
      <c r="EDS23" s="65"/>
      <c r="EDT23" s="65"/>
      <c r="EDU23" s="65"/>
      <c r="EDV23" s="65"/>
      <c r="EDW23" s="65"/>
      <c r="EDX23" s="65"/>
      <c r="EDY23" s="65"/>
      <c r="EDZ23" s="65"/>
      <c r="EEA23" s="65"/>
      <c r="EEB23" s="65"/>
      <c r="EEC23" s="65"/>
      <c r="EED23" s="65"/>
      <c r="EEE23" s="65"/>
      <c r="EEF23" s="65"/>
      <c r="EEG23" s="65"/>
      <c r="EEH23" s="65"/>
      <c r="EEI23" s="65"/>
      <c r="EEJ23" s="65"/>
      <c r="EEK23" s="65"/>
      <c r="EEL23" s="65"/>
      <c r="EEM23" s="65"/>
      <c r="EEN23" s="65"/>
      <c r="EEO23" s="65"/>
      <c r="EEP23" s="65"/>
      <c r="EEQ23" s="65"/>
      <c r="EER23" s="65"/>
      <c r="EES23" s="65"/>
      <c r="EET23" s="65"/>
      <c r="EEU23" s="65"/>
      <c r="EEV23" s="65"/>
      <c r="EEW23" s="65"/>
      <c r="EEX23" s="65"/>
      <c r="EEY23" s="65"/>
      <c r="EEZ23" s="65"/>
      <c r="EFA23" s="65"/>
      <c r="EFB23" s="65"/>
      <c r="EFC23" s="65"/>
      <c r="EFD23" s="65"/>
      <c r="EFE23" s="65"/>
      <c r="EFF23" s="65"/>
      <c r="EFG23" s="65"/>
      <c r="EFH23" s="65"/>
      <c r="EFI23" s="65"/>
      <c r="EFJ23" s="65"/>
      <c r="EFK23" s="65"/>
      <c r="EFL23" s="65"/>
      <c r="EFM23" s="65"/>
      <c r="EFN23" s="65"/>
      <c r="EFO23" s="65"/>
      <c r="EFP23" s="65"/>
      <c r="EFQ23" s="65"/>
      <c r="EFR23" s="65"/>
      <c r="EFS23" s="65"/>
      <c r="EFT23" s="65"/>
      <c r="EFU23" s="65"/>
      <c r="EFV23" s="65"/>
      <c r="EFW23" s="65"/>
      <c r="EFX23" s="65"/>
      <c r="EFY23" s="65"/>
      <c r="EFZ23" s="65"/>
      <c r="EGA23" s="65"/>
      <c r="EGB23" s="65"/>
      <c r="EGC23" s="65"/>
      <c r="EGD23" s="65"/>
      <c r="EGE23" s="65"/>
      <c r="EGF23" s="65"/>
      <c r="EGG23" s="65"/>
      <c r="EGH23" s="65"/>
      <c r="EGI23" s="65"/>
      <c r="EGJ23" s="65"/>
      <c r="EGK23" s="65"/>
      <c r="EGL23" s="65"/>
      <c r="EGM23" s="65"/>
      <c r="EGN23" s="65"/>
      <c r="EGO23" s="65"/>
      <c r="EGP23" s="65"/>
      <c r="EGQ23" s="65"/>
      <c r="EGR23" s="65"/>
      <c r="EGS23" s="65"/>
      <c r="EGT23" s="65"/>
      <c r="EGU23" s="65"/>
      <c r="EGV23" s="65"/>
      <c r="EGW23" s="65"/>
      <c r="EGX23" s="65"/>
      <c r="EGY23" s="65"/>
      <c r="EGZ23" s="65"/>
      <c r="EHA23" s="65"/>
      <c r="EHB23" s="65"/>
      <c r="EHC23" s="65"/>
      <c r="EHD23" s="65"/>
      <c r="EHE23" s="65"/>
      <c r="EHF23" s="65"/>
      <c r="EHG23" s="65"/>
      <c r="EHH23" s="65"/>
      <c r="EHI23" s="65"/>
      <c r="EHJ23" s="65"/>
      <c r="EHK23" s="65"/>
      <c r="EHL23" s="65"/>
      <c r="EHM23" s="65"/>
      <c r="EHN23" s="65"/>
      <c r="EHO23" s="65"/>
      <c r="EHP23" s="65"/>
      <c r="EHQ23" s="65"/>
      <c r="EHR23" s="65"/>
      <c r="EHS23" s="65"/>
      <c r="EHT23" s="65"/>
      <c r="EHU23" s="65"/>
      <c r="EHV23" s="65"/>
      <c r="EHW23" s="65"/>
      <c r="EHX23" s="65"/>
      <c r="EHY23" s="65"/>
      <c r="EHZ23" s="65"/>
      <c r="EIA23" s="65"/>
      <c r="EIB23" s="65"/>
      <c r="EIC23" s="65"/>
      <c r="EID23" s="65"/>
      <c r="EIE23" s="65"/>
      <c r="EIF23" s="65"/>
      <c r="EIG23" s="65"/>
      <c r="EIH23" s="65"/>
      <c r="EII23" s="65"/>
      <c r="EIJ23" s="65"/>
      <c r="EIK23" s="65"/>
      <c r="EIL23" s="65"/>
      <c r="EIM23" s="65"/>
      <c r="EIN23" s="65"/>
      <c r="EIO23" s="65"/>
      <c r="EIP23" s="65"/>
      <c r="EIQ23" s="65"/>
      <c r="EIR23" s="65"/>
      <c r="EIS23" s="65"/>
      <c r="EIT23" s="65"/>
      <c r="EIU23" s="65"/>
      <c r="EIV23" s="65"/>
      <c r="EIW23" s="65"/>
      <c r="EIX23" s="65"/>
      <c r="EIY23" s="65"/>
      <c r="EIZ23" s="65"/>
      <c r="EJA23" s="65"/>
      <c r="EJB23" s="65"/>
      <c r="EJC23" s="65"/>
      <c r="EJD23" s="65"/>
      <c r="EJE23" s="65"/>
      <c r="EJF23" s="65"/>
      <c r="EJG23" s="65"/>
      <c r="EJH23" s="65"/>
      <c r="EJI23" s="65"/>
      <c r="EJJ23" s="65"/>
      <c r="EJK23" s="65"/>
      <c r="EJL23" s="65"/>
      <c r="EJM23" s="65"/>
      <c r="EJN23" s="65"/>
      <c r="EJO23" s="65"/>
      <c r="EJP23" s="65"/>
      <c r="EJQ23" s="65"/>
      <c r="EJR23" s="65"/>
      <c r="EJS23" s="65"/>
      <c r="EJT23" s="65"/>
      <c r="EJU23" s="65"/>
      <c r="EJV23" s="65"/>
      <c r="EJW23" s="65"/>
      <c r="EJX23" s="65"/>
      <c r="EJY23" s="65"/>
      <c r="EJZ23" s="65"/>
      <c r="EKA23" s="65"/>
      <c r="EKB23" s="65"/>
      <c r="EKC23" s="65"/>
      <c r="EKD23" s="65"/>
      <c r="EKE23" s="65"/>
      <c r="EKF23" s="65"/>
      <c r="EKG23" s="65"/>
      <c r="EKH23" s="65"/>
      <c r="EKI23" s="65"/>
      <c r="EKJ23" s="65"/>
      <c r="EKK23" s="65"/>
      <c r="EKL23" s="65"/>
      <c r="EKM23" s="65"/>
      <c r="EKN23" s="65"/>
      <c r="EKO23" s="65"/>
      <c r="EKP23" s="65"/>
      <c r="EKQ23" s="65"/>
      <c r="EKR23" s="65"/>
      <c r="EKS23" s="65"/>
      <c r="EKT23" s="65"/>
      <c r="EKU23" s="65"/>
      <c r="EKV23" s="65"/>
      <c r="EKW23" s="65"/>
      <c r="EKX23" s="65"/>
      <c r="EKY23" s="65"/>
      <c r="EKZ23" s="65"/>
      <c r="ELA23" s="65"/>
      <c r="ELB23" s="65"/>
      <c r="ELC23" s="65"/>
      <c r="ELD23" s="65"/>
      <c r="ELE23" s="65"/>
      <c r="ELF23" s="65"/>
      <c r="ELG23" s="65"/>
      <c r="ELH23" s="65"/>
      <c r="ELI23" s="65"/>
      <c r="ELJ23" s="65"/>
      <c r="ELK23" s="65"/>
      <c r="ELL23" s="65"/>
      <c r="ELM23" s="65"/>
      <c r="ELN23" s="65"/>
      <c r="ELO23" s="65"/>
      <c r="ELP23" s="65"/>
      <c r="ELQ23" s="65"/>
      <c r="ELR23" s="65"/>
      <c r="ELS23" s="65"/>
      <c r="ELT23" s="65"/>
      <c r="ELU23" s="65"/>
      <c r="ELV23" s="65"/>
      <c r="ELW23" s="65"/>
      <c r="ELX23" s="65"/>
      <c r="ELY23" s="65"/>
      <c r="ELZ23" s="65"/>
      <c r="EMA23" s="65"/>
      <c r="EMB23" s="65"/>
      <c r="EMC23" s="65"/>
      <c r="EMD23" s="65"/>
      <c r="EME23" s="65"/>
      <c r="EMF23" s="65"/>
      <c r="EMG23" s="65"/>
      <c r="EMH23" s="65"/>
      <c r="EMI23" s="65"/>
      <c r="EMJ23" s="65"/>
      <c r="EMK23" s="65"/>
      <c r="EML23" s="65"/>
      <c r="EMM23" s="65"/>
      <c r="EMN23" s="65"/>
      <c r="EMO23" s="65"/>
      <c r="EMP23" s="65"/>
      <c r="EMQ23" s="65"/>
      <c r="EMR23" s="65"/>
      <c r="EMS23" s="65"/>
      <c r="EMT23" s="65"/>
      <c r="EMU23" s="65"/>
      <c r="EMV23" s="65"/>
      <c r="EMW23" s="65"/>
      <c r="EMX23" s="65"/>
      <c r="EMY23" s="65"/>
      <c r="EMZ23" s="65"/>
      <c r="ENA23" s="65"/>
      <c r="ENB23" s="65"/>
      <c r="ENC23" s="65"/>
      <c r="END23" s="65"/>
      <c r="ENE23" s="65"/>
      <c r="ENF23" s="65"/>
      <c r="ENG23" s="65"/>
      <c r="ENH23" s="65"/>
      <c r="ENI23" s="65"/>
      <c r="ENJ23" s="65"/>
      <c r="ENK23" s="65"/>
      <c r="ENL23" s="65"/>
      <c r="ENM23" s="65"/>
      <c r="ENN23" s="65"/>
      <c r="ENO23" s="65"/>
      <c r="ENP23" s="65"/>
      <c r="ENQ23" s="65"/>
      <c r="ENR23" s="65"/>
      <c r="ENS23" s="65"/>
      <c r="ENT23" s="65"/>
      <c r="ENU23" s="65"/>
      <c r="ENV23" s="65"/>
      <c r="ENW23" s="65"/>
      <c r="ENX23" s="65"/>
      <c r="ENY23" s="65"/>
      <c r="ENZ23" s="65"/>
      <c r="EOA23" s="65"/>
      <c r="EOB23" s="65"/>
      <c r="EOC23" s="65"/>
      <c r="EOD23" s="65"/>
      <c r="EOE23" s="65"/>
      <c r="EOF23" s="65"/>
      <c r="EOG23" s="65"/>
      <c r="EOH23" s="65"/>
      <c r="EOI23" s="65"/>
      <c r="EOJ23" s="65"/>
      <c r="EOK23" s="65"/>
      <c r="EOL23" s="65"/>
      <c r="EOM23" s="65"/>
      <c r="EON23" s="65"/>
      <c r="EOO23" s="65"/>
      <c r="EOP23" s="65"/>
      <c r="EOQ23" s="65"/>
      <c r="EOR23" s="65"/>
      <c r="EOS23" s="65"/>
      <c r="EOT23" s="65"/>
      <c r="EOU23" s="65"/>
      <c r="EOV23" s="65"/>
      <c r="EOW23" s="65"/>
      <c r="EOX23" s="65"/>
      <c r="EOY23" s="65"/>
      <c r="EOZ23" s="65"/>
      <c r="EPA23" s="65"/>
      <c r="EPB23" s="65"/>
      <c r="EPC23" s="65"/>
      <c r="EPD23" s="65"/>
      <c r="EPE23" s="65"/>
      <c r="EPF23" s="65"/>
      <c r="EPG23" s="65"/>
      <c r="EPH23" s="65"/>
      <c r="EPI23" s="65"/>
      <c r="EPJ23" s="65"/>
      <c r="EPK23" s="65"/>
      <c r="EPL23" s="65"/>
      <c r="EPM23" s="65"/>
      <c r="EPN23" s="65"/>
      <c r="EPO23" s="65"/>
      <c r="EPP23" s="65"/>
      <c r="EPQ23" s="65"/>
      <c r="EPR23" s="65"/>
      <c r="EPS23" s="65"/>
      <c r="EPT23" s="65"/>
      <c r="EPU23" s="65"/>
      <c r="EPV23" s="65"/>
      <c r="EPW23" s="65"/>
      <c r="EPX23" s="65"/>
      <c r="EPY23" s="65"/>
      <c r="EPZ23" s="65"/>
      <c r="EQA23" s="65"/>
      <c r="EQB23" s="65"/>
      <c r="EQC23" s="65"/>
      <c r="EQD23" s="65"/>
      <c r="EQE23" s="65"/>
      <c r="EQF23" s="65"/>
      <c r="EQG23" s="65"/>
      <c r="EQH23" s="65"/>
      <c r="EQI23" s="65"/>
      <c r="EQJ23" s="65"/>
      <c r="EQK23" s="65"/>
      <c r="EQL23" s="65"/>
      <c r="EQM23" s="65"/>
      <c r="EQN23" s="65"/>
      <c r="EQO23" s="65"/>
      <c r="EQP23" s="65"/>
      <c r="EQQ23" s="65"/>
      <c r="EQR23" s="65"/>
      <c r="EQS23" s="65"/>
      <c r="EQT23" s="65"/>
      <c r="EQU23" s="65"/>
      <c r="EQV23" s="65"/>
      <c r="EQW23" s="65"/>
      <c r="EQX23" s="65"/>
      <c r="EQY23" s="65"/>
      <c r="EQZ23" s="65"/>
      <c r="ERA23" s="65"/>
      <c r="ERB23" s="65"/>
      <c r="ERC23" s="65"/>
      <c r="ERD23" s="65"/>
      <c r="ERE23" s="65"/>
      <c r="ERF23" s="65"/>
      <c r="ERG23" s="65"/>
      <c r="ERH23" s="65"/>
      <c r="ERI23" s="65"/>
      <c r="ERJ23" s="65"/>
      <c r="ERK23" s="65"/>
      <c r="ERL23" s="65"/>
      <c r="ERM23" s="65"/>
      <c r="ERN23" s="65"/>
      <c r="ERO23" s="65"/>
      <c r="ERP23" s="65"/>
      <c r="ERQ23" s="65"/>
      <c r="ERR23" s="65"/>
      <c r="ERS23" s="65"/>
      <c r="ERT23" s="65"/>
      <c r="ERU23" s="65"/>
      <c r="ERV23" s="65"/>
      <c r="ERW23" s="65"/>
      <c r="ERX23" s="65"/>
      <c r="ERY23" s="65"/>
      <c r="ERZ23" s="65"/>
      <c r="ESA23" s="65"/>
      <c r="ESB23" s="65"/>
      <c r="ESC23" s="65"/>
      <c r="ESD23" s="65"/>
      <c r="ESE23" s="65"/>
      <c r="ESF23" s="65"/>
      <c r="ESG23" s="65"/>
      <c r="ESH23" s="65"/>
      <c r="ESI23" s="65"/>
      <c r="ESJ23" s="65"/>
      <c r="ESK23" s="65"/>
      <c r="ESL23" s="65"/>
      <c r="ESM23" s="65"/>
      <c r="ESN23" s="65"/>
      <c r="ESO23" s="65"/>
      <c r="ESP23" s="65"/>
      <c r="ESQ23" s="65"/>
      <c r="ESR23" s="65"/>
      <c r="ESS23" s="65"/>
      <c r="EST23" s="65"/>
      <c r="ESU23" s="65"/>
      <c r="ESV23" s="65"/>
      <c r="ESW23" s="65"/>
      <c r="ESX23" s="65"/>
      <c r="ESY23" s="65"/>
      <c r="ESZ23" s="65"/>
      <c r="ETA23" s="65"/>
      <c r="ETB23" s="65"/>
      <c r="ETC23" s="65"/>
      <c r="ETD23" s="65"/>
      <c r="ETE23" s="65"/>
      <c r="ETF23" s="65"/>
      <c r="ETG23" s="65"/>
      <c r="ETH23" s="65"/>
      <c r="ETI23" s="65"/>
      <c r="ETJ23" s="65"/>
      <c r="ETK23" s="65"/>
      <c r="ETL23" s="65"/>
      <c r="ETM23" s="65"/>
      <c r="ETN23" s="65"/>
      <c r="ETO23" s="65"/>
      <c r="ETP23" s="65"/>
      <c r="ETQ23" s="65"/>
      <c r="ETR23" s="65"/>
      <c r="ETS23" s="65"/>
      <c r="ETT23" s="65"/>
      <c r="ETU23" s="65"/>
      <c r="ETV23" s="65"/>
      <c r="ETW23" s="65"/>
      <c r="ETX23" s="65"/>
      <c r="ETY23" s="65"/>
      <c r="ETZ23" s="65"/>
      <c r="EUA23" s="65"/>
      <c r="EUB23" s="65"/>
      <c r="EUC23" s="65"/>
      <c r="EUD23" s="65"/>
      <c r="EUE23" s="65"/>
      <c r="EUF23" s="65"/>
      <c r="EUG23" s="65"/>
      <c r="EUH23" s="65"/>
      <c r="EUI23" s="65"/>
      <c r="EUJ23" s="65"/>
      <c r="EUK23" s="65"/>
      <c r="EUL23" s="65"/>
      <c r="EUM23" s="65"/>
      <c r="EUN23" s="65"/>
      <c r="EUO23" s="65"/>
      <c r="EUP23" s="65"/>
      <c r="EUQ23" s="65"/>
      <c r="EUR23" s="65"/>
      <c r="EUS23" s="65"/>
      <c r="EUT23" s="65"/>
      <c r="EUU23" s="65"/>
      <c r="EUV23" s="65"/>
      <c r="EUW23" s="65"/>
      <c r="EUX23" s="65"/>
      <c r="EUY23" s="65"/>
      <c r="EUZ23" s="65"/>
      <c r="EVA23" s="65"/>
      <c r="EVB23" s="65"/>
      <c r="EVC23" s="65"/>
      <c r="EVD23" s="65"/>
      <c r="EVE23" s="65"/>
      <c r="EVF23" s="65"/>
      <c r="EVG23" s="65"/>
      <c r="EVH23" s="65"/>
      <c r="EVI23" s="65"/>
      <c r="EVJ23" s="65"/>
      <c r="EVK23" s="65"/>
      <c r="EVL23" s="65"/>
      <c r="EVM23" s="65"/>
      <c r="EVN23" s="65"/>
      <c r="EVO23" s="65"/>
      <c r="EVP23" s="65"/>
      <c r="EVQ23" s="65"/>
      <c r="EVR23" s="65"/>
      <c r="EVS23" s="65"/>
      <c r="EVT23" s="65"/>
      <c r="EVU23" s="65"/>
      <c r="EVV23" s="65"/>
      <c r="EVW23" s="65"/>
      <c r="EVX23" s="65"/>
      <c r="EVY23" s="65"/>
      <c r="EVZ23" s="65"/>
      <c r="EWA23" s="65"/>
      <c r="EWB23" s="65"/>
      <c r="EWC23" s="65"/>
      <c r="EWD23" s="65"/>
      <c r="EWE23" s="65"/>
      <c r="EWF23" s="65"/>
      <c r="EWG23" s="65"/>
      <c r="EWH23" s="65"/>
      <c r="EWI23" s="65"/>
      <c r="EWJ23" s="65"/>
      <c r="EWK23" s="65"/>
      <c r="EWL23" s="65"/>
      <c r="EWM23" s="65"/>
      <c r="EWN23" s="65"/>
      <c r="EWO23" s="65"/>
      <c r="EWP23" s="65"/>
      <c r="EWQ23" s="65"/>
      <c r="EWR23" s="65"/>
      <c r="EWS23" s="65"/>
      <c r="EWT23" s="65"/>
      <c r="EWU23" s="65"/>
      <c r="EWV23" s="65"/>
      <c r="EWW23" s="65"/>
      <c r="EWX23" s="65"/>
      <c r="EWY23" s="65"/>
      <c r="EWZ23" s="65"/>
      <c r="EXA23" s="65"/>
      <c r="EXB23" s="65"/>
      <c r="EXC23" s="65"/>
      <c r="EXD23" s="65"/>
      <c r="EXE23" s="65"/>
      <c r="EXF23" s="65"/>
      <c r="EXG23" s="65"/>
      <c r="EXH23" s="65"/>
      <c r="EXI23" s="65"/>
      <c r="EXJ23" s="65"/>
      <c r="EXK23" s="65"/>
      <c r="EXL23" s="65"/>
      <c r="EXM23" s="65"/>
      <c r="EXN23" s="65"/>
      <c r="EXO23" s="65"/>
      <c r="EXP23" s="65"/>
      <c r="EXQ23" s="65"/>
      <c r="EXR23" s="65"/>
      <c r="EXS23" s="65"/>
      <c r="EXT23" s="65"/>
      <c r="EXU23" s="65"/>
      <c r="EXV23" s="65"/>
      <c r="EXW23" s="65"/>
      <c r="EXX23" s="65"/>
      <c r="EXY23" s="65"/>
      <c r="EXZ23" s="65"/>
      <c r="EYA23" s="65"/>
      <c r="EYB23" s="65"/>
      <c r="EYC23" s="65"/>
      <c r="EYD23" s="65"/>
      <c r="EYE23" s="65"/>
      <c r="EYF23" s="65"/>
      <c r="EYG23" s="65"/>
      <c r="EYH23" s="65"/>
      <c r="EYI23" s="65"/>
      <c r="EYJ23" s="65"/>
      <c r="EYK23" s="65"/>
      <c r="EYL23" s="65"/>
      <c r="EYM23" s="65"/>
      <c r="EYN23" s="65"/>
      <c r="EYO23" s="65"/>
      <c r="EYP23" s="65"/>
      <c r="EYQ23" s="65"/>
      <c r="EYR23" s="65"/>
      <c r="EYS23" s="65"/>
      <c r="EYT23" s="65"/>
      <c r="EYU23" s="65"/>
      <c r="EYV23" s="65"/>
      <c r="EYW23" s="65"/>
      <c r="EYX23" s="65"/>
      <c r="EYY23" s="65"/>
      <c r="EYZ23" s="65"/>
      <c r="EZA23" s="65"/>
      <c r="EZB23" s="65"/>
      <c r="EZC23" s="65"/>
      <c r="EZD23" s="65"/>
      <c r="EZE23" s="65"/>
      <c r="EZF23" s="65"/>
      <c r="EZG23" s="65"/>
      <c r="EZH23" s="65"/>
      <c r="EZI23" s="65"/>
      <c r="EZJ23" s="65"/>
      <c r="EZK23" s="65"/>
      <c r="EZL23" s="65"/>
      <c r="EZM23" s="65"/>
      <c r="EZN23" s="65"/>
      <c r="EZO23" s="65"/>
      <c r="EZP23" s="65"/>
      <c r="EZQ23" s="65"/>
      <c r="EZR23" s="65"/>
      <c r="EZS23" s="65"/>
      <c r="EZT23" s="65"/>
      <c r="EZU23" s="65"/>
      <c r="EZV23" s="65"/>
      <c r="EZW23" s="65"/>
      <c r="EZX23" s="65"/>
      <c r="EZY23" s="65"/>
      <c r="EZZ23" s="65"/>
      <c r="FAA23" s="65"/>
      <c r="FAB23" s="65"/>
      <c r="FAC23" s="65"/>
      <c r="FAD23" s="65"/>
      <c r="FAE23" s="65"/>
      <c r="FAF23" s="65"/>
      <c r="FAG23" s="65"/>
      <c r="FAH23" s="65"/>
      <c r="FAI23" s="65"/>
      <c r="FAJ23" s="65"/>
      <c r="FAK23" s="65"/>
      <c r="FAL23" s="65"/>
      <c r="FAM23" s="65"/>
      <c r="FAN23" s="65"/>
      <c r="FAO23" s="65"/>
      <c r="FAP23" s="65"/>
      <c r="FAQ23" s="65"/>
      <c r="FAR23" s="65"/>
      <c r="FAS23" s="65"/>
      <c r="FAT23" s="65"/>
      <c r="FAU23" s="65"/>
      <c r="FAV23" s="65"/>
      <c r="FAW23" s="65"/>
      <c r="FAX23" s="65"/>
      <c r="FAY23" s="65"/>
      <c r="FAZ23" s="65"/>
      <c r="FBA23" s="65"/>
      <c r="FBB23" s="65"/>
      <c r="FBC23" s="65"/>
      <c r="FBD23" s="65"/>
      <c r="FBE23" s="65"/>
      <c r="FBF23" s="65"/>
      <c r="FBG23" s="65"/>
      <c r="FBH23" s="65"/>
      <c r="FBI23" s="65"/>
      <c r="FBJ23" s="65"/>
      <c r="FBK23" s="65"/>
      <c r="FBL23" s="65"/>
      <c r="FBM23" s="65"/>
      <c r="FBN23" s="65"/>
      <c r="FBO23" s="65"/>
      <c r="FBP23" s="65"/>
      <c r="FBQ23" s="65"/>
      <c r="FBR23" s="65"/>
      <c r="FBS23" s="65"/>
      <c r="FBT23" s="65"/>
      <c r="FBU23" s="65"/>
      <c r="FBV23" s="65"/>
      <c r="FBW23" s="65"/>
      <c r="FBX23" s="65"/>
      <c r="FBY23" s="65"/>
      <c r="FBZ23" s="65"/>
      <c r="FCA23" s="65"/>
      <c r="FCB23" s="65"/>
      <c r="FCC23" s="65"/>
      <c r="FCD23" s="65"/>
      <c r="FCE23" s="65"/>
      <c r="FCF23" s="65"/>
      <c r="FCG23" s="65"/>
      <c r="FCH23" s="65"/>
      <c r="FCI23" s="65"/>
      <c r="FCJ23" s="65"/>
      <c r="FCK23" s="65"/>
      <c r="FCL23" s="65"/>
      <c r="FCM23" s="65"/>
      <c r="FCN23" s="65"/>
      <c r="FCO23" s="65"/>
      <c r="FCP23" s="65"/>
      <c r="FCQ23" s="65"/>
      <c r="FCR23" s="65"/>
      <c r="FCS23" s="65"/>
      <c r="FCT23" s="65"/>
      <c r="FCU23" s="65"/>
      <c r="FCV23" s="65"/>
      <c r="FCW23" s="65"/>
      <c r="FCX23" s="65"/>
      <c r="FCY23" s="65"/>
      <c r="FCZ23" s="65"/>
      <c r="FDA23" s="65"/>
      <c r="FDB23" s="65"/>
      <c r="FDC23" s="65"/>
      <c r="FDD23" s="65"/>
      <c r="FDE23" s="65"/>
      <c r="FDF23" s="65"/>
      <c r="FDG23" s="65"/>
      <c r="FDH23" s="65"/>
      <c r="FDI23" s="65"/>
      <c r="FDJ23" s="65"/>
      <c r="FDK23" s="65"/>
      <c r="FDL23" s="65"/>
      <c r="FDM23" s="65"/>
      <c r="FDN23" s="65"/>
      <c r="FDO23" s="65"/>
      <c r="FDP23" s="65"/>
      <c r="FDQ23" s="65"/>
      <c r="FDR23" s="65"/>
      <c r="FDS23" s="65"/>
      <c r="FDT23" s="65"/>
      <c r="FDU23" s="65"/>
      <c r="FDV23" s="65"/>
      <c r="FDW23" s="65"/>
      <c r="FDX23" s="65"/>
      <c r="FDY23" s="65"/>
      <c r="FDZ23" s="65"/>
      <c r="FEA23" s="65"/>
      <c r="FEB23" s="65"/>
      <c r="FEC23" s="65"/>
      <c r="FED23" s="65"/>
      <c r="FEE23" s="65"/>
      <c r="FEF23" s="65"/>
      <c r="FEG23" s="65"/>
      <c r="FEH23" s="65"/>
      <c r="FEI23" s="65"/>
      <c r="FEJ23" s="65"/>
      <c r="FEK23" s="65"/>
      <c r="FEL23" s="65"/>
      <c r="FEM23" s="65"/>
      <c r="FEN23" s="65"/>
      <c r="FEO23" s="65"/>
      <c r="FEP23" s="65"/>
      <c r="FEQ23" s="65"/>
      <c r="FER23" s="65"/>
      <c r="FES23" s="65"/>
      <c r="FET23" s="65"/>
      <c r="FEU23" s="65"/>
      <c r="FEV23" s="65"/>
      <c r="FEW23" s="65"/>
      <c r="FEX23" s="65"/>
      <c r="FEY23" s="65"/>
      <c r="FEZ23" s="65"/>
      <c r="FFA23" s="65"/>
      <c r="FFB23" s="65"/>
      <c r="FFC23" s="65"/>
      <c r="FFD23" s="65"/>
      <c r="FFE23" s="65"/>
      <c r="FFF23" s="65"/>
      <c r="FFG23" s="65"/>
      <c r="FFH23" s="65"/>
      <c r="FFI23" s="65"/>
      <c r="FFJ23" s="65"/>
      <c r="FFK23" s="65"/>
      <c r="FFL23" s="65"/>
      <c r="FFM23" s="65"/>
      <c r="FFN23" s="65"/>
      <c r="FFO23" s="65"/>
      <c r="FFP23" s="65"/>
      <c r="FFQ23" s="65"/>
      <c r="FFR23" s="65"/>
      <c r="FFS23" s="65"/>
      <c r="FFT23" s="65"/>
      <c r="FFU23" s="65"/>
      <c r="FFV23" s="65"/>
      <c r="FFW23" s="65"/>
      <c r="FFX23" s="65"/>
      <c r="FFY23" s="65"/>
      <c r="FFZ23" s="65"/>
      <c r="FGA23" s="65"/>
      <c r="FGB23" s="65"/>
      <c r="FGC23" s="65"/>
      <c r="FGD23" s="65"/>
      <c r="FGE23" s="65"/>
      <c r="FGF23" s="65"/>
      <c r="FGG23" s="65"/>
      <c r="FGH23" s="65"/>
      <c r="FGI23" s="65"/>
      <c r="FGJ23" s="65"/>
      <c r="FGK23" s="65"/>
      <c r="FGL23" s="65"/>
      <c r="FGM23" s="65"/>
      <c r="FGN23" s="65"/>
      <c r="FGO23" s="65"/>
      <c r="FGP23" s="65"/>
      <c r="FGQ23" s="65"/>
      <c r="FGR23" s="65"/>
      <c r="FGS23" s="65"/>
      <c r="FGT23" s="65"/>
      <c r="FGU23" s="65"/>
      <c r="FGV23" s="65"/>
      <c r="FGW23" s="65"/>
      <c r="FGX23" s="65"/>
      <c r="FGY23" s="65"/>
      <c r="FGZ23" s="65"/>
      <c r="FHA23" s="65"/>
      <c r="FHB23" s="65"/>
      <c r="FHC23" s="65"/>
      <c r="FHD23" s="65"/>
      <c r="FHE23" s="65"/>
      <c r="FHF23" s="65"/>
      <c r="FHG23" s="65"/>
      <c r="FHH23" s="65"/>
      <c r="FHI23" s="65"/>
      <c r="FHJ23" s="65"/>
      <c r="FHK23" s="65"/>
      <c r="FHL23" s="65"/>
      <c r="FHM23" s="65"/>
      <c r="FHN23" s="65"/>
      <c r="FHO23" s="65"/>
      <c r="FHP23" s="65"/>
      <c r="FHQ23" s="65"/>
      <c r="FHR23" s="65"/>
      <c r="FHS23" s="65"/>
      <c r="FHT23" s="65"/>
      <c r="FHU23" s="65"/>
      <c r="FHV23" s="65"/>
      <c r="FHW23" s="65"/>
      <c r="FHX23" s="65"/>
      <c r="FHY23" s="65"/>
      <c r="FHZ23" s="65"/>
      <c r="FIA23" s="65"/>
      <c r="FIB23" s="65"/>
      <c r="FIC23" s="65"/>
      <c r="FID23" s="65"/>
      <c r="FIE23" s="65"/>
      <c r="FIF23" s="65"/>
      <c r="FIG23" s="65"/>
      <c r="FIH23" s="65"/>
      <c r="FII23" s="65"/>
      <c r="FIJ23" s="65"/>
      <c r="FIK23" s="65"/>
      <c r="FIL23" s="65"/>
      <c r="FIM23" s="65"/>
      <c r="FIN23" s="65"/>
      <c r="FIO23" s="65"/>
      <c r="FIP23" s="65"/>
      <c r="FIQ23" s="65"/>
      <c r="FIR23" s="65"/>
      <c r="FIS23" s="65"/>
      <c r="FIT23" s="65"/>
      <c r="FIU23" s="65"/>
      <c r="FIV23" s="65"/>
      <c r="FIW23" s="65"/>
      <c r="FIX23" s="65"/>
      <c r="FIY23" s="65"/>
      <c r="FIZ23" s="65"/>
      <c r="FJA23" s="65"/>
      <c r="FJB23" s="65"/>
      <c r="FJC23" s="65"/>
      <c r="FJD23" s="65"/>
      <c r="FJE23" s="65"/>
      <c r="FJF23" s="65"/>
      <c r="FJG23" s="65"/>
      <c r="FJH23" s="65"/>
      <c r="FJI23" s="65"/>
      <c r="FJJ23" s="65"/>
      <c r="FJK23" s="65"/>
      <c r="FJL23" s="65"/>
      <c r="FJM23" s="65"/>
      <c r="FJN23" s="65"/>
      <c r="FJO23" s="65"/>
      <c r="FJP23" s="65"/>
      <c r="FJQ23" s="65"/>
      <c r="FJR23" s="65"/>
      <c r="FJS23" s="65"/>
      <c r="FJT23" s="65"/>
      <c r="FJU23" s="65"/>
      <c r="FJV23" s="65"/>
      <c r="FJW23" s="65"/>
      <c r="FJX23" s="65"/>
      <c r="FJY23" s="65"/>
      <c r="FJZ23" s="65"/>
      <c r="FKA23" s="65"/>
      <c r="FKB23" s="65"/>
      <c r="FKC23" s="65"/>
      <c r="FKD23" s="65"/>
      <c r="FKE23" s="65"/>
      <c r="FKF23" s="65"/>
      <c r="FKG23" s="65"/>
      <c r="FKH23" s="65"/>
      <c r="FKI23" s="65"/>
      <c r="FKJ23" s="65"/>
      <c r="FKK23" s="65"/>
      <c r="FKL23" s="65"/>
      <c r="FKM23" s="65"/>
      <c r="FKN23" s="65"/>
      <c r="FKO23" s="65"/>
      <c r="FKP23" s="65"/>
      <c r="FKQ23" s="65"/>
      <c r="FKR23" s="65"/>
      <c r="FKS23" s="65"/>
      <c r="FKT23" s="65"/>
      <c r="FKU23" s="65"/>
      <c r="FKV23" s="65"/>
      <c r="FKW23" s="65"/>
      <c r="FKX23" s="65"/>
      <c r="FKY23" s="65"/>
      <c r="FKZ23" s="65"/>
      <c r="FLA23" s="65"/>
      <c r="FLB23" s="65"/>
      <c r="FLC23" s="65"/>
      <c r="FLD23" s="65"/>
      <c r="FLE23" s="65"/>
      <c r="FLF23" s="65"/>
      <c r="FLG23" s="65"/>
      <c r="FLH23" s="65"/>
      <c r="FLI23" s="65"/>
      <c r="FLJ23" s="65"/>
      <c r="FLK23" s="65"/>
      <c r="FLL23" s="65"/>
      <c r="FLM23" s="65"/>
      <c r="FLN23" s="65"/>
      <c r="FLO23" s="65"/>
      <c r="FLP23" s="65"/>
      <c r="FLQ23" s="65"/>
      <c r="FLR23" s="65"/>
      <c r="FLS23" s="65"/>
      <c r="FLT23" s="65"/>
      <c r="FLU23" s="65"/>
      <c r="FLV23" s="65"/>
      <c r="FLW23" s="65"/>
      <c r="FLX23" s="65"/>
      <c r="FLY23" s="65"/>
      <c r="FLZ23" s="65"/>
      <c r="FMA23" s="65"/>
      <c r="FMB23" s="65"/>
      <c r="FMC23" s="65"/>
      <c r="FMD23" s="65"/>
      <c r="FME23" s="65"/>
      <c r="FMF23" s="65"/>
      <c r="FMG23" s="65"/>
      <c r="FMH23" s="65"/>
      <c r="FMI23" s="65"/>
      <c r="FMJ23" s="65"/>
      <c r="FMK23" s="65"/>
      <c r="FML23" s="65"/>
      <c r="FMM23" s="65"/>
      <c r="FMN23" s="65"/>
      <c r="FMO23" s="65"/>
      <c r="FMP23" s="65"/>
      <c r="FMQ23" s="65"/>
      <c r="FMR23" s="65"/>
      <c r="FMS23" s="65"/>
      <c r="FMT23" s="65"/>
      <c r="FMU23" s="65"/>
      <c r="FMV23" s="65"/>
      <c r="FMW23" s="65"/>
      <c r="FMX23" s="65"/>
      <c r="FMY23" s="65"/>
      <c r="FMZ23" s="65"/>
      <c r="FNA23" s="65"/>
      <c r="FNB23" s="65"/>
      <c r="FNC23" s="65"/>
      <c r="FND23" s="65"/>
      <c r="FNE23" s="65"/>
      <c r="FNF23" s="65"/>
      <c r="FNG23" s="65"/>
      <c r="FNH23" s="65"/>
      <c r="FNI23" s="65"/>
      <c r="FNJ23" s="65"/>
      <c r="FNK23" s="65"/>
      <c r="FNL23" s="65"/>
      <c r="FNM23" s="65"/>
      <c r="FNN23" s="65"/>
      <c r="FNO23" s="65"/>
      <c r="FNP23" s="65"/>
      <c r="FNQ23" s="65"/>
      <c r="FNR23" s="65"/>
      <c r="FNS23" s="65"/>
      <c r="FNT23" s="65"/>
      <c r="FNU23" s="65"/>
      <c r="FNV23" s="65"/>
      <c r="FNW23" s="65"/>
      <c r="FNX23" s="65"/>
      <c r="FNY23" s="65"/>
      <c r="FNZ23" s="65"/>
      <c r="FOA23" s="65"/>
      <c r="FOB23" s="65"/>
      <c r="FOC23" s="65"/>
      <c r="FOD23" s="65"/>
      <c r="FOE23" s="65"/>
      <c r="FOF23" s="65"/>
      <c r="FOG23" s="65"/>
      <c r="FOH23" s="65"/>
      <c r="FOI23" s="65"/>
      <c r="FOJ23" s="65"/>
      <c r="FOK23" s="65"/>
      <c r="FOL23" s="65"/>
      <c r="FOM23" s="65"/>
      <c r="FON23" s="65"/>
      <c r="FOO23" s="65"/>
      <c r="FOP23" s="65"/>
      <c r="FOQ23" s="65"/>
      <c r="FOR23" s="65"/>
      <c r="FOS23" s="65"/>
      <c r="FOT23" s="65"/>
      <c r="FOU23" s="65"/>
      <c r="FOV23" s="65"/>
      <c r="FOW23" s="65"/>
      <c r="FOX23" s="65"/>
      <c r="FOY23" s="65"/>
      <c r="FOZ23" s="65"/>
      <c r="FPA23" s="65"/>
      <c r="FPB23" s="65"/>
      <c r="FPC23" s="65"/>
      <c r="FPD23" s="65"/>
      <c r="FPE23" s="65"/>
      <c r="FPF23" s="65"/>
      <c r="FPG23" s="65"/>
      <c r="FPH23" s="65"/>
      <c r="FPI23" s="65"/>
      <c r="FPJ23" s="65"/>
      <c r="FPK23" s="65"/>
      <c r="FPL23" s="65"/>
      <c r="FPM23" s="65"/>
      <c r="FPN23" s="65"/>
      <c r="FPO23" s="65"/>
      <c r="FPP23" s="65"/>
      <c r="FPQ23" s="65"/>
      <c r="FPR23" s="65"/>
      <c r="FPS23" s="65"/>
      <c r="FPT23" s="65"/>
      <c r="FPU23" s="65"/>
      <c r="FPV23" s="65"/>
      <c r="FPW23" s="65"/>
      <c r="FPX23" s="65"/>
      <c r="FPY23" s="65"/>
      <c r="FPZ23" s="65"/>
      <c r="FQA23" s="65"/>
      <c r="FQB23" s="65"/>
      <c r="FQC23" s="65"/>
      <c r="FQD23" s="65"/>
      <c r="FQE23" s="65"/>
      <c r="FQF23" s="65"/>
      <c r="FQG23" s="65"/>
      <c r="FQH23" s="65"/>
      <c r="FQI23" s="65"/>
      <c r="FQJ23" s="65"/>
      <c r="FQK23" s="65"/>
      <c r="FQL23" s="65"/>
      <c r="FQM23" s="65"/>
      <c r="FQN23" s="65"/>
      <c r="FQO23" s="65"/>
      <c r="FQP23" s="65"/>
      <c r="FQQ23" s="65"/>
      <c r="FQR23" s="65"/>
      <c r="FQS23" s="65"/>
      <c r="FQT23" s="65"/>
      <c r="FQU23" s="65"/>
      <c r="FQV23" s="65"/>
      <c r="FQW23" s="65"/>
      <c r="FQX23" s="65"/>
      <c r="FQY23" s="65"/>
      <c r="FQZ23" s="65"/>
      <c r="FRA23" s="65"/>
      <c r="FRB23" s="65"/>
      <c r="FRC23" s="65"/>
      <c r="FRD23" s="65"/>
      <c r="FRE23" s="65"/>
      <c r="FRF23" s="65"/>
      <c r="FRG23" s="65"/>
      <c r="FRH23" s="65"/>
      <c r="FRI23" s="65"/>
      <c r="FRJ23" s="65"/>
      <c r="FRK23" s="65"/>
      <c r="FRL23" s="65"/>
      <c r="FRM23" s="65"/>
      <c r="FRN23" s="65"/>
      <c r="FRO23" s="65"/>
      <c r="FRP23" s="65"/>
      <c r="FRQ23" s="65"/>
      <c r="FRR23" s="65"/>
      <c r="FRS23" s="65"/>
      <c r="FRT23" s="65"/>
      <c r="FRU23" s="65"/>
      <c r="FRV23" s="65"/>
      <c r="FRW23" s="65"/>
      <c r="FRX23" s="65"/>
      <c r="FRY23" s="65"/>
      <c r="FRZ23" s="65"/>
      <c r="FSA23" s="65"/>
      <c r="FSB23" s="65"/>
      <c r="FSC23" s="65"/>
      <c r="FSD23" s="65"/>
      <c r="FSE23" s="65"/>
      <c r="FSF23" s="65"/>
      <c r="FSG23" s="65"/>
      <c r="FSH23" s="65"/>
      <c r="FSI23" s="65"/>
      <c r="FSJ23" s="65"/>
      <c r="FSK23" s="65"/>
      <c r="FSL23" s="65"/>
      <c r="FSM23" s="65"/>
      <c r="FSN23" s="65"/>
      <c r="FSO23" s="65"/>
      <c r="FSP23" s="65"/>
      <c r="FSQ23" s="65"/>
      <c r="FSR23" s="65"/>
      <c r="FSS23" s="65"/>
      <c r="FST23" s="65"/>
      <c r="FSU23" s="65"/>
      <c r="FSV23" s="65"/>
      <c r="FSW23" s="65"/>
      <c r="FSX23" s="65"/>
      <c r="FSY23" s="65"/>
      <c r="FSZ23" s="65"/>
      <c r="FTA23" s="65"/>
      <c r="FTB23" s="65"/>
      <c r="FTC23" s="65"/>
      <c r="FTD23" s="65"/>
      <c r="FTE23" s="65"/>
      <c r="FTF23" s="65"/>
      <c r="FTG23" s="65"/>
      <c r="FTH23" s="65"/>
      <c r="FTI23" s="65"/>
      <c r="FTJ23" s="65"/>
      <c r="FTK23" s="65"/>
      <c r="FTL23" s="65"/>
      <c r="FTM23" s="65"/>
      <c r="FTN23" s="65"/>
      <c r="FTO23" s="65"/>
      <c r="FTP23" s="65"/>
      <c r="FTQ23" s="65"/>
      <c r="FTR23" s="65"/>
      <c r="FTS23" s="65"/>
      <c r="FTT23" s="65"/>
      <c r="FTU23" s="65"/>
      <c r="FTV23" s="65"/>
      <c r="FTW23" s="65"/>
      <c r="FTX23" s="65"/>
      <c r="FTY23" s="65"/>
      <c r="FTZ23" s="65"/>
      <c r="FUA23" s="65"/>
      <c r="FUB23" s="65"/>
      <c r="FUC23" s="65"/>
      <c r="FUD23" s="65"/>
      <c r="FUE23" s="65"/>
      <c r="FUF23" s="65"/>
      <c r="FUG23" s="65"/>
      <c r="FUH23" s="65"/>
      <c r="FUI23" s="65"/>
      <c r="FUJ23" s="65"/>
      <c r="FUK23" s="65"/>
      <c r="FUL23" s="65"/>
      <c r="FUM23" s="65"/>
      <c r="FUN23" s="65"/>
      <c r="FUO23" s="65"/>
      <c r="FUP23" s="65"/>
      <c r="FUQ23" s="65"/>
      <c r="FUR23" s="65"/>
      <c r="FUS23" s="65"/>
      <c r="FUT23" s="65"/>
      <c r="FUU23" s="65"/>
      <c r="FUV23" s="65"/>
      <c r="FUW23" s="65"/>
      <c r="FUX23" s="65"/>
      <c r="FUY23" s="65"/>
      <c r="FUZ23" s="65"/>
      <c r="FVA23" s="65"/>
      <c r="FVB23" s="65"/>
      <c r="FVC23" s="65"/>
      <c r="FVD23" s="65"/>
      <c r="FVE23" s="65"/>
      <c r="FVF23" s="65"/>
      <c r="FVG23" s="65"/>
      <c r="FVH23" s="65"/>
      <c r="FVI23" s="65"/>
      <c r="FVJ23" s="65"/>
      <c r="FVK23" s="65"/>
      <c r="FVL23" s="65"/>
      <c r="FVM23" s="65"/>
      <c r="FVN23" s="65"/>
      <c r="FVO23" s="65"/>
      <c r="FVP23" s="65"/>
      <c r="FVQ23" s="65"/>
      <c r="FVR23" s="65"/>
      <c r="FVS23" s="65"/>
      <c r="FVT23" s="65"/>
      <c r="FVU23" s="65"/>
      <c r="FVV23" s="65"/>
      <c r="FVW23" s="65"/>
      <c r="FVX23" s="65"/>
      <c r="FVY23" s="65"/>
      <c r="FVZ23" s="65"/>
      <c r="FWA23" s="65"/>
      <c r="FWB23" s="65"/>
      <c r="FWC23" s="65"/>
      <c r="FWD23" s="65"/>
      <c r="FWE23" s="65"/>
      <c r="FWF23" s="65"/>
      <c r="FWG23" s="65"/>
      <c r="FWH23" s="65"/>
      <c r="FWI23" s="65"/>
      <c r="FWJ23" s="65"/>
      <c r="FWK23" s="65"/>
      <c r="FWL23" s="65"/>
      <c r="FWM23" s="65"/>
      <c r="FWN23" s="65"/>
      <c r="FWO23" s="65"/>
      <c r="FWP23" s="65"/>
      <c r="FWQ23" s="65"/>
      <c r="FWR23" s="65"/>
      <c r="FWS23" s="65"/>
      <c r="FWT23" s="65"/>
      <c r="FWU23" s="65"/>
      <c r="FWV23" s="65"/>
      <c r="FWW23" s="65"/>
      <c r="FWX23" s="65"/>
      <c r="FWY23" s="65"/>
      <c r="FWZ23" s="65"/>
      <c r="FXA23" s="65"/>
      <c r="FXB23" s="65"/>
      <c r="FXC23" s="65"/>
      <c r="FXD23" s="65"/>
      <c r="FXE23" s="65"/>
      <c r="FXF23" s="65"/>
      <c r="FXG23" s="65"/>
      <c r="FXH23" s="65"/>
      <c r="FXI23" s="65"/>
      <c r="FXJ23" s="65"/>
      <c r="FXK23" s="65"/>
      <c r="FXL23" s="65"/>
      <c r="FXM23" s="65"/>
      <c r="FXN23" s="65"/>
      <c r="FXO23" s="65"/>
      <c r="FXP23" s="65"/>
      <c r="FXQ23" s="65"/>
      <c r="FXR23" s="65"/>
      <c r="FXS23" s="65"/>
      <c r="FXT23" s="65"/>
      <c r="FXU23" s="65"/>
      <c r="FXV23" s="65"/>
      <c r="FXW23" s="65"/>
      <c r="FXX23" s="65"/>
      <c r="FXY23" s="65"/>
      <c r="FXZ23" s="65"/>
      <c r="FYA23" s="65"/>
      <c r="FYB23" s="65"/>
      <c r="FYC23" s="65"/>
      <c r="FYD23" s="65"/>
      <c r="FYE23" s="65"/>
      <c r="FYF23" s="65"/>
      <c r="FYG23" s="65"/>
      <c r="FYH23" s="65"/>
      <c r="FYI23" s="65"/>
      <c r="FYJ23" s="65"/>
      <c r="FYK23" s="65"/>
      <c r="FYL23" s="65"/>
      <c r="FYM23" s="65"/>
      <c r="FYN23" s="65"/>
      <c r="FYO23" s="65"/>
      <c r="FYP23" s="65"/>
      <c r="FYQ23" s="65"/>
      <c r="FYR23" s="65"/>
      <c r="FYS23" s="65"/>
      <c r="FYT23" s="65"/>
      <c r="FYU23" s="65"/>
      <c r="FYV23" s="65"/>
      <c r="FYW23" s="65"/>
      <c r="FYX23" s="65"/>
      <c r="FYY23" s="65"/>
      <c r="FYZ23" s="65"/>
      <c r="FZA23" s="65"/>
      <c r="FZB23" s="65"/>
      <c r="FZC23" s="65"/>
      <c r="FZD23" s="65"/>
      <c r="FZE23" s="65"/>
      <c r="FZF23" s="65"/>
      <c r="FZG23" s="65"/>
      <c r="FZH23" s="65"/>
      <c r="FZI23" s="65"/>
      <c r="FZJ23" s="65"/>
      <c r="FZK23" s="65"/>
      <c r="FZL23" s="65"/>
      <c r="FZM23" s="65"/>
      <c r="FZN23" s="65"/>
      <c r="FZO23" s="65"/>
      <c r="FZP23" s="65"/>
      <c r="FZQ23" s="65"/>
      <c r="FZR23" s="65"/>
      <c r="FZS23" s="65"/>
      <c r="FZT23" s="65"/>
      <c r="FZU23" s="65"/>
      <c r="FZV23" s="65"/>
      <c r="FZW23" s="65"/>
      <c r="FZX23" s="65"/>
      <c r="FZY23" s="65"/>
      <c r="FZZ23" s="65"/>
      <c r="GAA23" s="65"/>
      <c r="GAB23" s="65"/>
      <c r="GAC23" s="65"/>
      <c r="GAD23" s="65"/>
      <c r="GAE23" s="65"/>
      <c r="GAF23" s="65"/>
      <c r="GAG23" s="65"/>
      <c r="GAH23" s="65"/>
      <c r="GAI23" s="65"/>
      <c r="GAJ23" s="65"/>
      <c r="GAK23" s="65"/>
      <c r="GAL23" s="65"/>
      <c r="GAM23" s="65"/>
      <c r="GAN23" s="65"/>
      <c r="GAO23" s="65"/>
      <c r="GAP23" s="65"/>
      <c r="GAQ23" s="65"/>
      <c r="GAR23" s="65"/>
      <c r="GAS23" s="65"/>
      <c r="GAT23" s="65"/>
      <c r="GAU23" s="65"/>
      <c r="GAV23" s="65"/>
      <c r="GAW23" s="65"/>
      <c r="GAX23" s="65"/>
      <c r="GAY23" s="65"/>
      <c r="GAZ23" s="65"/>
      <c r="GBA23" s="65"/>
      <c r="GBB23" s="65"/>
      <c r="GBC23" s="65"/>
      <c r="GBD23" s="65"/>
      <c r="GBE23" s="65"/>
      <c r="GBF23" s="65"/>
      <c r="GBG23" s="65"/>
      <c r="GBH23" s="65"/>
      <c r="GBI23" s="65"/>
      <c r="GBJ23" s="65"/>
      <c r="GBK23" s="65"/>
      <c r="GBL23" s="65"/>
      <c r="GBM23" s="65"/>
      <c r="GBN23" s="65"/>
      <c r="GBO23" s="65"/>
      <c r="GBP23" s="65"/>
      <c r="GBQ23" s="65"/>
      <c r="GBR23" s="65"/>
      <c r="GBS23" s="65"/>
      <c r="GBT23" s="65"/>
      <c r="GBU23" s="65"/>
      <c r="GBV23" s="65"/>
      <c r="GBW23" s="65"/>
      <c r="GBX23" s="65"/>
      <c r="GBY23" s="65"/>
      <c r="GBZ23" s="65"/>
      <c r="GCA23" s="65"/>
      <c r="GCB23" s="65"/>
      <c r="GCC23" s="65"/>
      <c r="GCD23" s="65"/>
      <c r="GCE23" s="65"/>
      <c r="GCF23" s="65"/>
      <c r="GCG23" s="65"/>
      <c r="GCH23" s="65"/>
      <c r="GCI23" s="65"/>
      <c r="GCJ23" s="65"/>
      <c r="GCK23" s="65"/>
      <c r="GCL23" s="65"/>
      <c r="GCM23" s="65"/>
      <c r="GCN23" s="65"/>
      <c r="GCO23" s="65"/>
      <c r="GCP23" s="65"/>
      <c r="GCQ23" s="65"/>
      <c r="GCR23" s="65"/>
      <c r="GCS23" s="65"/>
      <c r="GCT23" s="65"/>
      <c r="GCU23" s="65"/>
      <c r="GCV23" s="65"/>
      <c r="GCW23" s="65"/>
      <c r="GCX23" s="65"/>
      <c r="GCY23" s="65"/>
      <c r="GCZ23" s="65"/>
      <c r="GDA23" s="65"/>
      <c r="GDB23" s="65"/>
      <c r="GDC23" s="65"/>
      <c r="GDD23" s="65"/>
      <c r="GDE23" s="65"/>
      <c r="GDF23" s="65"/>
      <c r="GDG23" s="65"/>
      <c r="GDH23" s="65"/>
      <c r="GDI23" s="65"/>
      <c r="GDJ23" s="65"/>
      <c r="GDK23" s="65"/>
      <c r="GDL23" s="65"/>
      <c r="GDM23" s="65"/>
      <c r="GDN23" s="65"/>
      <c r="GDO23" s="65"/>
      <c r="GDP23" s="65"/>
      <c r="GDQ23" s="65"/>
      <c r="GDR23" s="65"/>
      <c r="GDS23" s="65"/>
      <c r="GDT23" s="65"/>
      <c r="GDU23" s="65"/>
      <c r="GDV23" s="65"/>
      <c r="GDW23" s="65"/>
      <c r="GDX23" s="65"/>
      <c r="GDY23" s="65"/>
      <c r="GDZ23" s="65"/>
      <c r="GEA23" s="65"/>
      <c r="GEB23" s="65"/>
      <c r="GEC23" s="65"/>
      <c r="GED23" s="65"/>
      <c r="GEE23" s="65"/>
      <c r="GEF23" s="65"/>
      <c r="GEG23" s="65"/>
      <c r="GEH23" s="65"/>
      <c r="GEI23" s="65"/>
      <c r="GEJ23" s="65"/>
      <c r="GEK23" s="65"/>
      <c r="GEL23" s="65"/>
      <c r="GEM23" s="65"/>
      <c r="GEN23" s="65"/>
      <c r="GEO23" s="65"/>
      <c r="GEP23" s="65"/>
      <c r="GEQ23" s="65"/>
      <c r="GER23" s="65"/>
      <c r="GES23" s="65"/>
      <c r="GET23" s="65"/>
      <c r="GEU23" s="65"/>
      <c r="GEV23" s="65"/>
      <c r="GEW23" s="65"/>
      <c r="GEX23" s="65"/>
      <c r="GEY23" s="65"/>
      <c r="GEZ23" s="65"/>
      <c r="GFA23" s="65"/>
      <c r="GFB23" s="65"/>
      <c r="GFC23" s="65"/>
      <c r="GFD23" s="65"/>
      <c r="GFE23" s="65"/>
      <c r="GFF23" s="65"/>
      <c r="GFG23" s="65"/>
      <c r="GFH23" s="65"/>
      <c r="GFI23" s="65"/>
      <c r="GFJ23" s="65"/>
      <c r="GFK23" s="65"/>
      <c r="GFL23" s="65"/>
      <c r="GFM23" s="65"/>
      <c r="GFN23" s="65"/>
      <c r="GFO23" s="65"/>
      <c r="GFP23" s="65"/>
      <c r="GFQ23" s="65"/>
      <c r="GFR23" s="65"/>
      <c r="GFS23" s="65"/>
      <c r="GFT23" s="65"/>
      <c r="GFU23" s="65"/>
      <c r="GFV23" s="65"/>
      <c r="GFW23" s="65"/>
      <c r="GFX23" s="65"/>
      <c r="GFY23" s="65"/>
      <c r="GFZ23" s="65"/>
      <c r="GGA23" s="65"/>
      <c r="GGB23" s="65"/>
      <c r="GGC23" s="65"/>
      <c r="GGD23" s="65"/>
      <c r="GGE23" s="65"/>
      <c r="GGF23" s="65"/>
      <c r="GGG23" s="65"/>
      <c r="GGH23" s="65"/>
      <c r="GGI23" s="65"/>
      <c r="GGJ23" s="65"/>
      <c r="GGK23" s="65"/>
      <c r="GGL23" s="65"/>
      <c r="GGM23" s="65"/>
      <c r="GGN23" s="65"/>
      <c r="GGO23" s="65"/>
      <c r="GGP23" s="65"/>
      <c r="GGQ23" s="65"/>
      <c r="GGR23" s="65"/>
      <c r="GGS23" s="65"/>
      <c r="GGT23" s="65"/>
      <c r="GGU23" s="65"/>
      <c r="GGV23" s="65"/>
      <c r="GGW23" s="65"/>
      <c r="GGX23" s="65"/>
      <c r="GGY23" s="65"/>
      <c r="GGZ23" s="65"/>
      <c r="GHA23" s="65"/>
      <c r="GHB23" s="65"/>
      <c r="GHC23" s="65"/>
      <c r="GHD23" s="65"/>
      <c r="GHE23" s="65"/>
      <c r="GHF23" s="65"/>
      <c r="GHG23" s="65"/>
      <c r="GHH23" s="65"/>
      <c r="GHI23" s="65"/>
      <c r="GHJ23" s="65"/>
      <c r="GHK23" s="65"/>
      <c r="GHL23" s="65"/>
      <c r="GHM23" s="65"/>
      <c r="GHN23" s="65"/>
      <c r="GHO23" s="65"/>
      <c r="GHP23" s="65"/>
      <c r="GHQ23" s="65"/>
      <c r="GHR23" s="65"/>
      <c r="GHS23" s="65"/>
      <c r="GHT23" s="65"/>
      <c r="GHU23" s="65"/>
      <c r="GHV23" s="65"/>
      <c r="GHW23" s="65"/>
      <c r="GHX23" s="65"/>
      <c r="GHY23" s="65"/>
      <c r="GHZ23" s="65"/>
      <c r="GIA23" s="65"/>
      <c r="GIB23" s="65"/>
      <c r="GIC23" s="65"/>
      <c r="GID23" s="65"/>
      <c r="GIE23" s="65"/>
      <c r="GIF23" s="65"/>
      <c r="GIG23" s="65"/>
      <c r="GIH23" s="65"/>
      <c r="GII23" s="65"/>
      <c r="GIJ23" s="65"/>
      <c r="GIK23" s="65"/>
      <c r="GIL23" s="65"/>
      <c r="GIM23" s="65"/>
      <c r="GIN23" s="65"/>
      <c r="GIO23" s="65"/>
      <c r="GIP23" s="65"/>
      <c r="GIQ23" s="65"/>
      <c r="GIR23" s="65"/>
      <c r="GIS23" s="65"/>
      <c r="GIT23" s="65"/>
      <c r="GIU23" s="65"/>
      <c r="GIV23" s="65"/>
      <c r="GIW23" s="65"/>
      <c r="GIX23" s="65"/>
      <c r="GIY23" s="65"/>
      <c r="GIZ23" s="65"/>
      <c r="GJA23" s="65"/>
      <c r="GJB23" s="65"/>
      <c r="GJC23" s="65"/>
      <c r="GJD23" s="65"/>
      <c r="GJE23" s="65"/>
      <c r="GJF23" s="65"/>
      <c r="GJG23" s="65"/>
      <c r="GJH23" s="65"/>
      <c r="GJI23" s="65"/>
      <c r="GJJ23" s="65"/>
      <c r="GJK23" s="65"/>
      <c r="GJL23" s="65"/>
      <c r="GJM23" s="65"/>
      <c r="GJN23" s="65"/>
      <c r="GJO23" s="65"/>
      <c r="GJP23" s="65"/>
      <c r="GJQ23" s="65"/>
      <c r="GJR23" s="65"/>
      <c r="GJS23" s="65"/>
      <c r="GJT23" s="65"/>
      <c r="GJU23" s="65"/>
      <c r="GJV23" s="65"/>
      <c r="GJW23" s="65"/>
      <c r="GJX23" s="65"/>
      <c r="GJY23" s="65"/>
      <c r="GJZ23" s="65"/>
      <c r="GKA23" s="65"/>
      <c r="GKB23" s="65"/>
      <c r="GKC23" s="65"/>
      <c r="GKD23" s="65"/>
      <c r="GKE23" s="65"/>
      <c r="GKF23" s="65"/>
      <c r="GKG23" s="65"/>
      <c r="GKH23" s="65"/>
      <c r="GKI23" s="65"/>
      <c r="GKJ23" s="65"/>
      <c r="GKK23" s="65"/>
      <c r="GKL23" s="65"/>
      <c r="GKM23" s="65"/>
      <c r="GKN23" s="65"/>
      <c r="GKO23" s="65"/>
      <c r="GKP23" s="65"/>
      <c r="GKQ23" s="65"/>
      <c r="GKR23" s="65"/>
      <c r="GKS23" s="65"/>
      <c r="GKT23" s="65"/>
      <c r="GKU23" s="65"/>
      <c r="GKV23" s="65"/>
      <c r="GKW23" s="65"/>
      <c r="GKX23" s="65"/>
      <c r="GKY23" s="65"/>
      <c r="GKZ23" s="65"/>
      <c r="GLA23" s="65"/>
      <c r="GLB23" s="65"/>
      <c r="GLC23" s="65"/>
      <c r="GLD23" s="65"/>
      <c r="GLE23" s="65"/>
      <c r="GLF23" s="65"/>
      <c r="GLG23" s="65"/>
      <c r="GLH23" s="65"/>
      <c r="GLI23" s="65"/>
      <c r="GLJ23" s="65"/>
      <c r="GLK23" s="65"/>
      <c r="GLL23" s="65"/>
      <c r="GLM23" s="65"/>
      <c r="GLN23" s="65"/>
      <c r="GLO23" s="65"/>
      <c r="GLP23" s="65"/>
      <c r="GLQ23" s="65"/>
      <c r="GLR23" s="65"/>
      <c r="GLS23" s="65"/>
      <c r="GLT23" s="65"/>
      <c r="GLU23" s="65"/>
      <c r="GLV23" s="65"/>
      <c r="GLW23" s="65"/>
      <c r="GLX23" s="65"/>
      <c r="GLY23" s="65"/>
      <c r="GLZ23" s="65"/>
      <c r="GMA23" s="65"/>
      <c r="GMB23" s="65"/>
      <c r="GMC23" s="65"/>
      <c r="GMD23" s="65"/>
      <c r="GME23" s="65"/>
      <c r="GMF23" s="65"/>
      <c r="GMG23" s="65"/>
      <c r="GMH23" s="65"/>
      <c r="GMI23" s="65"/>
      <c r="GMJ23" s="65"/>
      <c r="GMK23" s="65"/>
      <c r="GML23" s="65"/>
      <c r="GMM23" s="65"/>
      <c r="GMN23" s="65"/>
      <c r="GMO23" s="65"/>
      <c r="GMP23" s="65"/>
      <c r="GMQ23" s="65"/>
      <c r="GMR23" s="65"/>
      <c r="GMS23" s="65"/>
      <c r="GMT23" s="65"/>
      <c r="GMU23" s="65"/>
      <c r="GMV23" s="65"/>
      <c r="GMW23" s="65"/>
      <c r="GMX23" s="65"/>
      <c r="GMY23" s="65"/>
      <c r="GMZ23" s="65"/>
      <c r="GNA23" s="65"/>
      <c r="GNB23" s="65"/>
      <c r="GNC23" s="65"/>
      <c r="GND23" s="65"/>
      <c r="GNE23" s="65"/>
      <c r="GNF23" s="65"/>
      <c r="GNG23" s="65"/>
      <c r="GNH23" s="65"/>
      <c r="GNI23" s="65"/>
      <c r="GNJ23" s="65"/>
      <c r="GNK23" s="65"/>
      <c r="GNL23" s="65"/>
      <c r="GNM23" s="65"/>
      <c r="GNN23" s="65"/>
      <c r="GNO23" s="65"/>
      <c r="GNP23" s="65"/>
      <c r="GNQ23" s="65"/>
      <c r="GNR23" s="65"/>
      <c r="GNS23" s="65"/>
      <c r="GNT23" s="65"/>
      <c r="GNU23" s="65"/>
      <c r="GNV23" s="65"/>
      <c r="GNW23" s="65"/>
      <c r="GNX23" s="65"/>
      <c r="GNY23" s="65"/>
      <c r="GNZ23" s="65"/>
      <c r="GOA23" s="65"/>
      <c r="GOB23" s="65"/>
      <c r="GOC23" s="65"/>
      <c r="GOD23" s="65"/>
      <c r="GOE23" s="65"/>
      <c r="GOF23" s="65"/>
      <c r="GOG23" s="65"/>
      <c r="GOH23" s="65"/>
      <c r="GOI23" s="65"/>
      <c r="GOJ23" s="65"/>
      <c r="GOK23" s="65"/>
      <c r="GOL23" s="65"/>
      <c r="GOM23" s="65"/>
      <c r="GON23" s="65"/>
      <c r="GOO23" s="65"/>
      <c r="GOP23" s="65"/>
      <c r="GOQ23" s="65"/>
      <c r="GOR23" s="65"/>
      <c r="GOS23" s="65"/>
      <c r="GOT23" s="65"/>
      <c r="GOU23" s="65"/>
      <c r="GOV23" s="65"/>
      <c r="GOW23" s="65"/>
      <c r="GOX23" s="65"/>
      <c r="GOY23" s="65"/>
      <c r="GOZ23" s="65"/>
      <c r="GPA23" s="65"/>
      <c r="GPB23" s="65"/>
      <c r="GPC23" s="65"/>
      <c r="GPD23" s="65"/>
      <c r="GPE23" s="65"/>
      <c r="GPF23" s="65"/>
      <c r="GPG23" s="65"/>
      <c r="GPH23" s="65"/>
      <c r="GPI23" s="65"/>
      <c r="GPJ23" s="65"/>
      <c r="GPK23" s="65"/>
      <c r="GPL23" s="65"/>
      <c r="GPM23" s="65"/>
      <c r="GPN23" s="65"/>
      <c r="GPO23" s="65"/>
      <c r="GPP23" s="65"/>
      <c r="GPQ23" s="65"/>
      <c r="GPR23" s="65"/>
      <c r="GPS23" s="65"/>
      <c r="GPT23" s="65"/>
      <c r="GPU23" s="65"/>
      <c r="GPV23" s="65"/>
      <c r="GPW23" s="65"/>
      <c r="GPX23" s="65"/>
      <c r="GPY23" s="65"/>
      <c r="GPZ23" s="65"/>
      <c r="GQA23" s="65"/>
      <c r="GQB23" s="65"/>
      <c r="GQC23" s="65"/>
      <c r="GQD23" s="65"/>
      <c r="GQE23" s="65"/>
      <c r="GQF23" s="65"/>
      <c r="GQG23" s="65"/>
      <c r="GQH23" s="65"/>
      <c r="GQI23" s="65"/>
      <c r="GQJ23" s="65"/>
      <c r="GQK23" s="65"/>
      <c r="GQL23" s="65"/>
      <c r="GQM23" s="65"/>
      <c r="GQN23" s="65"/>
      <c r="GQO23" s="65"/>
      <c r="GQP23" s="65"/>
      <c r="GQQ23" s="65"/>
      <c r="GQR23" s="65"/>
      <c r="GQS23" s="65"/>
      <c r="GQT23" s="65"/>
      <c r="GQU23" s="65"/>
      <c r="GQV23" s="65"/>
      <c r="GQW23" s="65"/>
      <c r="GQX23" s="65"/>
      <c r="GQY23" s="65"/>
      <c r="GQZ23" s="65"/>
      <c r="GRA23" s="65"/>
      <c r="GRB23" s="65"/>
      <c r="GRC23" s="65"/>
      <c r="GRD23" s="65"/>
      <c r="GRE23" s="65"/>
      <c r="GRF23" s="65"/>
      <c r="GRG23" s="65"/>
      <c r="GRH23" s="65"/>
      <c r="GRI23" s="65"/>
      <c r="GRJ23" s="65"/>
      <c r="GRK23" s="65"/>
      <c r="GRL23" s="65"/>
      <c r="GRM23" s="65"/>
      <c r="GRN23" s="65"/>
      <c r="GRO23" s="65"/>
      <c r="GRP23" s="65"/>
      <c r="GRQ23" s="65"/>
      <c r="GRR23" s="65"/>
      <c r="GRS23" s="65"/>
      <c r="GRT23" s="65"/>
      <c r="GRU23" s="65"/>
      <c r="GRV23" s="65"/>
      <c r="GRW23" s="65"/>
      <c r="GRX23" s="65"/>
      <c r="GRY23" s="65"/>
      <c r="GRZ23" s="65"/>
      <c r="GSA23" s="65"/>
      <c r="GSB23" s="65"/>
      <c r="GSC23" s="65"/>
      <c r="GSD23" s="65"/>
      <c r="GSE23" s="65"/>
      <c r="GSF23" s="65"/>
      <c r="GSG23" s="65"/>
      <c r="GSH23" s="65"/>
      <c r="GSI23" s="65"/>
      <c r="GSJ23" s="65"/>
      <c r="GSK23" s="65"/>
      <c r="GSL23" s="65"/>
      <c r="GSM23" s="65"/>
      <c r="GSN23" s="65"/>
      <c r="GSO23" s="65"/>
      <c r="GSP23" s="65"/>
      <c r="GSQ23" s="65"/>
      <c r="GSR23" s="65"/>
      <c r="GSS23" s="65"/>
      <c r="GST23" s="65"/>
      <c r="GSU23" s="65"/>
      <c r="GSV23" s="65"/>
      <c r="GSW23" s="65"/>
      <c r="GSX23" s="65"/>
      <c r="GSY23" s="65"/>
      <c r="GSZ23" s="65"/>
      <c r="GTA23" s="65"/>
      <c r="GTB23" s="65"/>
      <c r="GTC23" s="65"/>
      <c r="GTD23" s="65"/>
      <c r="GTE23" s="65"/>
      <c r="GTF23" s="65"/>
      <c r="GTG23" s="65"/>
      <c r="GTH23" s="65"/>
      <c r="GTI23" s="65"/>
      <c r="GTJ23" s="65"/>
      <c r="GTK23" s="65"/>
      <c r="GTL23" s="65"/>
      <c r="GTM23" s="65"/>
      <c r="GTN23" s="65"/>
      <c r="GTO23" s="65"/>
      <c r="GTP23" s="65"/>
      <c r="GTQ23" s="65"/>
      <c r="GTR23" s="65"/>
      <c r="GTS23" s="65"/>
      <c r="GTT23" s="65"/>
      <c r="GTU23" s="65"/>
      <c r="GTV23" s="65"/>
      <c r="GTW23" s="65"/>
      <c r="GTX23" s="65"/>
      <c r="GTY23" s="65"/>
      <c r="GTZ23" s="65"/>
      <c r="GUA23" s="65"/>
      <c r="GUB23" s="65"/>
      <c r="GUC23" s="65"/>
      <c r="GUD23" s="65"/>
      <c r="GUE23" s="65"/>
      <c r="GUF23" s="65"/>
      <c r="GUG23" s="65"/>
      <c r="GUH23" s="65"/>
      <c r="GUI23" s="65"/>
      <c r="GUJ23" s="65"/>
      <c r="GUK23" s="65"/>
      <c r="GUL23" s="65"/>
      <c r="GUM23" s="65"/>
      <c r="GUN23" s="65"/>
      <c r="GUO23" s="65"/>
      <c r="GUP23" s="65"/>
      <c r="GUQ23" s="65"/>
      <c r="GUR23" s="65"/>
      <c r="GUS23" s="65"/>
      <c r="GUT23" s="65"/>
      <c r="GUU23" s="65"/>
      <c r="GUV23" s="65"/>
      <c r="GUW23" s="65"/>
      <c r="GUX23" s="65"/>
      <c r="GUY23" s="65"/>
      <c r="GUZ23" s="65"/>
      <c r="GVA23" s="65"/>
      <c r="GVB23" s="65"/>
      <c r="GVC23" s="65"/>
      <c r="GVD23" s="65"/>
      <c r="GVE23" s="65"/>
      <c r="GVF23" s="65"/>
      <c r="GVG23" s="65"/>
      <c r="GVH23" s="65"/>
      <c r="GVI23" s="65"/>
      <c r="GVJ23" s="65"/>
      <c r="GVK23" s="65"/>
      <c r="GVL23" s="65"/>
      <c r="GVM23" s="65"/>
      <c r="GVN23" s="65"/>
      <c r="GVO23" s="65"/>
      <c r="GVP23" s="65"/>
      <c r="GVQ23" s="65"/>
      <c r="GVR23" s="65"/>
      <c r="GVS23" s="65"/>
      <c r="GVT23" s="65"/>
      <c r="GVU23" s="65"/>
      <c r="GVV23" s="65"/>
      <c r="GVW23" s="65"/>
      <c r="GVX23" s="65"/>
      <c r="GVY23" s="65"/>
      <c r="GVZ23" s="65"/>
      <c r="GWA23" s="65"/>
      <c r="GWB23" s="65"/>
      <c r="GWC23" s="65"/>
      <c r="GWD23" s="65"/>
      <c r="GWE23" s="65"/>
      <c r="GWF23" s="65"/>
      <c r="GWG23" s="65"/>
      <c r="GWH23" s="65"/>
      <c r="GWI23" s="65"/>
      <c r="GWJ23" s="65"/>
      <c r="GWK23" s="65"/>
      <c r="GWL23" s="65"/>
      <c r="GWM23" s="65"/>
      <c r="GWN23" s="65"/>
      <c r="GWO23" s="65"/>
      <c r="GWP23" s="65"/>
      <c r="GWQ23" s="65"/>
      <c r="GWR23" s="65"/>
      <c r="GWS23" s="65"/>
      <c r="GWT23" s="65"/>
      <c r="GWU23" s="65"/>
      <c r="GWV23" s="65"/>
      <c r="GWW23" s="65"/>
      <c r="GWX23" s="65"/>
      <c r="GWY23" s="65"/>
      <c r="GWZ23" s="65"/>
      <c r="GXA23" s="65"/>
      <c r="GXB23" s="65"/>
      <c r="GXC23" s="65"/>
      <c r="GXD23" s="65"/>
      <c r="GXE23" s="65"/>
      <c r="GXF23" s="65"/>
      <c r="GXG23" s="65"/>
      <c r="GXH23" s="65"/>
      <c r="GXI23" s="65"/>
      <c r="GXJ23" s="65"/>
      <c r="GXK23" s="65"/>
      <c r="GXL23" s="65"/>
      <c r="GXM23" s="65"/>
      <c r="GXN23" s="65"/>
      <c r="GXO23" s="65"/>
      <c r="GXP23" s="65"/>
      <c r="GXQ23" s="65"/>
      <c r="GXR23" s="65"/>
      <c r="GXS23" s="65"/>
      <c r="GXT23" s="65"/>
      <c r="GXU23" s="65"/>
      <c r="GXV23" s="65"/>
      <c r="GXW23" s="65"/>
      <c r="GXX23" s="65"/>
      <c r="GXY23" s="65"/>
      <c r="GXZ23" s="65"/>
      <c r="GYA23" s="65"/>
      <c r="GYB23" s="65"/>
      <c r="GYC23" s="65"/>
      <c r="GYD23" s="65"/>
      <c r="GYE23" s="65"/>
      <c r="GYF23" s="65"/>
      <c r="GYG23" s="65"/>
      <c r="GYH23" s="65"/>
      <c r="GYI23" s="65"/>
      <c r="GYJ23" s="65"/>
      <c r="GYK23" s="65"/>
      <c r="GYL23" s="65"/>
      <c r="GYM23" s="65"/>
      <c r="GYN23" s="65"/>
      <c r="GYO23" s="65"/>
      <c r="GYP23" s="65"/>
      <c r="GYQ23" s="65"/>
      <c r="GYR23" s="65"/>
      <c r="GYS23" s="65"/>
      <c r="GYT23" s="65"/>
      <c r="GYU23" s="65"/>
      <c r="GYV23" s="65"/>
      <c r="GYW23" s="65"/>
      <c r="GYX23" s="65"/>
      <c r="GYY23" s="65"/>
      <c r="GYZ23" s="65"/>
      <c r="GZA23" s="65"/>
      <c r="GZB23" s="65"/>
      <c r="GZC23" s="65"/>
      <c r="GZD23" s="65"/>
      <c r="GZE23" s="65"/>
      <c r="GZF23" s="65"/>
      <c r="GZG23" s="65"/>
      <c r="GZH23" s="65"/>
      <c r="GZI23" s="65"/>
      <c r="GZJ23" s="65"/>
      <c r="GZK23" s="65"/>
      <c r="GZL23" s="65"/>
      <c r="GZM23" s="65"/>
      <c r="GZN23" s="65"/>
      <c r="GZO23" s="65"/>
      <c r="GZP23" s="65"/>
      <c r="GZQ23" s="65"/>
      <c r="GZR23" s="65"/>
      <c r="GZS23" s="65"/>
      <c r="GZT23" s="65"/>
      <c r="GZU23" s="65"/>
      <c r="GZV23" s="65"/>
      <c r="GZW23" s="65"/>
      <c r="GZX23" s="65"/>
      <c r="GZY23" s="65"/>
      <c r="GZZ23" s="65"/>
      <c r="HAA23" s="65"/>
      <c r="HAB23" s="65"/>
      <c r="HAC23" s="65"/>
      <c r="HAD23" s="65"/>
      <c r="HAE23" s="65"/>
      <c r="HAF23" s="65"/>
      <c r="HAG23" s="65"/>
      <c r="HAH23" s="65"/>
      <c r="HAI23" s="65"/>
      <c r="HAJ23" s="65"/>
      <c r="HAK23" s="65"/>
      <c r="HAL23" s="65"/>
      <c r="HAM23" s="65"/>
      <c r="HAN23" s="65"/>
      <c r="HAO23" s="65"/>
      <c r="HAP23" s="65"/>
      <c r="HAQ23" s="65"/>
      <c r="HAR23" s="65"/>
      <c r="HAS23" s="65"/>
      <c r="HAT23" s="65"/>
      <c r="HAU23" s="65"/>
      <c r="HAV23" s="65"/>
      <c r="HAW23" s="65"/>
      <c r="HAX23" s="65"/>
      <c r="HAY23" s="65"/>
      <c r="HAZ23" s="65"/>
      <c r="HBA23" s="65"/>
      <c r="HBB23" s="65"/>
      <c r="HBC23" s="65"/>
      <c r="HBD23" s="65"/>
      <c r="HBE23" s="65"/>
      <c r="HBF23" s="65"/>
      <c r="HBG23" s="65"/>
      <c r="HBH23" s="65"/>
      <c r="HBI23" s="65"/>
      <c r="HBJ23" s="65"/>
      <c r="HBK23" s="65"/>
      <c r="HBL23" s="65"/>
      <c r="HBM23" s="65"/>
      <c r="HBN23" s="65"/>
      <c r="HBO23" s="65"/>
      <c r="HBP23" s="65"/>
      <c r="HBQ23" s="65"/>
      <c r="HBR23" s="65"/>
      <c r="HBS23" s="65"/>
      <c r="HBT23" s="65"/>
      <c r="HBU23" s="65"/>
      <c r="HBV23" s="65"/>
      <c r="HBW23" s="65"/>
      <c r="HBX23" s="65"/>
      <c r="HBY23" s="65"/>
      <c r="HBZ23" s="65"/>
      <c r="HCA23" s="65"/>
      <c r="HCB23" s="65"/>
      <c r="HCC23" s="65"/>
      <c r="HCD23" s="65"/>
      <c r="HCE23" s="65"/>
      <c r="HCF23" s="65"/>
      <c r="HCG23" s="65"/>
      <c r="HCH23" s="65"/>
      <c r="HCI23" s="65"/>
      <c r="HCJ23" s="65"/>
      <c r="HCK23" s="65"/>
      <c r="HCL23" s="65"/>
      <c r="HCM23" s="65"/>
      <c r="HCN23" s="65"/>
      <c r="HCO23" s="65"/>
      <c r="HCP23" s="65"/>
      <c r="HCQ23" s="65"/>
      <c r="HCR23" s="65"/>
      <c r="HCS23" s="65"/>
      <c r="HCT23" s="65"/>
      <c r="HCU23" s="65"/>
      <c r="HCV23" s="65"/>
      <c r="HCW23" s="65"/>
      <c r="HCX23" s="65"/>
      <c r="HCY23" s="65"/>
      <c r="HCZ23" s="65"/>
      <c r="HDA23" s="65"/>
      <c r="HDB23" s="65"/>
      <c r="HDC23" s="65"/>
      <c r="HDD23" s="65"/>
      <c r="HDE23" s="65"/>
      <c r="HDF23" s="65"/>
      <c r="HDG23" s="65"/>
      <c r="HDH23" s="65"/>
      <c r="HDI23" s="65"/>
      <c r="HDJ23" s="65"/>
      <c r="HDK23" s="65"/>
      <c r="HDL23" s="65"/>
      <c r="HDM23" s="65"/>
      <c r="HDN23" s="65"/>
      <c r="HDO23" s="65"/>
      <c r="HDP23" s="65"/>
      <c r="HDQ23" s="65"/>
      <c r="HDR23" s="65"/>
      <c r="HDS23" s="65"/>
      <c r="HDT23" s="65"/>
      <c r="HDU23" s="65"/>
      <c r="HDV23" s="65"/>
      <c r="HDW23" s="65"/>
      <c r="HDX23" s="65"/>
      <c r="HDY23" s="65"/>
      <c r="HDZ23" s="65"/>
      <c r="HEA23" s="65"/>
      <c r="HEB23" s="65"/>
      <c r="HEC23" s="65"/>
      <c r="HED23" s="65"/>
      <c r="HEE23" s="65"/>
      <c r="HEF23" s="65"/>
      <c r="HEG23" s="65"/>
      <c r="HEH23" s="65"/>
      <c r="HEI23" s="65"/>
      <c r="HEJ23" s="65"/>
      <c r="HEK23" s="65"/>
      <c r="HEL23" s="65"/>
      <c r="HEM23" s="65"/>
      <c r="HEN23" s="65"/>
      <c r="HEO23" s="65"/>
      <c r="HEP23" s="65"/>
      <c r="HEQ23" s="65"/>
      <c r="HER23" s="65"/>
      <c r="HES23" s="65"/>
      <c r="HET23" s="65"/>
      <c r="HEU23" s="65"/>
      <c r="HEV23" s="65"/>
      <c r="HEW23" s="65"/>
      <c r="HEX23" s="65"/>
      <c r="HEY23" s="65"/>
      <c r="HEZ23" s="65"/>
      <c r="HFA23" s="65"/>
      <c r="HFB23" s="65"/>
      <c r="HFC23" s="65"/>
      <c r="HFD23" s="65"/>
      <c r="HFE23" s="65"/>
      <c r="HFF23" s="65"/>
      <c r="HFG23" s="65"/>
      <c r="HFH23" s="65"/>
      <c r="HFI23" s="65"/>
      <c r="HFJ23" s="65"/>
      <c r="HFK23" s="65"/>
      <c r="HFL23" s="65"/>
      <c r="HFM23" s="65"/>
      <c r="HFN23" s="65"/>
      <c r="HFO23" s="65"/>
      <c r="HFP23" s="65"/>
      <c r="HFQ23" s="65"/>
      <c r="HFR23" s="65"/>
      <c r="HFS23" s="65"/>
      <c r="HFT23" s="65"/>
      <c r="HFU23" s="65"/>
      <c r="HFV23" s="65"/>
      <c r="HFW23" s="65"/>
      <c r="HFX23" s="65"/>
      <c r="HFY23" s="65"/>
      <c r="HFZ23" s="65"/>
      <c r="HGA23" s="65"/>
      <c r="HGB23" s="65"/>
      <c r="HGC23" s="65"/>
      <c r="HGD23" s="65"/>
      <c r="HGE23" s="65"/>
      <c r="HGF23" s="65"/>
      <c r="HGG23" s="65"/>
      <c r="HGH23" s="65"/>
      <c r="HGI23" s="65"/>
      <c r="HGJ23" s="65"/>
      <c r="HGK23" s="65"/>
      <c r="HGL23" s="65"/>
      <c r="HGM23" s="65"/>
      <c r="HGN23" s="65"/>
      <c r="HGO23" s="65"/>
      <c r="HGP23" s="65"/>
      <c r="HGQ23" s="65"/>
      <c r="HGR23" s="65"/>
      <c r="HGS23" s="65"/>
      <c r="HGT23" s="65"/>
      <c r="HGU23" s="65"/>
      <c r="HGV23" s="65"/>
      <c r="HGW23" s="65"/>
      <c r="HGX23" s="65"/>
      <c r="HGY23" s="65"/>
      <c r="HGZ23" s="65"/>
      <c r="HHA23" s="65"/>
      <c r="HHB23" s="65"/>
      <c r="HHC23" s="65"/>
      <c r="HHD23" s="65"/>
      <c r="HHE23" s="65"/>
      <c r="HHF23" s="65"/>
      <c r="HHG23" s="65"/>
      <c r="HHH23" s="65"/>
      <c r="HHI23" s="65"/>
      <c r="HHJ23" s="65"/>
      <c r="HHK23" s="65"/>
      <c r="HHL23" s="65"/>
      <c r="HHM23" s="65"/>
      <c r="HHN23" s="65"/>
      <c r="HHO23" s="65"/>
      <c r="HHP23" s="65"/>
      <c r="HHQ23" s="65"/>
      <c r="HHR23" s="65"/>
      <c r="HHS23" s="65"/>
      <c r="HHT23" s="65"/>
      <c r="HHU23" s="65"/>
      <c r="HHV23" s="65"/>
      <c r="HHW23" s="65"/>
      <c r="HHX23" s="65"/>
      <c r="HHY23" s="65"/>
      <c r="HHZ23" s="65"/>
      <c r="HIA23" s="65"/>
      <c r="HIB23" s="65"/>
      <c r="HIC23" s="65"/>
      <c r="HID23" s="65"/>
      <c r="HIE23" s="65"/>
      <c r="HIF23" s="65"/>
      <c r="HIG23" s="65"/>
      <c r="HIH23" s="65"/>
      <c r="HII23" s="65"/>
      <c r="HIJ23" s="65"/>
      <c r="HIK23" s="65"/>
      <c r="HIL23" s="65"/>
      <c r="HIM23" s="65"/>
      <c r="HIN23" s="65"/>
      <c r="HIO23" s="65"/>
      <c r="HIP23" s="65"/>
      <c r="HIQ23" s="65"/>
      <c r="HIR23" s="65"/>
      <c r="HIS23" s="65"/>
      <c r="HIT23" s="65"/>
      <c r="HIU23" s="65"/>
      <c r="HIV23" s="65"/>
      <c r="HIW23" s="65"/>
      <c r="HIX23" s="65"/>
      <c r="HIY23" s="65"/>
      <c r="HIZ23" s="65"/>
      <c r="HJA23" s="65"/>
      <c r="HJB23" s="65"/>
      <c r="HJC23" s="65"/>
      <c r="HJD23" s="65"/>
      <c r="HJE23" s="65"/>
      <c r="HJF23" s="65"/>
      <c r="HJG23" s="65"/>
      <c r="HJH23" s="65"/>
      <c r="HJI23" s="65"/>
      <c r="HJJ23" s="65"/>
      <c r="HJK23" s="65"/>
      <c r="HJL23" s="65"/>
      <c r="HJM23" s="65"/>
      <c r="HJN23" s="65"/>
      <c r="HJO23" s="65"/>
      <c r="HJP23" s="65"/>
      <c r="HJQ23" s="65"/>
      <c r="HJR23" s="65"/>
      <c r="HJS23" s="65"/>
      <c r="HJT23" s="65"/>
      <c r="HJU23" s="65"/>
      <c r="HJV23" s="65"/>
      <c r="HJW23" s="65"/>
      <c r="HJX23" s="65"/>
      <c r="HJY23" s="65"/>
      <c r="HJZ23" s="65"/>
      <c r="HKA23" s="65"/>
      <c r="HKB23" s="65"/>
      <c r="HKC23" s="65"/>
      <c r="HKD23" s="65"/>
      <c r="HKE23" s="65"/>
      <c r="HKF23" s="65"/>
      <c r="HKG23" s="65"/>
      <c r="HKH23" s="65"/>
      <c r="HKI23" s="65"/>
      <c r="HKJ23" s="65"/>
      <c r="HKK23" s="65"/>
      <c r="HKL23" s="65"/>
      <c r="HKM23" s="65"/>
      <c r="HKN23" s="65"/>
      <c r="HKO23" s="65"/>
      <c r="HKP23" s="65"/>
      <c r="HKQ23" s="65"/>
      <c r="HKR23" s="65"/>
      <c r="HKS23" s="65"/>
      <c r="HKT23" s="65"/>
      <c r="HKU23" s="65"/>
      <c r="HKV23" s="65"/>
      <c r="HKW23" s="65"/>
      <c r="HKX23" s="65"/>
      <c r="HKY23" s="65"/>
      <c r="HKZ23" s="65"/>
      <c r="HLA23" s="65"/>
      <c r="HLB23" s="65"/>
      <c r="HLC23" s="65"/>
      <c r="HLD23" s="65"/>
      <c r="HLE23" s="65"/>
      <c r="HLF23" s="65"/>
      <c r="HLG23" s="65"/>
      <c r="HLH23" s="65"/>
      <c r="HLI23" s="65"/>
      <c r="HLJ23" s="65"/>
      <c r="HLK23" s="65"/>
      <c r="HLL23" s="65"/>
      <c r="HLM23" s="65"/>
      <c r="HLN23" s="65"/>
      <c r="HLO23" s="65"/>
      <c r="HLP23" s="65"/>
      <c r="HLQ23" s="65"/>
      <c r="HLR23" s="65"/>
      <c r="HLS23" s="65"/>
      <c r="HLT23" s="65"/>
      <c r="HLU23" s="65"/>
      <c r="HLV23" s="65"/>
      <c r="HLW23" s="65"/>
      <c r="HLX23" s="65"/>
      <c r="HLY23" s="65"/>
      <c r="HLZ23" s="65"/>
      <c r="HMA23" s="65"/>
      <c r="HMB23" s="65"/>
      <c r="HMC23" s="65"/>
      <c r="HMD23" s="65"/>
      <c r="HME23" s="65"/>
      <c r="HMF23" s="65"/>
      <c r="HMG23" s="65"/>
      <c r="HMH23" s="65"/>
      <c r="HMI23" s="65"/>
      <c r="HMJ23" s="65"/>
      <c r="HMK23" s="65"/>
      <c r="HML23" s="65"/>
      <c r="HMM23" s="65"/>
      <c r="HMN23" s="65"/>
      <c r="HMO23" s="65"/>
      <c r="HMP23" s="65"/>
      <c r="HMQ23" s="65"/>
      <c r="HMR23" s="65"/>
      <c r="HMS23" s="65"/>
      <c r="HMT23" s="65"/>
      <c r="HMU23" s="65"/>
      <c r="HMV23" s="65"/>
      <c r="HMW23" s="65"/>
      <c r="HMX23" s="65"/>
      <c r="HMY23" s="65"/>
      <c r="HMZ23" s="65"/>
      <c r="HNA23" s="65"/>
      <c r="HNB23" s="65"/>
      <c r="HNC23" s="65"/>
      <c r="HND23" s="65"/>
      <c r="HNE23" s="65"/>
      <c r="HNF23" s="65"/>
      <c r="HNG23" s="65"/>
      <c r="HNH23" s="65"/>
      <c r="HNI23" s="65"/>
      <c r="HNJ23" s="65"/>
      <c r="HNK23" s="65"/>
      <c r="HNL23" s="65"/>
      <c r="HNM23" s="65"/>
      <c r="HNN23" s="65"/>
      <c r="HNO23" s="65"/>
      <c r="HNP23" s="65"/>
      <c r="HNQ23" s="65"/>
      <c r="HNR23" s="65"/>
      <c r="HNS23" s="65"/>
      <c r="HNT23" s="65"/>
      <c r="HNU23" s="65"/>
      <c r="HNV23" s="65"/>
      <c r="HNW23" s="65"/>
      <c r="HNX23" s="65"/>
      <c r="HNY23" s="65"/>
      <c r="HNZ23" s="65"/>
      <c r="HOA23" s="65"/>
      <c r="HOB23" s="65"/>
      <c r="HOC23" s="65"/>
      <c r="HOD23" s="65"/>
      <c r="HOE23" s="65"/>
      <c r="HOF23" s="65"/>
      <c r="HOG23" s="65"/>
      <c r="HOH23" s="65"/>
      <c r="HOI23" s="65"/>
      <c r="HOJ23" s="65"/>
      <c r="HOK23" s="65"/>
      <c r="HOL23" s="65"/>
      <c r="HOM23" s="65"/>
      <c r="HON23" s="65"/>
      <c r="HOO23" s="65"/>
      <c r="HOP23" s="65"/>
      <c r="HOQ23" s="65"/>
      <c r="HOR23" s="65"/>
      <c r="HOS23" s="65"/>
      <c r="HOT23" s="65"/>
      <c r="HOU23" s="65"/>
      <c r="HOV23" s="65"/>
      <c r="HOW23" s="65"/>
      <c r="HOX23" s="65"/>
      <c r="HOY23" s="65"/>
      <c r="HOZ23" s="65"/>
      <c r="HPA23" s="65"/>
      <c r="HPB23" s="65"/>
      <c r="HPC23" s="65"/>
      <c r="HPD23" s="65"/>
      <c r="HPE23" s="65"/>
      <c r="HPF23" s="65"/>
      <c r="HPG23" s="65"/>
      <c r="HPH23" s="65"/>
      <c r="HPI23" s="65"/>
      <c r="HPJ23" s="65"/>
      <c r="HPK23" s="65"/>
      <c r="HPL23" s="65"/>
      <c r="HPM23" s="65"/>
      <c r="HPN23" s="65"/>
      <c r="HPO23" s="65"/>
      <c r="HPP23" s="65"/>
      <c r="HPQ23" s="65"/>
      <c r="HPR23" s="65"/>
      <c r="HPS23" s="65"/>
      <c r="HPT23" s="65"/>
      <c r="HPU23" s="65"/>
      <c r="HPV23" s="65"/>
      <c r="HPW23" s="65"/>
      <c r="HPX23" s="65"/>
      <c r="HPY23" s="65"/>
      <c r="HPZ23" s="65"/>
      <c r="HQA23" s="65"/>
      <c r="HQB23" s="65"/>
      <c r="HQC23" s="65"/>
      <c r="HQD23" s="65"/>
      <c r="HQE23" s="65"/>
      <c r="HQF23" s="65"/>
      <c r="HQG23" s="65"/>
      <c r="HQH23" s="65"/>
      <c r="HQI23" s="65"/>
      <c r="HQJ23" s="65"/>
      <c r="HQK23" s="65"/>
      <c r="HQL23" s="65"/>
      <c r="HQM23" s="65"/>
      <c r="HQN23" s="65"/>
      <c r="HQO23" s="65"/>
      <c r="HQP23" s="65"/>
      <c r="HQQ23" s="65"/>
      <c r="HQR23" s="65"/>
      <c r="HQS23" s="65"/>
      <c r="HQT23" s="65"/>
      <c r="HQU23" s="65"/>
      <c r="HQV23" s="65"/>
      <c r="HQW23" s="65"/>
      <c r="HQX23" s="65"/>
      <c r="HQY23" s="65"/>
      <c r="HQZ23" s="65"/>
      <c r="HRA23" s="65"/>
      <c r="HRB23" s="65"/>
      <c r="HRC23" s="65"/>
      <c r="HRD23" s="65"/>
      <c r="HRE23" s="65"/>
      <c r="HRF23" s="65"/>
      <c r="HRG23" s="65"/>
      <c r="HRH23" s="65"/>
      <c r="HRI23" s="65"/>
      <c r="HRJ23" s="65"/>
      <c r="HRK23" s="65"/>
      <c r="HRL23" s="65"/>
      <c r="HRM23" s="65"/>
      <c r="HRN23" s="65"/>
      <c r="HRO23" s="65"/>
      <c r="HRP23" s="65"/>
      <c r="HRQ23" s="65"/>
      <c r="HRR23" s="65"/>
      <c r="HRS23" s="65"/>
      <c r="HRT23" s="65"/>
      <c r="HRU23" s="65"/>
      <c r="HRV23" s="65"/>
      <c r="HRW23" s="65"/>
      <c r="HRX23" s="65"/>
      <c r="HRY23" s="65"/>
      <c r="HRZ23" s="65"/>
      <c r="HSA23" s="65"/>
      <c r="HSB23" s="65"/>
      <c r="HSC23" s="65"/>
      <c r="HSD23" s="65"/>
      <c r="HSE23" s="65"/>
      <c r="HSF23" s="65"/>
      <c r="HSG23" s="65"/>
      <c r="HSH23" s="65"/>
      <c r="HSI23" s="65"/>
      <c r="HSJ23" s="65"/>
      <c r="HSK23" s="65"/>
      <c r="HSL23" s="65"/>
      <c r="HSM23" s="65"/>
      <c r="HSN23" s="65"/>
      <c r="HSO23" s="65"/>
      <c r="HSP23" s="65"/>
      <c r="HSQ23" s="65"/>
      <c r="HSR23" s="65"/>
      <c r="HSS23" s="65"/>
      <c r="HST23" s="65"/>
      <c r="HSU23" s="65"/>
      <c r="HSV23" s="65"/>
      <c r="HSW23" s="65"/>
      <c r="HSX23" s="65"/>
      <c r="HSY23" s="65"/>
      <c r="HSZ23" s="65"/>
      <c r="HTA23" s="65"/>
      <c r="HTB23" s="65"/>
      <c r="HTC23" s="65"/>
      <c r="HTD23" s="65"/>
      <c r="HTE23" s="65"/>
      <c r="HTF23" s="65"/>
      <c r="HTG23" s="65"/>
      <c r="HTH23" s="65"/>
      <c r="HTI23" s="65"/>
      <c r="HTJ23" s="65"/>
      <c r="HTK23" s="65"/>
      <c r="HTL23" s="65"/>
      <c r="HTM23" s="65"/>
      <c r="HTN23" s="65"/>
      <c r="HTO23" s="65"/>
      <c r="HTP23" s="65"/>
      <c r="HTQ23" s="65"/>
      <c r="HTR23" s="65"/>
      <c r="HTS23" s="65"/>
      <c r="HTT23" s="65"/>
      <c r="HTU23" s="65"/>
      <c r="HTV23" s="65"/>
      <c r="HTW23" s="65"/>
      <c r="HTX23" s="65"/>
      <c r="HTY23" s="65"/>
      <c r="HTZ23" s="65"/>
      <c r="HUA23" s="65"/>
      <c r="HUB23" s="65"/>
      <c r="HUC23" s="65"/>
      <c r="HUD23" s="65"/>
      <c r="HUE23" s="65"/>
      <c r="HUF23" s="65"/>
      <c r="HUG23" s="65"/>
      <c r="HUH23" s="65"/>
      <c r="HUI23" s="65"/>
      <c r="HUJ23" s="65"/>
      <c r="HUK23" s="65"/>
      <c r="HUL23" s="65"/>
      <c r="HUM23" s="65"/>
      <c r="HUN23" s="65"/>
      <c r="HUO23" s="65"/>
      <c r="HUP23" s="65"/>
      <c r="HUQ23" s="65"/>
      <c r="HUR23" s="65"/>
      <c r="HUS23" s="65"/>
      <c r="HUT23" s="65"/>
      <c r="HUU23" s="65"/>
      <c r="HUV23" s="65"/>
      <c r="HUW23" s="65"/>
      <c r="HUX23" s="65"/>
      <c r="HUY23" s="65"/>
      <c r="HUZ23" s="65"/>
      <c r="HVA23" s="65"/>
      <c r="HVB23" s="65"/>
      <c r="HVC23" s="65"/>
      <c r="HVD23" s="65"/>
      <c r="HVE23" s="65"/>
      <c r="HVF23" s="65"/>
      <c r="HVG23" s="65"/>
      <c r="HVH23" s="65"/>
      <c r="HVI23" s="65"/>
      <c r="HVJ23" s="65"/>
      <c r="HVK23" s="65"/>
      <c r="HVL23" s="65"/>
      <c r="HVM23" s="65"/>
      <c r="HVN23" s="65"/>
      <c r="HVO23" s="65"/>
      <c r="HVP23" s="65"/>
      <c r="HVQ23" s="65"/>
      <c r="HVR23" s="65"/>
      <c r="HVS23" s="65"/>
      <c r="HVT23" s="65"/>
      <c r="HVU23" s="65"/>
      <c r="HVV23" s="65"/>
      <c r="HVW23" s="65"/>
      <c r="HVX23" s="65"/>
      <c r="HVY23" s="65"/>
      <c r="HVZ23" s="65"/>
      <c r="HWA23" s="65"/>
      <c r="HWB23" s="65"/>
      <c r="HWC23" s="65"/>
      <c r="HWD23" s="65"/>
      <c r="HWE23" s="65"/>
      <c r="HWF23" s="65"/>
      <c r="HWG23" s="65"/>
      <c r="HWH23" s="65"/>
      <c r="HWI23" s="65"/>
      <c r="HWJ23" s="65"/>
      <c r="HWK23" s="65"/>
      <c r="HWL23" s="65"/>
      <c r="HWM23" s="65"/>
      <c r="HWN23" s="65"/>
      <c r="HWO23" s="65"/>
      <c r="HWP23" s="65"/>
      <c r="HWQ23" s="65"/>
      <c r="HWR23" s="65"/>
      <c r="HWS23" s="65"/>
      <c r="HWT23" s="65"/>
      <c r="HWU23" s="65"/>
      <c r="HWV23" s="65"/>
      <c r="HWW23" s="65"/>
      <c r="HWX23" s="65"/>
      <c r="HWY23" s="65"/>
      <c r="HWZ23" s="65"/>
      <c r="HXA23" s="65"/>
      <c r="HXB23" s="65"/>
      <c r="HXC23" s="65"/>
      <c r="HXD23" s="65"/>
      <c r="HXE23" s="65"/>
      <c r="HXF23" s="65"/>
      <c r="HXG23" s="65"/>
      <c r="HXH23" s="65"/>
      <c r="HXI23" s="65"/>
      <c r="HXJ23" s="65"/>
      <c r="HXK23" s="65"/>
      <c r="HXL23" s="65"/>
      <c r="HXM23" s="65"/>
      <c r="HXN23" s="65"/>
      <c r="HXO23" s="65"/>
      <c r="HXP23" s="65"/>
      <c r="HXQ23" s="65"/>
      <c r="HXR23" s="65"/>
      <c r="HXS23" s="65"/>
      <c r="HXT23" s="65"/>
      <c r="HXU23" s="65"/>
      <c r="HXV23" s="65"/>
      <c r="HXW23" s="65"/>
      <c r="HXX23" s="65"/>
      <c r="HXY23" s="65"/>
      <c r="HXZ23" s="65"/>
      <c r="HYA23" s="65"/>
      <c r="HYB23" s="65"/>
      <c r="HYC23" s="65"/>
      <c r="HYD23" s="65"/>
      <c r="HYE23" s="65"/>
      <c r="HYF23" s="65"/>
      <c r="HYG23" s="65"/>
      <c r="HYH23" s="65"/>
      <c r="HYI23" s="65"/>
      <c r="HYJ23" s="65"/>
      <c r="HYK23" s="65"/>
      <c r="HYL23" s="65"/>
      <c r="HYM23" s="65"/>
      <c r="HYN23" s="65"/>
      <c r="HYO23" s="65"/>
      <c r="HYP23" s="65"/>
      <c r="HYQ23" s="65"/>
      <c r="HYR23" s="65"/>
      <c r="HYS23" s="65"/>
      <c r="HYT23" s="65"/>
      <c r="HYU23" s="65"/>
      <c r="HYV23" s="65"/>
      <c r="HYW23" s="65"/>
      <c r="HYX23" s="65"/>
      <c r="HYY23" s="65"/>
      <c r="HYZ23" s="65"/>
      <c r="HZA23" s="65"/>
      <c r="HZB23" s="65"/>
      <c r="HZC23" s="65"/>
      <c r="HZD23" s="65"/>
      <c r="HZE23" s="65"/>
      <c r="HZF23" s="65"/>
      <c r="HZG23" s="65"/>
      <c r="HZH23" s="65"/>
      <c r="HZI23" s="65"/>
      <c r="HZJ23" s="65"/>
      <c r="HZK23" s="65"/>
      <c r="HZL23" s="65"/>
      <c r="HZM23" s="65"/>
      <c r="HZN23" s="65"/>
      <c r="HZO23" s="65"/>
      <c r="HZP23" s="65"/>
      <c r="HZQ23" s="65"/>
      <c r="HZR23" s="65"/>
      <c r="HZS23" s="65"/>
      <c r="HZT23" s="65"/>
      <c r="HZU23" s="65"/>
      <c r="HZV23" s="65"/>
      <c r="HZW23" s="65"/>
      <c r="HZX23" s="65"/>
      <c r="HZY23" s="65"/>
      <c r="HZZ23" s="65"/>
      <c r="IAA23" s="65"/>
      <c r="IAB23" s="65"/>
      <c r="IAC23" s="65"/>
      <c r="IAD23" s="65"/>
      <c r="IAE23" s="65"/>
      <c r="IAF23" s="65"/>
      <c r="IAG23" s="65"/>
      <c r="IAH23" s="65"/>
      <c r="IAI23" s="65"/>
      <c r="IAJ23" s="65"/>
      <c r="IAK23" s="65"/>
      <c r="IAL23" s="65"/>
      <c r="IAM23" s="65"/>
      <c r="IAN23" s="65"/>
      <c r="IAO23" s="65"/>
      <c r="IAP23" s="65"/>
      <c r="IAQ23" s="65"/>
      <c r="IAR23" s="65"/>
      <c r="IAS23" s="65"/>
      <c r="IAT23" s="65"/>
      <c r="IAU23" s="65"/>
      <c r="IAV23" s="65"/>
      <c r="IAW23" s="65"/>
      <c r="IAX23" s="65"/>
      <c r="IAY23" s="65"/>
      <c r="IAZ23" s="65"/>
      <c r="IBA23" s="65"/>
      <c r="IBB23" s="65"/>
      <c r="IBC23" s="65"/>
      <c r="IBD23" s="65"/>
      <c r="IBE23" s="65"/>
      <c r="IBF23" s="65"/>
      <c r="IBG23" s="65"/>
      <c r="IBH23" s="65"/>
      <c r="IBI23" s="65"/>
      <c r="IBJ23" s="65"/>
      <c r="IBK23" s="65"/>
      <c r="IBL23" s="65"/>
      <c r="IBM23" s="65"/>
      <c r="IBN23" s="65"/>
      <c r="IBO23" s="65"/>
      <c r="IBP23" s="65"/>
      <c r="IBQ23" s="65"/>
      <c r="IBR23" s="65"/>
      <c r="IBS23" s="65"/>
      <c r="IBT23" s="65"/>
      <c r="IBU23" s="65"/>
      <c r="IBV23" s="65"/>
      <c r="IBW23" s="65"/>
      <c r="IBX23" s="65"/>
      <c r="IBY23" s="65"/>
      <c r="IBZ23" s="65"/>
      <c r="ICA23" s="65"/>
      <c r="ICB23" s="65"/>
      <c r="ICC23" s="65"/>
      <c r="ICD23" s="65"/>
      <c r="ICE23" s="65"/>
      <c r="ICF23" s="65"/>
      <c r="ICG23" s="65"/>
      <c r="ICH23" s="65"/>
      <c r="ICI23" s="65"/>
      <c r="ICJ23" s="65"/>
      <c r="ICK23" s="65"/>
      <c r="ICL23" s="65"/>
      <c r="ICM23" s="65"/>
      <c r="ICN23" s="65"/>
      <c r="ICO23" s="65"/>
      <c r="ICP23" s="65"/>
      <c r="ICQ23" s="65"/>
      <c r="ICR23" s="65"/>
      <c r="ICS23" s="65"/>
      <c r="ICT23" s="65"/>
      <c r="ICU23" s="65"/>
      <c r="ICV23" s="65"/>
      <c r="ICW23" s="65"/>
      <c r="ICX23" s="65"/>
      <c r="ICY23" s="65"/>
      <c r="ICZ23" s="65"/>
      <c r="IDA23" s="65"/>
      <c r="IDB23" s="65"/>
      <c r="IDC23" s="65"/>
      <c r="IDD23" s="65"/>
      <c r="IDE23" s="65"/>
      <c r="IDF23" s="65"/>
      <c r="IDG23" s="65"/>
      <c r="IDH23" s="65"/>
      <c r="IDI23" s="65"/>
      <c r="IDJ23" s="65"/>
      <c r="IDK23" s="65"/>
      <c r="IDL23" s="65"/>
      <c r="IDM23" s="65"/>
      <c r="IDN23" s="65"/>
      <c r="IDO23" s="65"/>
      <c r="IDP23" s="65"/>
      <c r="IDQ23" s="65"/>
      <c r="IDR23" s="65"/>
      <c r="IDS23" s="65"/>
      <c r="IDT23" s="65"/>
      <c r="IDU23" s="65"/>
      <c r="IDV23" s="65"/>
      <c r="IDW23" s="65"/>
      <c r="IDX23" s="65"/>
      <c r="IDY23" s="65"/>
      <c r="IDZ23" s="65"/>
      <c r="IEA23" s="65"/>
      <c r="IEB23" s="65"/>
      <c r="IEC23" s="65"/>
      <c r="IED23" s="65"/>
      <c r="IEE23" s="65"/>
      <c r="IEF23" s="65"/>
      <c r="IEG23" s="65"/>
      <c r="IEH23" s="65"/>
      <c r="IEI23" s="65"/>
      <c r="IEJ23" s="65"/>
      <c r="IEK23" s="65"/>
      <c r="IEL23" s="65"/>
      <c r="IEM23" s="65"/>
      <c r="IEN23" s="65"/>
      <c r="IEO23" s="65"/>
      <c r="IEP23" s="65"/>
      <c r="IEQ23" s="65"/>
      <c r="IER23" s="65"/>
      <c r="IES23" s="65"/>
      <c r="IET23" s="65"/>
      <c r="IEU23" s="65"/>
      <c r="IEV23" s="65"/>
      <c r="IEW23" s="65"/>
      <c r="IEX23" s="65"/>
      <c r="IEY23" s="65"/>
      <c r="IEZ23" s="65"/>
      <c r="IFA23" s="65"/>
      <c r="IFB23" s="65"/>
      <c r="IFC23" s="65"/>
      <c r="IFD23" s="65"/>
      <c r="IFE23" s="65"/>
      <c r="IFF23" s="65"/>
      <c r="IFG23" s="65"/>
      <c r="IFH23" s="65"/>
      <c r="IFI23" s="65"/>
      <c r="IFJ23" s="65"/>
      <c r="IFK23" s="65"/>
      <c r="IFL23" s="65"/>
      <c r="IFM23" s="65"/>
      <c r="IFN23" s="65"/>
      <c r="IFO23" s="65"/>
      <c r="IFP23" s="65"/>
      <c r="IFQ23" s="65"/>
      <c r="IFR23" s="65"/>
      <c r="IFS23" s="65"/>
      <c r="IFT23" s="65"/>
      <c r="IFU23" s="65"/>
      <c r="IFV23" s="65"/>
      <c r="IFW23" s="65"/>
      <c r="IFX23" s="65"/>
      <c r="IFY23" s="65"/>
      <c r="IFZ23" s="65"/>
      <c r="IGA23" s="65"/>
      <c r="IGB23" s="65"/>
      <c r="IGC23" s="65"/>
      <c r="IGD23" s="65"/>
      <c r="IGE23" s="65"/>
      <c r="IGF23" s="65"/>
      <c r="IGG23" s="65"/>
      <c r="IGH23" s="65"/>
      <c r="IGI23" s="65"/>
      <c r="IGJ23" s="65"/>
      <c r="IGK23" s="65"/>
      <c r="IGL23" s="65"/>
      <c r="IGM23" s="65"/>
      <c r="IGN23" s="65"/>
      <c r="IGO23" s="65"/>
      <c r="IGP23" s="65"/>
      <c r="IGQ23" s="65"/>
      <c r="IGR23" s="65"/>
      <c r="IGS23" s="65"/>
      <c r="IGT23" s="65"/>
      <c r="IGU23" s="65"/>
      <c r="IGV23" s="65"/>
      <c r="IGW23" s="65"/>
      <c r="IGX23" s="65"/>
      <c r="IGY23" s="65"/>
      <c r="IGZ23" s="65"/>
      <c r="IHA23" s="65"/>
      <c r="IHB23" s="65"/>
      <c r="IHC23" s="65"/>
      <c r="IHD23" s="65"/>
      <c r="IHE23" s="65"/>
      <c r="IHF23" s="65"/>
      <c r="IHG23" s="65"/>
      <c r="IHH23" s="65"/>
      <c r="IHI23" s="65"/>
      <c r="IHJ23" s="65"/>
      <c r="IHK23" s="65"/>
      <c r="IHL23" s="65"/>
      <c r="IHM23" s="65"/>
      <c r="IHN23" s="65"/>
      <c r="IHO23" s="65"/>
      <c r="IHP23" s="65"/>
      <c r="IHQ23" s="65"/>
      <c r="IHR23" s="65"/>
      <c r="IHS23" s="65"/>
      <c r="IHT23" s="65"/>
      <c r="IHU23" s="65"/>
      <c r="IHV23" s="65"/>
      <c r="IHW23" s="65"/>
      <c r="IHX23" s="65"/>
      <c r="IHY23" s="65"/>
      <c r="IHZ23" s="65"/>
      <c r="IIA23" s="65"/>
      <c r="IIB23" s="65"/>
      <c r="IIC23" s="65"/>
      <c r="IID23" s="65"/>
      <c r="IIE23" s="65"/>
      <c r="IIF23" s="65"/>
      <c r="IIG23" s="65"/>
      <c r="IIH23" s="65"/>
      <c r="III23" s="65"/>
      <c r="IIJ23" s="65"/>
      <c r="IIK23" s="65"/>
      <c r="IIL23" s="65"/>
      <c r="IIM23" s="65"/>
      <c r="IIN23" s="65"/>
      <c r="IIO23" s="65"/>
      <c r="IIP23" s="65"/>
      <c r="IIQ23" s="65"/>
      <c r="IIR23" s="65"/>
      <c r="IIS23" s="65"/>
      <c r="IIT23" s="65"/>
      <c r="IIU23" s="65"/>
      <c r="IIV23" s="65"/>
      <c r="IIW23" s="65"/>
      <c r="IIX23" s="65"/>
      <c r="IIY23" s="65"/>
      <c r="IIZ23" s="65"/>
      <c r="IJA23" s="65"/>
      <c r="IJB23" s="65"/>
      <c r="IJC23" s="65"/>
      <c r="IJD23" s="65"/>
      <c r="IJE23" s="65"/>
      <c r="IJF23" s="65"/>
      <c r="IJG23" s="65"/>
      <c r="IJH23" s="65"/>
      <c r="IJI23" s="65"/>
      <c r="IJJ23" s="65"/>
      <c r="IJK23" s="65"/>
      <c r="IJL23" s="65"/>
      <c r="IJM23" s="65"/>
      <c r="IJN23" s="65"/>
      <c r="IJO23" s="65"/>
      <c r="IJP23" s="65"/>
      <c r="IJQ23" s="65"/>
      <c r="IJR23" s="65"/>
      <c r="IJS23" s="65"/>
      <c r="IJT23" s="65"/>
      <c r="IJU23" s="65"/>
      <c r="IJV23" s="65"/>
      <c r="IJW23" s="65"/>
      <c r="IJX23" s="65"/>
      <c r="IJY23" s="65"/>
      <c r="IJZ23" s="65"/>
      <c r="IKA23" s="65"/>
      <c r="IKB23" s="65"/>
      <c r="IKC23" s="65"/>
      <c r="IKD23" s="65"/>
      <c r="IKE23" s="65"/>
      <c r="IKF23" s="65"/>
      <c r="IKG23" s="65"/>
      <c r="IKH23" s="65"/>
      <c r="IKI23" s="65"/>
      <c r="IKJ23" s="65"/>
      <c r="IKK23" s="65"/>
      <c r="IKL23" s="65"/>
      <c r="IKM23" s="65"/>
      <c r="IKN23" s="65"/>
      <c r="IKO23" s="65"/>
      <c r="IKP23" s="65"/>
      <c r="IKQ23" s="65"/>
      <c r="IKR23" s="65"/>
      <c r="IKS23" s="65"/>
      <c r="IKT23" s="65"/>
      <c r="IKU23" s="65"/>
      <c r="IKV23" s="65"/>
      <c r="IKW23" s="65"/>
      <c r="IKX23" s="65"/>
      <c r="IKY23" s="65"/>
      <c r="IKZ23" s="65"/>
      <c r="ILA23" s="65"/>
      <c r="ILB23" s="65"/>
      <c r="ILC23" s="65"/>
      <c r="ILD23" s="65"/>
      <c r="ILE23" s="65"/>
      <c r="ILF23" s="65"/>
      <c r="ILG23" s="65"/>
      <c r="ILH23" s="65"/>
      <c r="ILI23" s="65"/>
      <c r="ILJ23" s="65"/>
      <c r="ILK23" s="65"/>
      <c r="ILL23" s="65"/>
      <c r="ILM23" s="65"/>
      <c r="ILN23" s="65"/>
      <c r="ILO23" s="65"/>
      <c r="ILP23" s="65"/>
      <c r="ILQ23" s="65"/>
      <c r="ILR23" s="65"/>
      <c r="ILS23" s="65"/>
      <c r="ILT23" s="65"/>
      <c r="ILU23" s="65"/>
      <c r="ILV23" s="65"/>
      <c r="ILW23" s="65"/>
      <c r="ILX23" s="65"/>
      <c r="ILY23" s="65"/>
      <c r="ILZ23" s="65"/>
      <c r="IMA23" s="65"/>
      <c r="IMB23" s="65"/>
      <c r="IMC23" s="65"/>
      <c r="IMD23" s="65"/>
      <c r="IME23" s="65"/>
      <c r="IMF23" s="65"/>
      <c r="IMG23" s="65"/>
      <c r="IMH23" s="65"/>
      <c r="IMI23" s="65"/>
      <c r="IMJ23" s="65"/>
      <c r="IMK23" s="65"/>
      <c r="IML23" s="65"/>
      <c r="IMM23" s="65"/>
      <c r="IMN23" s="65"/>
      <c r="IMO23" s="65"/>
      <c r="IMP23" s="65"/>
      <c r="IMQ23" s="65"/>
      <c r="IMR23" s="65"/>
      <c r="IMS23" s="65"/>
      <c r="IMT23" s="65"/>
      <c r="IMU23" s="65"/>
      <c r="IMV23" s="65"/>
      <c r="IMW23" s="65"/>
      <c r="IMX23" s="65"/>
      <c r="IMY23" s="65"/>
      <c r="IMZ23" s="65"/>
      <c r="INA23" s="65"/>
      <c r="INB23" s="65"/>
      <c r="INC23" s="65"/>
      <c r="IND23" s="65"/>
      <c r="INE23" s="65"/>
      <c r="INF23" s="65"/>
      <c r="ING23" s="65"/>
      <c r="INH23" s="65"/>
      <c r="INI23" s="65"/>
      <c r="INJ23" s="65"/>
      <c r="INK23" s="65"/>
      <c r="INL23" s="65"/>
      <c r="INM23" s="65"/>
      <c r="INN23" s="65"/>
      <c r="INO23" s="65"/>
      <c r="INP23" s="65"/>
      <c r="INQ23" s="65"/>
      <c r="INR23" s="65"/>
      <c r="INS23" s="65"/>
      <c r="INT23" s="65"/>
      <c r="INU23" s="65"/>
      <c r="INV23" s="65"/>
      <c r="INW23" s="65"/>
      <c r="INX23" s="65"/>
      <c r="INY23" s="65"/>
      <c r="INZ23" s="65"/>
      <c r="IOA23" s="65"/>
      <c r="IOB23" s="65"/>
      <c r="IOC23" s="65"/>
      <c r="IOD23" s="65"/>
      <c r="IOE23" s="65"/>
      <c r="IOF23" s="65"/>
      <c r="IOG23" s="65"/>
      <c r="IOH23" s="65"/>
      <c r="IOI23" s="65"/>
      <c r="IOJ23" s="65"/>
      <c r="IOK23" s="65"/>
      <c r="IOL23" s="65"/>
      <c r="IOM23" s="65"/>
      <c r="ION23" s="65"/>
      <c r="IOO23" s="65"/>
      <c r="IOP23" s="65"/>
      <c r="IOQ23" s="65"/>
      <c r="IOR23" s="65"/>
      <c r="IOS23" s="65"/>
      <c r="IOT23" s="65"/>
      <c r="IOU23" s="65"/>
      <c r="IOV23" s="65"/>
      <c r="IOW23" s="65"/>
      <c r="IOX23" s="65"/>
      <c r="IOY23" s="65"/>
      <c r="IOZ23" s="65"/>
      <c r="IPA23" s="65"/>
      <c r="IPB23" s="65"/>
      <c r="IPC23" s="65"/>
      <c r="IPD23" s="65"/>
      <c r="IPE23" s="65"/>
      <c r="IPF23" s="65"/>
      <c r="IPG23" s="65"/>
      <c r="IPH23" s="65"/>
      <c r="IPI23" s="65"/>
      <c r="IPJ23" s="65"/>
      <c r="IPK23" s="65"/>
      <c r="IPL23" s="65"/>
      <c r="IPM23" s="65"/>
      <c r="IPN23" s="65"/>
      <c r="IPO23" s="65"/>
      <c r="IPP23" s="65"/>
      <c r="IPQ23" s="65"/>
      <c r="IPR23" s="65"/>
      <c r="IPS23" s="65"/>
      <c r="IPT23" s="65"/>
      <c r="IPU23" s="65"/>
      <c r="IPV23" s="65"/>
      <c r="IPW23" s="65"/>
      <c r="IPX23" s="65"/>
      <c r="IPY23" s="65"/>
      <c r="IPZ23" s="65"/>
      <c r="IQA23" s="65"/>
      <c r="IQB23" s="65"/>
      <c r="IQC23" s="65"/>
      <c r="IQD23" s="65"/>
      <c r="IQE23" s="65"/>
      <c r="IQF23" s="65"/>
      <c r="IQG23" s="65"/>
      <c r="IQH23" s="65"/>
      <c r="IQI23" s="65"/>
      <c r="IQJ23" s="65"/>
      <c r="IQK23" s="65"/>
      <c r="IQL23" s="65"/>
      <c r="IQM23" s="65"/>
      <c r="IQN23" s="65"/>
      <c r="IQO23" s="65"/>
      <c r="IQP23" s="65"/>
      <c r="IQQ23" s="65"/>
      <c r="IQR23" s="65"/>
      <c r="IQS23" s="65"/>
      <c r="IQT23" s="65"/>
      <c r="IQU23" s="65"/>
      <c r="IQV23" s="65"/>
      <c r="IQW23" s="65"/>
      <c r="IQX23" s="65"/>
      <c r="IQY23" s="65"/>
      <c r="IQZ23" s="65"/>
      <c r="IRA23" s="65"/>
      <c r="IRB23" s="65"/>
      <c r="IRC23" s="65"/>
      <c r="IRD23" s="65"/>
      <c r="IRE23" s="65"/>
      <c r="IRF23" s="65"/>
      <c r="IRG23" s="65"/>
      <c r="IRH23" s="65"/>
      <c r="IRI23" s="65"/>
      <c r="IRJ23" s="65"/>
      <c r="IRK23" s="65"/>
      <c r="IRL23" s="65"/>
      <c r="IRM23" s="65"/>
      <c r="IRN23" s="65"/>
      <c r="IRO23" s="65"/>
      <c r="IRP23" s="65"/>
      <c r="IRQ23" s="65"/>
      <c r="IRR23" s="65"/>
      <c r="IRS23" s="65"/>
      <c r="IRT23" s="65"/>
      <c r="IRU23" s="65"/>
      <c r="IRV23" s="65"/>
      <c r="IRW23" s="65"/>
      <c r="IRX23" s="65"/>
      <c r="IRY23" s="65"/>
      <c r="IRZ23" s="65"/>
      <c r="ISA23" s="65"/>
      <c r="ISB23" s="65"/>
      <c r="ISC23" s="65"/>
      <c r="ISD23" s="65"/>
      <c r="ISE23" s="65"/>
      <c r="ISF23" s="65"/>
      <c r="ISG23" s="65"/>
      <c r="ISH23" s="65"/>
      <c r="ISI23" s="65"/>
      <c r="ISJ23" s="65"/>
      <c r="ISK23" s="65"/>
      <c r="ISL23" s="65"/>
      <c r="ISM23" s="65"/>
      <c r="ISN23" s="65"/>
      <c r="ISO23" s="65"/>
      <c r="ISP23" s="65"/>
      <c r="ISQ23" s="65"/>
      <c r="ISR23" s="65"/>
      <c r="ISS23" s="65"/>
      <c r="IST23" s="65"/>
      <c r="ISU23" s="65"/>
      <c r="ISV23" s="65"/>
      <c r="ISW23" s="65"/>
      <c r="ISX23" s="65"/>
      <c r="ISY23" s="65"/>
      <c r="ISZ23" s="65"/>
      <c r="ITA23" s="65"/>
      <c r="ITB23" s="65"/>
      <c r="ITC23" s="65"/>
      <c r="ITD23" s="65"/>
      <c r="ITE23" s="65"/>
      <c r="ITF23" s="65"/>
      <c r="ITG23" s="65"/>
      <c r="ITH23" s="65"/>
      <c r="ITI23" s="65"/>
      <c r="ITJ23" s="65"/>
      <c r="ITK23" s="65"/>
      <c r="ITL23" s="65"/>
      <c r="ITM23" s="65"/>
      <c r="ITN23" s="65"/>
      <c r="ITO23" s="65"/>
      <c r="ITP23" s="65"/>
      <c r="ITQ23" s="65"/>
      <c r="ITR23" s="65"/>
      <c r="ITS23" s="65"/>
      <c r="ITT23" s="65"/>
      <c r="ITU23" s="65"/>
      <c r="ITV23" s="65"/>
      <c r="ITW23" s="65"/>
      <c r="ITX23" s="65"/>
      <c r="ITY23" s="65"/>
      <c r="ITZ23" s="65"/>
      <c r="IUA23" s="65"/>
      <c r="IUB23" s="65"/>
      <c r="IUC23" s="65"/>
      <c r="IUD23" s="65"/>
      <c r="IUE23" s="65"/>
      <c r="IUF23" s="65"/>
      <c r="IUG23" s="65"/>
      <c r="IUH23" s="65"/>
      <c r="IUI23" s="65"/>
      <c r="IUJ23" s="65"/>
      <c r="IUK23" s="65"/>
      <c r="IUL23" s="65"/>
      <c r="IUM23" s="65"/>
      <c r="IUN23" s="65"/>
      <c r="IUO23" s="65"/>
      <c r="IUP23" s="65"/>
      <c r="IUQ23" s="65"/>
      <c r="IUR23" s="65"/>
      <c r="IUS23" s="65"/>
      <c r="IUT23" s="65"/>
      <c r="IUU23" s="65"/>
      <c r="IUV23" s="65"/>
      <c r="IUW23" s="65"/>
      <c r="IUX23" s="65"/>
      <c r="IUY23" s="65"/>
      <c r="IUZ23" s="65"/>
      <c r="IVA23" s="65"/>
      <c r="IVB23" s="65"/>
      <c r="IVC23" s="65"/>
      <c r="IVD23" s="65"/>
      <c r="IVE23" s="65"/>
      <c r="IVF23" s="65"/>
      <c r="IVG23" s="65"/>
      <c r="IVH23" s="65"/>
      <c r="IVI23" s="65"/>
      <c r="IVJ23" s="65"/>
      <c r="IVK23" s="65"/>
      <c r="IVL23" s="65"/>
      <c r="IVM23" s="65"/>
      <c r="IVN23" s="65"/>
      <c r="IVO23" s="65"/>
      <c r="IVP23" s="65"/>
      <c r="IVQ23" s="65"/>
      <c r="IVR23" s="65"/>
      <c r="IVS23" s="65"/>
      <c r="IVT23" s="65"/>
      <c r="IVU23" s="65"/>
      <c r="IVV23" s="65"/>
      <c r="IVW23" s="65"/>
      <c r="IVX23" s="65"/>
      <c r="IVY23" s="65"/>
      <c r="IVZ23" s="65"/>
      <c r="IWA23" s="65"/>
      <c r="IWB23" s="65"/>
      <c r="IWC23" s="65"/>
      <c r="IWD23" s="65"/>
      <c r="IWE23" s="65"/>
      <c r="IWF23" s="65"/>
      <c r="IWG23" s="65"/>
      <c r="IWH23" s="65"/>
      <c r="IWI23" s="65"/>
      <c r="IWJ23" s="65"/>
      <c r="IWK23" s="65"/>
      <c r="IWL23" s="65"/>
      <c r="IWM23" s="65"/>
      <c r="IWN23" s="65"/>
      <c r="IWO23" s="65"/>
      <c r="IWP23" s="65"/>
      <c r="IWQ23" s="65"/>
      <c r="IWR23" s="65"/>
      <c r="IWS23" s="65"/>
      <c r="IWT23" s="65"/>
      <c r="IWU23" s="65"/>
      <c r="IWV23" s="65"/>
      <c r="IWW23" s="65"/>
      <c r="IWX23" s="65"/>
      <c r="IWY23" s="65"/>
      <c r="IWZ23" s="65"/>
      <c r="IXA23" s="65"/>
      <c r="IXB23" s="65"/>
      <c r="IXC23" s="65"/>
      <c r="IXD23" s="65"/>
      <c r="IXE23" s="65"/>
      <c r="IXF23" s="65"/>
      <c r="IXG23" s="65"/>
      <c r="IXH23" s="65"/>
      <c r="IXI23" s="65"/>
      <c r="IXJ23" s="65"/>
      <c r="IXK23" s="65"/>
      <c r="IXL23" s="65"/>
      <c r="IXM23" s="65"/>
      <c r="IXN23" s="65"/>
      <c r="IXO23" s="65"/>
      <c r="IXP23" s="65"/>
      <c r="IXQ23" s="65"/>
      <c r="IXR23" s="65"/>
      <c r="IXS23" s="65"/>
      <c r="IXT23" s="65"/>
      <c r="IXU23" s="65"/>
      <c r="IXV23" s="65"/>
      <c r="IXW23" s="65"/>
      <c r="IXX23" s="65"/>
      <c r="IXY23" s="65"/>
      <c r="IXZ23" s="65"/>
      <c r="IYA23" s="65"/>
      <c r="IYB23" s="65"/>
      <c r="IYC23" s="65"/>
      <c r="IYD23" s="65"/>
      <c r="IYE23" s="65"/>
      <c r="IYF23" s="65"/>
      <c r="IYG23" s="65"/>
      <c r="IYH23" s="65"/>
      <c r="IYI23" s="65"/>
      <c r="IYJ23" s="65"/>
      <c r="IYK23" s="65"/>
      <c r="IYL23" s="65"/>
      <c r="IYM23" s="65"/>
      <c r="IYN23" s="65"/>
      <c r="IYO23" s="65"/>
      <c r="IYP23" s="65"/>
      <c r="IYQ23" s="65"/>
      <c r="IYR23" s="65"/>
      <c r="IYS23" s="65"/>
      <c r="IYT23" s="65"/>
      <c r="IYU23" s="65"/>
      <c r="IYV23" s="65"/>
      <c r="IYW23" s="65"/>
      <c r="IYX23" s="65"/>
      <c r="IYY23" s="65"/>
      <c r="IYZ23" s="65"/>
      <c r="IZA23" s="65"/>
      <c r="IZB23" s="65"/>
      <c r="IZC23" s="65"/>
      <c r="IZD23" s="65"/>
      <c r="IZE23" s="65"/>
      <c r="IZF23" s="65"/>
      <c r="IZG23" s="65"/>
      <c r="IZH23" s="65"/>
      <c r="IZI23" s="65"/>
      <c r="IZJ23" s="65"/>
      <c r="IZK23" s="65"/>
      <c r="IZL23" s="65"/>
      <c r="IZM23" s="65"/>
      <c r="IZN23" s="65"/>
      <c r="IZO23" s="65"/>
      <c r="IZP23" s="65"/>
      <c r="IZQ23" s="65"/>
      <c r="IZR23" s="65"/>
      <c r="IZS23" s="65"/>
      <c r="IZT23" s="65"/>
      <c r="IZU23" s="65"/>
      <c r="IZV23" s="65"/>
      <c r="IZW23" s="65"/>
      <c r="IZX23" s="65"/>
      <c r="IZY23" s="65"/>
      <c r="IZZ23" s="65"/>
      <c r="JAA23" s="65"/>
      <c r="JAB23" s="65"/>
      <c r="JAC23" s="65"/>
      <c r="JAD23" s="65"/>
      <c r="JAE23" s="65"/>
      <c r="JAF23" s="65"/>
      <c r="JAG23" s="65"/>
      <c r="JAH23" s="65"/>
      <c r="JAI23" s="65"/>
      <c r="JAJ23" s="65"/>
      <c r="JAK23" s="65"/>
      <c r="JAL23" s="65"/>
      <c r="JAM23" s="65"/>
      <c r="JAN23" s="65"/>
      <c r="JAO23" s="65"/>
      <c r="JAP23" s="65"/>
      <c r="JAQ23" s="65"/>
      <c r="JAR23" s="65"/>
      <c r="JAS23" s="65"/>
      <c r="JAT23" s="65"/>
      <c r="JAU23" s="65"/>
      <c r="JAV23" s="65"/>
      <c r="JAW23" s="65"/>
      <c r="JAX23" s="65"/>
      <c r="JAY23" s="65"/>
      <c r="JAZ23" s="65"/>
      <c r="JBA23" s="65"/>
      <c r="JBB23" s="65"/>
      <c r="JBC23" s="65"/>
      <c r="JBD23" s="65"/>
      <c r="JBE23" s="65"/>
      <c r="JBF23" s="65"/>
      <c r="JBG23" s="65"/>
      <c r="JBH23" s="65"/>
      <c r="JBI23" s="65"/>
      <c r="JBJ23" s="65"/>
      <c r="JBK23" s="65"/>
      <c r="JBL23" s="65"/>
      <c r="JBM23" s="65"/>
      <c r="JBN23" s="65"/>
      <c r="JBO23" s="65"/>
      <c r="JBP23" s="65"/>
      <c r="JBQ23" s="65"/>
      <c r="JBR23" s="65"/>
      <c r="JBS23" s="65"/>
      <c r="JBT23" s="65"/>
      <c r="JBU23" s="65"/>
      <c r="JBV23" s="65"/>
      <c r="JBW23" s="65"/>
      <c r="JBX23" s="65"/>
      <c r="JBY23" s="65"/>
      <c r="JBZ23" s="65"/>
      <c r="JCA23" s="65"/>
      <c r="JCB23" s="65"/>
      <c r="JCC23" s="65"/>
      <c r="JCD23" s="65"/>
      <c r="JCE23" s="65"/>
      <c r="JCF23" s="65"/>
      <c r="JCG23" s="65"/>
      <c r="JCH23" s="65"/>
      <c r="JCI23" s="65"/>
      <c r="JCJ23" s="65"/>
      <c r="JCK23" s="65"/>
      <c r="JCL23" s="65"/>
      <c r="JCM23" s="65"/>
      <c r="JCN23" s="65"/>
      <c r="JCO23" s="65"/>
      <c r="JCP23" s="65"/>
      <c r="JCQ23" s="65"/>
      <c r="JCR23" s="65"/>
      <c r="JCS23" s="65"/>
      <c r="JCT23" s="65"/>
      <c r="JCU23" s="65"/>
      <c r="JCV23" s="65"/>
      <c r="JCW23" s="65"/>
      <c r="JCX23" s="65"/>
      <c r="JCY23" s="65"/>
      <c r="JCZ23" s="65"/>
      <c r="JDA23" s="65"/>
      <c r="JDB23" s="65"/>
      <c r="JDC23" s="65"/>
      <c r="JDD23" s="65"/>
      <c r="JDE23" s="65"/>
      <c r="JDF23" s="65"/>
      <c r="JDG23" s="65"/>
      <c r="JDH23" s="65"/>
      <c r="JDI23" s="65"/>
      <c r="JDJ23" s="65"/>
      <c r="JDK23" s="65"/>
      <c r="JDL23" s="65"/>
      <c r="JDM23" s="65"/>
      <c r="JDN23" s="65"/>
      <c r="JDO23" s="65"/>
      <c r="JDP23" s="65"/>
      <c r="JDQ23" s="65"/>
      <c r="JDR23" s="65"/>
      <c r="JDS23" s="65"/>
      <c r="JDT23" s="65"/>
      <c r="JDU23" s="65"/>
      <c r="JDV23" s="65"/>
      <c r="JDW23" s="65"/>
      <c r="JDX23" s="65"/>
      <c r="JDY23" s="65"/>
      <c r="JDZ23" s="65"/>
      <c r="JEA23" s="65"/>
      <c r="JEB23" s="65"/>
      <c r="JEC23" s="65"/>
      <c r="JED23" s="65"/>
      <c r="JEE23" s="65"/>
      <c r="JEF23" s="65"/>
      <c r="JEG23" s="65"/>
      <c r="JEH23" s="65"/>
      <c r="JEI23" s="65"/>
      <c r="JEJ23" s="65"/>
      <c r="JEK23" s="65"/>
      <c r="JEL23" s="65"/>
      <c r="JEM23" s="65"/>
      <c r="JEN23" s="65"/>
      <c r="JEO23" s="65"/>
      <c r="JEP23" s="65"/>
      <c r="JEQ23" s="65"/>
      <c r="JER23" s="65"/>
      <c r="JES23" s="65"/>
      <c r="JET23" s="65"/>
      <c r="JEU23" s="65"/>
      <c r="JEV23" s="65"/>
      <c r="JEW23" s="65"/>
      <c r="JEX23" s="65"/>
      <c r="JEY23" s="65"/>
      <c r="JEZ23" s="65"/>
      <c r="JFA23" s="65"/>
      <c r="JFB23" s="65"/>
      <c r="JFC23" s="65"/>
      <c r="JFD23" s="65"/>
      <c r="JFE23" s="65"/>
      <c r="JFF23" s="65"/>
      <c r="JFG23" s="65"/>
      <c r="JFH23" s="65"/>
      <c r="JFI23" s="65"/>
      <c r="JFJ23" s="65"/>
      <c r="JFK23" s="65"/>
      <c r="JFL23" s="65"/>
      <c r="JFM23" s="65"/>
      <c r="JFN23" s="65"/>
      <c r="JFO23" s="65"/>
      <c r="JFP23" s="65"/>
      <c r="JFQ23" s="65"/>
      <c r="JFR23" s="65"/>
      <c r="JFS23" s="65"/>
      <c r="JFT23" s="65"/>
      <c r="JFU23" s="65"/>
      <c r="JFV23" s="65"/>
      <c r="JFW23" s="65"/>
      <c r="JFX23" s="65"/>
      <c r="JFY23" s="65"/>
      <c r="JFZ23" s="65"/>
      <c r="JGA23" s="65"/>
      <c r="JGB23" s="65"/>
      <c r="JGC23" s="65"/>
      <c r="JGD23" s="65"/>
      <c r="JGE23" s="65"/>
      <c r="JGF23" s="65"/>
      <c r="JGG23" s="65"/>
      <c r="JGH23" s="65"/>
      <c r="JGI23" s="65"/>
      <c r="JGJ23" s="65"/>
      <c r="JGK23" s="65"/>
      <c r="JGL23" s="65"/>
      <c r="JGM23" s="65"/>
      <c r="JGN23" s="65"/>
      <c r="JGO23" s="65"/>
      <c r="JGP23" s="65"/>
      <c r="JGQ23" s="65"/>
      <c r="JGR23" s="65"/>
      <c r="JGS23" s="65"/>
      <c r="JGT23" s="65"/>
      <c r="JGU23" s="65"/>
      <c r="JGV23" s="65"/>
      <c r="JGW23" s="65"/>
      <c r="JGX23" s="65"/>
      <c r="JGY23" s="65"/>
      <c r="JGZ23" s="65"/>
      <c r="JHA23" s="65"/>
      <c r="JHB23" s="65"/>
      <c r="JHC23" s="65"/>
      <c r="JHD23" s="65"/>
      <c r="JHE23" s="65"/>
      <c r="JHF23" s="65"/>
      <c r="JHG23" s="65"/>
      <c r="JHH23" s="65"/>
      <c r="JHI23" s="65"/>
      <c r="JHJ23" s="65"/>
      <c r="JHK23" s="65"/>
      <c r="JHL23" s="65"/>
      <c r="JHM23" s="65"/>
      <c r="JHN23" s="65"/>
      <c r="JHO23" s="65"/>
      <c r="JHP23" s="65"/>
      <c r="JHQ23" s="65"/>
      <c r="JHR23" s="65"/>
      <c r="JHS23" s="65"/>
      <c r="JHT23" s="65"/>
      <c r="JHU23" s="65"/>
      <c r="JHV23" s="65"/>
      <c r="JHW23" s="65"/>
      <c r="JHX23" s="65"/>
      <c r="JHY23" s="65"/>
      <c r="JHZ23" s="65"/>
      <c r="JIA23" s="65"/>
      <c r="JIB23" s="65"/>
      <c r="JIC23" s="65"/>
      <c r="JID23" s="65"/>
      <c r="JIE23" s="65"/>
      <c r="JIF23" s="65"/>
      <c r="JIG23" s="65"/>
      <c r="JIH23" s="65"/>
      <c r="JII23" s="65"/>
      <c r="JIJ23" s="65"/>
      <c r="JIK23" s="65"/>
      <c r="JIL23" s="65"/>
      <c r="JIM23" s="65"/>
      <c r="JIN23" s="65"/>
      <c r="JIO23" s="65"/>
      <c r="JIP23" s="65"/>
      <c r="JIQ23" s="65"/>
      <c r="JIR23" s="65"/>
      <c r="JIS23" s="65"/>
      <c r="JIT23" s="65"/>
      <c r="JIU23" s="65"/>
      <c r="JIV23" s="65"/>
      <c r="JIW23" s="65"/>
      <c r="JIX23" s="65"/>
      <c r="JIY23" s="65"/>
      <c r="JIZ23" s="65"/>
      <c r="JJA23" s="65"/>
      <c r="JJB23" s="65"/>
      <c r="JJC23" s="65"/>
      <c r="JJD23" s="65"/>
      <c r="JJE23" s="65"/>
      <c r="JJF23" s="65"/>
      <c r="JJG23" s="65"/>
      <c r="JJH23" s="65"/>
      <c r="JJI23" s="65"/>
      <c r="JJJ23" s="65"/>
      <c r="JJK23" s="65"/>
      <c r="JJL23" s="65"/>
      <c r="JJM23" s="65"/>
      <c r="JJN23" s="65"/>
      <c r="JJO23" s="65"/>
      <c r="JJP23" s="65"/>
      <c r="JJQ23" s="65"/>
      <c r="JJR23" s="65"/>
      <c r="JJS23" s="65"/>
      <c r="JJT23" s="65"/>
      <c r="JJU23" s="65"/>
      <c r="JJV23" s="65"/>
      <c r="JJW23" s="65"/>
      <c r="JJX23" s="65"/>
      <c r="JJY23" s="65"/>
      <c r="JJZ23" s="65"/>
      <c r="JKA23" s="65"/>
      <c r="JKB23" s="65"/>
      <c r="JKC23" s="65"/>
      <c r="JKD23" s="65"/>
      <c r="JKE23" s="65"/>
      <c r="JKF23" s="65"/>
      <c r="JKG23" s="65"/>
      <c r="JKH23" s="65"/>
      <c r="JKI23" s="65"/>
      <c r="JKJ23" s="65"/>
      <c r="JKK23" s="65"/>
      <c r="JKL23" s="65"/>
      <c r="JKM23" s="65"/>
      <c r="JKN23" s="65"/>
      <c r="JKO23" s="65"/>
      <c r="JKP23" s="65"/>
      <c r="JKQ23" s="65"/>
      <c r="JKR23" s="65"/>
      <c r="JKS23" s="65"/>
      <c r="JKT23" s="65"/>
      <c r="JKU23" s="65"/>
      <c r="JKV23" s="65"/>
      <c r="JKW23" s="65"/>
      <c r="JKX23" s="65"/>
      <c r="JKY23" s="65"/>
      <c r="JKZ23" s="65"/>
      <c r="JLA23" s="65"/>
      <c r="JLB23" s="65"/>
      <c r="JLC23" s="65"/>
      <c r="JLD23" s="65"/>
      <c r="JLE23" s="65"/>
      <c r="JLF23" s="65"/>
      <c r="JLG23" s="65"/>
      <c r="JLH23" s="65"/>
      <c r="JLI23" s="65"/>
      <c r="JLJ23" s="65"/>
      <c r="JLK23" s="65"/>
      <c r="JLL23" s="65"/>
      <c r="JLM23" s="65"/>
      <c r="JLN23" s="65"/>
      <c r="JLO23" s="65"/>
      <c r="JLP23" s="65"/>
      <c r="JLQ23" s="65"/>
      <c r="JLR23" s="65"/>
      <c r="JLS23" s="65"/>
      <c r="JLT23" s="65"/>
      <c r="JLU23" s="65"/>
      <c r="JLV23" s="65"/>
      <c r="JLW23" s="65"/>
      <c r="JLX23" s="65"/>
      <c r="JLY23" s="65"/>
      <c r="JLZ23" s="65"/>
      <c r="JMA23" s="65"/>
      <c r="JMB23" s="65"/>
      <c r="JMC23" s="65"/>
      <c r="JMD23" s="65"/>
      <c r="JME23" s="65"/>
      <c r="JMF23" s="65"/>
      <c r="JMG23" s="65"/>
      <c r="JMH23" s="65"/>
      <c r="JMI23" s="65"/>
      <c r="JMJ23" s="65"/>
      <c r="JMK23" s="65"/>
      <c r="JML23" s="65"/>
      <c r="JMM23" s="65"/>
      <c r="JMN23" s="65"/>
      <c r="JMO23" s="65"/>
      <c r="JMP23" s="65"/>
      <c r="JMQ23" s="65"/>
      <c r="JMR23" s="65"/>
      <c r="JMS23" s="65"/>
      <c r="JMT23" s="65"/>
      <c r="JMU23" s="65"/>
      <c r="JMV23" s="65"/>
      <c r="JMW23" s="65"/>
      <c r="JMX23" s="65"/>
      <c r="JMY23" s="65"/>
      <c r="JMZ23" s="65"/>
      <c r="JNA23" s="65"/>
      <c r="JNB23" s="65"/>
      <c r="JNC23" s="65"/>
      <c r="JND23" s="65"/>
      <c r="JNE23" s="65"/>
      <c r="JNF23" s="65"/>
      <c r="JNG23" s="65"/>
      <c r="JNH23" s="65"/>
      <c r="JNI23" s="65"/>
      <c r="JNJ23" s="65"/>
      <c r="JNK23" s="65"/>
      <c r="JNL23" s="65"/>
      <c r="JNM23" s="65"/>
      <c r="JNN23" s="65"/>
      <c r="JNO23" s="65"/>
      <c r="JNP23" s="65"/>
      <c r="JNQ23" s="65"/>
      <c r="JNR23" s="65"/>
      <c r="JNS23" s="65"/>
      <c r="JNT23" s="65"/>
      <c r="JNU23" s="65"/>
      <c r="JNV23" s="65"/>
      <c r="JNW23" s="65"/>
      <c r="JNX23" s="65"/>
      <c r="JNY23" s="65"/>
      <c r="JNZ23" s="65"/>
      <c r="JOA23" s="65"/>
      <c r="JOB23" s="65"/>
      <c r="JOC23" s="65"/>
      <c r="JOD23" s="65"/>
      <c r="JOE23" s="65"/>
      <c r="JOF23" s="65"/>
      <c r="JOG23" s="65"/>
      <c r="JOH23" s="65"/>
      <c r="JOI23" s="65"/>
      <c r="JOJ23" s="65"/>
      <c r="JOK23" s="65"/>
      <c r="JOL23" s="65"/>
      <c r="JOM23" s="65"/>
      <c r="JON23" s="65"/>
      <c r="JOO23" s="65"/>
      <c r="JOP23" s="65"/>
      <c r="JOQ23" s="65"/>
      <c r="JOR23" s="65"/>
      <c r="JOS23" s="65"/>
      <c r="JOT23" s="65"/>
      <c r="JOU23" s="65"/>
      <c r="JOV23" s="65"/>
      <c r="JOW23" s="65"/>
      <c r="JOX23" s="65"/>
      <c r="JOY23" s="65"/>
      <c r="JOZ23" s="65"/>
      <c r="JPA23" s="65"/>
      <c r="JPB23" s="65"/>
      <c r="JPC23" s="65"/>
      <c r="JPD23" s="65"/>
      <c r="JPE23" s="65"/>
      <c r="JPF23" s="65"/>
      <c r="JPG23" s="65"/>
      <c r="JPH23" s="65"/>
      <c r="JPI23" s="65"/>
      <c r="JPJ23" s="65"/>
      <c r="JPK23" s="65"/>
      <c r="JPL23" s="65"/>
      <c r="JPM23" s="65"/>
      <c r="JPN23" s="65"/>
      <c r="JPO23" s="65"/>
      <c r="JPP23" s="65"/>
      <c r="JPQ23" s="65"/>
      <c r="JPR23" s="65"/>
      <c r="JPS23" s="65"/>
      <c r="JPT23" s="65"/>
      <c r="JPU23" s="65"/>
      <c r="JPV23" s="65"/>
      <c r="JPW23" s="65"/>
      <c r="JPX23" s="65"/>
      <c r="JPY23" s="65"/>
      <c r="JPZ23" s="65"/>
      <c r="JQA23" s="65"/>
      <c r="JQB23" s="65"/>
      <c r="JQC23" s="65"/>
      <c r="JQD23" s="65"/>
      <c r="JQE23" s="65"/>
      <c r="JQF23" s="65"/>
      <c r="JQG23" s="65"/>
      <c r="JQH23" s="65"/>
      <c r="JQI23" s="65"/>
      <c r="JQJ23" s="65"/>
      <c r="JQK23" s="65"/>
      <c r="JQL23" s="65"/>
      <c r="JQM23" s="65"/>
      <c r="JQN23" s="65"/>
      <c r="JQO23" s="65"/>
      <c r="JQP23" s="65"/>
      <c r="JQQ23" s="65"/>
      <c r="JQR23" s="65"/>
      <c r="JQS23" s="65"/>
      <c r="JQT23" s="65"/>
      <c r="JQU23" s="65"/>
      <c r="JQV23" s="65"/>
      <c r="JQW23" s="65"/>
      <c r="JQX23" s="65"/>
      <c r="JQY23" s="65"/>
      <c r="JQZ23" s="65"/>
      <c r="JRA23" s="65"/>
      <c r="JRB23" s="65"/>
      <c r="JRC23" s="65"/>
      <c r="JRD23" s="65"/>
      <c r="JRE23" s="65"/>
      <c r="JRF23" s="65"/>
      <c r="JRG23" s="65"/>
      <c r="JRH23" s="65"/>
      <c r="JRI23" s="65"/>
      <c r="JRJ23" s="65"/>
      <c r="JRK23" s="65"/>
      <c r="JRL23" s="65"/>
      <c r="JRM23" s="65"/>
      <c r="JRN23" s="65"/>
      <c r="JRO23" s="65"/>
      <c r="JRP23" s="65"/>
      <c r="JRQ23" s="65"/>
      <c r="JRR23" s="65"/>
      <c r="JRS23" s="65"/>
      <c r="JRT23" s="65"/>
      <c r="JRU23" s="65"/>
      <c r="JRV23" s="65"/>
      <c r="JRW23" s="65"/>
      <c r="JRX23" s="65"/>
      <c r="JRY23" s="65"/>
      <c r="JRZ23" s="65"/>
      <c r="JSA23" s="65"/>
      <c r="JSB23" s="65"/>
      <c r="JSC23" s="65"/>
      <c r="JSD23" s="65"/>
      <c r="JSE23" s="65"/>
      <c r="JSF23" s="65"/>
      <c r="JSG23" s="65"/>
      <c r="JSH23" s="65"/>
      <c r="JSI23" s="65"/>
      <c r="JSJ23" s="65"/>
      <c r="JSK23" s="65"/>
      <c r="JSL23" s="65"/>
      <c r="JSM23" s="65"/>
      <c r="JSN23" s="65"/>
      <c r="JSO23" s="65"/>
      <c r="JSP23" s="65"/>
      <c r="JSQ23" s="65"/>
      <c r="JSR23" s="65"/>
      <c r="JSS23" s="65"/>
      <c r="JST23" s="65"/>
      <c r="JSU23" s="65"/>
      <c r="JSV23" s="65"/>
      <c r="JSW23" s="65"/>
      <c r="JSX23" s="65"/>
      <c r="JSY23" s="65"/>
      <c r="JSZ23" s="65"/>
      <c r="JTA23" s="65"/>
      <c r="JTB23" s="65"/>
      <c r="JTC23" s="65"/>
      <c r="JTD23" s="65"/>
      <c r="JTE23" s="65"/>
      <c r="JTF23" s="65"/>
      <c r="JTG23" s="65"/>
      <c r="JTH23" s="65"/>
      <c r="JTI23" s="65"/>
      <c r="JTJ23" s="65"/>
      <c r="JTK23" s="65"/>
      <c r="JTL23" s="65"/>
      <c r="JTM23" s="65"/>
      <c r="JTN23" s="65"/>
      <c r="JTO23" s="65"/>
      <c r="JTP23" s="65"/>
      <c r="JTQ23" s="65"/>
      <c r="JTR23" s="65"/>
      <c r="JTS23" s="65"/>
      <c r="JTT23" s="65"/>
      <c r="JTU23" s="65"/>
      <c r="JTV23" s="65"/>
      <c r="JTW23" s="65"/>
      <c r="JTX23" s="65"/>
      <c r="JTY23" s="65"/>
      <c r="JTZ23" s="65"/>
      <c r="JUA23" s="65"/>
      <c r="JUB23" s="65"/>
      <c r="JUC23" s="65"/>
      <c r="JUD23" s="65"/>
      <c r="JUE23" s="65"/>
      <c r="JUF23" s="65"/>
      <c r="JUG23" s="65"/>
      <c r="JUH23" s="65"/>
      <c r="JUI23" s="65"/>
      <c r="JUJ23" s="65"/>
      <c r="JUK23" s="65"/>
      <c r="JUL23" s="65"/>
      <c r="JUM23" s="65"/>
      <c r="JUN23" s="65"/>
      <c r="JUO23" s="65"/>
      <c r="JUP23" s="65"/>
      <c r="JUQ23" s="65"/>
      <c r="JUR23" s="65"/>
      <c r="JUS23" s="65"/>
      <c r="JUT23" s="65"/>
      <c r="JUU23" s="65"/>
      <c r="JUV23" s="65"/>
      <c r="JUW23" s="65"/>
      <c r="JUX23" s="65"/>
      <c r="JUY23" s="65"/>
      <c r="JUZ23" s="65"/>
      <c r="JVA23" s="65"/>
      <c r="JVB23" s="65"/>
      <c r="JVC23" s="65"/>
      <c r="JVD23" s="65"/>
      <c r="JVE23" s="65"/>
      <c r="JVF23" s="65"/>
      <c r="JVG23" s="65"/>
      <c r="JVH23" s="65"/>
      <c r="JVI23" s="65"/>
      <c r="JVJ23" s="65"/>
      <c r="JVK23" s="65"/>
      <c r="JVL23" s="65"/>
      <c r="JVM23" s="65"/>
      <c r="JVN23" s="65"/>
      <c r="JVO23" s="65"/>
      <c r="JVP23" s="65"/>
      <c r="JVQ23" s="65"/>
      <c r="JVR23" s="65"/>
      <c r="JVS23" s="65"/>
      <c r="JVT23" s="65"/>
      <c r="JVU23" s="65"/>
      <c r="JVV23" s="65"/>
      <c r="JVW23" s="65"/>
      <c r="JVX23" s="65"/>
      <c r="JVY23" s="65"/>
      <c r="JVZ23" s="65"/>
      <c r="JWA23" s="65"/>
      <c r="JWB23" s="65"/>
      <c r="JWC23" s="65"/>
      <c r="JWD23" s="65"/>
      <c r="JWE23" s="65"/>
      <c r="JWF23" s="65"/>
      <c r="JWG23" s="65"/>
      <c r="JWH23" s="65"/>
      <c r="JWI23" s="65"/>
      <c r="JWJ23" s="65"/>
      <c r="JWK23" s="65"/>
      <c r="JWL23" s="65"/>
      <c r="JWM23" s="65"/>
      <c r="JWN23" s="65"/>
      <c r="JWO23" s="65"/>
      <c r="JWP23" s="65"/>
      <c r="JWQ23" s="65"/>
      <c r="JWR23" s="65"/>
      <c r="JWS23" s="65"/>
      <c r="JWT23" s="65"/>
      <c r="JWU23" s="65"/>
      <c r="JWV23" s="65"/>
      <c r="JWW23" s="65"/>
      <c r="JWX23" s="65"/>
      <c r="JWY23" s="65"/>
      <c r="JWZ23" s="65"/>
      <c r="JXA23" s="65"/>
      <c r="JXB23" s="65"/>
      <c r="JXC23" s="65"/>
      <c r="JXD23" s="65"/>
      <c r="JXE23" s="65"/>
      <c r="JXF23" s="65"/>
      <c r="JXG23" s="65"/>
      <c r="JXH23" s="65"/>
      <c r="JXI23" s="65"/>
      <c r="JXJ23" s="65"/>
      <c r="JXK23" s="65"/>
      <c r="JXL23" s="65"/>
      <c r="JXM23" s="65"/>
      <c r="JXN23" s="65"/>
      <c r="JXO23" s="65"/>
      <c r="JXP23" s="65"/>
      <c r="JXQ23" s="65"/>
      <c r="JXR23" s="65"/>
      <c r="JXS23" s="65"/>
      <c r="JXT23" s="65"/>
      <c r="JXU23" s="65"/>
      <c r="JXV23" s="65"/>
      <c r="JXW23" s="65"/>
      <c r="JXX23" s="65"/>
      <c r="JXY23" s="65"/>
      <c r="JXZ23" s="65"/>
      <c r="JYA23" s="65"/>
      <c r="JYB23" s="65"/>
      <c r="JYC23" s="65"/>
      <c r="JYD23" s="65"/>
      <c r="JYE23" s="65"/>
      <c r="JYF23" s="65"/>
      <c r="JYG23" s="65"/>
      <c r="JYH23" s="65"/>
      <c r="JYI23" s="65"/>
      <c r="JYJ23" s="65"/>
      <c r="JYK23" s="65"/>
      <c r="JYL23" s="65"/>
      <c r="JYM23" s="65"/>
      <c r="JYN23" s="65"/>
      <c r="JYO23" s="65"/>
      <c r="JYP23" s="65"/>
      <c r="JYQ23" s="65"/>
      <c r="JYR23" s="65"/>
      <c r="JYS23" s="65"/>
      <c r="JYT23" s="65"/>
      <c r="JYU23" s="65"/>
      <c r="JYV23" s="65"/>
      <c r="JYW23" s="65"/>
      <c r="JYX23" s="65"/>
      <c r="JYY23" s="65"/>
      <c r="JYZ23" s="65"/>
      <c r="JZA23" s="65"/>
      <c r="JZB23" s="65"/>
      <c r="JZC23" s="65"/>
      <c r="JZD23" s="65"/>
      <c r="JZE23" s="65"/>
      <c r="JZF23" s="65"/>
      <c r="JZG23" s="65"/>
      <c r="JZH23" s="65"/>
      <c r="JZI23" s="65"/>
      <c r="JZJ23" s="65"/>
      <c r="JZK23" s="65"/>
      <c r="JZL23" s="65"/>
      <c r="JZM23" s="65"/>
      <c r="JZN23" s="65"/>
      <c r="JZO23" s="65"/>
      <c r="JZP23" s="65"/>
      <c r="JZQ23" s="65"/>
      <c r="JZR23" s="65"/>
      <c r="JZS23" s="65"/>
      <c r="JZT23" s="65"/>
      <c r="JZU23" s="65"/>
      <c r="JZV23" s="65"/>
      <c r="JZW23" s="65"/>
      <c r="JZX23" s="65"/>
      <c r="JZY23" s="65"/>
      <c r="JZZ23" s="65"/>
      <c r="KAA23" s="65"/>
      <c r="KAB23" s="65"/>
      <c r="KAC23" s="65"/>
      <c r="KAD23" s="65"/>
      <c r="KAE23" s="65"/>
      <c r="KAF23" s="65"/>
      <c r="KAG23" s="65"/>
      <c r="KAH23" s="65"/>
      <c r="KAI23" s="65"/>
      <c r="KAJ23" s="65"/>
      <c r="KAK23" s="65"/>
      <c r="KAL23" s="65"/>
      <c r="KAM23" s="65"/>
      <c r="KAN23" s="65"/>
      <c r="KAO23" s="65"/>
      <c r="KAP23" s="65"/>
      <c r="KAQ23" s="65"/>
      <c r="KAR23" s="65"/>
      <c r="KAS23" s="65"/>
      <c r="KAT23" s="65"/>
      <c r="KAU23" s="65"/>
      <c r="KAV23" s="65"/>
      <c r="KAW23" s="65"/>
      <c r="KAX23" s="65"/>
      <c r="KAY23" s="65"/>
      <c r="KAZ23" s="65"/>
      <c r="KBA23" s="65"/>
      <c r="KBB23" s="65"/>
      <c r="KBC23" s="65"/>
      <c r="KBD23" s="65"/>
      <c r="KBE23" s="65"/>
      <c r="KBF23" s="65"/>
      <c r="KBG23" s="65"/>
      <c r="KBH23" s="65"/>
      <c r="KBI23" s="65"/>
      <c r="KBJ23" s="65"/>
      <c r="KBK23" s="65"/>
      <c r="KBL23" s="65"/>
      <c r="KBM23" s="65"/>
      <c r="KBN23" s="65"/>
      <c r="KBO23" s="65"/>
      <c r="KBP23" s="65"/>
      <c r="KBQ23" s="65"/>
      <c r="KBR23" s="65"/>
      <c r="KBS23" s="65"/>
      <c r="KBT23" s="65"/>
      <c r="KBU23" s="65"/>
      <c r="KBV23" s="65"/>
      <c r="KBW23" s="65"/>
      <c r="KBX23" s="65"/>
      <c r="KBY23" s="65"/>
      <c r="KBZ23" s="65"/>
      <c r="KCA23" s="65"/>
      <c r="KCB23" s="65"/>
      <c r="KCC23" s="65"/>
      <c r="KCD23" s="65"/>
      <c r="KCE23" s="65"/>
      <c r="KCF23" s="65"/>
      <c r="KCG23" s="65"/>
      <c r="KCH23" s="65"/>
      <c r="KCI23" s="65"/>
      <c r="KCJ23" s="65"/>
      <c r="KCK23" s="65"/>
      <c r="KCL23" s="65"/>
      <c r="KCM23" s="65"/>
      <c r="KCN23" s="65"/>
      <c r="KCO23" s="65"/>
      <c r="KCP23" s="65"/>
      <c r="KCQ23" s="65"/>
      <c r="KCR23" s="65"/>
      <c r="KCS23" s="65"/>
      <c r="KCT23" s="65"/>
      <c r="KCU23" s="65"/>
      <c r="KCV23" s="65"/>
      <c r="KCW23" s="65"/>
      <c r="KCX23" s="65"/>
      <c r="KCY23" s="65"/>
      <c r="KCZ23" s="65"/>
      <c r="KDA23" s="65"/>
      <c r="KDB23" s="65"/>
      <c r="KDC23" s="65"/>
      <c r="KDD23" s="65"/>
      <c r="KDE23" s="65"/>
      <c r="KDF23" s="65"/>
      <c r="KDG23" s="65"/>
      <c r="KDH23" s="65"/>
      <c r="KDI23" s="65"/>
      <c r="KDJ23" s="65"/>
      <c r="KDK23" s="65"/>
      <c r="KDL23" s="65"/>
      <c r="KDM23" s="65"/>
      <c r="KDN23" s="65"/>
      <c r="KDO23" s="65"/>
      <c r="KDP23" s="65"/>
      <c r="KDQ23" s="65"/>
      <c r="KDR23" s="65"/>
      <c r="KDS23" s="65"/>
      <c r="KDT23" s="65"/>
      <c r="KDU23" s="65"/>
      <c r="KDV23" s="65"/>
      <c r="KDW23" s="65"/>
      <c r="KDX23" s="65"/>
      <c r="KDY23" s="65"/>
      <c r="KDZ23" s="65"/>
      <c r="KEA23" s="65"/>
      <c r="KEB23" s="65"/>
      <c r="KEC23" s="65"/>
      <c r="KED23" s="65"/>
      <c r="KEE23" s="65"/>
      <c r="KEF23" s="65"/>
      <c r="KEG23" s="65"/>
      <c r="KEH23" s="65"/>
      <c r="KEI23" s="65"/>
      <c r="KEJ23" s="65"/>
      <c r="KEK23" s="65"/>
      <c r="KEL23" s="65"/>
      <c r="KEM23" s="65"/>
      <c r="KEN23" s="65"/>
      <c r="KEO23" s="65"/>
      <c r="KEP23" s="65"/>
      <c r="KEQ23" s="65"/>
      <c r="KER23" s="65"/>
      <c r="KES23" s="65"/>
      <c r="KET23" s="65"/>
      <c r="KEU23" s="65"/>
      <c r="KEV23" s="65"/>
      <c r="KEW23" s="65"/>
      <c r="KEX23" s="65"/>
      <c r="KEY23" s="65"/>
      <c r="KEZ23" s="65"/>
      <c r="KFA23" s="65"/>
      <c r="KFB23" s="65"/>
      <c r="KFC23" s="65"/>
      <c r="KFD23" s="65"/>
      <c r="KFE23" s="65"/>
      <c r="KFF23" s="65"/>
      <c r="KFG23" s="65"/>
      <c r="KFH23" s="65"/>
      <c r="KFI23" s="65"/>
      <c r="KFJ23" s="65"/>
      <c r="KFK23" s="65"/>
      <c r="KFL23" s="65"/>
      <c r="KFM23" s="65"/>
      <c r="KFN23" s="65"/>
      <c r="KFO23" s="65"/>
      <c r="KFP23" s="65"/>
      <c r="KFQ23" s="65"/>
      <c r="KFR23" s="65"/>
      <c r="KFS23" s="65"/>
      <c r="KFT23" s="65"/>
      <c r="KFU23" s="65"/>
      <c r="KFV23" s="65"/>
      <c r="KFW23" s="65"/>
      <c r="KFX23" s="65"/>
      <c r="KFY23" s="65"/>
      <c r="KFZ23" s="65"/>
      <c r="KGA23" s="65"/>
      <c r="KGB23" s="65"/>
      <c r="KGC23" s="65"/>
      <c r="KGD23" s="65"/>
      <c r="KGE23" s="65"/>
      <c r="KGF23" s="65"/>
      <c r="KGG23" s="65"/>
      <c r="KGH23" s="65"/>
      <c r="KGI23" s="65"/>
      <c r="KGJ23" s="65"/>
      <c r="KGK23" s="65"/>
      <c r="KGL23" s="65"/>
      <c r="KGM23" s="65"/>
      <c r="KGN23" s="65"/>
      <c r="KGO23" s="65"/>
      <c r="KGP23" s="65"/>
      <c r="KGQ23" s="65"/>
      <c r="KGR23" s="65"/>
      <c r="KGS23" s="65"/>
      <c r="KGT23" s="65"/>
      <c r="KGU23" s="65"/>
      <c r="KGV23" s="65"/>
      <c r="KGW23" s="65"/>
      <c r="KGX23" s="65"/>
      <c r="KGY23" s="65"/>
      <c r="KGZ23" s="65"/>
      <c r="KHA23" s="65"/>
      <c r="KHB23" s="65"/>
      <c r="KHC23" s="65"/>
      <c r="KHD23" s="65"/>
      <c r="KHE23" s="65"/>
      <c r="KHF23" s="65"/>
      <c r="KHG23" s="65"/>
      <c r="KHH23" s="65"/>
      <c r="KHI23" s="65"/>
      <c r="KHJ23" s="65"/>
      <c r="KHK23" s="65"/>
      <c r="KHL23" s="65"/>
      <c r="KHM23" s="65"/>
      <c r="KHN23" s="65"/>
      <c r="KHO23" s="65"/>
      <c r="KHP23" s="65"/>
      <c r="KHQ23" s="65"/>
      <c r="KHR23" s="65"/>
      <c r="KHS23" s="65"/>
      <c r="KHT23" s="65"/>
      <c r="KHU23" s="65"/>
      <c r="KHV23" s="65"/>
      <c r="KHW23" s="65"/>
      <c r="KHX23" s="65"/>
      <c r="KHY23" s="65"/>
      <c r="KHZ23" s="65"/>
      <c r="KIA23" s="65"/>
      <c r="KIB23" s="65"/>
      <c r="KIC23" s="65"/>
      <c r="KID23" s="65"/>
      <c r="KIE23" s="65"/>
      <c r="KIF23" s="65"/>
      <c r="KIG23" s="65"/>
      <c r="KIH23" s="65"/>
      <c r="KII23" s="65"/>
      <c r="KIJ23" s="65"/>
      <c r="KIK23" s="65"/>
      <c r="KIL23" s="65"/>
      <c r="KIM23" s="65"/>
      <c r="KIN23" s="65"/>
      <c r="KIO23" s="65"/>
      <c r="KIP23" s="65"/>
      <c r="KIQ23" s="65"/>
      <c r="KIR23" s="65"/>
      <c r="KIS23" s="65"/>
      <c r="KIT23" s="65"/>
      <c r="KIU23" s="65"/>
      <c r="KIV23" s="65"/>
      <c r="KIW23" s="65"/>
      <c r="KIX23" s="65"/>
      <c r="KIY23" s="65"/>
      <c r="KIZ23" s="65"/>
      <c r="KJA23" s="65"/>
      <c r="KJB23" s="65"/>
      <c r="KJC23" s="65"/>
      <c r="KJD23" s="65"/>
      <c r="KJE23" s="65"/>
      <c r="KJF23" s="65"/>
      <c r="KJG23" s="65"/>
      <c r="KJH23" s="65"/>
      <c r="KJI23" s="65"/>
      <c r="KJJ23" s="65"/>
      <c r="KJK23" s="65"/>
      <c r="KJL23" s="65"/>
      <c r="KJM23" s="65"/>
      <c r="KJN23" s="65"/>
      <c r="KJO23" s="65"/>
      <c r="KJP23" s="65"/>
      <c r="KJQ23" s="65"/>
      <c r="KJR23" s="65"/>
      <c r="KJS23" s="65"/>
      <c r="KJT23" s="65"/>
      <c r="KJU23" s="65"/>
      <c r="KJV23" s="65"/>
      <c r="KJW23" s="65"/>
      <c r="KJX23" s="65"/>
      <c r="KJY23" s="65"/>
      <c r="KJZ23" s="65"/>
      <c r="KKA23" s="65"/>
      <c r="KKB23" s="65"/>
      <c r="KKC23" s="65"/>
      <c r="KKD23" s="65"/>
      <c r="KKE23" s="65"/>
      <c r="KKF23" s="65"/>
      <c r="KKG23" s="65"/>
      <c r="KKH23" s="65"/>
      <c r="KKI23" s="65"/>
      <c r="KKJ23" s="65"/>
      <c r="KKK23" s="65"/>
      <c r="KKL23" s="65"/>
      <c r="KKM23" s="65"/>
      <c r="KKN23" s="65"/>
      <c r="KKO23" s="65"/>
      <c r="KKP23" s="65"/>
      <c r="KKQ23" s="65"/>
      <c r="KKR23" s="65"/>
      <c r="KKS23" s="65"/>
      <c r="KKT23" s="65"/>
      <c r="KKU23" s="65"/>
      <c r="KKV23" s="65"/>
      <c r="KKW23" s="65"/>
      <c r="KKX23" s="65"/>
      <c r="KKY23" s="65"/>
      <c r="KKZ23" s="65"/>
      <c r="KLA23" s="65"/>
      <c r="KLB23" s="65"/>
      <c r="KLC23" s="65"/>
      <c r="KLD23" s="65"/>
      <c r="KLE23" s="65"/>
      <c r="KLF23" s="65"/>
      <c r="KLG23" s="65"/>
      <c r="KLH23" s="65"/>
      <c r="KLI23" s="65"/>
      <c r="KLJ23" s="65"/>
      <c r="KLK23" s="65"/>
      <c r="KLL23" s="65"/>
      <c r="KLM23" s="65"/>
      <c r="KLN23" s="65"/>
      <c r="KLO23" s="65"/>
      <c r="KLP23" s="65"/>
      <c r="KLQ23" s="65"/>
      <c r="KLR23" s="65"/>
      <c r="KLS23" s="65"/>
      <c r="KLT23" s="65"/>
      <c r="KLU23" s="65"/>
      <c r="KLV23" s="65"/>
      <c r="KLW23" s="65"/>
      <c r="KLX23" s="65"/>
      <c r="KLY23" s="65"/>
      <c r="KLZ23" s="65"/>
      <c r="KMA23" s="65"/>
      <c r="KMB23" s="65"/>
      <c r="KMC23" s="65"/>
      <c r="KMD23" s="65"/>
      <c r="KME23" s="65"/>
      <c r="KMF23" s="65"/>
      <c r="KMG23" s="65"/>
      <c r="KMH23" s="65"/>
      <c r="KMI23" s="65"/>
      <c r="KMJ23" s="65"/>
      <c r="KMK23" s="65"/>
      <c r="KML23" s="65"/>
      <c r="KMM23" s="65"/>
      <c r="KMN23" s="65"/>
      <c r="KMO23" s="65"/>
      <c r="KMP23" s="65"/>
      <c r="KMQ23" s="65"/>
      <c r="KMR23" s="65"/>
      <c r="KMS23" s="65"/>
      <c r="KMT23" s="65"/>
      <c r="KMU23" s="65"/>
      <c r="KMV23" s="65"/>
      <c r="KMW23" s="65"/>
      <c r="KMX23" s="65"/>
      <c r="KMY23" s="65"/>
      <c r="KMZ23" s="65"/>
      <c r="KNA23" s="65"/>
      <c r="KNB23" s="65"/>
      <c r="KNC23" s="65"/>
      <c r="KND23" s="65"/>
      <c r="KNE23" s="65"/>
      <c r="KNF23" s="65"/>
      <c r="KNG23" s="65"/>
      <c r="KNH23" s="65"/>
      <c r="KNI23" s="65"/>
      <c r="KNJ23" s="65"/>
      <c r="KNK23" s="65"/>
      <c r="KNL23" s="65"/>
      <c r="KNM23" s="65"/>
      <c r="KNN23" s="65"/>
      <c r="KNO23" s="65"/>
      <c r="KNP23" s="65"/>
      <c r="KNQ23" s="65"/>
      <c r="KNR23" s="65"/>
      <c r="KNS23" s="65"/>
      <c r="KNT23" s="65"/>
      <c r="KNU23" s="65"/>
      <c r="KNV23" s="65"/>
      <c r="KNW23" s="65"/>
      <c r="KNX23" s="65"/>
      <c r="KNY23" s="65"/>
      <c r="KNZ23" s="65"/>
      <c r="KOA23" s="65"/>
      <c r="KOB23" s="65"/>
      <c r="KOC23" s="65"/>
      <c r="KOD23" s="65"/>
      <c r="KOE23" s="65"/>
      <c r="KOF23" s="65"/>
      <c r="KOG23" s="65"/>
      <c r="KOH23" s="65"/>
      <c r="KOI23" s="65"/>
      <c r="KOJ23" s="65"/>
      <c r="KOK23" s="65"/>
      <c r="KOL23" s="65"/>
      <c r="KOM23" s="65"/>
      <c r="KON23" s="65"/>
      <c r="KOO23" s="65"/>
      <c r="KOP23" s="65"/>
      <c r="KOQ23" s="65"/>
      <c r="KOR23" s="65"/>
      <c r="KOS23" s="65"/>
      <c r="KOT23" s="65"/>
      <c r="KOU23" s="65"/>
      <c r="KOV23" s="65"/>
      <c r="KOW23" s="65"/>
      <c r="KOX23" s="65"/>
      <c r="KOY23" s="65"/>
      <c r="KOZ23" s="65"/>
      <c r="KPA23" s="65"/>
      <c r="KPB23" s="65"/>
      <c r="KPC23" s="65"/>
      <c r="KPD23" s="65"/>
      <c r="KPE23" s="65"/>
      <c r="KPF23" s="65"/>
      <c r="KPG23" s="65"/>
      <c r="KPH23" s="65"/>
      <c r="KPI23" s="65"/>
      <c r="KPJ23" s="65"/>
      <c r="KPK23" s="65"/>
      <c r="KPL23" s="65"/>
      <c r="KPM23" s="65"/>
      <c r="KPN23" s="65"/>
      <c r="KPO23" s="65"/>
      <c r="KPP23" s="65"/>
      <c r="KPQ23" s="65"/>
      <c r="KPR23" s="65"/>
      <c r="KPS23" s="65"/>
      <c r="KPT23" s="65"/>
      <c r="KPU23" s="65"/>
      <c r="KPV23" s="65"/>
      <c r="KPW23" s="65"/>
      <c r="KPX23" s="65"/>
      <c r="KPY23" s="65"/>
      <c r="KPZ23" s="65"/>
      <c r="KQA23" s="65"/>
      <c r="KQB23" s="65"/>
      <c r="KQC23" s="65"/>
      <c r="KQD23" s="65"/>
      <c r="KQE23" s="65"/>
      <c r="KQF23" s="65"/>
      <c r="KQG23" s="65"/>
      <c r="KQH23" s="65"/>
      <c r="KQI23" s="65"/>
      <c r="KQJ23" s="65"/>
      <c r="KQK23" s="65"/>
      <c r="KQL23" s="65"/>
      <c r="KQM23" s="65"/>
      <c r="KQN23" s="65"/>
      <c r="KQO23" s="65"/>
      <c r="KQP23" s="65"/>
      <c r="KQQ23" s="65"/>
      <c r="KQR23" s="65"/>
      <c r="KQS23" s="65"/>
      <c r="KQT23" s="65"/>
      <c r="KQU23" s="65"/>
      <c r="KQV23" s="65"/>
      <c r="KQW23" s="65"/>
      <c r="KQX23" s="65"/>
      <c r="KQY23" s="65"/>
      <c r="KQZ23" s="65"/>
      <c r="KRA23" s="65"/>
      <c r="KRB23" s="65"/>
      <c r="KRC23" s="65"/>
      <c r="KRD23" s="65"/>
      <c r="KRE23" s="65"/>
      <c r="KRF23" s="65"/>
      <c r="KRG23" s="65"/>
      <c r="KRH23" s="65"/>
      <c r="KRI23" s="65"/>
      <c r="KRJ23" s="65"/>
      <c r="KRK23" s="65"/>
      <c r="KRL23" s="65"/>
      <c r="KRM23" s="65"/>
      <c r="KRN23" s="65"/>
      <c r="KRO23" s="65"/>
      <c r="KRP23" s="65"/>
      <c r="KRQ23" s="65"/>
      <c r="KRR23" s="65"/>
      <c r="KRS23" s="65"/>
      <c r="KRT23" s="65"/>
      <c r="KRU23" s="65"/>
      <c r="KRV23" s="65"/>
      <c r="KRW23" s="65"/>
      <c r="KRX23" s="65"/>
      <c r="KRY23" s="65"/>
      <c r="KRZ23" s="65"/>
      <c r="KSA23" s="65"/>
      <c r="KSB23" s="65"/>
      <c r="KSC23" s="65"/>
      <c r="KSD23" s="65"/>
      <c r="KSE23" s="65"/>
      <c r="KSF23" s="65"/>
      <c r="KSG23" s="65"/>
      <c r="KSH23" s="65"/>
      <c r="KSI23" s="65"/>
      <c r="KSJ23" s="65"/>
      <c r="KSK23" s="65"/>
      <c r="KSL23" s="65"/>
      <c r="KSM23" s="65"/>
      <c r="KSN23" s="65"/>
      <c r="KSO23" s="65"/>
      <c r="KSP23" s="65"/>
      <c r="KSQ23" s="65"/>
      <c r="KSR23" s="65"/>
      <c r="KSS23" s="65"/>
      <c r="KST23" s="65"/>
      <c r="KSU23" s="65"/>
      <c r="KSV23" s="65"/>
      <c r="KSW23" s="65"/>
      <c r="KSX23" s="65"/>
      <c r="KSY23" s="65"/>
      <c r="KSZ23" s="65"/>
      <c r="KTA23" s="65"/>
      <c r="KTB23" s="65"/>
      <c r="KTC23" s="65"/>
      <c r="KTD23" s="65"/>
      <c r="KTE23" s="65"/>
      <c r="KTF23" s="65"/>
      <c r="KTG23" s="65"/>
      <c r="KTH23" s="65"/>
      <c r="KTI23" s="65"/>
      <c r="KTJ23" s="65"/>
      <c r="KTK23" s="65"/>
      <c r="KTL23" s="65"/>
      <c r="KTM23" s="65"/>
      <c r="KTN23" s="65"/>
      <c r="KTO23" s="65"/>
      <c r="KTP23" s="65"/>
      <c r="KTQ23" s="65"/>
      <c r="KTR23" s="65"/>
      <c r="KTS23" s="65"/>
      <c r="KTT23" s="65"/>
      <c r="KTU23" s="65"/>
      <c r="KTV23" s="65"/>
      <c r="KTW23" s="65"/>
      <c r="KTX23" s="65"/>
      <c r="KTY23" s="65"/>
      <c r="KTZ23" s="65"/>
      <c r="KUA23" s="65"/>
      <c r="KUB23" s="65"/>
      <c r="KUC23" s="65"/>
      <c r="KUD23" s="65"/>
      <c r="KUE23" s="65"/>
      <c r="KUF23" s="65"/>
      <c r="KUG23" s="65"/>
      <c r="KUH23" s="65"/>
      <c r="KUI23" s="65"/>
      <c r="KUJ23" s="65"/>
      <c r="KUK23" s="65"/>
      <c r="KUL23" s="65"/>
      <c r="KUM23" s="65"/>
      <c r="KUN23" s="65"/>
      <c r="KUO23" s="65"/>
      <c r="KUP23" s="65"/>
      <c r="KUQ23" s="65"/>
      <c r="KUR23" s="65"/>
      <c r="KUS23" s="65"/>
      <c r="KUT23" s="65"/>
      <c r="KUU23" s="65"/>
      <c r="KUV23" s="65"/>
      <c r="KUW23" s="65"/>
      <c r="KUX23" s="65"/>
      <c r="KUY23" s="65"/>
      <c r="KUZ23" s="65"/>
      <c r="KVA23" s="65"/>
      <c r="KVB23" s="65"/>
      <c r="KVC23" s="65"/>
      <c r="KVD23" s="65"/>
      <c r="KVE23" s="65"/>
      <c r="KVF23" s="65"/>
      <c r="KVG23" s="65"/>
      <c r="KVH23" s="65"/>
      <c r="KVI23" s="65"/>
      <c r="KVJ23" s="65"/>
      <c r="KVK23" s="65"/>
      <c r="KVL23" s="65"/>
      <c r="KVM23" s="65"/>
      <c r="KVN23" s="65"/>
      <c r="KVO23" s="65"/>
      <c r="KVP23" s="65"/>
      <c r="KVQ23" s="65"/>
      <c r="KVR23" s="65"/>
      <c r="KVS23" s="65"/>
      <c r="KVT23" s="65"/>
      <c r="KVU23" s="65"/>
      <c r="KVV23" s="65"/>
      <c r="KVW23" s="65"/>
      <c r="KVX23" s="65"/>
      <c r="KVY23" s="65"/>
      <c r="KVZ23" s="65"/>
      <c r="KWA23" s="65"/>
      <c r="KWB23" s="65"/>
      <c r="KWC23" s="65"/>
      <c r="KWD23" s="65"/>
      <c r="KWE23" s="65"/>
      <c r="KWF23" s="65"/>
      <c r="KWG23" s="65"/>
      <c r="KWH23" s="65"/>
      <c r="KWI23" s="65"/>
      <c r="KWJ23" s="65"/>
      <c r="KWK23" s="65"/>
      <c r="KWL23" s="65"/>
      <c r="KWM23" s="65"/>
      <c r="KWN23" s="65"/>
      <c r="KWO23" s="65"/>
      <c r="KWP23" s="65"/>
      <c r="KWQ23" s="65"/>
      <c r="KWR23" s="65"/>
      <c r="KWS23" s="65"/>
      <c r="KWT23" s="65"/>
      <c r="KWU23" s="65"/>
      <c r="KWV23" s="65"/>
      <c r="KWW23" s="65"/>
      <c r="KWX23" s="65"/>
      <c r="KWY23" s="65"/>
      <c r="KWZ23" s="65"/>
      <c r="KXA23" s="65"/>
      <c r="KXB23" s="65"/>
      <c r="KXC23" s="65"/>
      <c r="KXD23" s="65"/>
      <c r="KXE23" s="65"/>
      <c r="KXF23" s="65"/>
      <c r="KXG23" s="65"/>
      <c r="KXH23" s="65"/>
      <c r="KXI23" s="65"/>
      <c r="KXJ23" s="65"/>
      <c r="KXK23" s="65"/>
      <c r="KXL23" s="65"/>
      <c r="KXM23" s="65"/>
      <c r="KXN23" s="65"/>
      <c r="KXO23" s="65"/>
      <c r="KXP23" s="65"/>
      <c r="KXQ23" s="65"/>
      <c r="KXR23" s="65"/>
      <c r="KXS23" s="65"/>
      <c r="KXT23" s="65"/>
      <c r="KXU23" s="65"/>
      <c r="KXV23" s="65"/>
      <c r="KXW23" s="65"/>
      <c r="KXX23" s="65"/>
      <c r="KXY23" s="65"/>
      <c r="KXZ23" s="65"/>
      <c r="KYA23" s="65"/>
      <c r="KYB23" s="65"/>
      <c r="KYC23" s="65"/>
      <c r="KYD23" s="65"/>
      <c r="KYE23" s="65"/>
      <c r="KYF23" s="65"/>
      <c r="KYG23" s="65"/>
      <c r="KYH23" s="65"/>
      <c r="KYI23" s="65"/>
      <c r="KYJ23" s="65"/>
      <c r="KYK23" s="65"/>
      <c r="KYL23" s="65"/>
      <c r="KYM23" s="65"/>
      <c r="KYN23" s="65"/>
      <c r="KYO23" s="65"/>
      <c r="KYP23" s="65"/>
      <c r="KYQ23" s="65"/>
      <c r="KYR23" s="65"/>
      <c r="KYS23" s="65"/>
      <c r="KYT23" s="65"/>
      <c r="KYU23" s="65"/>
      <c r="KYV23" s="65"/>
      <c r="KYW23" s="65"/>
      <c r="KYX23" s="65"/>
      <c r="KYY23" s="65"/>
      <c r="KYZ23" s="65"/>
      <c r="KZA23" s="65"/>
      <c r="KZB23" s="65"/>
      <c r="KZC23" s="65"/>
      <c r="KZD23" s="65"/>
      <c r="KZE23" s="65"/>
      <c r="KZF23" s="65"/>
      <c r="KZG23" s="65"/>
      <c r="KZH23" s="65"/>
      <c r="KZI23" s="65"/>
      <c r="KZJ23" s="65"/>
      <c r="KZK23" s="65"/>
      <c r="KZL23" s="65"/>
      <c r="KZM23" s="65"/>
      <c r="KZN23" s="65"/>
      <c r="KZO23" s="65"/>
      <c r="KZP23" s="65"/>
      <c r="KZQ23" s="65"/>
      <c r="KZR23" s="65"/>
      <c r="KZS23" s="65"/>
      <c r="KZT23" s="65"/>
      <c r="KZU23" s="65"/>
      <c r="KZV23" s="65"/>
      <c r="KZW23" s="65"/>
      <c r="KZX23" s="65"/>
      <c r="KZY23" s="65"/>
      <c r="KZZ23" s="65"/>
      <c r="LAA23" s="65"/>
      <c r="LAB23" s="65"/>
      <c r="LAC23" s="65"/>
      <c r="LAD23" s="65"/>
      <c r="LAE23" s="65"/>
      <c r="LAF23" s="65"/>
      <c r="LAG23" s="65"/>
      <c r="LAH23" s="65"/>
      <c r="LAI23" s="65"/>
      <c r="LAJ23" s="65"/>
      <c r="LAK23" s="65"/>
      <c r="LAL23" s="65"/>
      <c r="LAM23" s="65"/>
      <c r="LAN23" s="65"/>
      <c r="LAO23" s="65"/>
      <c r="LAP23" s="65"/>
      <c r="LAQ23" s="65"/>
      <c r="LAR23" s="65"/>
      <c r="LAS23" s="65"/>
      <c r="LAT23" s="65"/>
      <c r="LAU23" s="65"/>
      <c r="LAV23" s="65"/>
      <c r="LAW23" s="65"/>
      <c r="LAX23" s="65"/>
      <c r="LAY23" s="65"/>
      <c r="LAZ23" s="65"/>
      <c r="LBA23" s="65"/>
      <c r="LBB23" s="65"/>
      <c r="LBC23" s="65"/>
      <c r="LBD23" s="65"/>
      <c r="LBE23" s="65"/>
      <c r="LBF23" s="65"/>
      <c r="LBG23" s="65"/>
      <c r="LBH23" s="65"/>
      <c r="LBI23" s="65"/>
      <c r="LBJ23" s="65"/>
      <c r="LBK23" s="65"/>
      <c r="LBL23" s="65"/>
      <c r="LBM23" s="65"/>
      <c r="LBN23" s="65"/>
      <c r="LBO23" s="65"/>
      <c r="LBP23" s="65"/>
      <c r="LBQ23" s="65"/>
      <c r="LBR23" s="65"/>
      <c r="LBS23" s="65"/>
      <c r="LBT23" s="65"/>
      <c r="LBU23" s="65"/>
      <c r="LBV23" s="65"/>
      <c r="LBW23" s="65"/>
      <c r="LBX23" s="65"/>
      <c r="LBY23" s="65"/>
      <c r="LBZ23" s="65"/>
      <c r="LCA23" s="65"/>
      <c r="LCB23" s="65"/>
      <c r="LCC23" s="65"/>
      <c r="LCD23" s="65"/>
      <c r="LCE23" s="65"/>
      <c r="LCF23" s="65"/>
      <c r="LCG23" s="65"/>
      <c r="LCH23" s="65"/>
      <c r="LCI23" s="65"/>
      <c r="LCJ23" s="65"/>
      <c r="LCK23" s="65"/>
      <c r="LCL23" s="65"/>
      <c r="LCM23" s="65"/>
      <c r="LCN23" s="65"/>
      <c r="LCO23" s="65"/>
      <c r="LCP23" s="65"/>
      <c r="LCQ23" s="65"/>
      <c r="LCR23" s="65"/>
      <c r="LCS23" s="65"/>
      <c r="LCT23" s="65"/>
      <c r="LCU23" s="65"/>
      <c r="LCV23" s="65"/>
      <c r="LCW23" s="65"/>
      <c r="LCX23" s="65"/>
      <c r="LCY23" s="65"/>
      <c r="LCZ23" s="65"/>
      <c r="LDA23" s="65"/>
      <c r="LDB23" s="65"/>
      <c r="LDC23" s="65"/>
      <c r="LDD23" s="65"/>
      <c r="LDE23" s="65"/>
      <c r="LDF23" s="65"/>
      <c r="LDG23" s="65"/>
      <c r="LDH23" s="65"/>
      <c r="LDI23" s="65"/>
      <c r="LDJ23" s="65"/>
      <c r="LDK23" s="65"/>
      <c r="LDL23" s="65"/>
      <c r="LDM23" s="65"/>
      <c r="LDN23" s="65"/>
      <c r="LDO23" s="65"/>
      <c r="LDP23" s="65"/>
      <c r="LDQ23" s="65"/>
      <c r="LDR23" s="65"/>
      <c r="LDS23" s="65"/>
      <c r="LDT23" s="65"/>
      <c r="LDU23" s="65"/>
      <c r="LDV23" s="65"/>
      <c r="LDW23" s="65"/>
      <c r="LDX23" s="65"/>
      <c r="LDY23" s="65"/>
      <c r="LDZ23" s="65"/>
      <c r="LEA23" s="65"/>
      <c r="LEB23" s="65"/>
      <c r="LEC23" s="65"/>
      <c r="LED23" s="65"/>
      <c r="LEE23" s="65"/>
      <c r="LEF23" s="65"/>
      <c r="LEG23" s="65"/>
      <c r="LEH23" s="65"/>
      <c r="LEI23" s="65"/>
      <c r="LEJ23" s="65"/>
      <c r="LEK23" s="65"/>
      <c r="LEL23" s="65"/>
      <c r="LEM23" s="65"/>
      <c r="LEN23" s="65"/>
      <c r="LEO23" s="65"/>
      <c r="LEP23" s="65"/>
      <c r="LEQ23" s="65"/>
      <c r="LER23" s="65"/>
      <c r="LES23" s="65"/>
      <c r="LET23" s="65"/>
      <c r="LEU23" s="65"/>
      <c r="LEV23" s="65"/>
      <c r="LEW23" s="65"/>
      <c r="LEX23" s="65"/>
      <c r="LEY23" s="65"/>
      <c r="LEZ23" s="65"/>
      <c r="LFA23" s="65"/>
      <c r="LFB23" s="65"/>
      <c r="LFC23" s="65"/>
      <c r="LFD23" s="65"/>
      <c r="LFE23" s="65"/>
      <c r="LFF23" s="65"/>
      <c r="LFG23" s="65"/>
      <c r="LFH23" s="65"/>
      <c r="LFI23" s="65"/>
      <c r="LFJ23" s="65"/>
      <c r="LFK23" s="65"/>
      <c r="LFL23" s="65"/>
      <c r="LFM23" s="65"/>
      <c r="LFN23" s="65"/>
      <c r="LFO23" s="65"/>
      <c r="LFP23" s="65"/>
      <c r="LFQ23" s="65"/>
      <c r="LFR23" s="65"/>
      <c r="LFS23" s="65"/>
      <c r="LFT23" s="65"/>
      <c r="LFU23" s="65"/>
      <c r="LFV23" s="65"/>
      <c r="LFW23" s="65"/>
      <c r="LFX23" s="65"/>
      <c r="LFY23" s="65"/>
      <c r="LFZ23" s="65"/>
      <c r="LGA23" s="65"/>
      <c r="LGB23" s="65"/>
      <c r="LGC23" s="65"/>
      <c r="LGD23" s="65"/>
      <c r="LGE23" s="65"/>
      <c r="LGF23" s="65"/>
      <c r="LGG23" s="65"/>
      <c r="LGH23" s="65"/>
      <c r="LGI23" s="65"/>
      <c r="LGJ23" s="65"/>
      <c r="LGK23" s="65"/>
      <c r="LGL23" s="65"/>
      <c r="LGM23" s="65"/>
      <c r="LGN23" s="65"/>
      <c r="LGO23" s="65"/>
      <c r="LGP23" s="65"/>
      <c r="LGQ23" s="65"/>
      <c r="LGR23" s="65"/>
      <c r="LGS23" s="65"/>
      <c r="LGT23" s="65"/>
      <c r="LGU23" s="65"/>
      <c r="LGV23" s="65"/>
      <c r="LGW23" s="65"/>
      <c r="LGX23" s="65"/>
      <c r="LGY23" s="65"/>
      <c r="LGZ23" s="65"/>
      <c r="LHA23" s="65"/>
      <c r="LHB23" s="65"/>
      <c r="LHC23" s="65"/>
      <c r="LHD23" s="65"/>
      <c r="LHE23" s="65"/>
      <c r="LHF23" s="65"/>
      <c r="LHG23" s="65"/>
      <c r="LHH23" s="65"/>
      <c r="LHI23" s="65"/>
      <c r="LHJ23" s="65"/>
      <c r="LHK23" s="65"/>
      <c r="LHL23" s="65"/>
      <c r="LHM23" s="65"/>
      <c r="LHN23" s="65"/>
      <c r="LHO23" s="65"/>
      <c r="LHP23" s="65"/>
      <c r="LHQ23" s="65"/>
      <c r="LHR23" s="65"/>
      <c r="LHS23" s="65"/>
      <c r="LHT23" s="65"/>
      <c r="LHU23" s="65"/>
      <c r="LHV23" s="65"/>
      <c r="LHW23" s="65"/>
      <c r="LHX23" s="65"/>
      <c r="LHY23" s="65"/>
      <c r="LHZ23" s="65"/>
      <c r="LIA23" s="65"/>
      <c r="LIB23" s="65"/>
      <c r="LIC23" s="65"/>
      <c r="LID23" s="65"/>
      <c r="LIE23" s="65"/>
      <c r="LIF23" s="65"/>
      <c r="LIG23" s="65"/>
      <c r="LIH23" s="65"/>
      <c r="LII23" s="65"/>
      <c r="LIJ23" s="65"/>
      <c r="LIK23" s="65"/>
      <c r="LIL23" s="65"/>
      <c r="LIM23" s="65"/>
      <c r="LIN23" s="65"/>
      <c r="LIO23" s="65"/>
      <c r="LIP23" s="65"/>
      <c r="LIQ23" s="65"/>
      <c r="LIR23" s="65"/>
      <c r="LIS23" s="65"/>
      <c r="LIT23" s="65"/>
      <c r="LIU23" s="65"/>
      <c r="LIV23" s="65"/>
      <c r="LIW23" s="65"/>
      <c r="LIX23" s="65"/>
      <c r="LIY23" s="65"/>
      <c r="LIZ23" s="65"/>
      <c r="LJA23" s="65"/>
      <c r="LJB23" s="65"/>
      <c r="LJC23" s="65"/>
      <c r="LJD23" s="65"/>
      <c r="LJE23" s="65"/>
      <c r="LJF23" s="65"/>
      <c r="LJG23" s="65"/>
      <c r="LJH23" s="65"/>
      <c r="LJI23" s="65"/>
      <c r="LJJ23" s="65"/>
      <c r="LJK23" s="65"/>
      <c r="LJL23" s="65"/>
      <c r="LJM23" s="65"/>
      <c r="LJN23" s="65"/>
      <c r="LJO23" s="65"/>
      <c r="LJP23" s="65"/>
      <c r="LJQ23" s="65"/>
      <c r="LJR23" s="65"/>
      <c r="LJS23" s="65"/>
      <c r="LJT23" s="65"/>
      <c r="LJU23" s="65"/>
      <c r="LJV23" s="65"/>
      <c r="LJW23" s="65"/>
      <c r="LJX23" s="65"/>
      <c r="LJY23" s="65"/>
      <c r="LJZ23" s="65"/>
      <c r="LKA23" s="65"/>
      <c r="LKB23" s="65"/>
      <c r="LKC23" s="65"/>
      <c r="LKD23" s="65"/>
      <c r="LKE23" s="65"/>
      <c r="LKF23" s="65"/>
      <c r="LKG23" s="65"/>
      <c r="LKH23" s="65"/>
      <c r="LKI23" s="65"/>
      <c r="LKJ23" s="65"/>
      <c r="LKK23" s="65"/>
      <c r="LKL23" s="65"/>
      <c r="LKM23" s="65"/>
      <c r="LKN23" s="65"/>
      <c r="LKO23" s="65"/>
      <c r="LKP23" s="65"/>
      <c r="LKQ23" s="65"/>
      <c r="LKR23" s="65"/>
      <c r="LKS23" s="65"/>
      <c r="LKT23" s="65"/>
      <c r="LKU23" s="65"/>
      <c r="LKV23" s="65"/>
      <c r="LKW23" s="65"/>
      <c r="LKX23" s="65"/>
      <c r="LKY23" s="65"/>
      <c r="LKZ23" s="65"/>
      <c r="LLA23" s="65"/>
      <c r="LLB23" s="65"/>
      <c r="LLC23" s="65"/>
      <c r="LLD23" s="65"/>
      <c r="LLE23" s="65"/>
      <c r="LLF23" s="65"/>
      <c r="LLG23" s="65"/>
      <c r="LLH23" s="65"/>
      <c r="LLI23" s="65"/>
      <c r="LLJ23" s="65"/>
      <c r="LLK23" s="65"/>
      <c r="LLL23" s="65"/>
      <c r="LLM23" s="65"/>
      <c r="LLN23" s="65"/>
      <c r="LLO23" s="65"/>
      <c r="LLP23" s="65"/>
      <c r="LLQ23" s="65"/>
      <c r="LLR23" s="65"/>
      <c r="LLS23" s="65"/>
      <c r="LLT23" s="65"/>
      <c r="LLU23" s="65"/>
      <c r="LLV23" s="65"/>
      <c r="LLW23" s="65"/>
      <c r="LLX23" s="65"/>
      <c r="LLY23" s="65"/>
      <c r="LLZ23" s="65"/>
      <c r="LMA23" s="65"/>
      <c r="LMB23" s="65"/>
      <c r="LMC23" s="65"/>
      <c r="LMD23" s="65"/>
      <c r="LME23" s="65"/>
      <c r="LMF23" s="65"/>
      <c r="LMG23" s="65"/>
      <c r="LMH23" s="65"/>
      <c r="LMI23" s="65"/>
      <c r="LMJ23" s="65"/>
      <c r="LMK23" s="65"/>
      <c r="LML23" s="65"/>
      <c r="LMM23" s="65"/>
      <c r="LMN23" s="65"/>
      <c r="LMO23" s="65"/>
      <c r="LMP23" s="65"/>
      <c r="LMQ23" s="65"/>
      <c r="LMR23" s="65"/>
      <c r="LMS23" s="65"/>
      <c r="LMT23" s="65"/>
      <c r="LMU23" s="65"/>
      <c r="LMV23" s="65"/>
      <c r="LMW23" s="65"/>
      <c r="LMX23" s="65"/>
      <c r="LMY23" s="65"/>
      <c r="LMZ23" s="65"/>
      <c r="LNA23" s="65"/>
      <c r="LNB23" s="65"/>
      <c r="LNC23" s="65"/>
      <c r="LND23" s="65"/>
      <c r="LNE23" s="65"/>
      <c r="LNF23" s="65"/>
      <c r="LNG23" s="65"/>
      <c r="LNH23" s="65"/>
      <c r="LNI23" s="65"/>
      <c r="LNJ23" s="65"/>
      <c r="LNK23" s="65"/>
      <c r="LNL23" s="65"/>
      <c r="LNM23" s="65"/>
      <c r="LNN23" s="65"/>
      <c r="LNO23" s="65"/>
      <c r="LNP23" s="65"/>
      <c r="LNQ23" s="65"/>
      <c r="LNR23" s="65"/>
      <c r="LNS23" s="65"/>
      <c r="LNT23" s="65"/>
      <c r="LNU23" s="65"/>
      <c r="LNV23" s="65"/>
      <c r="LNW23" s="65"/>
      <c r="LNX23" s="65"/>
      <c r="LNY23" s="65"/>
      <c r="LNZ23" s="65"/>
      <c r="LOA23" s="65"/>
      <c r="LOB23" s="65"/>
      <c r="LOC23" s="65"/>
      <c r="LOD23" s="65"/>
      <c r="LOE23" s="65"/>
      <c r="LOF23" s="65"/>
      <c r="LOG23" s="65"/>
      <c r="LOH23" s="65"/>
      <c r="LOI23" s="65"/>
      <c r="LOJ23" s="65"/>
      <c r="LOK23" s="65"/>
      <c r="LOL23" s="65"/>
      <c r="LOM23" s="65"/>
      <c r="LON23" s="65"/>
      <c r="LOO23" s="65"/>
      <c r="LOP23" s="65"/>
      <c r="LOQ23" s="65"/>
      <c r="LOR23" s="65"/>
      <c r="LOS23" s="65"/>
      <c r="LOT23" s="65"/>
      <c r="LOU23" s="65"/>
      <c r="LOV23" s="65"/>
      <c r="LOW23" s="65"/>
      <c r="LOX23" s="65"/>
      <c r="LOY23" s="65"/>
      <c r="LOZ23" s="65"/>
      <c r="LPA23" s="65"/>
      <c r="LPB23" s="65"/>
      <c r="LPC23" s="65"/>
      <c r="LPD23" s="65"/>
      <c r="LPE23" s="65"/>
      <c r="LPF23" s="65"/>
      <c r="LPG23" s="65"/>
      <c r="LPH23" s="65"/>
      <c r="LPI23" s="65"/>
      <c r="LPJ23" s="65"/>
      <c r="LPK23" s="65"/>
      <c r="LPL23" s="65"/>
      <c r="LPM23" s="65"/>
      <c r="LPN23" s="65"/>
      <c r="LPO23" s="65"/>
      <c r="LPP23" s="65"/>
      <c r="LPQ23" s="65"/>
      <c r="LPR23" s="65"/>
      <c r="LPS23" s="65"/>
      <c r="LPT23" s="65"/>
      <c r="LPU23" s="65"/>
      <c r="LPV23" s="65"/>
      <c r="LPW23" s="65"/>
      <c r="LPX23" s="65"/>
      <c r="LPY23" s="65"/>
      <c r="LPZ23" s="65"/>
      <c r="LQA23" s="65"/>
      <c r="LQB23" s="65"/>
      <c r="LQC23" s="65"/>
      <c r="LQD23" s="65"/>
      <c r="LQE23" s="65"/>
      <c r="LQF23" s="65"/>
      <c r="LQG23" s="65"/>
      <c r="LQH23" s="65"/>
      <c r="LQI23" s="65"/>
      <c r="LQJ23" s="65"/>
      <c r="LQK23" s="65"/>
      <c r="LQL23" s="65"/>
      <c r="LQM23" s="65"/>
      <c r="LQN23" s="65"/>
      <c r="LQO23" s="65"/>
      <c r="LQP23" s="65"/>
      <c r="LQQ23" s="65"/>
      <c r="LQR23" s="65"/>
      <c r="LQS23" s="65"/>
      <c r="LQT23" s="65"/>
      <c r="LQU23" s="65"/>
      <c r="LQV23" s="65"/>
      <c r="LQW23" s="65"/>
      <c r="LQX23" s="65"/>
      <c r="LQY23" s="65"/>
      <c r="LQZ23" s="65"/>
      <c r="LRA23" s="65"/>
      <c r="LRB23" s="65"/>
      <c r="LRC23" s="65"/>
      <c r="LRD23" s="65"/>
      <c r="LRE23" s="65"/>
      <c r="LRF23" s="65"/>
      <c r="LRG23" s="65"/>
      <c r="LRH23" s="65"/>
      <c r="LRI23" s="65"/>
      <c r="LRJ23" s="65"/>
      <c r="LRK23" s="65"/>
      <c r="LRL23" s="65"/>
      <c r="LRM23" s="65"/>
      <c r="LRN23" s="65"/>
      <c r="LRO23" s="65"/>
      <c r="LRP23" s="65"/>
      <c r="LRQ23" s="65"/>
      <c r="LRR23" s="65"/>
      <c r="LRS23" s="65"/>
      <c r="LRT23" s="65"/>
      <c r="LRU23" s="65"/>
      <c r="LRV23" s="65"/>
      <c r="LRW23" s="65"/>
      <c r="LRX23" s="65"/>
      <c r="LRY23" s="65"/>
      <c r="LRZ23" s="65"/>
      <c r="LSA23" s="65"/>
      <c r="LSB23" s="65"/>
      <c r="LSC23" s="65"/>
      <c r="LSD23" s="65"/>
      <c r="LSE23" s="65"/>
      <c r="LSF23" s="65"/>
      <c r="LSG23" s="65"/>
      <c r="LSH23" s="65"/>
      <c r="LSI23" s="65"/>
      <c r="LSJ23" s="65"/>
      <c r="LSK23" s="65"/>
      <c r="LSL23" s="65"/>
      <c r="LSM23" s="65"/>
      <c r="LSN23" s="65"/>
      <c r="LSO23" s="65"/>
      <c r="LSP23" s="65"/>
      <c r="LSQ23" s="65"/>
      <c r="LSR23" s="65"/>
      <c r="LSS23" s="65"/>
      <c r="LST23" s="65"/>
      <c r="LSU23" s="65"/>
      <c r="LSV23" s="65"/>
      <c r="LSW23" s="65"/>
      <c r="LSX23" s="65"/>
      <c r="LSY23" s="65"/>
      <c r="LSZ23" s="65"/>
      <c r="LTA23" s="65"/>
      <c r="LTB23" s="65"/>
      <c r="LTC23" s="65"/>
      <c r="LTD23" s="65"/>
      <c r="LTE23" s="65"/>
      <c r="LTF23" s="65"/>
      <c r="LTG23" s="65"/>
      <c r="LTH23" s="65"/>
      <c r="LTI23" s="65"/>
      <c r="LTJ23" s="65"/>
      <c r="LTK23" s="65"/>
      <c r="LTL23" s="65"/>
      <c r="LTM23" s="65"/>
      <c r="LTN23" s="65"/>
      <c r="LTO23" s="65"/>
      <c r="LTP23" s="65"/>
      <c r="LTQ23" s="65"/>
      <c r="LTR23" s="65"/>
      <c r="LTS23" s="65"/>
      <c r="LTT23" s="65"/>
      <c r="LTU23" s="65"/>
      <c r="LTV23" s="65"/>
      <c r="LTW23" s="65"/>
      <c r="LTX23" s="65"/>
      <c r="LTY23" s="65"/>
      <c r="LTZ23" s="65"/>
      <c r="LUA23" s="65"/>
      <c r="LUB23" s="65"/>
      <c r="LUC23" s="65"/>
      <c r="LUD23" s="65"/>
      <c r="LUE23" s="65"/>
      <c r="LUF23" s="65"/>
      <c r="LUG23" s="65"/>
      <c r="LUH23" s="65"/>
      <c r="LUI23" s="65"/>
      <c r="LUJ23" s="65"/>
      <c r="LUK23" s="65"/>
      <c r="LUL23" s="65"/>
      <c r="LUM23" s="65"/>
      <c r="LUN23" s="65"/>
      <c r="LUO23" s="65"/>
      <c r="LUP23" s="65"/>
      <c r="LUQ23" s="65"/>
      <c r="LUR23" s="65"/>
      <c r="LUS23" s="65"/>
      <c r="LUT23" s="65"/>
      <c r="LUU23" s="65"/>
      <c r="LUV23" s="65"/>
      <c r="LUW23" s="65"/>
      <c r="LUX23" s="65"/>
      <c r="LUY23" s="65"/>
      <c r="LUZ23" s="65"/>
      <c r="LVA23" s="65"/>
      <c r="LVB23" s="65"/>
      <c r="LVC23" s="65"/>
      <c r="LVD23" s="65"/>
      <c r="LVE23" s="65"/>
      <c r="LVF23" s="65"/>
      <c r="LVG23" s="65"/>
      <c r="LVH23" s="65"/>
      <c r="LVI23" s="65"/>
      <c r="LVJ23" s="65"/>
      <c r="LVK23" s="65"/>
      <c r="LVL23" s="65"/>
      <c r="LVM23" s="65"/>
      <c r="LVN23" s="65"/>
      <c r="LVO23" s="65"/>
      <c r="LVP23" s="65"/>
      <c r="LVQ23" s="65"/>
      <c r="LVR23" s="65"/>
      <c r="LVS23" s="65"/>
      <c r="LVT23" s="65"/>
      <c r="LVU23" s="65"/>
      <c r="LVV23" s="65"/>
      <c r="LVW23" s="65"/>
      <c r="LVX23" s="65"/>
      <c r="LVY23" s="65"/>
      <c r="LVZ23" s="65"/>
      <c r="LWA23" s="65"/>
      <c r="LWB23" s="65"/>
      <c r="LWC23" s="65"/>
      <c r="LWD23" s="65"/>
      <c r="LWE23" s="65"/>
      <c r="LWF23" s="65"/>
      <c r="LWG23" s="65"/>
      <c r="LWH23" s="65"/>
      <c r="LWI23" s="65"/>
      <c r="LWJ23" s="65"/>
      <c r="LWK23" s="65"/>
      <c r="LWL23" s="65"/>
      <c r="LWM23" s="65"/>
      <c r="LWN23" s="65"/>
      <c r="LWO23" s="65"/>
      <c r="LWP23" s="65"/>
      <c r="LWQ23" s="65"/>
      <c r="LWR23" s="65"/>
      <c r="LWS23" s="65"/>
      <c r="LWT23" s="65"/>
      <c r="LWU23" s="65"/>
      <c r="LWV23" s="65"/>
      <c r="LWW23" s="65"/>
      <c r="LWX23" s="65"/>
      <c r="LWY23" s="65"/>
      <c r="LWZ23" s="65"/>
      <c r="LXA23" s="65"/>
      <c r="LXB23" s="65"/>
      <c r="LXC23" s="65"/>
      <c r="LXD23" s="65"/>
      <c r="LXE23" s="65"/>
      <c r="LXF23" s="65"/>
      <c r="LXG23" s="65"/>
      <c r="LXH23" s="65"/>
      <c r="LXI23" s="65"/>
      <c r="LXJ23" s="65"/>
      <c r="LXK23" s="65"/>
      <c r="LXL23" s="65"/>
      <c r="LXM23" s="65"/>
      <c r="LXN23" s="65"/>
      <c r="LXO23" s="65"/>
      <c r="LXP23" s="65"/>
      <c r="LXQ23" s="65"/>
      <c r="LXR23" s="65"/>
      <c r="LXS23" s="65"/>
      <c r="LXT23" s="65"/>
      <c r="LXU23" s="65"/>
      <c r="LXV23" s="65"/>
      <c r="LXW23" s="65"/>
      <c r="LXX23" s="65"/>
      <c r="LXY23" s="65"/>
      <c r="LXZ23" s="65"/>
      <c r="LYA23" s="65"/>
      <c r="LYB23" s="65"/>
      <c r="LYC23" s="65"/>
      <c r="LYD23" s="65"/>
      <c r="LYE23" s="65"/>
      <c r="LYF23" s="65"/>
      <c r="LYG23" s="65"/>
      <c r="LYH23" s="65"/>
      <c r="LYI23" s="65"/>
      <c r="LYJ23" s="65"/>
      <c r="LYK23" s="65"/>
      <c r="LYL23" s="65"/>
      <c r="LYM23" s="65"/>
      <c r="LYN23" s="65"/>
      <c r="LYO23" s="65"/>
      <c r="LYP23" s="65"/>
      <c r="LYQ23" s="65"/>
      <c r="LYR23" s="65"/>
      <c r="LYS23" s="65"/>
      <c r="LYT23" s="65"/>
      <c r="LYU23" s="65"/>
      <c r="LYV23" s="65"/>
      <c r="LYW23" s="65"/>
      <c r="LYX23" s="65"/>
      <c r="LYY23" s="65"/>
      <c r="LYZ23" s="65"/>
      <c r="LZA23" s="65"/>
      <c r="LZB23" s="65"/>
      <c r="LZC23" s="65"/>
      <c r="LZD23" s="65"/>
      <c r="LZE23" s="65"/>
      <c r="LZF23" s="65"/>
      <c r="LZG23" s="65"/>
      <c r="LZH23" s="65"/>
      <c r="LZI23" s="65"/>
      <c r="LZJ23" s="65"/>
      <c r="LZK23" s="65"/>
      <c r="LZL23" s="65"/>
      <c r="LZM23" s="65"/>
      <c r="LZN23" s="65"/>
      <c r="LZO23" s="65"/>
      <c r="LZP23" s="65"/>
      <c r="LZQ23" s="65"/>
      <c r="LZR23" s="65"/>
      <c r="LZS23" s="65"/>
      <c r="LZT23" s="65"/>
      <c r="LZU23" s="65"/>
      <c r="LZV23" s="65"/>
      <c r="LZW23" s="65"/>
      <c r="LZX23" s="65"/>
      <c r="LZY23" s="65"/>
      <c r="LZZ23" s="65"/>
      <c r="MAA23" s="65"/>
      <c r="MAB23" s="65"/>
      <c r="MAC23" s="65"/>
      <c r="MAD23" s="65"/>
      <c r="MAE23" s="65"/>
      <c r="MAF23" s="65"/>
      <c r="MAG23" s="65"/>
      <c r="MAH23" s="65"/>
      <c r="MAI23" s="65"/>
      <c r="MAJ23" s="65"/>
      <c r="MAK23" s="65"/>
      <c r="MAL23" s="65"/>
      <c r="MAM23" s="65"/>
      <c r="MAN23" s="65"/>
      <c r="MAO23" s="65"/>
      <c r="MAP23" s="65"/>
      <c r="MAQ23" s="65"/>
      <c r="MAR23" s="65"/>
      <c r="MAS23" s="65"/>
      <c r="MAT23" s="65"/>
      <c r="MAU23" s="65"/>
      <c r="MAV23" s="65"/>
      <c r="MAW23" s="65"/>
      <c r="MAX23" s="65"/>
      <c r="MAY23" s="65"/>
      <c r="MAZ23" s="65"/>
      <c r="MBA23" s="65"/>
      <c r="MBB23" s="65"/>
      <c r="MBC23" s="65"/>
      <c r="MBD23" s="65"/>
      <c r="MBE23" s="65"/>
      <c r="MBF23" s="65"/>
      <c r="MBG23" s="65"/>
      <c r="MBH23" s="65"/>
      <c r="MBI23" s="65"/>
      <c r="MBJ23" s="65"/>
      <c r="MBK23" s="65"/>
      <c r="MBL23" s="65"/>
      <c r="MBM23" s="65"/>
      <c r="MBN23" s="65"/>
      <c r="MBO23" s="65"/>
      <c r="MBP23" s="65"/>
      <c r="MBQ23" s="65"/>
      <c r="MBR23" s="65"/>
      <c r="MBS23" s="65"/>
      <c r="MBT23" s="65"/>
      <c r="MBU23" s="65"/>
      <c r="MBV23" s="65"/>
      <c r="MBW23" s="65"/>
      <c r="MBX23" s="65"/>
      <c r="MBY23" s="65"/>
      <c r="MBZ23" s="65"/>
      <c r="MCA23" s="65"/>
      <c r="MCB23" s="65"/>
      <c r="MCC23" s="65"/>
      <c r="MCD23" s="65"/>
      <c r="MCE23" s="65"/>
      <c r="MCF23" s="65"/>
      <c r="MCG23" s="65"/>
      <c r="MCH23" s="65"/>
      <c r="MCI23" s="65"/>
      <c r="MCJ23" s="65"/>
      <c r="MCK23" s="65"/>
      <c r="MCL23" s="65"/>
      <c r="MCM23" s="65"/>
      <c r="MCN23" s="65"/>
      <c r="MCO23" s="65"/>
      <c r="MCP23" s="65"/>
      <c r="MCQ23" s="65"/>
      <c r="MCR23" s="65"/>
      <c r="MCS23" s="65"/>
      <c r="MCT23" s="65"/>
      <c r="MCU23" s="65"/>
      <c r="MCV23" s="65"/>
      <c r="MCW23" s="65"/>
      <c r="MCX23" s="65"/>
      <c r="MCY23" s="65"/>
      <c r="MCZ23" s="65"/>
      <c r="MDA23" s="65"/>
      <c r="MDB23" s="65"/>
      <c r="MDC23" s="65"/>
      <c r="MDD23" s="65"/>
      <c r="MDE23" s="65"/>
      <c r="MDF23" s="65"/>
      <c r="MDG23" s="65"/>
      <c r="MDH23" s="65"/>
      <c r="MDI23" s="65"/>
      <c r="MDJ23" s="65"/>
      <c r="MDK23" s="65"/>
      <c r="MDL23" s="65"/>
      <c r="MDM23" s="65"/>
      <c r="MDN23" s="65"/>
      <c r="MDO23" s="65"/>
      <c r="MDP23" s="65"/>
      <c r="MDQ23" s="65"/>
      <c r="MDR23" s="65"/>
      <c r="MDS23" s="65"/>
      <c r="MDT23" s="65"/>
      <c r="MDU23" s="65"/>
      <c r="MDV23" s="65"/>
      <c r="MDW23" s="65"/>
      <c r="MDX23" s="65"/>
      <c r="MDY23" s="65"/>
      <c r="MDZ23" s="65"/>
      <c r="MEA23" s="65"/>
      <c r="MEB23" s="65"/>
      <c r="MEC23" s="65"/>
      <c r="MED23" s="65"/>
      <c r="MEE23" s="65"/>
      <c r="MEF23" s="65"/>
      <c r="MEG23" s="65"/>
      <c r="MEH23" s="65"/>
      <c r="MEI23" s="65"/>
      <c r="MEJ23" s="65"/>
      <c r="MEK23" s="65"/>
      <c r="MEL23" s="65"/>
      <c r="MEM23" s="65"/>
      <c r="MEN23" s="65"/>
      <c r="MEO23" s="65"/>
      <c r="MEP23" s="65"/>
      <c r="MEQ23" s="65"/>
      <c r="MER23" s="65"/>
      <c r="MES23" s="65"/>
      <c r="MET23" s="65"/>
      <c r="MEU23" s="65"/>
      <c r="MEV23" s="65"/>
      <c r="MEW23" s="65"/>
      <c r="MEX23" s="65"/>
      <c r="MEY23" s="65"/>
      <c r="MEZ23" s="65"/>
      <c r="MFA23" s="65"/>
      <c r="MFB23" s="65"/>
      <c r="MFC23" s="65"/>
      <c r="MFD23" s="65"/>
      <c r="MFE23" s="65"/>
      <c r="MFF23" s="65"/>
      <c r="MFG23" s="65"/>
      <c r="MFH23" s="65"/>
      <c r="MFI23" s="65"/>
      <c r="MFJ23" s="65"/>
      <c r="MFK23" s="65"/>
      <c r="MFL23" s="65"/>
      <c r="MFM23" s="65"/>
      <c r="MFN23" s="65"/>
      <c r="MFO23" s="65"/>
      <c r="MFP23" s="65"/>
      <c r="MFQ23" s="65"/>
      <c r="MFR23" s="65"/>
      <c r="MFS23" s="65"/>
      <c r="MFT23" s="65"/>
      <c r="MFU23" s="65"/>
      <c r="MFV23" s="65"/>
      <c r="MFW23" s="65"/>
      <c r="MFX23" s="65"/>
      <c r="MFY23" s="65"/>
      <c r="MFZ23" s="65"/>
      <c r="MGA23" s="65"/>
      <c r="MGB23" s="65"/>
      <c r="MGC23" s="65"/>
      <c r="MGD23" s="65"/>
      <c r="MGE23" s="65"/>
      <c r="MGF23" s="65"/>
      <c r="MGG23" s="65"/>
      <c r="MGH23" s="65"/>
      <c r="MGI23" s="65"/>
      <c r="MGJ23" s="65"/>
      <c r="MGK23" s="65"/>
      <c r="MGL23" s="65"/>
      <c r="MGM23" s="65"/>
      <c r="MGN23" s="65"/>
      <c r="MGO23" s="65"/>
      <c r="MGP23" s="65"/>
      <c r="MGQ23" s="65"/>
      <c r="MGR23" s="65"/>
      <c r="MGS23" s="65"/>
      <c r="MGT23" s="65"/>
      <c r="MGU23" s="65"/>
      <c r="MGV23" s="65"/>
      <c r="MGW23" s="65"/>
      <c r="MGX23" s="65"/>
      <c r="MGY23" s="65"/>
      <c r="MGZ23" s="65"/>
      <c r="MHA23" s="65"/>
      <c r="MHB23" s="65"/>
      <c r="MHC23" s="65"/>
      <c r="MHD23" s="65"/>
      <c r="MHE23" s="65"/>
      <c r="MHF23" s="65"/>
      <c r="MHG23" s="65"/>
      <c r="MHH23" s="65"/>
      <c r="MHI23" s="65"/>
      <c r="MHJ23" s="65"/>
      <c r="MHK23" s="65"/>
      <c r="MHL23" s="65"/>
      <c r="MHM23" s="65"/>
      <c r="MHN23" s="65"/>
      <c r="MHO23" s="65"/>
      <c r="MHP23" s="65"/>
      <c r="MHQ23" s="65"/>
      <c r="MHR23" s="65"/>
      <c r="MHS23" s="65"/>
      <c r="MHT23" s="65"/>
      <c r="MHU23" s="65"/>
      <c r="MHV23" s="65"/>
      <c r="MHW23" s="65"/>
      <c r="MHX23" s="65"/>
      <c r="MHY23" s="65"/>
      <c r="MHZ23" s="65"/>
      <c r="MIA23" s="65"/>
      <c r="MIB23" s="65"/>
      <c r="MIC23" s="65"/>
      <c r="MID23" s="65"/>
      <c r="MIE23" s="65"/>
      <c r="MIF23" s="65"/>
      <c r="MIG23" s="65"/>
      <c r="MIH23" s="65"/>
      <c r="MII23" s="65"/>
      <c r="MIJ23" s="65"/>
      <c r="MIK23" s="65"/>
      <c r="MIL23" s="65"/>
      <c r="MIM23" s="65"/>
      <c r="MIN23" s="65"/>
      <c r="MIO23" s="65"/>
      <c r="MIP23" s="65"/>
      <c r="MIQ23" s="65"/>
      <c r="MIR23" s="65"/>
      <c r="MIS23" s="65"/>
      <c r="MIT23" s="65"/>
      <c r="MIU23" s="65"/>
      <c r="MIV23" s="65"/>
      <c r="MIW23" s="65"/>
      <c r="MIX23" s="65"/>
      <c r="MIY23" s="65"/>
      <c r="MIZ23" s="65"/>
      <c r="MJA23" s="65"/>
      <c r="MJB23" s="65"/>
      <c r="MJC23" s="65"/>
      <c r="MJD23" s="65"/>
      <c r="MJE23" s="65"/>
      <c r="MJF23" s="65"/>
      <c r="MJG23" s="65"/>
      <c r="MJH23" s="65"/>
      <c r="MJI23" s="65"/>
      <c r="MJJ23" s="65"/>
      <c r="MJK23" s="65"/>
      <c r="MJL23" s="65"/>
      <c r="MJM23" s="65"/>
      <c r="MJN23" s="65"/>
      <c r="MJO23" s="65"/>
      <c r="MJP23" s="65"/>
      <c r="MJQ23" s="65"/>
      <c r="MJR23" s="65"/>
      <c r="MJS23" s="65"/>
      <c r="MJT23" s="65"/>
      <c r="MJU23" s="65"/>
      <c r="MJV23" s="65"/>
      <c r="MJW23" s="65"/>
      <c r="MJX23" s="65"/>
      <c r="MJY23" s="65"/>
      <c r="MJZ23" s="65"/>
      <c r="MKA23" s="65"/>
      <c r="MKB23" s="65"/>
      <c r="MKC23" s="65"/>
      <c r="MKD23" s="65"/>
      <c r="MKE23" s="65"/>
      <c r="MKF23" s="65"/>
      <c r="MKG23" s="65"/>
      <c r="MKH23" s="65"/>
      <c r="MKI23" s="65"/>
      <c r="MKJ23" s="65"/>
      <c r="MKK23" s="65"/>
      <c r="MKL23" s="65"/>
      <c r="MKM23" s="65"/>
      <c r="MKN23" s="65"/>
      <c r="MKO23" s="65"/>
      <c r="MKP23" s="65"/>
      <c r="MKQ23" s="65"/>
      <c r="MKR23" s="65"/>
      <c r="MKS23" s="65"/>
      <c r="MKT23" s="65"/>
      <c r="MKU23" s="65"/>
      <c r="MKV23" s="65"/>
      <c r="MKW23" s="65"/>
      <c r="MKX23" s="65"/>
      <c r="MKY23" s="65"/>
      <c r="MKZ23" s="65"/>
      <c r="MLA23" s="65"/>
      <c r="MLB23" s="65"/>
      <c r="MLC23" s="65"/>
      <c r="MLD23" s="65"/>
      <c r="MLE23" s="65"/>
      <c r="MLF23" s="65"/>
      <c r="MLG23" s="65"/>
      <c r="MLH23" s="65"/>
      <c r="MLI23" s="65"/>
      <c r="MLJ23" s="65"/>
      <c r="MLK23" s="65"/>
      <c r="MLL23" s="65"/>
      <c r="MLM23" s="65"/>
      <c r="MLN23" s="65"/>
      <c r="MLO23" s="65"/>
      <c r="MLP23" s="65"/>
      <c r="MLQ23" s="65"/>
      <c r="MLR23" s="65"/>
      <c r="MLS23" s="65"/>
      <c r="MLT23" s="65"/>
      <c r="MLU23" s="65"/>
      <c r="MLV23" s="65"/>
      <c r="MLW23" s="65"/>
      <c r="MLX23" s="65"/>
      <c r="MLY23" s="65"/>
      <c r="MLZ23" s="65"/>
      <c r="MMA23" s="65"/>
      <c r="MMB23" s="65"/>
      <c r="MMC23" s="65"/>
      <c r="MMD23" s="65"/>
      <c r="MME23" s="65"/>
      <c r="MMF23" s="65"/>
      <c r="MMG23" s="65"/>
      <c r="MMH23" s="65"/>
      <c r="MMI23" s="65"/>
      <c r="MMJ23" s="65"/>
      <c r="MMK23" s="65"/>
      <c r="MML23" s="65"/>
      <c r="MMM23" s="65"/>
      <c r="MMN23" s="65"/>
      <c r="MMO23" s="65"/>
      <c r="MMP23" s="65"/>
      <c r="MMQ23" s="65"/>
      <c r="MMR23" s="65"/>
      <c r="MMS23" s="65"/>
      <c r="MMT23" s="65"/>
      <c r="MMU23" s="65"/>
      <c r="MMV23" s="65"/>
      <c r="MMW23" s="65"/>
      <c r="MMX23" s="65"/>
      <c r="MMY23" s="65"/>
      <c r="MMZ23" s="65"/>
      <c r="MNA23" s="65"/>
      <c r="MNB23" s="65"/>
      <c r="MNC23" s="65"/>
      <c r="MND23" s="65"/>
      <c r="MNE23" s="65"/>
      <c r="MNF23" s="65"/>
      <c r="MNG23" s="65"/>
      <c r="MNH23" s="65"/>
      <c r="MNI23" s="65"/>
      <c r="MNJ23" s="65"/>
      <c r="MNK23" s="65"/>
      <c r="MNL23" s="65"/>
      <c r="MNM23" s="65"/>
      <c r="MNN23" s="65"/>
      <c r="MNO23" s="65"/>
      <c r="MNP23" s="65"/>
      <c r="MNQ23" s="65"/>
      <c r="MNR23" s="65"/>
      <c r="MNS23" s="65"/>
      <c r="MNT23" s="65"/>
      <c r="MNU23" s="65"/>
      <c r="MNV23" s="65"/>
      <c r="MNW23" s="65"/>
      <c r="MNX23" s="65"/>
      <c r="MNY23" s="65"/>
      <c r="MNZ23" s="65"/>
      <c r="MOA23" s="65"/>
      <c r="MOB23" s="65"/>
      <c r="MOC23" s="65"/>
      <c r="MOD23" s="65"/>
      <c r="MOE23" s="65"/>
      <c r="MOF23" s="65"/>
      <c r="MOG23" s="65"/>
      <c r="MOH23" s="65"/>
      <c r="MOI23" s="65"/>
      <c r="MOJ23" s="65"/>
      <c r="MOK23" s="65"/>
      <c r="MOL23" s="65"/>
      <c r="MOM23" s="65"/>
      <c r="MON23" s="65"/>
      <c r="MOO23" s="65"/>
      <c r="MOP23" s="65"/>
      <c r="MOQ23" s="65"/>
      <c r="MOR23" s="65"/>
      <c r="MOS23" s="65"/>
      <c r="MOT23" s="65"/>
      <c r="MOU23" s="65"/>
      <c r="MOV23" s="65"/>
      <c r="MOW23" s="65"/>
      <c r="MOX23" s="65"/>
      <c r="MOY23" s="65"/>
      <c r="MOZ23" s="65"/>
      <c r="MPA23" s="65"/>
      <c r="MPB23" s="65"/>
      <c r="MPC23" s="65"/>
      <c r="MPD23" s="65"/>
      <c r="MPE23" s="65"/>
      <c r="MPF23" s="65"/>
      <c r="MPG23" s="65"/>
      <c r="MPH23" s="65"/>
      <c r="MPI23" s="65"/>
      <c r="MPJ23" s="65"/>
      <c r="MPK23" s="65"/>
      <c r="MPL23" s="65"/>
      <c r="MPM23" s="65"/>
      <c r="MPN23" s="65"/>
      <c r="MPO23" s="65"/>
      <c r="MPP23" s="65"/>
      <c r="MPQ23" s="65"/>
      <c r="MPR23" s="65"/>
      <c r="MPS23" s="65"/>
      <c r="MPT23" s="65"/>
      <c r="MPU23" s="65"/>
      <c r="MPV23" s="65"/>
      <c r="MPW23" s="65"/>
      <c r="MPX23" s="65"/>
      <c r="MPY23" s="65"/>
      <c r="MPZ23" s="65"/>
      <c r="MQA23" s="65"/>
      <c r="MQB23" s="65"/>
      <c r="MQC23" s="65"/>
      <c r="MQD23" s="65"/>
      <c r="MQE23" s="65"/>
      <c r="MQF23" s="65"/>
      <c r="MQG23" s="65"/>
      <c r="MQH23" s="65"/>
      <c r="MQI23" s="65"/>
      <c r="MQJ23" s="65"/>
      <c r="MQK23" s="65"/>
      <c r="MQL23" s="65"/>
      <c r="MQM23" s="65"/>
      <c r="MQN23" s="65"/>
      <c r="MQO23" s="65"/>
      <c r="MQP23" s="65"/>
      <c r="MQQ23" s="65"/>
      <c r="MQR23" s="65"/>
      <c r="MQS23" s="65"/>
      <c r="MQT23" s="65"/>
      <c r="MQU23" s="65"/>
      <c r="MQV23" s="65"/>
      <c r="MQW23" s="65"/>
      <c r="MQX23" s="65"/>
      <c r="MQY23" s="65"/>
      <c r="MQZ23" s="65"/>
      <c r="MRA23" s="65"/>
      <c r="MRB23" s="65"/>
      <c r="MRC23" s="65"/>
      <c r="MRD23" s="65"/>
      <c r="MRE23" s="65"/>
      <c r="MRF23" s="65"/>
      <c r="MRG23" s="65"/>
      <c r="MRH23" s="65"/>
      <c r="MRI23" s="65"/>
      <c r="MRJ23" s="65"/>
      <c r="MRK23" s="65"/>
      <c r="MRL23" s="65"/>
      <c r="MRM23" s="65"/>
      <c r="MRN23" s="65"/>
      <c r="MRO23" s="65"/>
      <c r="MRP23" s="65"/>
      <c r="MRQ23" s="65"/>
      <c r="MRR23" s="65"/>
      <c r="MRS23" s="65"/>
      <c r="MRT23" s="65"/>
      <c r="MRU23" s="65"/>
      <c r="MRV23" s="65"/>
      <c r="MRW23" s="65"/>
      <c r="MRX23" s="65"/>
      <c r="MRY23" s="65"/>
      <c r="MRZ23" s="65"/>
      <c r="MSA23" s="65"/>
      <c r="MSB23" s="65"/>
      <c r="MSC23" s="65"/>
      <c r="MSD23" s="65"/>
      <c r="MSE23" s="65"/>
      <c r="MSF23" s="65"/>
      <c r="MSG23" s="65"/>
      <c r="MSH23" s="65"/>
      <c r="MSI23" s="65"/>
      <c r="MSJ23" s="65"/>
      <c r="MSK23" s="65"/>
      <c r="MSL23" s="65"/>
      <c r="MSM23" s="65"/>
      <c r="MSN23" s="65"/>
      <c r="MSO23" s="65"/>
      <c r="MSP23" s="65"/>
      <c r="MSQ23" s="65"/>
      <c r="MSR23" s="65"/>
      <c r="MSS23" s="65"/>
      <c r="MST23" s="65"/>
      <c r="MSU23" s="65"/>
      <c r="MSV23" s="65"/>
      <c r="MSW23" s="65"/>
      <c r="MSX23" s="65"/>
      <c r="MSY23" s="65"/>
      <c r="MSZ23" s="65"/>
      <c r="MTA23" s="65"/>
      <c r="MTB23" s="65"/>
      <c r="MTC23" s="65"/>
      <c r="MTD23" s="65"/>
      <c r="MTE23" s="65"/>
      <c r="MTF23" s="65"/>
      <c r="MTG23" s="65"/>
      <c r="MTH23" s="65"/>
      <c r="MTI23" s="65"/>
      <c r="MTJ23" s="65"/>
      <c r="MTK23" s="65"/>
      <c r="MTL23" s="65"/>
      <c r="MTM23" s="65"/>
      <c r="MTN23" s="65"/>
      <c r="MTO23" s="65"/>
      <c r="MTP23" s="65"/>
      <c r="MTQ23" s="65"/>
      <c r="MTR23" s="65"/>
      <c r="MTS23" s="65"/>
      <c r="MTT23" s="65"/>
      <c r="MTU23" s="65"/>
      <c r="MTV23" s="65"/>
      <c r="MTW23" s="65"/>
      <c r="MTX23" s="65"/>
      <c r="MTY23" s="65"/>
      <c r="MTZ23" s="65"/>
      <c r="MUA23" s="65"/>
      <c r="MUB23" s="65"/>
      <c r="MUC23" s="65"/>
      <c r="MUD23" s="65"/>
      <c r="MUE23" s="65"/>
      <c r="MUF23" s="65"/>
      <c r="MUG23" s="65"/>
      <c r="MUH23" s="65"/>
      <c r="MUI23" s="65"/>
      <c r="MUJ23" s="65"/>
      <c r="MUK23" s="65"/>
      <c r="MUL23" s="65"/>
      <c r="MUM23" s="65"/>
      <c r="MUN23" s="65"/>
      <c r="MUO23" s="65"/>
      <c r="MUP23" s="65"/>
      <c r="MUQ23" s="65"/>
      <c r="MUR23" s="65"/>
      <c r="MUS23" s="65"/>
      <c r="MUT23" s="65"/>
      <c r="MUU23" s="65"/>
      <c r="MUV23" s="65"/>
      <c r="MUW23" s="65"/>
      <c r="MUX23" s="65"/>
      <c r="MUY23" s="65"/>
      <c r="MUZ23" s="65"/>
      <c r="MVA23" s="65"/>
      <c r="MVB23" s="65"/>
      <c r="MVC23" s="65"/>
      <c r="MVD23" s="65"/>
      <c r="MVE23" s="65"/>
      <c r="MVF23" s="65"/>
      <c r="MVG23" s="65"/>
      <c r="MVH23" s="65"/>
      <c r="MVI23" s="65"/>
      <c r="MVJ23" s="65"/>
      <c r="MVK23" s="65"/>
      <c r="MVL23" s="65"/>
      <c r="MVM23" s="65"/>
      <c r="MVN23" s="65"/>
      <c r="MVO23" s="65"/>
      <c r="MVP23" s="65"/>
      <c r="MVQ23" s="65"/>
      <c r="MVR23" s="65"/>
      <c r="MVS23" s="65"/>
      <c r="MVT23" s="65"/>
      <c r="MVU23" s="65"/>
      <c r="MVV23" s="65"/>
      <c r="MVW23" s="65"/>
      <c r="MVX23" s="65"/>
      <c r="MVY23" s="65"/>
      <c r="MVZ23" s="65"/>
      <c r="MWA23" s="65"/>
      <c r="MWB23" s="65"/>
      <c r="MWC23" s="65"/>
      <c r="MWD23" s="65"/>
      <c r="MWE23" s="65"/>
      <c r="MWF23" s="65"/>
      <c r="MWG23" s="65"/>
      <c r="MWH23" s="65"/>
      <c r="MWI23" s="65"/>
      <c r="MWJ23" s="65"/>
      <c r="MWK23" s="65"/>
      <c r="MWL23" s="65"/>
      <c r="MWM23" s="65"/>
      <c r="MWN23" s="65"/>
      <c r="MWO23" s="65"/>
      <c r="MWP23" s="65"/>
      <c r="MWQ23" s="65"/>
      <c r="MWR23" s="65"/>
      <c r="MWS23" s="65"/>
      <c r="MWT23" s="65"/>
      <c r="MWU23" s="65"/>
      <c r="MWV23" s="65"/>
      <c r="MWW23" s="65"/>
      <c r="MWX23" s="65"/>
      <c r="MWY23" s="65"/>
      <c r="MWZ23" s="65"/>
      <c r="MXA23" s="65"/>
      <c r="MXB23" s="65"/>
      <c r="MXC23" s="65"/>
      <c r="MXD23" s="65"/>
      <c r="MXE23" s="65"/>
      <c r="MXF23" s="65"/>
      <c r="MXG23" s="65"/>
      <c r="MXH23" s="65"/>
      <c r="MXI23" s="65"/>
      <c r="MXJ23" s="65"/>
      <c r="MXK23" s="65"/>
      <c r="MXL23" s="65"/>
      <c r="MXM23" s="65"/>
      <c r="MXN23" s="65"/>
      <c r="MXO23" s="65"/>
      <c r="MXP23" s="65"/>
      <c r="MXQ23" s="65"/>
      <c r="MXR23" s="65"/>
      <c r="MXS23" s="65"/>
      <c r="MXT23" s="65"/>
      <c r="MXU23" s="65"/>
      <c r="MXV23" s="65"/>
      <c r="MXW23" s="65"/>
      <c r="MXX23" s="65"/>
      <c r="MXY23" s="65"/>
      <c r="MXZ23" s="65"/>
      <c r="MYA23" s="65"/>
      <c r="MYB23" s="65"/>
      <c r="MYC23" s="65"/>
      <c r="MYD23" s="65"/>
      <c r="MYE23" s="65"/>
      <c r="MYF23" s="65"/>
      <c r="MYG23" s="65"/>
      <c r="MYH23" s="65"/>
      <c r="MYI23" s="65"/>
      <c r="MYJ23" s="65"/>
      <c r="MYK23" s="65"/>
      <c r="MYL23" s="65"/>
      <c r="MYM23" s="65"/>
      <c r="MYN23" s="65"/>
      <c r="MYO23" s="65"/>
      <c r="MYP23" s="65"/>
      <c r="MYQ23" s="65"/>
      <c r="MYR23" s="65"/>
      <c r="MYS23" s="65"/>
      <c r="MYT23" s="65"/>
      <c r="MYU23" s="65"/>
      <c r="MYV23" s="65"/>
      <c r="MYW23" s="65"/>
      <c r="MYX23" s="65"/>
      <c r="MYY23" s="65"/>
      <c r="MYZ23" s="65"/>
      <c r="MZA23" s="65"/>
      <c r="MZB23" s="65"/>
      <c r="MZC23" s="65"/>
      <c r="MZD23" s="65"/>
      <c r="MZE23" s="65"/>
      <c r="MZF23" s="65"/>
      <c r="MZG23" s="65"/>
      <c r="MZH23" s="65"/>
      <c r="MZI23" s="65"/>
      <c r="MZJ23" s="65"/>
      <c r="MZK23" s="65"/>
      <c r="MZL23" s="65"/>
      <c r="MZM23" s="65"/>
      <c r="MZN23" s="65"/>
      <c r="MZO23" s="65"/>
      <c r="MZP23" s="65"/>
      <c r="MZQ23" s="65"/>
      <c r="MZR23" s="65"/>
      <c r="MZS23" s="65"/>
      <c r="MZT23" s="65"/>
      <c r="MZU23" s="65"/>
      <c r="MZV23" s="65"/>
      <c r="MZW23" s="65"/>
      <c r="MZX23" s="65"/>
      <c r="MZY23" s="65"/>
      <c r="MZZ23" s="65"/>
      <c r="NAA23" s="65"/>
      <c r="NAB23" s="65"/>
      <c r="NAC23" s="65"/>
      <c r="NAD23" s="65"/>
      <c r="NAE23" s="65"/>
      <c r="NAF23" s="65"/>
      <c r="NAG23" s="65"/>
      <c r="NAH23" s="65"/>
      <c r="NAI23" s="65"/>
      <c r="NAJ23" s="65"/>
      <c r="NAK23" s="65"/>
      <c r="NAL23" s="65"/>
      <c r="NAM23" s="65"/>
      <c r="NAN23" s="65"/>
      <c r="NAO23" s="65"/>
      <c r="NAP23" s="65"/>
      <c r="NAQ23" s="65"/>
      <c r="NAR23" s="65"/>
      <c r="NAS23" s="65"/>
      <c r="NAT23" s="65"/>
      <c r="NAU23" s="65"/>
      <c r="NAV23" s="65"/>
      <c r="NAW23" s="65"/>
      <c r="NAX23" s="65"/>
      <c r="NAY23" s="65"/>
      <c r="NAZ23" s="65"/>
      <c r="NBA23" s="65"/>
      <c r="NBB23" s="65"/>
      <c r="NBC23" s="65"/>
      <c r="NBD23" s="65"/>
      <c r="NBE23" s="65"/>
      <c r="NBF23" s="65"/>
      <c r="NBG23" s="65"/>
      <c r="NBH23" s="65"/>
      <c r="NBI23" s="65"/>
      <c r="NBJ23" s="65"/>
      <c r="NBK23" s="65"/>
      <c r="NBL23" s="65"/>
      <c r="NBM23" s="65"/>
      <c r="NBN23" s="65"/>
      <c r="NBO23" s="65"/>
      <c r="NBP23" s="65"/>
      <c r="NBQ23" s="65"/>
      <c r="NBR23" s="65"/>
      <c r="NBS23" s="65"/>
      <c r="NBT23" s="65"/>
      <c r="NBU23" s="65"/>
      <c r="NBV23" s="65"/>
      <c r="NBW23" s="65"/>
      <c r="NBX23" s="65"/>
      <c r="NBY23" s="65"/>
      <c r="NBZ23" s="65"/>
      <c r="NCA23" s="65"/>
      <c r="NCB23" s="65"/>
      <c r="NCC23" s="65"/>
      <c r="NCD23" s="65"/>
      <c r="NCE23" s="65"/>
      <c r="NCF23" s="65"/>
      <c r="NCG23" s="65"/>
      <c r="NCH23" s="65"/>
      <c r="NCI23" s="65"/>
      <c r="NCJ23" s="65"/>
      <c r="NCK23" s="65"/>
      <c r="NCL23" s="65"/>
      <c r="NCM23" s="65"/>
      <c r="NCN23" s="65"/>
      <c r="NCO23" s="65"/>
      <c r="NCP23" s="65"/>
      <c r="NCQ23" s="65"/>
      <c r="NCR23" s="65"/>
      <c r="NCS23" s="65"/>
      <c r="NCT23" s="65"/>
      <c r="NCU23" s="65"/>
      <c r="NCV23" s="65"/>
      <c r="NCW23" s="65"/>
      <c r="NCX23" s="65"/>
      <c r="NCY23" s="65"/>
      <c r="NCZ23" s="65"/>
      <c r="NDA23" s="65"/>
      <c r="NDB23" s="65"/>
      <c r="NDC23" s="65"/>
      <c r="NDD23" s="65"/>
      <c r="NDE23" s="65"/>
      <c r="NDF23" s="65"/>
      <c r="NDG23" s="65"/>
      <c r="NDH23" s="65"/>
      <c r="NDI23" s="65"/>
      <c r="NDJ23" s="65"/>
      <c r="NDK23" s="65"/>
      <c r="NDL23" s="65"/>
      <c r="NDM23" s="65"/>
      <c r="NDN23" s="65"/>
      <c r="NDO23" s="65"/>
      <c r="NDP23" s="65"/>
      <c r="NDQ23" s="65"/>
      <c r="NDR23" s="65"/>
      <c r="NDS23" s="65"/>
      <c r="NDT23" s="65"/>
      <c r="NDU23" s="65"/>
      <c r="NDV23" s="65"/>
      <c r="NDW23" s="65"/>
      <c r="NDX23" s="65"/>
      <c r="NDY23" s="65"/>
      <c r="NDZ23" s="65"/>
      <c r="NEA23" s="65"/>
      <c r="NEB23" s="65"/>
      <c r="NEC23" s="65"/>
      <c r="NED23" s="65"/>
      <c r="NEE23" s="65"/>
      <c r="NEF23" s="65"/>
      <c r="NEG23" s="65"/>
      <c r="NEH23" s="65"/>
      <c r="NEI23" s="65"/>
      <c r="NEJ23" s="65"/>
      <c r="NEK23" s="65"/>
      <c r="NEL23" s="65"/>
      <c r="NEM23" s="65"/>
      <c r="NEN23" s="65"/>
      <c r="NEO23" s="65"/>
      <c r="NEP23" s="65"/>
      <c r="NEQ23" s="65"/>
      <c r="NER23" s="65"/>
      <c r="NES23" s="65"/>
      <c r="NET23" s="65"/>
      <c r="NEU23" s="65"/>
      <c r="NEV23" s="65"/>
      <c r="NEW23" s="65"/>
      <c r="NEX23" s="65"/>
      <c r="NEY23" s="65"/>
      <c r="NEZ23" s="65"/>
      <c r="NFA23" s="65"/>
      <c r="NFB23" s="65"/>
      <c r="NFC23" s="65"/>
      <c r="NFD23" s="65"/>
      <c r="NFE23" s="65"/>
      <c r="NFF23" s="65"/>
      <c r="NFG23" s="65"/>
      <c r="NFH23" s="65"/>
      <c r="NFI23" s="65"/>
      <c r="NFJ23" s="65"/>
      <c r="NFK23" s="65"/>
      <c r="NFL23" s="65"/>
      <c r="NFM23" s="65"/>
      <c r="NFN23" s="65"/>
      <c r="NFO23" s="65"/>
      <c r="NFP23" s="65"/>
      <c r="NFQ23" s="65"/>
      <c r="NFR23" s="65"/>
      <c r="NFS23" s="65"/>
      <c r="NFT23" s="65"/>
      <c r="NFU23" s="65"/>
      <c r="NFV23" s="65"/>
      <c r="NFW23" s="65"/>
      <c r="NFX23" s="65"/>
      <c r="NFY23" s="65"/>
      <c r="NFZ23" s="65"/>
      <c r="NGA23" s="65"/>
      <c r="NGB23" s="65"/>
      <c r="NGC23" s="65"/>
      <c r="NGD23" s="65"/>
      <c r="NGE23" s="65"/>
      <c r="NGF23" s="65"/>
      <c r="NGG23" s="65"/>
      <c r="NGH23" s="65"/>
      <c r="NGI23" s="65"/>
      <c r="NGJ23" s="65"/>
      <c r="NGK23" s="65"/>
      <c r="NGL23" s="65"/>
      <c r="NGM23" s="65"/>
      <c r="NGN23" s="65"/>
      <c r="NGO23" s="65"/>
      <c r="NGP23" s="65"/>
      <c r="NGQ23" s="65"/>
      <c r="NGR23" s="65"/>
      <c r="NGS23" s="65"/>
      <c r="NGT23" s="65"/>
      <c r="NGU23" s="65"/>
      <c r="NGV23" s="65"/>
      <c r="NGW23" s="65"/>
      <c r="NGX23" s="65"/>
      <c r="NGY23" s="65"/>
      <c r="NGZ23" s="65"/>
      <c r="NHA23" s="65"/>
      <c r="NHB23" s="65"/>
      <c r="NHC23" s="65"/>
      <c r="NHD23" s="65"/>
      <c r="NHE23" s="65"/>
      <c r="NHF23" s="65"/>
      <c r="NHG23" s="65"/>
      <c r="NHH23" s="65"/>
      <c r="NHI23" s="65"/>
      <c r="NHJ23" s="65"/>
      <c r="NHK23" s="65"/>
      <c r="NHL23" s="65"/>
      <c r="NHM23" s="65"/>
      <c r="NHN23" s="65"/>
      <c r="NHO23" s="65"/>
      <c r="NHP23" s="65"/>
      <c r="NHQ23" s="65"/>
      <c r="NHR23" s="65"/>
      <c r="NHS23" s="65"/>
      <c r="NHT23" s="65"/>
      <c r="NHU23" s="65"/>
      <c r="NHV23" s="65"/>
      <c r="NHW23" s="65"/>
      <c r="NHX23" s="65"/>
      <c r="NHY23" s="65"/>
      <c r="NHZ23" s="65"/>
      <c r="NIA23" s="65"/>
      <c r="NIB23" s="65"/>
      <c r="NIC23" s="65"/>
      <c r="NID23" s="65"/>
      <c r="NIE23" s="65"/>
      <c r="NIF23" s="65"/>
      <c r="NIG23" s="65"/>
      <c r="NIH23" s="65"/>
      <c r="NII23" s="65"/>
      <c r="NIJ23" s="65"/>
      <c r="NIK23" s="65"/>
      <c r="NIL23" s="65"/>
      <c r="NIM23" s="65"/>
      <c r="NIN23" s="65"/>
      <c r="NIO23" s="65"/>
      <c r="NIP23" s="65"/>
      <c r="NIQ23" s="65"/>
      <c r="NIR23" s="65"/>
      <c r="NIS23" s="65"/>
      <c r="NIT23" s="65"/>
      <c r="NIU23" s="65"/>
      <c r="NIV23" s="65"/>
      <c r="NIW23" s="65"/>
      <c r="NIX23" s="65"/>
      <c r="NIY23" s="65"/>
      <c r="NIZ23" s="65"/>
      <c r="NJA23" s="65"/>
      <c r="NJB23" s="65"/>
      <c r="NJC23" s="65"/>
      <c r="NJD23" s="65"/>
      <c r="NJE23" s="65"/>
      <c r="NJF23" s="65"/>
      <c r="NJG23" s="65"/>
      <c r="NJH23" s="65"/>
      <c r="NJI23" s="65"/>
      <c r="NJJ23" s="65"/>
      <c r="NJK23" s="65"/>
      <c r="NJL23" s="65"/>
      <c r="NJM23" s="65"/>
      <c r="NJN23" s="65"/>
      <c r="NJO23" s="65"/>
      <c r="NJP23" s="65"/>
      <c r="NJQ23" s="65"/>
      <c r="NJR23" s="65"/>
      <c r="NJS23" s="65"/>
      <c r="NJT23" s="65"/>
      <c r="NJU23" s="65"/>
      <c r="NJV23" s="65"/>
      <c r="NJW23" s="65"/>
      <c r="NJX23" s="65"/>
      <c r="NJY23" s="65"/>
      <c r="NJZ23" s="65"/>
      <c r="NKA23" s="65"/>
      <c r="NKB23" s="65"/>
      <c r="NKC23" s="65"/>
      <c r="NKD23" s="65"/>
      <c r="NKE23" s="65"/>
      <c r="NKF23" s="65"/>
      <c r="NKG23" s="65"/>
      <c r="NKH23" s="65"/>
      <c r="NKI23" s="65"/>
      <c r="NKJ23" s="65"/>
      <c r="NKK23" s="65"/>
      <c r="NKL23" s="65"/>
      <c r="NKM23" s="65"/>
      <c r="NKN23" s="65"/>
      <c r="NKO23" s="65"/>
      <c r="NKP23" s="65"/>
      <c r="NKQ23" s="65"/>
      <c r="NKR23" s="65"/>
      <c r="NKS23" s="65"/>
      <c r="NKT23" s="65"/>
      <c r="NKU23" s="65"/>
      <c r="NKV23" s="65"/>
      <c r="NKW23" s="65"/>
      <c r="NKX23" s="65"/>
      <c r="NKY23" s="65"/>
      <c r="NKZ23" s="65"/>
      <c r="NLA23" s="65"/>
      <c r="NLB23" s="65"/>
      <c r="NLC23" s="65"/>
      <c r="NLD23" s="65"/>
      <c r="NLE23" s="65"/>
      <c r="NLF23" s="65"/>
      <c r="NLG23" s="65"/>
      <c r="NLH23" s="65"/>
      <c r="NLI23" s="65"/>
      <c r="NLJ23" s="65"/>
      <c r="NLK23" s="65"/>
      <c r="NLL23" s="65"/>
      <c r="NLM23" s="65"/>
      <c r="NLN23" s="65"/>
      <c r="NLO23" s="65"/>
      <c r="NLP23" s="65"/>
      <c r="NLQ23" s="65"/>
      <c r="NLR23" s="65"/>
      <c r="NLS23" s="65"/>
      <c r="NLT23" s="65"/>
      <c r="NLU23" s="65"/>
      <c r="NLV23" s="65"/>
      <c r="NLW23" s="65"/>
      <c r="NLX23" s="65"/>
      <c r="NLY23" s="65"/>
      <c r="NLZ23" s="65"/>
      <c r="NMA23" s="65"/>
      <c r="NMB23" s="65"/>
      <c r="NMC23" s="65"/>
      <c r="NMD23" s="65"/>
      <c r="NME23" s="65"/>
      <c r="NMF23" s="65"/>
      <c r="NMG23" s="65"/>
      <c r="NMH23" s="65"/>
      <c r="NMI23" s="65"/>
      <c r="NMJ23" s="65"/>
      <c r="NMK23" s="65"/>
      <c r="NML23" s="65"/>
      <c r="NMM23" s="65"/>
      <c r="NMN23" s="65"/>
      <c r="NMO23" s="65"/>
      <c r="NMP23" s="65"/>
      <c r="NMQ23" s="65"/>
      <c r="NMR23" s="65"/>
      <c r="NMS23" s="65"/>
      <c r="NMT23" s="65"/>
      <c r="NMU23" s="65"/>
      <c r="NMV23" s="65"/>
      <c r="NMW23" s="65"/>
      <c r="NMX23" s="65"/>
      <c r="NMY23" s="65"/>
      <c r="NMZ23" s="65"/>
      <c r="NNA23" s="65"/>
      <c r="NNB23" s="65"/>
      <c r="NNC23" s="65"/>
      <c r="NND23" s="65"/>
      <c r="NNE23" s="65"/>
      <c r="NNF23" s="65"/>
      <c r="NNG23" s="65"/>
      <c r="NNH23" s="65"/>
      <c r="NNI23" s="65"/>
      <c r="NNJ23" s="65"/>
      <c r="NNK23" s="65"/>
      <c r="NNL23" s="65"/>
      <c r="NNM23" s="65"/>
      <c r="NNN23" s="65"/>
      <c r="NNO23" s="65"/>
      <c r="NNP23" s="65"/>
      <c r="NNQ23" s="65"/>
      <c r="NNR23" s="65"/>
      <c r="NNS23" s="65"/>
      <c r="NNT23" s="65"/>
      <c r="NNU23" s="65"/>
      <c r="NNV23" s="65"/>
      <c r="NNW23" s="65"/>
      <c r="NNX23" s="65"/>
      <c r="NNY23" s="65"/>
      <c r="NNZ23" s="65"/>
      <c r="NOA23" s="65"/>
      <c r="NOB23" s="65"/>
      <c r="NOC23" s="65"/>
      <c r="NOD23" s="65"/>
      <c r="NOE23" s="65"/>
      <c r="NOF23" s="65"/>
      <c r="NOG23" s="65"/>
      <c r="NOH23" s="65"/>
      <c r="NOI23" s="65"/>
      <c r="NOJ23" s="65"/>
      <c r="NOK23" s="65"/>
      <c r="NOL23" s="65"/>
      <c r="NOM23" s="65"/>
      <c r="NON23" s="65"/>
      <c r="NOO23" s="65"/>
      <c r="NOP23" s="65"/>
      <c r="NOQ23" s="65"/>
      <c r="NOR23" s="65"/>
      <c r="NOS23" s="65"/>
      <c r="NOT23" s="65"/>
      <c r="NOU23" s="65"/>
      <c r="NOV23" s="65"/>
      <c r="NOW23" s="65"/>
      <c r="NOX23" s="65"/>
      <c r="NOY23" s="65"/>
      <c r="NOZ23" s="65"/>
      <c r="NPA23" s="65"/>
      <c r="NPB23" s="65"/>
      <c r="NPC23" s="65"/>
      <c r="NPD23" s="65"/>
      <c r="NPE23" s="65"/>
      <c r="NPF23" s="65"/>
      <c r="NPG23" s="65"/>
      <c r="NPH23" s="65"/>
      <c r="NPI23" s="65"/>
      <c r="NPJ23" s="65"/>
      <c r="NPK23" s="65"/>
      <c r="NPL23" s="65"/>
      <c r="NPM23" s="65"/>
      <c r="NPN23" s="65"/>
      <c r="NPO23" s="65"/>
      <c r="NPP23" s="65"/>
      <c r="NPQ23" s="65"/>
      <c r="NPR23" s="65"/>
      <c r="NPS23" s="65"/>
      <c r="NPT23" s="65"/>
      <c r="NPU23" s="65"/>
      <c r="NPV23" s="65"/>
      <c r="NPW23" s="65"/>
      <c r="NPX23" s="65"/>
      <c r="NPY23" s="65"/>
      <c r="NPZ23" s="65"/>
      <c r="NQA23" s="65"/>
      <c r="NQB23" s="65"/>
      <c r="NQC23" s="65"/>
      <c r="NQD23" s="65"/>
      <c r="NQE23" s="65"/>
      <c r="NQF23" s="65"/>
      <c r="NQG23" s="65"/>
      <c r="NQH23" s="65"/>
      <c r="NQI23" s="65"/>
      <c r="NQJ23" s="65"/>
      <c r="NQK23" s="65"/>
      <c r="NQL23" s="65"/>
      <c r="NQM23" s="65"/>
      <c r="NQN23" s="65"/>
      <c r="NQO23" s="65"/>
      <c r="NQP23" s="65"/>
      <c r="NQQ23" s="65"/>
      <c r="NQR23" s="65"/>
      <c r="NQS23" s="65"/>
      <c r="NQT23" s="65"/>
      <c r="NQU23" s="65"/>
      <c r="NQV23" s="65"/>
      <c r="NQW23" s="65"/>
      <c r="NQX23" s="65"/>
      <c r="NQY23" s="65"/>
      <c r="NQZ23" s="65"/>
      <c r="NRA23" s="65"/>
      <c r="NRB23" s="65"/>
      <c r="NRC23" s="65"/>
      <c r="NRD23" s="65"/>
      <c r="NRE23" s="65"/>
      <c r="NRF23" s="65"/>
      <c r="NRG23" s="65"/>
      <c r="NRH23" s="65"/>
      <c r="NRI23" s="65"/>
      <c r="NRJ23" s="65"/>
      <c r="NRK23" s="65"/>
      <c r="NRL23" s="65"/>
      <c r="NRM23" s="65"/>
      <c r="NRN23" s="65"/>
      <c r="NRO23" s="65"/>
      <c r="NRP23" s="65"/>
      <c r="NRQ23" s="65"/>
      <c r="NRR23" s="65"/>
      <c r="NRS23" s="65"/>
      <c r="NRT23" s="65"/>
      <c r="NRU23" s="65"/>
      <c r="NRV23" s="65"/>
      <c r="NRW23" s="65"/>
      <c r="NRX23" s="65"/>
      <c r="NRY23" s="65"/>
      <c r="NRZ23" s="65"/>
      <c r="NSA23" s="65"/>
      <c r="NSB23" s="65"/>
      <c r="NSC23" s="65"/>
      <c r="NSD23" s="65"/>
      <c r="NSE23" s="65"/>
      <c r="NSF23" s="65"/>
      <c r="NSG23" s="65"/>
      <c r="NSH23" s="65"/>
      <c r="NSI23" s="65"/>
      <c r="NSJ23" s="65"/>
      <c r="NSK23" s="65"/>
      <c r="NSL23" s="65"/>
      <c r="NSM23" s="65"/>
      <c r="NSN23" s="65"/>
      <c r="NSO23" s="65"/>
      <c r="NSP23" s="65"/>
      <c r="NSQ23" s="65"/>
      <c r="NSR23" s="65"/>
      <c r="NSS23" s="65"/>
      <c r="NST23" s="65"/>
      <c r="NSU23" s="65"/>
      <c r="NSV23" s="65"/>
      <c r="NSW23" s="65"/>
      <c r="NSX23" s="65"/>
      <c r="NSY23" s="65"/>
      <c r="NSZ23" s="65"/>
      <c r="NTA23" s="65"/>
      <c r="NTB23" s="65"/>
      <c r="NTC23" s="65"/>
      <c r="NTD23" s="65"/>
      <c r="NTE23" s="65"/>
      <c r="NTF23" s="65"/>
      <c r="NTG23" s="65"/>
      <c r="NTH23" s="65"/>
      <c r="NTI23" s="65"/>
      <c r="NTJ23" s="65"/>
      <c r="NTK23" s="65"/>
      <c r="NTL23" s="65"/>
      <c r="NTM23" s="65"/>
      <c r="NTN23" s="65"/>
      <c r="NTO23" s="65"/>
      <c r="NTP23" s="65"/>
      <c r="NTQ23" s="65"/>
      <c r="NTR23" s="65"/>
      <c r="NTS23" s="65"/>
      <c r="NTT23" s="65"/>
      <c r="NTU23" s="65"/>
      <c r="NTV23" s="65"/>
      <c r="NTW23" s="65"/>
      <c r="NTX23" s="65"/>
      <c r="NTY23" s="65"/>
      <c r="NTZ23" s="65"/>
      <c r="NUA23" s="65"/>
      <c r="NUB23" s="65"/>
      <c r="NUC23" s="65"/>
      <c r="NUD23" s="65"/>
      <c r="NUE23" s="65"/>
      <c r="NUF23" s="65"/>
      <c r="NUG23" s="65"/>
      <c r="NUH23" s="65"/>
      <c r="NUI23" s="65"/>
      <c r="NUJ23" s="65"/>
      <c r="NUK23" s="65"/>
      <c r="NUL23" s="65"/>
      <c r="NUM23" s="65"/>
      <c r="NUN23" s="65"/>
      <c r="NUO23" s="65"/>
      <c r="NUP23" s="65"/>
      <c r="NUQ23" s="65"/>
      <c r="NUR23" s="65"/>
      <c r="NUS23" s="65"/>
      <c r="NUT23" s="65"/>
      <c r="NUU23" s="65"/>
      <c r="NUV23" s="65"/>
      <c r="NUW23" s="65"/>
      <c r="NUX23" s="65"/>
      <c r="NUY23" s="65"/>
      <c r="NUZ23" s="65"/>
      <c r="NVA23" s="65"/>
      <c r="NVB23" s="65"/>
      <c r="NVC23" s="65"/>
      <c r="NVD23" s="65"/>
      <c r="NVE23" s="65"/>
      <c r="NVF23" s="65"/>
      <c r="NVG23" s="65"/>
      <c r="NVH23" s="65"/>
      <c r="NVI23" s="65"/>
      <c r="NVJ23" s="65"/>
      <c r="NVK23" s="65"/>
      <c r="NVL23" s="65"/>
      <c r="NVM23" s="65"/>
      <c r="NVN23" s="65"/>
      <c r="NVO23" s="65"/>
      <c r="NVP23" s="65"/>
      <c r="NVQ23" s="65"/>
      <c r="NVR23" s="65"/>
      <c r="NVS23" s="65"/>
      <c r="NVT23" s="65"/>
      <c r="NVU23" s="65"/>
      <c r="NVV23" s="65"/>
      <c r="NVW23" s="65"/>
      <c r="NVX23" s="65"/>
      <c r="NVY23" s="65"/>
      <c r="NVZ23" s="65"/>
      <c r="NWA23" s="65"/>
      <c r="NWB23" s="65"/>
      <c r="NWC23" s="65"/>
      <c r="NWD23" s="65"/>
      <c r="NWE23" s="65"/>
      <c r="NWF23" s="65"/>
      <c r="NWG23" s="65"/>
      <c r="NWH23" s="65"/>
      <c r="NWI23" s="65"/>
      <c r="NWJ23" s="65"/>
      <c r="NWK23" s="65"/>
      <c r="NWL23" s="65"/>
      <c r="NWM23" s="65"/>
      <c r="NWN23" s="65"/>
      <c r="NWO23" s="65"/>
      <c r="NWP23" s="65"/>
      <c r="NWQ23" s="65"/>
      <c r="NWR23" s="65"/>
      <c r="NWS23" s="65"/>
      <c r="NWT23" s="65"/>
      <c r="NWU23" s="65"/>
      <c r="NWV23" s="65"/>
      <c r="NWW23" s="65"/>
      <c r="NWX23" s="65"/>
      <c r="NWY23" s="65"/>
      <c r="NWZ23" s="65"/>
      <c r="NXA23" s="65"/>
      <c r="NXB23" s="65"/>
      <c r="NXC23" s="65"/>
      <c r="NXD23" s="65"/>
      <c r="NXE23" s="65"/>
      <c r="NXF23" s="65"/>
      <c r="NXG23" s="65"/>
      <c r="NXH23" s="65"/>
      <c r="NXI23" s="65"/>
      <c r="NXJ23" s="65"/>
      <c r="NXK23" s="65"/>
      <c r="NXL23" s="65"/>
      <c r="NXM23" s="65"/>
      <c r="NXN23" s="65"/>
      <c r="NXO23" s="65"/>
      <c r="NXP23" s="65"/>
      <c r="NXQ23" s="65"/>
      <c r="NXR23" s="65"/>
      <c r="NXS23" s="65"/>
      <c r="NXT23" s="65"/>
      <c r="NXU23" s="65"/>
      <c r="NXV23" s="65"/>
      <c r="NXW23" s="65"/>
      <c r="NXX23" s="65"/>
      <c r="NXY23" s="65"/>
      <c r="NXZ23" s="65"/>
      <c r="NYA23" s="65"/>
      <c r="NYB23" s="65"/>
      <c r="NYC23" s="65"/>
      <c r="NYD23" s="65"/>
      <c r="NYE23" s="65"/>
      <c r="NYF23" s="65"/>
      <c r="NYG23" s="65"/>
      <c r="NYH23" s="65"/>
      <c r="NYI23" s="65"/>
      <c r="NYJ23" s="65"/>
      <c r="NYK23" s="65"/>
      <c r="NYL23" s="65"/>
      <c r="NYM23" s="65"/>
      <c r="NYN23" s="65"/>
      <c r="NYO23" s="65"/>
      <c r="NYP23" s="65"/>
      <c r="NYQ23" s="65"/>
      <c r="NYR23" s="65"/>
      <c r="NYS23" s="65"/>
      <c r="NYT23" s="65"/>
      <c r="NYU23" s="65"/>
      <c r="NYV23" s="65"/>
      <c r="NYW23" s="65"/>
      <c r="NYX23" s="65"/>
      <c r="NYY23" s="65"/>
      <c r="NYZ23" s="65"/>
      <c r="NZA23" s="65"/>
      <c r="NZB23" s="65"/>
      <c r="NZC23" s="65"/>
      <c r="NZD23" s="65"/>
      <c r="NZE23" s="65"/>
      <c r="NZF23" s="65"/>
      <c r="NZG23" s="65"/>
      <c r="NZH23" s="65"/>
      <c r="NZI23" s="65"/>
      <c r="NZJ23" s="65"/>
      <c r="NZK23" s="65"/>
      <c r="NZL23" s="65"/>
      <c r="NZM23" s="65"/>
      <c r="NZN23" s="65"/>
      <c r="NZO23" s="65"/>
      <c r="NZP23" s="65"/>
      <c r="NZQ23" s="65"/>
      <c r="NZR23" s="65"/>
      <c r="NZS23" s="65"/>
      <c r="NZT23" s="65"/>
      <c r="NZU23" s="65"/>
      <c r="NZV23" s="65"/>
      <c r="NZW23" s="65"/>
      <c r="NZX23" s="65"/>
      <c r="NZY23" s="65"/>
      <c r="NZZ23" s="65"/>
      <c r="OAA23" s="65"/>
      <c r="OAB23" s="65"/>
      <c r="OAC23" s="65"/>
      <c r="OAD23" s="65"/>
      <c r="OAE23" s="65"/>
      <c r="OAF23" s="65"/>
      <c r="OAG23" s="65"/>
      <c r="OAH23" s="65"/>
      <c r="OAI23" s="65"/>
      <c r="OAJ23" s="65"/>
      <c r="OAK23" s="65"/>
      <c r="OAL23" s="65"/>
      <c r="OAM23" s="65"/>
      <c r="OAN23" s="65"/>
      <c r="OAO23" s="65"/>
      <c r="OAP23" s="65"/>
      <c r="OAQ23" s="65"/>
      <c r="OAR23" s="65"/>
      <c r="OAS23" s="65"/>
      <c r="OAT23" s="65"/>
      <c r="OAU23" s="65"/>
      <c r="OAV23" s="65"/>
      <c r="OAW23" s="65"/>
      <c r="OAX23" s="65"/>
      <c r="OAY23" s="65"/>
      <c r="OAZ23" s="65"/>
      <c r="OBA23" s="65"/>
      <c r="OBB23" s="65"/>
      <c r="OBC23" s="65"/>
      <c r="OBD23" s="65"/>
      <c r="OBE23" s="65"/>
      <c r="OBF23" s="65"/>
      <c r="OBG23" s="65"/>
      <c r="OBH23" s="65"/>
      <c r="OBI23" s="65"/>
      <c r="OBJ23" s="65"/>
      <c r="OBK23" s="65"/>
      <c r="OBL23" s="65"/>
      <c r="OBM23" s="65"/>
      <c r="OBN23" s="65"/>
      <c r="OBO23" s="65"/>
      <c r="OBP23" s="65"/>
      <c r="OBQ23" s="65"/>
      <c r="OBR23" s="65"/>
      <c r="OBS23" s="65"/>
      <c r="OBT23" s="65"/>
      <c r="OBU23" s="65"/>
      <c r="OBV23" s="65"/>
      <c r="OBW23" s="65"/>
      <c r="OBX23" s="65"/>
      <c r="OBY23" s="65"/>
      <c r="OBZ23" s="65"/>
      <c r="OCA23" s="65"/>
      <c r="OCB23" s="65"/>
      <c r="OCC23" s="65"/>
      <c r="OCD23" s="65"/>
      <c r="OCE23" s="65"/>
      <c r="OCF23" s="65"/>
      <c r="OCG23" s="65"/>
      <c r="OCH23" s="65"/>
      <c r="OCI23" s="65"/>
      <c r="OCJ23" s="65"/>
      <c r="OCK23" s="65"/>
      <c r="OCL23" s="65"/>
      <c r="OCM23" s="65"/>
      <c r="OCN23" s="65"/>
      <c r="OCO23" s="65"/>
      <c r="OCP23" s="65"/>
      <c r="OCQ23" s="65"/>
      <c r="OCR23" s="65"/>
      <c r="OCS23" s="65"/>
      <c r="OCT23" s="65"/>
      <c r="OCU23" s="65"/>
      <c r="OCV23" s="65"/>
      <c r="OCW23" s="65"/>
      <c r="OCX23" s="65"/>
      <c r="OCY23" s="65"/>
      <c r="OCZ23" s="65"/>
      <c r="ODA23" s="65"/>
      <c r="ODB23" s="65"/>
      <c r="ODC23" s="65"/>
      <c r="ODD23" s="65"/>
      <c r="ODE23" s="65"/>
      <c r="ODF23" s="65"/>
      <c r="ODG23" s="65"/>
      <c r="ODH23" s="65"/>
      <c r="ODI23" s="65"/>
      <c r="ODJ23" s="65"/>
      <c r="ODK23" s="65"/>
      <c r="ODL23" s="65"/>
      <c r="ODM23" s="65"/>
      <c r="ODN23" s="65"/>
      <c r="ODO23" s="65"/>
      <c r="ODP23" s="65"/>
      <c r="ODQ23" s="65"/>
      <c r="ODR23" s="65"/>
      <c r="ODS23" s="65"/>
      <c r="ODT23" s="65"/>
      <c r="ODU23" s="65"/>
      <c r="ODV23" s="65"/>
      <c r="ODW23" s="65"/>
      <c r="ODX23" s="65"/>
      <c r="ODY23" s="65"/>
      <c r="ODZ23" s="65"/>
      <c r="OEA23" s="65"/>
      <c r="OEB23" s="65"/>
      <c r="OEC23" s="65"/>
      <c r="OED23" s="65"/>
      <c r="OEE23" s="65"/>
      <c r="OEF23" s="65"/>
      <c r="OEG23" s="65"/>
      <c r="OEH23" s="65"/>
      <c r="OEI23" s="65"/>
      <c r="OEJ23" s="65"/>
      <c r="OEK23" s="65"/>
      <c r="OEL23" s="65"/>
      <c r="OEM23" s="65"/>
      <c r="OEN23" s="65"/>
      <c r="OEO23" s="65"/>
      <c r="OEP23" s="65"/>
      <c r="OEQ23" s="65"/>
      <c r="OER23" s="65"/>
      <c r="OES23" s="65"/>
      <c r="OET23" s="65"/>
      <c r="OEU23" s="65"/>
      <c r="OEV23" s="65"/>
      <c r="OEW23" s="65"/>
      <c r="OEX23" s="65"/>
      <c r="OEY23" s="65"/>
      <c r="OEZ23" s="65"/>
      <c r="OFA23" s="65"/>
      <c r="OFB23" s="65"/>
      <c r="OFC23" s="65"/>
      <c r="OFD23" s="65"/>
      <c r="OFE23" s="65"/>
      <c r="OFF23" s="65"/>
      <c r="OFG23" s="65"/>
      <c r="OFH23" s="65"/>
      <c r="OFI23" s="65"/>
      <c r="OFJ23" s="65"/>
      <c r="OFK23" s="65"/>
      <c r="OFL23" s="65"/>
      <c r="OFM23" s="65"/>
      <c r="OFN23" s="65"/>
      <c r="OFO23" s="65"/>
      <c r="OFP23" s="65"/>
      <c r="OFQ23" s="65"/>
      <c r="OFR23" s="65"/>
      <c r="OFS23" s="65"/>
      <c r="OFT23" s="65"/>
      <c r="OFU23" s="65"/>
      <c r="OFV23" s="65"/>
      <c r="OFW23" s="65"/>
      <c r="OFX23" s="65"/>
      <c r="OFY23" s="65"/>
      <c r="OFZ23" s="65"/>
      <c r="OGA23" s="65"/>
      <c r="OGB23" s="65"/>
      <c r="OGC23" s="65"/>
      <c r="OGD23" s="65"/>
      <c r="OGE23" s="65"/>
      <c r="OGF23" s="65"/>
      <c r="OGG23" s="65"/>
      <c r="OGH23" s="65"/>
      <c r="OGI23" s="65"/>
      <c r="OGJ23" s="65"/>
      <c r="OGK23" s="65"/>
      <c r="OGL23" s="65"/>
      <c r="OGM23" s="65"/>
      <c r="OGN23" s="65"/>
      <c r="OGO23" s="65"/>
      <c r="OGP23" s="65"/>
      <c r="OGQ23" s="65"/>
      <c r="OGR23" s="65"/>
      <c r="OGS23" s="65"/>
      <c r="OGT23" s="65"/>
      <c r="OGU23" s="65"/>
      <c r="OGV23" s="65"/>
      <c r="OGW23" s="65"/>
      <c r="OGX23" s="65"/>
      <c r="OGY23" s="65"/>
      <c r="OGZ23" s="65"/>
      <c r="OHA23" s="65"/>
      <c r="OHB23" s="65"/>
      <c r="OHC23" s="65"/>
      <c r="OHD23" s="65"/>
      <c r="OHE23" s="65"/>
      <c r="OHF23" s="65"/>
      <c r="OHG23" s="65"/>
      <c r="OHH23" s="65"/>
      <c r="OHI23" s="65"/>
      <c r="OHJ23" s="65"/>
      <c r="OHK23" s="65"/>
      <c r="OHL23" s="65"/>
      <c r="OHM23" s="65"/>
      <c r="OHN23" s="65"/>
      <c r="OHO23" s="65"/>
      <c r="OHP23" s="65"/>
      <c r="OHQ23" s="65"/>
      <c r="OHR23" s="65"/>
      <c r="OHS23" s="65"/>
      <c r="OHT23" s="65"/>
      <c r="OHU23" s="65"/>
      <c r="OHV23" s="65"/>
      <c r="OHW23" s="65"/>
      <c r="OHX23" s="65"/>
      <c r="OHY23" s="65"/>
      <c r="OHZ23" s="65"/>
      <c r="OIA23" s="65"/>
      <c r="OIB23" s="65"/>
      <c r="OIC23" s="65"/>
      <c r="OID23" s="65"/>
      <c r="OIE23" s="65"/>
      <c r="OIF23" s="65"/>
      <c r="OIG23" s="65"/>
      <c r="OIH23" s="65"/>
      <c r="OII23" s="65"/>
      <c r="OIJ23" s="65"/>
      <c r="OIK23" s="65"/>
      <c r="OIL23" s="65"/>
      <c r="OIM23" s="65"/>
      <c r="OIN23" s="65"/>
      <c r="OIO23" s="65"/>
      <c r="OIP23" s="65"/>
      <c r="OIQ23" s="65"/>
      <c r="OIR23" s="65"/>
      <c r="OIS23" s="65"/>
      <c r="OIT23" s="65"/>
      <c r="OIU23" s="65"/>
      <c r="OIV23" s="65"/>
      <c r="OIW23" s="65"/>
      <c r="OIX23" s="65"/>
      <c r="OIY23" s="65"/>
      <c r="OIZ23" s="65"/>
      <c r="OJA23" s="65"/>
      <c r="OJB23" s="65"/>
      <c r="OJC23" s="65"/>
      <c r="OJD23" s="65"/>
      <c r="OJE23" s="65"/>
      <c r="OJF23" s="65"/>
      <c r="OJG23" s="65"/>
      <c r="OJH23" s="65"/>
      <c r="OJI23" s="65"/>
      <c r="OJJ23" s="65"/>
      <c r="OJK23" s="65"/>
      <c r="OJL23" s="65"/>
      <c r="OJM23" s="65"/>
      <c r="OJN23" s="65"/>
      <c r="OJO23" s="65"/>
      <c r="OJP23" s="65"/>
      <c r="OJQ23" s="65"/>
      <c r="OJR23" s="65"/>
      <c r="OJS23" s="65"/>
      <c r="OJT23" s="65"/>
      <c r="OJU23" s="65"/>
      <c r="OJV23" s="65"/>
      <c r="OJW23" s="65"/>
      <c r="OJX23" s="65"/>
      <c r="OJY23" s="65"/>
      <c r="OJZ23" s="65"/>
      <c r="OKA23" s="65"/>
      <c r="OKB23" s="65"/>
      <c r="OKC23" s="65"/>
      <c r="OKD23" s="65"/>
      <c r="OKE23" s="65"/>
      <c r="OKF23" s="65"/>
      <c r="OKG23" s="65"/>
      <c r="OKH23" s="65"/>
      <c r="OKI23" s="65"/>
      <c r="OKJ23" s="65"/>
      <c r="OKK23" s="65"/>
      <c r="OKL23" s="65"/>
      <c r="OKM23" s="65"/>
      <c r="OKN23" s="65"/>
      <c r="OKO23" s="65"/>
      <c r="OKP23" s="65"/>
      <c r="OKQ23" s="65"/>
      <c r="OKR23" s="65"/>
      <c r="OKS23" s="65"/>
      <c r="OKT23" s="65"/>
      <c r="OKU23" s="65"/>
      <c r="OKV23" s="65"/>
      <c r="OKW23" s="65"/>
      <c r="OKX23" s="65"/>
      <c r="OKY23" s="65"/>
      <c r="OKZ23" s="65"/>
      <c r="OLA23" s="65"/>
      <c r="OLB23" s="65"/>
      <c r="OLC23" s="65"/>
      <c r="OLD23" s="65"/>
      <c r="OLE23" s="65"/>
      <c r="OLF23" s="65"/>
      <c r="OLG23" s="65"/>
      <c r="OLH23" s="65"/>
      <c r="OLI23" s="65"/>
      <c r="OLJ23" s="65"/>
      <c r="OLK23" s="65"/>
      <c r="OLL23" s="65"/>
      <c r="OLM23" s="65"/>
      <c r="OLN23" s="65"/>
      <c r="OLO23" s="65"/>
      <c r="OLP23" s="65"/>
      <c r="OLQ23" s="65"/>
      <c r="OLR23" s="65"/>
      <c r="OLS23" s="65"/>
      <c r="OLT23" s="65"/>
      <c r="OLU23" s="65"/>
      <c r="OLV23" s="65"/>
      <c r="OLW23" s="65"/>
      <c r="OLX23" s="65"/>
      <c r="OLY23" s="65"/>
      <c r="OLZ23" s="65"/>
      <c r="OMA23" s="65"/>
      <c r="OMB23" s="65"/>
      <c r="OMC23" s="65"/>
      <c r="OMD23" s="65"/>
      <c r="OME23" s="65"/>
      <c r="OMF23" s="65"/>
      <c r="OMG23" s="65"/>
      <c r="OMH23" s="65"/>
      <c r="OMI23" s="65"/>
      <c r="OMJ23" s="65"/>
      <c r="OMK23" s="65"/>
      <c r="OML23" s="65"/>
      <c r="OMM23" s="65"/>
      <c r="OMN23" s="65"/>
      <c r="OMO23" s="65"/>
      <c r="OMP23" s="65"/>
      <c r="OMQ23" s="65"/>
      <c r="OMR23" s="65"/>
      <c r="OMS23" s="65"/>
      <c r="OMT23" s="65"/>
      <c r="OMU23" s="65"/>
      <c r="OMV23" s="65"/>
      <c r="OMW23" s="65"/>
      <c r="OMX23" s="65"/>
      <c r="OMY23" s="65"/>
      <c r="OMZ23" s="65"/>
      <c r="ONA23" s="65"/>
      <c r="ONB23" s="65"/>
      <c r="ONC23" s="65"/>
      <c r="OND23" s="65"/>
      <c r="ONE23" s="65"/>
      <c r="ONF23" s="65"/>
      <c r="ONG23" s="65"/>
      <c r="ONH23" s="65"/>
      <c r="ONI23" s="65"/>
      <c r="ONJ23" s="65"/>
      <c r="ONK23" s="65"/>
      <c r="ONL23" s="65"/>
      <c r="ONM23" s="65"/>
      <c r="ONN23" s="65"/>
      <c r="ONO23" s="65"/>
      <c r="ONP23" s="65"/>
      <c r="ONQ23" s="65"/>
      <c r="ONR23" s="65"/>
      <c r="ONS23" s="65"/>
      <c r="ONT23" s="65"/>
      <c r="ONU23" s="65"/>
      <c r="ONV23" s="65"/>
      <c r="ONW23" s="65"/>
      <c r="ONX23" s="65"/>
      <c r="ONY23" s="65"/>
      <c r="ONZ23" s="65"/>
      <c r="OOA23" s="65"/>
      <c r="OOB23" s="65"/>
      <c r="OOC23" s="65"/>
      <c r="OOD23" s="65"/>
      <c r="OOE23" s="65"/>
      <c r="OOF23" s="65"/>
      <c r="OOG23" s="65"/>
      <c r="OOH23" s="65"/>
      <c r="OOI23" s="65"/>
      <c r="OOJ23" s="65"/>
      <c r="OOK23" s="65"/>
      <c r="OOL23" s="65"/>
      <c r="OOM23" s="65"/>
      <c r="OON23" s="65"/>
      <c r="OOO23" s="65"/>
      <c r="OOP23" s="65"/>
      <c r="OOQ23" s="65"/>
      <c r="OOR23" s="65"/>
      <c r="OOS23" s="65"/>
      <c r="OOT23" s="65"/>
      <c r="OOU23" s="65"/>
      <c r="OOV23" s="65"/>
      <c r="OOW23" s="65"/>
      <c r="OOX23" s="65"/>
      <c r="OOY23" s="65"/>
      <c r="OOZ23" s="65"/>
      <c r="OPA23" s="65"/>
      <c r="OPB23" s="65"/>
      <c r="OPC23" s="65"/>
      <c r="OPD23" s="65"/>
      <c r="OPE23" s="65"/>
      <c r="OPF23" s="65"/>
      <c r="OPG23" s="65"/>
      <c r="OPH23" s="65"/>
      <c r="OPI23" s="65"/>
      <c r="OPJ23" s="65"/>
      <c r="OPK23" s="65"/>
      <c r="OPL23" s="65"/>
      <c r="OPM23" s="65"/>
      <c r="OPN23" s="65"/>
      <c r="OPO23" s="65"/>
      <c r="OPP23" s="65"/>
      <c r="OPQ23" s="65"/>
      <c r="OPR23" s="65"/>
      <c r="OPS23" s="65"/>
      <c r="OPT23" s="65"/>
      <c r="OPU23" s="65"/>
      <c r="OPV23" s="65"/>
      <c r="OPW23" s="65"/>
      <c r="OPX23" s="65"/>
      <c r="OPY23" s="65"/>
      <c r="OPZ23" s="65"/>
      <c r="OQA23" s="65"/>
      <c r="OQB23" s="65"/>
      <c r="OQC23" s="65"/>
      <c r="OQD23" s="65"/>
      <c r="OQE23" s="65"/>
      <c r="OQF23" s="65"/>
      <c r="OQG23" s="65"/>
      <c r="OQH23" s="65"/>
      <c r="OQI23" s="65"/>
      <c r="OQJ23" s="65"/>
      <c r="OQK23" s="65"/>
      <c r="OQL23" s="65"/>
      <c r="OQM23" s="65"/>
      <c r="OQN23" s="65"/>
      <c r="OQO23" s="65"/>
      <c r="OQP23" s="65"/>
      <c r="OQQ23" s="65"/>
      <c r="OQR23" s="65"/>
      <c r="OQS23" s="65"/>
      <c r="OQT23" s="65"/>
      <c r="OQU23" s="65"/>
      <c r="OQV23" s="65"/>
      <c r="OQW23" s="65"/>
      <c r="OQX23" s="65"/>
      <c r="OQY23" s="65"/>
      <c r="OQZ23" s="65"/>
      <c r="ORA23" s="65"/>
      <c r="ORB23" s="65"/>
      <c r="ORC23" s="65"/>
      <c r="ORD23" s="65"/>
      <c r="ORE23" s="65"/>
      <c r="ORF23" s="65"/>
      <c r="ORG23" s="65"/>
      <c r="ORH23" s="65"/>
      <c r="ORI23" s="65"/>
      <c r="ORJ23" s="65"/>
      <c r="ORK23" s="65"/>
      <c r="ORL23" s="65"/>
      <c r="ORM23" s="65"/>
      <c r="ORN23" s="65"/>
      <c r="ORO23" s="65"/>
      <c r="ORP23" s="65"/>
      <c r="ORQ23" s="65"/>
      <c r="ORR23" s="65"/>
      <c r="ORS23" s="65"/>
      <c r="ORT23" s="65"/>
      <c r="ORU23" s="65"/>
      <c r="ORV23" s="65"/>
      <c r="ORW23" s="65"/>
      <c r="ORX23" s="65"/>
      <c r="ORY23" s="65"/>
      <c r="ORZ23" s="65"/>
      <c r="OSA23" s="65"/>
      <c r="OSB23" s="65"/>
      <c r="OSC23" s="65"/>
      <c r="OSD23" s="65"/>
      <c r="OSE23" s="65"/>
      <c r="OSF23" s="65"/>
      <c r="OSG23" s="65"/>
      <c r="OSH23" s="65"/>
      <c r="OSI23" s="65"/>
      <c r="OSJ23" s="65"/>
      <c r="OSK23" s="65"/>
      <c r="OSL23" s="65"/>
      <c r="OSM23" s="65"/>
      <c r="OSN23" s="65"/>
      <c r="OSO23" s="65"/>
      <c r="OSP23" s="65"/>
      <c r="OSQ23" s="65"/>
      <c r="OSR23" s="65"/>
      <c r="OSS23" s="65"/>
      <c r="OST23" s="65"/>
      <c r="OSU23" s="65"/>
      <c r="OSV23" s="65"/>
      <c r="OSW23" s="65"/>
      <c r="OSX23" s="65"/>
      <c r="OSY23" s="65"/>
      <c r="OSZ23" s="65"/>
      <c r="OTA23" s="65"/>
      <c r="OTB23" s="65"/>
      <c r="OTC23" s="65"/>
      <c r="OTD23" s="65"/>
      <c r="OTE23" s="65"/>
      <c r="OTF23" s="65"/>
      <c r="OTG23" s="65"/>
      <c r="OTH23" s="65"/>
      <c r="OTI23" s="65"/>
      <c r="OTJ23" s="65"/>
      <c r="OTK23" s="65"/>
      <c r="OTL23" s="65"/>
      <c r="OTM23" s="65"/>
      <c r="OTN23" s="65"/>
      <c r="OTO23" s="65"/>
      <c r="OTP23" s="65"/>
      <c r="OTQ23" s="65"/>
      <c r="OTR23" s="65"/>
      <c r="OTS23" s="65"/>
      <c r="OTT23" s="65"/>
      <c r="OTU23" s="65"/>
      <c r="OTV23" s="65"/>
      <c r="OTW23" s="65"/>
      <c r="OTX23" s="65"/>
      <c r="OTY23" s="65"/>
      <c r="OTZ23" s="65"/>
      <c r="OUA23" s="65"/>
      <c r="OUB23" s="65"/>
      <c r="OUC23" s="65"/>
      <c r="OUD23" s="65"/>
      <c r="OUE23" s="65"/>
      <c r="OUF23" s="65"/>
      <c r="OUG23" s="65"/>
      <c r="OUH23" s="65"/>
      <c r="OUI23" s="65"/>
      <c r="OUJ23" s="65"/>
      <c r="OUK23" s="65"/>
      <c r="OUL23" s="65"/>
      <c r="OUM23" s="65"/>
      <c r="OUN23" s="65"/>
      <c r="OUO23" s="65"/>
      <c r="OUP23" s="65"/>
      <c r="OUQ23" s="65"/>
      <c r="OUR23" s="65"/>
      <c r="OUS23" s="65"/>
      <c r="OUT23" s="65"/>
      <c r="OUU23" s="65"/>
      <c r="OUV23" s="65"/>
      <c r="OUW23" s="65"/>
      <c r="OUX23" s="65"/>
      <c r="OUY23" s="65"/>
      <c r="OUZ23" s="65"/>
      <c r="OVA23" s="65"/>
      <c r="OVB23" s="65"/>
      <c r="OVC23" s="65"/>
      <c r="OVD23" s="65"/>
      <c r="OVE23" s="65"/>
      <c r="OVF23" s="65"/>
      <c r="OVG23" s="65"/>
      <c r="OVH23" s="65"/>
      <c r="OVI23" s="65"/>
      <c r="OVJ23" s="65"/>
      <c r="OVK23" s="65"/>
      <c r="OVL23" s="65"/>
      <c r="OVM23" s="65"/>
      <c r="OVN23" s="65"/>
      <c r="OVO23" s="65"/>
      <c r="OVP23" s="65"/>
      <c r="OVQ23" s="65"/>
      <c r="OVR23" s="65"/>
      <c r="OVS23" s="65"/>
      <c r="OVT23" s="65"/>
      <c r="OVU23" s="65"/>
      <c r="OVV23" s="65"/>
      <c r="OVW23" s="65"/>
      <c r="OVX23" s="65"/>
      <c r="OVY23" s="65"/>
      <c r="OVZ23" s="65"/>
      <c r="OWA23" s="65"/>
      <c r="OWB23" s="65"/>
      <c r="OWC23" s="65"/>
      <c r="OWD23" s="65"/>
      <c r="OWE23" s="65"/>
      <c r="OWF23" s="65"/>
      <c r="OWG23" s="65"/>
      <c r="OWH23" s="65"/>
      <c r="OWI23" s="65"/>
      <c r="OWJ23" s="65"/>
      <c r="OWK23" s="65"/>
      <c r="OWL23" s="65"/>
      <c r="OWM23" s="65"/>
      <c r="OWN23" s="65"/>
      <c r="OWO23" s="65"/>
      <c r="OWP23" s="65"/>
      <c r="OWQ23" s="65"/>
      <c r="OWR23" s="65"/>
      <c r="OWS23" s="65"/>
      <c r="OWT23" s="65"/>
      <c r="OWU23" s="65"/>
      <c r="OWV23" s="65"/>
      <c r="OWW23" s="65"/>
      <c r="OWX23" s="65"/>
      <c r="OWY23" s="65"/>
      <c r="OWZ23" s="65"/>
      <c r="OXA23" s="65"/>
      <c r="OXB23" s="65"/>
      <c r="OXC23" s="65"/>
      <c r="OXD23" s="65"/>
      <c r="OXE23" s="65"/>
      <c r="OXF23" s="65"/>
      <c r="OXG23" s="65"/>
      <c r="OXH23" s="65"/>
      <c r="OXI23" s="65"/>
      <c r="OXJ23" s="65"/>
      <c r="OXK23" s="65"/>
      <c r="OXL23" s="65"/>
      <c r="OXM23" s="65"/>
      <c r="OXN23" s="65"/>
      <c r="OXO23" s="65"/>
      <c r="OXP23" s="65"/>
      <c r="OXQ23" s="65"/>
      <c r="OXR23" s="65"/>
      <c r="OXS23" s="65"/>
      <c r="OXT23" s="65"/>
      <c r="OXU23" s="65"/>
      <c r="OXV23" s="65"/>
      <c r="OXW23" s="65"/>
      <c r="OXX23" s="65"/>
      <c r="OXY23" s="65"/>
      <c r="OXZ23" s="65"/>
      <c r="OYA23" s="65"/>
      <c r="OYB23" s="65"/>
      <c r="OYC23" s="65"/>
      <c r="OYD23" s="65"/>
      <c r="OYE23" s="65"/>
      <c r="OYF23" s="65"/>
      <c r="OYG23" s="65"/>
      <c r="OYH23" s="65"/>
      <c r="OYI23" s="65"/>
      <c r="OYJ23" s="65"/>
      <c r="OYK23" s="65"/>
      <c r="OYL23" s="65"/>
      <c r="OYM23" s="65"/>
      <c r="OYN23" s="65"/>
      <c r="OYO23" s="65"/>
      <c r="OYP23" s="65"/>
      <c r="OYQ23" s="65"/>
      <c r="OYR23" s="65"/>
      <c r="OYS23" s="65"/>
      <c r="OYT23" s="65"/>
      <c r="OYU23" s="65"/>
      <c r="OYV23" s="65"/>
      <c r="OYW23" s="65"/>
      <c r="OYX23" s="65"/>
      <c r="OYY23" s="65"/>
      <c r="OYZ23" s="65"/>
      <c r="OZA23" s="65"/>
      <c r="OZB23" s="65"/>
      <c r="OZC23" s="65"/>
      <c r="OZD23" s="65"/>
      <c r="OZE23" s="65"/>
      <c r="OZF23" s="65"/>
      <c r="OZG23" s="65"/>
      <c r="OZH23" s="65"/>
      <c r="OZI23" s="65"/>
      <c r="OZJ23" s="65"/>
      <c r="OZK23" s="65"/>
      <c r="OZL23" s="65"/>
      <c r="OZM23" s="65"/>
      <c r="OZN23" s="65"/>
      <c r="OZO23" s="65"/>
      <c r="OZP23" s="65"/>
      <c r="OZQ23" s="65"/>
      <c r="OZR23" s="65"/>
      <c r="OZS23" s="65"/>
      <c r="OZT23" s="65"/>
      <c r="OZU23" s="65"/>
      <c r="OZV23" s="65"/>
      <c r="OZW23" s="65"/>
      <c r="OZX23" s="65"/>
      <c r="OZY23" s="65"/>
      <c r="OZZ23" s="65"/>
      <c r="PAA23" s="65"/>
      <c r="PAB23" s="65"/>
      <c r="PAC23" s="65"/>
      <c r="PAD23" s="65"/>
      <c r="PAE23" s="65"/>
      <c r="PAF23" s="65"/>
      <c r="PAG23" s="65"/>
      <c r="PAH23" s="65"/>
      <c r="PAI23" s="65"/>
      <c r="PAJ23" s="65"/>
      <c r="PAK23" s="65"/>
      <c r="PAL23" s="65"/>
      <c r="PAM23" s="65"/>
      <c r="PAN23" s="65"/>
      <c r="PAO23" s="65"/>
      <c r="PAP23" s="65"/>
      <c r="PAQ23" s="65"/>
      <c r="PAR23" s="65"/>
      <c r="PAS23" s="65"/>
      <c r="PAT23" s="65"/>
      <c r="PAU23" s="65"/>
      <c r="PAV23" s="65"/>
      <c r="PAW23" s="65"/>
      <c r="PAX23" s="65"/>
      <c r="PAY23" s="65"/>
      <c r="PAZ23" s="65"/>
      <c r="PBA23" s="65"/>
      <c r="PBB23" s="65"/>
      <c r="PBC23" s="65"/>
      <c r="PBD23" s="65"/>
      <c r="PBE23" s="65"/>
      <c r="PBF23" s="65"/>
      <c r="PBG23" s="65"/>
      <c r="PBH23" s="65"/>
      <c r="PBI23" s="65"/>
      <c r="PBJ23" s="65"/>
      <c r="PBK23" s="65"/>
      <c r="PBL23" s="65"/>
      <c r="PBM23" s="65"/>
      <c r="PBN23" s="65"/>
      <c r="PBO23" s="65"/>
      <c r="PBP23" s="65"/>
      <c r="PBQ23" s="65"/>
      <c r="PBR23" s="65"/>
      <c r="PBS23" s="65"/>
      <c r="PBT23" s="65"/>
      <c r="PBU23" s="65"/>
      <c r="PBV23" s="65"/>
      <c r="PBW23" s="65"/>
      <c r="PBX23" s="65"/>
      <c r="PBY23" s="65"/>
      <c r="PBZ23" s="65"/>
      <c r="PCA23" s="65"/>
      <c r="PCB23" s="65"/>
      <c r="PCC23" s="65"/>
      <c r="PCD23" s="65"/>
      <c r="PCE23" s="65"/>
      <c r="PCF23" s="65"/>
      <c r="PCG23" s="65"/>
      <c r="PCH23" s="65"/>
      <c r="PCI23" s="65"/>
      <c r="PCJ23" s="65"/>
      <c r="PCK23" s="65"/>
      <c r="PCL23" s="65"/>
      <c r="PCM23" s="65"/>
      <c r="PCN23" s="65"/>
      <c r="PCO23" s="65"/>
      <c r="PCP23" s="65"/>
      <c r="PCQ23" s="65"/>
      <c r="PCR23" s="65"/>
      <c r="PCS23" s="65"/>
      <c r="PCT23" s="65"/>
      <c r="PCU23" s="65"/>
      <c r="PCV23" s="65"/>
      <c r="PCW23" s="65"/>
      <c r="PCX23" s="65"/>
      <c r="PCY23" s="65"/>
      <c r="PCZ23" s="65"/>
      <c r="PDA23" s="65"/>
      <c r="PDB23" s="65"/>
      <c r="PDC23" s="65"/>
      <c r="PDD23" s="65"/>
      <c r="PDE23" s="65"/>
      <c r="PDF23" s="65"/>
      <c r="PDG23" s="65"/>
      <c r="PDH23" s="65"/>
      <c r="PDI23" s="65"/>
      <c r="PDJ23" s="65"/>
      <c r="PDK23" s="65"/>
      <c r="PDL23" s="65"/>
      <c r="PDM23" s="65"/>
      <c r="PDN23" s="65"/>
      <c r="PDO23" s="65"/>
      <c r="PDP23" s="65"/>
      <c r="PDQ23" s="65"/>
      <c r="PDR23" s="65"/>
      <c r="PDS23" s="65"/>
      <c r="PDT23" s="65"/>
      <c r="PDU23" s="65"/>
      <c r="PDV23" s="65"/>
      <c r="PDW23" s="65"/>
      <c r="PDX23" s="65"/>
      <c r="PDY23" s="65"/>
      <c r="PDZ23" s="65"/>
      <c r="PEA23" s="65"/>
      <c r="PEB23" s="65"/>
      <c r="PEC23" s="65"/>
      <c r="PED23" s="65"/>
      <c r="PEE23" s="65"/>
      <c r="PEF23" s="65"/>
      <c r="PEG23" s="65"/>
      <c r="PEH23" s="65"/>
      <c r="PEI23" s="65"/>
      <c r="PEJ23" s="65"/>
      <c r="PEK23" s="65"/>
      <c r="PEL23" s="65"/>
      <c r="PEM23" s="65"/>
      <c r="PEN23" s="65"/>
      <c r="PEO23" s="65"/>
      <c r="PEP23" s="65"/>
      <c r="PEQ23" s="65"/>
      <c r="PER23" s="65"/>
      <c r="PES23" s="65"/>
      <c r="PET23" s="65"/>
      <c r="PEU23" s="65"/>
      <c r="PEV23" s="65"/>
      <c r="PEW23" s="65"/>
      <c r="PEX23" s="65"/>
      <c r="PEY23" s="65"/>
      <c r="PEZ23" s="65"/>
      <c r="PFA23" s="65"/>
      <c r="PFB23" s="65"/>
      <c r="PFC23" s="65"/>
      <c r="PFD23" s="65"/>
      <c r="PFE23" s="65"/>
      <c r="PFF23" s="65"/>
      <c r="PFG23" s="65"/>
      <c r="PFH23" s="65"/>
      <c r="PFI23" s="65"/>
      <c r="PFJ23" s="65"/>
      <c r="PFK23" s="65"/>
      <c r="PFL23" s="65"/>
      <c r="PFM23" s="65"/>
      <c r="PFN23" s="65"/>
      <c r="PFO23" s="65"/>
      <c r="PFP23" s="65"/>
      <c r="PFQ23" s="65"/>
      <c r="PFR23" s="65"/>
      <c r="PFS23" s="65"/>
      <c r="PFT23" s="65"/>
      <c r="PFU23" s="65"/>
      <c r="PFV23" s="65"/>
      <c r="PFW23" s="65"/>
      <c r="PFX23" s="65"/>
      <c r="PFY23" s="65"/>
      <c r="PFZ23" s="65"/>
      <c r="PGA23" s="65"/>
      <c r="PGB23" s="65"/>
      <c r="PGC23" s="65"/>
      <c r="PGD23" s="65"/>
      <c r="PGE23" s="65"/>
      <c r="PGF23" s="65"/>
      <c r="PGG23" s="65"/>
      <c r="PGH23" s="65"/>
      <c r="PGI23" s="65"/>
      <c r="PGJ23" s="65"/>
      <c r="PGK23" s="65"/>
      <c r="PGL23" s="65"/>
      <c r="PGM23" s="65"/>
      <c r="PGN23" s="65"/>
      <c r="PGO23" s="65"/>
      <c r="PGP23" s="65"/>
      <c r="PGQ23" s="65"/>
      <c r="PGR23" s="65"/>
      <c r="PGS23" s="65"/>
      <c r="PGT23" s="65"/>
      <c r="PGU23" s="65"/>
      <c r="PGV23" s="65"/>
      <c r="PGW23" s="65"/>
      <c r="PGX23" s="65"/>
      <c r="PGY23" s="65"/>
      <c r="PGZ23" s="65"/>
      <c r="PHA23" s="65"/>
      <c r="PHB23" s="65"/>
      <c r="PHC23" s="65"/>
      <c r="PHD23" s="65"/>
      <c r="PHE23" s="65"/>
      <c r="PHF23" s="65"/>
      <c r="PHG23" s="65"/>
      <c r="PHH23" s="65"/>
      <c r="PHI23" s="65"/>
      <c r="PHJ23" s="65"/>
      <c r="PHK23" s="65"/>
      <c r="PHL23" s="65"/>
      <c r="PHM23" s="65"/>
      <c r="PHN23" s="65"/>
      <c r="PHO23" s="65"/>
      <c r="PHP23" s="65"/>
      <c r="PHQ23" s="65"/>
      <c r="PHR23" s="65"/>
      <c r="PHS23" s="65"/>
      <c r="PHT23" s="65"/>
      <c r="PHU23" s="65"/>
      <c r="PHV23" s="65"/>
      <c r="PHW23" s="65"/>
      <c r="PHX23" s="65"/>
      <c r="PHY23" s="65"/>
      <c r="PHZ23" s="65"/>
      <c r="PIA23" s="65"/>
      <c r="PIB23" s="65"/>
      <c r="PIC23" s="65"/>
      <c r="PID23" s="65"/>
      <c r="PIE23" s="65"/>
      <c r="PIF23" s="65"/>
      <c r="PIG23" s="65"/>
      <c r="PIH23" s="65"/>
      <c r="PII23" s="65"/>
      <c r="PIJ23" s="65"/>
      <c r="PIK23" s="65"/>
      <c r="PIL23" s="65"/>
      <c r="PIM23" s="65"/>
      <c r="PIN23" s="65"/>
      <c r="PIO23" s="65"/>
      <c r="PIP23" s="65"/>
      <c r="PIQ23" s="65"/>
      <c r="PIR23" s="65"/>
      <c r="PIS23" s="65"/>
      <c r="PIT23" s="65"/>
      <c r="PIU23" s="65"/>
      <c r="PIV23" s="65"/>
      <c r="PIW23" s="65"/>
      <c r="PIX23" s="65"/>
      <c r="PIY23" s="65"/>
      <c r="PIZ23" s="65"/>
      <c r="PJA23" s="65"/>
      <c r="PJB23" s="65"/>
      <c r="PJC23" s="65"/>
      <c r="PJD23" s="65"/>
      <c r="PJE23" s="65"/>
      <c r="PJF23" s="65"/>
      <c r="PJG23" s="65"/>
      <c r="PJH23" s="65"/>
      <c r="PJI23" s="65"/>
      <c r="PJJ23" s="65"/>
      <c r="PJK23" s="65"/>
      <c r="PJL23" s="65"/>
      <c r="PJM23" s="65"/>
      <c r="PJN23" s="65"/>
      <c r="PJO23" s="65"/>
      <c r="PJP23" s="65"/>
      <c r="PJQ23" s="65"/>
      <c r="PJR23" s="65"/>
      <c r="PJS23" s="65"/>
      <c r="PJT23" s="65"/>
      <c r="PJU23" s="65"/>
      <c r="PJV23" s="65"/>
      <c r="PJW23" s="65"/>
      <c r="PJX23" s="65"/>
      <c r="PJY23" s="65"/>
      <c r="PJZ23" s="65"/>
      <c r="PKA23" s="65"/>
      <c r="PKB23" s="65"/>
      <c r="PKC23" s="65"/>
      <c r="PKD23" s="65"/>
      <c r="PKE23" s="65"/>
      <c r="PKF23" s="65"/>
      <c r="PKG23" s="65"/>
      <c r="PKH23" s="65"/>
      <c r="PKI23" s="65"/>
      <c r="PKJ23" s="65"/>
      <c r="PKK23" s="65"/>
      <c r="PKL23" s="65"/>
      <c r="PKM23" s="65"/>
      <c r="PKN23" s="65"/>
      <c r="PKO23" s="65"/>
      <c r="PKP23" s="65"/>
      <c r="PKQ23" s="65"/>
      <c r="PKR23" s="65"/>
      <c r="PKS23" s="65"/>
      <c r="PKT23" s="65"/>
      <c r="PKU23" s="65"/>
      <c r="PKV23" s="65"/>
      <c r="PKW23" s="65"/>
      <c r="PKX23" s="65"/>
      <c r="PKY23" s="65"/>
      <c r="PKZ23" s="65"/>
      <c r="PLA23" s="65"/>
      <c r="PLB23" s="65"/>
      <c r="PLC23" s="65"/>
      <c r="PLD23" s="65"/>
      <c r="PLE23" s="65"/>
      <c r="PLF23" s="65"/>
      <c r="PLG23" s="65"/>
      <c r="PLH23" s="65"/>
      <c r="PLI23" s="65"/>
      <c r="PLJ23" s="65"/>
      <c r="PLK23" s="65"/>
      <c r="PLL23" s="65"/>
      <c r="PLM23" s="65"/>
      <c r="PLN23" s="65"/>
      <c r="PLO23" s="65"/>
      <c r="PLP23" s="65"/>
      <c r="PLQ23" s="65"/>
      <c r="PLR23" s="65"/>
      <c r="PLS23" s="65"/>
      <c r="PLT23" s="65"/>
      <c r="PLU23" s="65"/>
      <c r="PLV23" s="65"/>
      <c r="PLW23" s="65"/>
      <c r="PLX23" s="65"/>
      <c r="PLY23" s="65"/>
      <c r="PLZ23" s="65"/>
      <c r="PMA23" s="65"/>
      <c r="PMB23" s="65"/>
      <c r="PMC23" s="65"/>
      <c r="PMD23" s="65"/>
      <c r="PME23" s="65"/>
      <c r="PMF23" s="65"/>
      <c r="PMG23" s="65"/>
      <c r="PMH23" s="65"/>
      <c r="PMI23" s="65"/>
      <c r="PMJ23" s="65"/>
      <c r="PMK23" s="65"/>
      <c r="PML23" s="65"/>
      <c r="PMM23" s="65"/>
      <c r="PMN23" s="65"/>
      <c r="PMO23" s="65"/>
      <c r="PMP23" s="65"/>
      <c r="PMQ23" s="65"/>
      <c r="PMR23" s="65"/>
      <c r="PMS23" s="65"/>
      <c r="PMT23" s="65"/>
      <c r="PMU23" s="65"/>
      <c r="PMV23" s="65"/>
      <c r="PMW23" s="65"/>
      <c r="PMX23" s="65"/>
      <c r="PMY23" s="65"/>
      <c r="PMZ23" s="65"/>
      <c r="PNA23" s="65"/>
      <c r="PNB23" s="65"/>
      <c r="PNC23" s="65"/>
      <c r="PND23" s="65"/>
      <c r="PNE23" s="65"/>
      <c r="PNF23" s="65"/>
      <c r="PNG23" s="65"/>
      <c r="PNH23" s="65"/>
      <c r="PNI23" s="65"/>
      <c r="PNJ23" s="65"/>
      <c r="PNK23" s="65"/>
      <c r="PNL23" s="65"/>
      <c r="PNM23" s="65"/>
      <c r="PNN23" s="65"/>
      <c r="PNO23" s="65"/>
      <c r="PNP23" s="65"/>
      <c r="PNQ23" s="65"/>
      <c r="PNR23" s="65"/>
      <c r="PNS23" s="65"/>
      <c r="PNT23" s="65"/>
      <c r="PNU23" s="65"/>
      <c r="PNV23" s="65"/>
      <c r="PNW23" s="65"/>
      <c r="PNX23" s="65"/>
      <c r="PNY23" s="65"/>
      <c r="PNZ23" s="65"/>
      <c r="POA23" s="65"/>
      <c r="POB23" s="65"/>
      <c r="POC23" s="65"/>
      <c r="POD23" s="65"/>
      <c r="POE23" s="65"/>
      <c r="POF23" s="65"/>
      <c r="POG23" s="65"/>
      <c r="POH23" s="65"/>
      <c r="POI23" s="65"/>
      <c r="POJ23" s="65"/>
      <c r="POK23" s="65"/>
      <c r="POL23" s="65"/>
      <c r="POM23" s="65"/>
      <c r="PON23" s="65"/>
      <c r="POO23" s="65"/>
      <c r="POP23" s="65"/>
      <c r="POQ23" s="65"/>
      <c r="POR23" s="65"/>
      <c r="POS23" s="65"/>
      <c r="POT23" s="65"/>
      <c r="POU23" s="65"/>
      <c r="POV23" s="65"/>
      <c r="POW23" s="65"/>
      <c r="POX23" s="65"/>
      <c r="POY23" s="65"/>
      <c r="POZ23" s="65"/>
      <c r="PPA23" s="65"/>
      <c r="PPB23" s="65"/>
      <c r="PPC23" s="65"/>
      <c r="PPD23" s="65"/>
      <c r="PPE23" s="65"/>
      <c r="PPF23" s="65"/>
      <c r="PPG23" s="65"/>
      <c r="PPH23" s="65"/>
      <c r="PPI23" s="65"/>
      <c r="PPJ23" s="65"/>
      <c r="PPK23" s="65"/>
      <c r="PPL23" s="65"/>
      <c r="PPM23" s="65"/>
      <c r="PPN23" s="65"/>
      <c r="PPO23" s="65"/>
      <c r="PPP23" s="65"/>
      <c r="PPQ23" s="65"/>
      <c r="PPR23" s="65"/>
      <c r="PPS23" s="65"/>
      <c r="PPT23" s="65"/>
      <c r="PPU23" s="65"/>
      <c r="PPV23" s="65"/>
      <c r="PPW23" s="65"/>
      <c r="PPX23" s="65"/>
      <c r="PPY23" s="65"/>
      <c r="PPZ23" s="65"/>
      <c r="PQA23" s="65"/>
      <c r="PQB23" s="65"/>
      <c r="PQC23" s="65"/>
      <c r="PQD23" s="65"/>
      <c r="PQE23" s="65"/>
      <c r="PQF23" s="65"/>
      <c r="PQG23" s="65"/>
      <c r="PQH23" s="65"/>
      <c r="PQI23" s="65"/>
      <c r="PQJ23" s="65"/>
      <c r="PQK23" s="65"/>
      <c r="PQL23" s="65"/>
      <c r="PQM23" s="65"/>
      <c r="PQN23" s="65"/>
      <c r="PQO23" s="65"/>
      <c r="PQP23" s="65"/>
      <c r="PQQ23" s="65"/>
      <c r="PQR23" s="65"/>
      <c r="PQS23" s="65"/>
      <c r="PQT23" s="65"/>
      <c r="PQU23" s="65"/>
      <c r="PQV23" s="65"/>
      <c r="PQW23" s="65"/>
      <c r="PQX23" s="65"/>
      <c r="PQY23" s="65"/>
      <c r="PQZ23" s="65"/>
      <c r="PRA23" s="65"/>
      <c r="PRB23" s="65"/>
      <c r="PRC23" s="65"/>
      <c r="PRD23" s="65"/>
      <c r="PRE23" s="65"/>
      <c r="PRF23" s="65"/>
      <c r="PRG23" s="65"/>
      <c r="PRH23" s="65"/>
      <c r="PRI23" s="65"/>
      <c r="PRJ23" s="65"/>
      <c r="PRK23" s="65"/>
      <c r="PRL23" s="65"/>
      <c r="PRM23" s="65"/>
      <c r="PRN23" s="65"/>
      <c r="PRO23" s="65"/>
      <c r="PRP23" s="65"/>
      <c r="PRQ23" s="65"/>
      <c r="PRR23" s="65"/>
      <c r="PRS23" s="65"/>
      <c r="PRT23" s="65"/>
      <c r="PRU23" s="65"/>
      <c r="PRV23" s="65"/>
      <c r="PRW23" s="65"/>
      <c r="PRX23" s="65"/>
      <c r="PRY23" s="65"/>
      <c r="PRZ23" s="65"/>
      <c r="PSA23" s="65"/>
      <c r="PSB23" s="65"/>
      <c r="PSC23" s="65"/>
      <c r="PSD23" s="65"/>
      <c r="PSE23" s="65"/>
      <c r="PSF23" s="65"/>
      <c r="PSG23" s="65"/>
      <c r="PSH23" s="65"/>
      <c r="PSI23" s="65"/>
      <c r="PSJ23" s="65"/>
      <c r="PSK23" s="65"/>
      <c r="PSL23" s="65"/>
      <c r="PSM23" s="65"/>
      <c r="PSN23" s="65"/>
      <c r="PSO23" s="65"/>
      <c r="PSP23" s="65"/>
      <c r="PSQ23" s="65"/>
      <c r="PSR23" s="65"/>
      <c r="PSS23" s="65"/>
      <c r="PST23" s="65"/>
      <c r="PSU23" s="65"/>
      <c r="PSV23" s="65"/>
      <c r="PSW23" s="65"/>
      <c r="PSX23" s="65"/>
      <c r="PSY23" s="65"/>
      <c r="PSZ23" s="65"/>
      <c r="PTA23" s="65"/>
      <c r="PTB23" s="65"/>
      <c r="PTC23" s="65"/>
      <c r="PTD23" s="65"/>
      <c r="PTE23" s="65"/>
      <c r="PTF23" s="65"/>
      <c r="PTG23" s="65"/>
      <c r="PTH23" s="65"/>
      <c r="PTI23" s="65"/>
      <c r="PTJ23" s="65"/>
      <c r="PTK23" s="65"/>
      <c r="PTL23" s="65"/>
      <c r="PTM23" s="65"/>
      <c r="PTN23" s="65"/>
      <c r="PTO23" s="65"/>
      <c r="PTP23" s="65"/>
      <c r="PTQ23" s="65"/>
      <c r="PTR23" s="65"/>
      <c r="PTS23" s="65"/>
      <c r="PTT23" s="65"/>
      <c r="PTU23" s="65"/>
      <c r="PTV23" s="65"/>
      <c r="PTW23" s="65"/>
      <c r="PTX23" s="65"/>
      <c r="PTY23" s="65"/>
      <c r="PTZ23" s="65"/>
      <c r="PUA23" s="65"/>
      <c r="PUB23" s="65"/>
      <c r="PUC23" s="65"/>
      <c r="PUD23" s="65"/>
      <c r="PUE23" s="65"/>
      <c r="PUF23" s="65"/>
      <c r="PUG23" s="65"/>
      <c r="PUH23" s="65"/>
      <c r="PUI23" s="65"/>
      <c r="PUJ23" s="65"/>
      <c r="PUK23" s="65"/>
      <c r="PUL23" s="65"/>
      <c r="PUM23" s="65"/>
      <c r="PUN23" s="65"/>
      <c r="PUO23" s="65"/>
      <c r="PUP23" s="65"/>
      <c r="PUQ23" s="65"/>
      <c r="PUR23" s="65"/>
      <c r="PUS23" s="65"/>
      <c r="PUT23" s="65"/>
      <c r="PUU23" s="65"/>
      <c r="PUV23" s="65"/>
      <c r="PUW23" s="65"/>
      <c r="PUX23" s="65"/>
      <c r="PUY23" s="65"/>
      <c r="PUZ23" s="65"/>
      <c r="PVA23" s="65"/>
      <c r="PVB23" s="65"/>
      <c r="PVC23" s="65"/>
      <c r="PVD23" s="65"/>
      <c r="PVE23" s="65"/>
      <c r="PVF23" s="65"/>
      <c r="PVG23" s="65"/>
      <c r="PVH23" s="65"/>
      <c r="PVI23" s="65"/>
      <c r="PVJ23" s="65"/>
      <c r="PVK23" s="65"/>
      <c r="PVL23" s="65"/>
      <c r="PVM23" s="65"/>
      <c r="PVN23" s="65"/>
      <c r="PVO23" s="65"/>
      <c r="PVP23" s="65"/>
      <c r="PVQ23" s="65"/>
      <c r="PVR23" s="65"/>
      <c r="PVS23" s="65"/>
      <c r="PVT23" s="65"/>
      <c r="PVU23" s="65"/>
      <c r="PVV23" s="65"/>
      <c r="PVW23" s="65"/>
      <c r="PVX23" s="65"/>
      <c r="PVY23" s="65"/>
      <c r="PVZ23" s="65"/>
      <c r="PWA23" s="65"/>
      <c r="PWB23" s="65"/>
      <c r="PWC23" s="65"/>
      <c r="PWD23" s="65"/>
      <c r="PWE23" s="65"/>
      <c r="PWF23" s="65"/>
      <c r="PWG23" s="65"/>
      <c r="PWH23" s="65"/>
      <c r="PWI23" s="65"/>
      <c r="PWJ23" s="65"/>
      <c r="PWK23" s="65"/>
      <c r="PWL23" s="65"/>
      <c r="PWM23" s="65"/>
      <c r="PWN23" s="65"/>
      <c r="PWO23" s="65"/>
      <c r="PWP23" s="65"/>
      <c r="PWQ23" s="65"/>
      <c r="PWR23" s="65"/>
      <c r="PWS23" s="65"/>
      <c r="PWT23" s="65"/>
      <c r="PWU23" s="65"/>
      <c r="PWV23" s="65"/>
      <c r="PWW23" s="65"/>
      <c r="PWX23" s="65"/>
      <c r="PWY23" s="65"/>
      <c r="PWZ23" s="65"/>
      <c r="PXA23" s="65"/>
      <c r="PXB23" s="65"/>
      <c r="PXC23" s="65"/>
      <c r="PXD23" s="65"/>
      <c r="PXE23" s="65"/>
      <c r="PXF23" s="65"/>
      <c r="PXG23" s="65"/>
      <c r="PXH23" s="65"/>
      <c r="PXI23" s="65"/>
      <c r="PXJ23" s="65"/>
      <c r="PXK23" s="65"/>
      <c r="PXL23" s="65"/>
      <c r="PXM23" s="65"/>
      <c r="PXN23" s="65"/>
      <c r="PXO23" s="65"/>
      <c r="PXP23" s="65"/>
      <c r="PXQ23" s="65"/>
      <c r="PXR23" s="65"/>
      <c r="PXS23" s="65"/>
      <c r="PXT23" s="65"/>
      <c r="PXU23" s="65"/>
      <c r="PXV23" s="65"/>
      <c r="PXW23" s="65"/>
      <c r="PXX23" s="65"/>
      <c r="PXY23" s="65"/>
      <c r="PXZ23" s="65"/>
      <c r="PYA23" s="65"/>
      <c r="PYB23" s="65"/>
      <c r="PYC23" s="65"/>
      <c r="PYD23" s="65"/>
      <c r="PYE23" s="65"/>
      <c r="PYF23" s="65"/>
      <c r="PYG23" s="65"/>
      <c r="PYH23" s="65"/>
      <c r="PYI23" s="65"/>
      <c r="PYJ23" s="65"/>
      <c r="PYK23" s="65"/>
      <c r="PYL23" s="65"/>
      <c r="PYM23" s="65"/>
      <c r="PYN23" s="65"/>
      <c r="PYO23" s="65"/>
      <c r="PYP23" s="65"/>
      <c r="PYQ23" s="65"/>
      <c r="PYR23" s="65"/>
      <c r="PYS23" s="65"/>
      <c r="PYT23" s="65"/>
      <c r="PYU23" s="65"/>
      <c r="PYV23" s="65"/>
      <c r="PYW23" s="65"/>
      <c r="PYX23" s="65"/>
      <c r="PYY23" s="65"/>
      <c r="PYZ23" s="65"/>
      <c r="PZA23" s="65"/>
      <c r="PZB23" s="65"/>
      <c r="PZC23" s="65"/>
      <c r="PZD23" s="65"/>
      <c r="PZE23" s="65"/>
      <c r="PZF23" s="65"/>
      <c r="PZG23" s="65"/>
      <c r="PZH23" s="65"/>
      <c r="PZI23" s="65"/>
      <c r="PZJ23" s="65"/>
      <c r="PZK23" s="65"/>
      <c r="PZL23" s="65"/>
      <c r="PZM23" s="65"/>
      <c r="PZN23" s="65"/>
      <c r="PZO23" s="65"/>
      <c r="PZP23" s="65"/>
      <c r="PZQ23" s="65"/>
      <c r="PZR23" s="65"/>
      <c r="PZS23" s="65"/>
      <c r="PZT23" s="65"/>
      <c r="PZU23" s="65"/>
      <c r="PZV23" s="65"/>
      <c r="PZW23" s="65"/>
      <c r="PZX23" s="65"/>
      <c r="PZY23" s="65"/>
      <c r="PZZ23" s="65"/>
      <c r="QAA23" s="65"/>
      <c r="QAB23" s="65"/>
      <c r="QAC23" s="65"/>
      <c r="QAD23" s="65"/>
      <c r="QAE23" s="65"/>
      <c r="QAF23" s="65"/>
      <c r="QAG23" s="65"/>
      <c r="QAH23" s="65"/>
      <c r="QAI23" s="65"/>
      <c r="QAJ23" s="65"/>
      <c r="QAK23" s="65"/>
      <c r="QAL23" s="65"/>
      <c r="QAM23" s="65"/>
      <c r="QAN23" s="65"/>
      <c r="QAO23" s="65"/>
      <c r="QAP23" s="65"/>
      <c r="QAQ23" s="65"/>
      <c r="QAR23" s="65"/>
      <c r="QAS23" s="65"/>
      <c r="QAT23" s="65"/>
      <c r="QAU23" s="65"/>
      <c r="QAV23" s="65"/>
      <c r="QAW23" s="65"/>
      <c r="QAX23" s="65"/>
      <c r="QAY23" s="65"/>
      <c r="QAZ23" s="65"/>
      <c r="QBA23" s="65"/>
      <c r="QBB23" s="65"/>
      <c r="QBC23" s="65"/>
      <c r="QBD23" s="65"/>
      <c r="QBE23" s="65"/>
      <c r="QBF23" s="65"/>
      <c r="QBG23" s="65"/>
      <c r="QBH23" s="65"/>
      <c r="QBI23" s="65"/>
      <c r="QBJ23" s="65"/>
      <c r="QBK23" s="65"/>
      <c r="QBL23" s="65"/>
      <c r="QBM23" s="65"/>
      <c r="QBN23" s="65"/>
      <c r="QBO23" s="65"/>
      <c r="QBP23" s="65"/>
      <c r="QBQ23" s="65"/>
      <c r="QBR23" s="65"/>
      <c r="QBS23" s="65"/>
      <c r="QBT23" s="65"/>
      <c r="QBU23" s="65"/>
      <c r="QBV23" s="65"/>
      <c r="QBW23" s="65"/>
      <c r="QBX23" s="65"/>
      <c r="QBY23" s="65"/>
      <c r="QBZ23" s="65"/>
      <c r="QCA23" s="65"/>
      <c r="QCB23" s="65"/>
      <c r="QCC23" s="65"/>
      <c r="QCD23" s="65"/>
      <c r="QCE23" s="65"/>
      <c r="QCF23" s="65"/>
      <c r="QCG23" s="65"/>
      <c r="QCH23" s="65"/>
      <c r="QCI23" s="65"/>
      <c r="QCJ23" s="65"/>
      <c r="QCK23" s="65"/>
      <c r="QCL23" s="65"/>
      <c r="QCM23" s="65"/>
      <c r="QCN23" s="65"/>
      <c r="QCO23" s="65"/>
      <c r="QCP23" s="65"/>
      <c r="QCQ23" s="65"/>
      <c r="QCR23" s="65"/>
      <c r="QCS23" s="65"/>
      <c r="QCT23" s="65"/>
      <c r="QCU23" s="65"/>
      <c r="QCV23" s="65"/>
      <c r="QCW23" s="65"/>
      <c r="QCX23" s="65"/>
      <c r="QCY23" s="65"/>
      <c r="QCZ23" s="65"/>
      <c r="QDA23" s="65"/>
      <c r="QDB23" s="65"/>
      <c r="QDC23" s="65"/>
      <c r="QDD23" s="65"/>
      <c r="QDE23" s="65"/>
      <c r="QDF23" s="65"/>
      <c r="QDG23" s="65"/>
      <c r="QDH23" s="65"/>
      <c r="QDI23" s="65"/>
      <c r="QDJ23" s="65"/>
      <c r="QDK23" s="65"/>
      <c r="QDL23" s="65"/>
      <c r="QDM23" s="65"/>
      <c r="QDN23" s="65"/>
      <c r="QDO23" s="65"/>
      <c r="QDP23" s="65"/>
      <c r="QDQ23" s="65"/>
      <c r="QDR23" s="65"/>
      <c r="QDS23" s="65"/>
      <c r="QDT23" s="65"/>
      <c r="QDU23" s="65"/>
      <c r="QDV23" s="65"/>
      <c r="QDW23" s="65"/>
      <c r="QDX23" s="65"/>
      <c r="QDY23" s="65"/>
      <c r="QDZ23" s="65"/>
      <c r="QEA23" s="65"/>
      <c r="QEB23" s="65"/>
      <c r="QEC23" s="65"/>
      <c r="QED23" s="65"/>
      <c r="QEE23" s="65"/>
      <c r="QEF23" s="65"/>
      <c r="QEG23" s="65"/>
      <c r="QEH23" s="65"/>
      <c r="QEI23" s="65"/>
      <c r="QEJ23" s="65"/>
      <c r="QEK23" s="65"/>
      <c r="QEL23" s="65"/>
      <c r="QEM23" s="65"/>
      <c r="QEN23" s="65"/>
      <c r="QEO23" s="65"/>
      <c r="QEP23" s="65"/>
      <c r="QEQ23" s="65"/>
      <c r="QER23" s="65"/>
      <c r="QES23" s="65"/>
      <c r="QET23" s="65"/>
      <c r="QEU23" s="65"/>
      <c r="QEV23" s="65"/>
      <c r="QEW23" s="65"/>
      <c r="QEX23" s="65"/>
      <c r="QEY23" s="65"/>
      <c r="QEZ23" s="65"/>
      <c r="QFA23" s="65"/>
      <c r="QFB23" s="65"/>
      <c r="QFC23" s="65"/>
      <c r="QFD23" s="65"/>
      <c r="QFE23" s="65"/>
      <c r="QFF23" s="65"/>
      <c r="QFG23" s="65"/>
      <c r="QFH23" s="65"/>
      <c r="QFI23" s="65"/>
      <c r="QFJ23" s="65"/>
      <c r="QFK23" s="65"/>
      <c r="QFL23" s="65"/>
      <c r="QFM23" s="65"/>
      <c r="QFN23" s="65"/>
      <c r="QFO23" s="65"/>
      <c r="QFP23" s="65"/>
      <c r="QFQ23" s="65"/>
      <c r="QFR23" s="65"/>
      <c r="QFS23" s="65"/>
      <c r="QFT23" s="65"/>
      <c r="QFU23" s="65"/>
      <c r="QFV23" s="65"/>
      <c r="QFW23" s="65"/>
      <c r="QFX23" s="65"/>
      <c r="QFY23" s="65"/>
      <c r="QFZ23" s="65"/>
      <c r="QGA23" s="65"/>
      <c r="QGB23" s="65"/>
      <c r="QGC23" s="65"/>
      <c r="QGD23" s="65"/>
      <c r="QGE23" s="65"/>
      <c r="QGF23" s="65"/>
      <c r="QGG23" s="65"/>
      <c r="QGH23" s="65"/>
      <c r="QGI23" s="65"/>
      <c r="QGJ23" s="65"/>
      <c r="QGK23" s="65"/>
      <c r="QGL23" s="65"/>
      <c r="QGM23" s="65"/>
      <c r="QGN23" s="65"/>
      <c r="QGO23" s="65"/>
      <c r="QGP23" s="65"/>
      <c r="QGQ23" s="65"/>
      <c r="QGR23" s="65"/>
      <c r="QGS23" s="65"/>
      <c r="QGT23" s="65"/>
      <c r="QGU23" s="65"/>
      <c r="QGV23" s="65"/>
      <c r="QGW23" s="65"/>
      <c r="QGX23" s="65"/>
      <c r="QGY23" s="65"/>
      <c r="QGZ23" s="65"/>
      <c r="QHA23" s="65"/>
      <c r="QHB23" s="65"/>
      <c r="QHC23" s="65"/>
      <c r="QHD23" s="65"/>
      <c r="QHE23" s="65"/>
      <c r="QHF23" s="65"/>
      <c r="QHG23" s="65"/>
      <c r="QHH23" s="65"/>
      <c r="QHI23" s="65"/>
      <c r="QHJ23" s="65"/>
      <c r="QHK23" s="65"/>
      <c r="QHL23" s="65"/>
      <c r="QHM23" s="65"/>
      <c r="QHN23" s="65"/>
      <c r="QHO23" s="65"/>
      <c r="QHP23" s="65"/>
      <c r="QHQ23" s="65"/>
      <c r="QHR23" s="65"/>
      <c r="QHS23" s="65"/>
      <c r="QHT23" s="65"/>
      <c r="QHU23" s="65"/>
      <c r="QHV23" s="65"/>
      <c r="QHW23" s="65"/>
      <c r="QHX23" s="65"/>
      <c r="QHY23" s="65"/>
      <c r="QHZ23" s="65"/>
      <c r="QIA23" s="65"/>
      <c r="QIB23" s="65"/>
      <c r="QIC23" s="65"/>
      <c r="QID23" s="65"/>
      <c r="QIE23" s="65"/>
      <c r="QIF23" s="65"/>
      <c r="QIG23" s="65"/>
      <c r="QIH23" s="65"/>
      <c r="QII23" s="65"/>
      <c r="QIJ23" s="65"/>
      <c r="QIK23" s="65"/>
      <c r="QIL23" s="65"/>
      <c r="QIM23" s="65"/>
      <c r="QIN23" s="65"/>
      <c r="QIO23" s="65"/>
      <c r="QIP23" s="65"/>
      <c r="QIQ23" s="65"/>
      <c r="QIR23" s="65"/>
      <c r="QIS23" s="65"/>
      <c r="QIT23" s="65"/>
      <c r="QIU23" s="65"/>
      <c r="QIV23" s="65"/>
      <c r="QIW23" s="65"/>
      <c r="QIX23" s="65"/>
      <c r="QIY23" s="65"/>
      <c r="QIZ23" s="65"/>
      <c r="QJA23" s="65"/>
      <c r="QJB23" s="65"/>
      <c r="QJC23" s="65"/>
      <c r="QJD23" s="65"/>
      <c r="QJE23" s="65"/>
      <c r="QJF23" s="65"/>
      <c r="QJG23" s="65"/>
      <c r="QJH23" s="65"/>
      <c r="QJI23" s="65"/>
      <c r="QJJ23" s="65"/>
      <c r="QJK23" s="65"/>
      <c r="QJL23" s="65"/>
      <c r="QJM23" s="65"/>
      <c r="QJN23" s="65"/>
      <c r="QJO23" s="65"/>
      <c r="QJP23" s="65"/>
      <c r="QJQ23" s="65"/>
      <c r="QJR23" s="65"/>
      <c r="QJS23" s="65"/>
      <c r="QJT23" s="65"/>
      <c r="QJU23" s="65"/>
      <c r="QJV23" s="65"/>
      <c r="QJW23" s="65"/>
      <c r="QJX23" s="65"/>
      <c r="QJY23" s="65"/>
      <c r="QJZ23" s="65"/>
      <c r="QKA23" s="65"/>
      <c r="QKB23" s="65"/>
      <c r="QKC23" s="65"/>
      <c r="QKD23" s="65"/>
      <c r="QKE23" s="65"/>
      <c r="QKF23" s="65"/>
      <c r="QKG23" s="65"/>
      <c r="QKH23" s="65"/>
      <c r="QKI23" s="65"/>
      <c r="QKJ23" s="65"/>
      <c r="QKK23" s="65"/>
      <c r="QKL23" s="65"/>
      <c r="QKM23" s="65"/>
      <c r="QKN23" s="65"/>
      <c r="QKO23" s="65"/>
      <c r="QKP23" s="65"/>
      <c r="QKQ23" s="65"/>
      <c r="QKR23" s="65"/>
      <c r="QKS23" s="65"/>
      <c r="QKT23" s="65"/>
      <c r="QKU23" s="65"/>
      <c r="QKV23" s="65"/>
      <c r="QKW23" s="65"/>
      <c r="QKX23" s="65"/>
      <c r="QKY23" s="65"/>
      <c r="QKZ23" s="65"/>
      <c r="QLA23" s="65"/>
      <c r="QLB23" s="65"/>
      <c r="QLC23" s="65"/>
      <c r="QLD23" s="65"/>
      <c r="QLE23" s="65"/>
      <c r="QLF23" s="65"/>
      <c r="QLG23" s="65"/>
      <c r="QLH23" s="65"/>
      <c r="QLI23" s="65"/>
      <c r="QLJ23" s="65"/>
      <c r="QLK23" s="65"/>
      <c r="QLL23" s="65"/>
      <c r="QLM23" s="65"/>
      <c r="QLN23" s="65"/>
      <c r="QLO23" s="65"/>
      <c r="QLP23" s="65"/>
      <c r="QLQ23" s="65"/>
      <c r="QLR23" s="65"/>
      <c r="QLS23" s="65"/>
      <c r="QLT23" s="65"/>
      <c r="QLU23" s="65"/>
      <c r="QLV23" s="65"/>
      <c r="QLW23" s="65"/>
      <c r="QLX23" s="65"/>
      <c r="QLY23" s="65"/>
      <c r="QLZ23" s="65"/>
      <c r="QMA23" s="65"/>
      <c r="QMB23" s="65"/>
      <c r="QMC23" s="65"/>
      <c r="QMD23" s="65"/>
      <c r="QME23" s="65"/>
      <c r="QMF23" s="65"/>
      <c r="QMG23" s="65"/>
      <c r="QMH23" s="65"/>
      <c r="QMI23" s="65"/>
      <c r="QMJ23" s="65"/>
      <c r="QMK23" s="65"/>
      <c r="QML23" s="65"/>
      <c r="QMM23" s="65"/>
      <c r="QMN23" s="65"/>
      <c r="QMO23" s="65"/>
      <c r="QMP23" s="65"/>
      <c r="QMQ23" s="65"/>
      <c r="QMR23" s="65"/>
      <c r="QMS23" s="65"/>
      <c r="QMT23" s="65"/>
      <c r="QMU23" s="65"/>
      <c r="QMV23" s="65"/>
      <c r="QMW23" s="65"/>
      <c r="QMX23" s="65"/>
      <c r="QMY23" s="65"/>
      <c r="QMZ23" s="65"/>
      <c r="QNA23" s="65"/>
      <c r="QNB23" s="65"/>
      <c r="QNC23" s="65"/>
      <c r="QND23" s="65"/>
      <c r="QNE23" s="65"/>
      <c r="QNF23" s="65"/>
      <c r="QNG23" s="65"/>
      <c r="QNH23" s="65"/>
      <c r="QNI23" s="65"/>
      <c r="QNJ23" s="65"/>
      <c r="QNK23" s="65"/>
      <c r="QNL23" s="65"/>
      <c r="QNM23" s="65"/>
      <c r="QNN23" s="65"/>
      <c r="QNO23" s="65"/>
      <c r="QNP23" s="65"/>
      <c r="QNQ23" s="65"/>
      <c r="QNR23" s="65"/>
      <c r="QNS23" s="65"/>
      <c r="QNT23" s="65"/>
      <c r="QNU23" s="65"/>
      <c r="QNV23" s="65"/>
      <c r="QNW23" s="65"/>
      <c r="QNX23" s="65"/>
      <c r="QNY23" s="65"/>
      <c r="QNZ23" s="65"/>
      <c r="QOA23" s="65"/>
      <c r="QOB23" s="65"/>
      <c r="QOC23" s="65"/>
      <c r="QOD23" s="65"/>
      <c r="QOE23" s="65"/>
      <c r="QOF23" s="65"/>
      <c r="QOG23" s="65"/>
      <c r="QOH23" s="65"/>
      <c r="QOI23" s="65"/>
      <c r="QOJ23" s="65"/>
      <c r="QOK23" s="65"/>
      <c r="QOL23" s="65"/>
      <c r="QOM23" s="65"/>
      <c r="QON23" s="65"/>
      <c r="QOO23" s="65"/>
      <c r="QOP23" s="65"/>
      <c r="QOQ23" s="65"/>
      <c r="QOR23" s="65"/>
      <c r="QOS23" s="65"/>
      <c r="QOT23" s="65"/>
      <c r="QOU23" s="65"/>
      <c r="QOV23" s="65"/>
      <c r="QOW23" s="65"/>
      <c r="QOX23" s="65"/>
      <c r="QOY23" s="65"/>
      <c r="QOZ23" s="65"/>
      <c r="QPA23" s="65"/>
      <c r="QPB23" s="65"/>
      <c r="QPC23" s="65"/>
      <c r="QPD23" s="65"/>
      <c r="QPE23" s="65"/>
      <c r="QPF23" s="65"/>
      <c r="QPG23" s="65"/>
      <c r="QPH23" s="65"/>
      <c r="QPI23" s="65"/>
      <c r="QPJ23" s="65"/>
      <c r="QPK23" s="65"/>
      <c r="QPL23" s="65"/>
      <c r="QPM23" s="65"/>
      <c r="QPN23" s="65"/>
      <c r="QPO23" s="65"/>
      <c r="QPP23" s="65"/>
      <c r="QPQ23" s="65"/>
      <c r="QPR23" s="65"/>
      <c r="QPS23" s="65"/>
      <c r="QPT23" s="65"/>
      <c r="QPU23" s="65"/>
      <c r="QPV23" s="65"/>
      <c r="QPW23" s="65"/>
      <c r="QPX23" s="65"/>
      <c r="QPY23" s="65"/>
      <c r="QPZ23" s="65"/>
      <c r="QQA23" s="65"/>
      <c r="QQB23" s="65"/>
      <c r="QQC23" s="65"/>
      <c r="QQD23" s="65"/>
      <c r="QQE23" s="65"/>
      <c r="QQF23" s="65"/>
      <c r="QQG23" s="65"/>
      <c r="QQH23" s="65"/>
      <c r="QQI23" s="65"/>
      <c r="QQJ23" s="65"/>
      <c r="QQK23" s="65"/>
      <c r="QQL23" s="65"/>
      <c r="QQM23" s="65"/>
      <c r="QQN23" s="65"/>
      <c r="QQO23" s="65"/>
      <c r="QQP23" s="65"/>
      <c r="QQQ23" s="65"/>
      <c r="QQR23" s="65"/>
      <c r="QQS23" s="65"/>
      <c r="QQT23" s="65"/>
      <c r="QQU23" s="65"/>
      <c r="QQV23" s="65"/>
      <c r="QQW23" s="65"/>
      <c r="QQX23" s="65"/>
      <c r="QQY23" s="65"/>
      <c r="QQZ23" s="65"/>
      <c r="QRA23" s="65"/>
      <c r="QRB23" s="65"/>
      <c r="QRC23" s="65"/>
      <c r="QRD23" s="65"/>
      <c r="QRE23" s="65"/>
      <c r="QRF23" s="65"/>
      <c r="QRG23" s="65"/>
      <c r="QRH23" s="65"/>
      <c r="QRI23" s="65"/>
      <c r="QRJ23" s="65"/>
      <c r="QRK23" s="65"/>
      <c r="QRL23" s="65"/>
      <c r="QRM23" s="65"/>
      <c r="QRN23" s="65"/>
      <c r="QRO23" s="65"/>
      <c r="QRP23" s="65"/>
      <c r="QRQ23" s="65"/>
      <c r="QRR23" s="65"/>
      <c r="QRS23" s="65"/>
      <c r="QRT23" s="65"/>
      <c r="QRU23" s="65"/>
      <c r="QRV23" s="65"/>
      <c r="QRW23" s="65"/>
      <c r="QRX23" s="65"/>
      <c r="QRY23" s="65"/>
      <c r="QRZ23" s="65"/>
      <c r="QSA23" s="65"/>
      <c r="QSB23" s="65"/>
      <c r="QSC23" s="65"/>
      <c r="QSD23" s="65"/>
      <c r="QSE23" s="65"/>
      <c r="QSF23" s="65"/>
      <c r="QSG23" s="65"/>
      <c r="QSH23" s="65"/>
      <c r="QSI23" s="65"/>
      <c r="QSJ23" s="65"/>
      <c r="QSK23" s="65"/>
      <c r="QSL23" s="65"/>
      <c r="QSM23" s="65"/>
      <c r="QSN23" s="65"/>
      <c r="QSO23" s="65"/>
      <c r="QSP23" s="65"/>
      <c r="QSQ23" s="65"/>
      <c r="QSR23" s="65"/>
      <c r="QSS23" s="65"/>
      <c r="QST23" s="65"/>
      <c r="QSU23" s="65"/>
      <c r="QSV23" s="65"/>
      <c r="QSW23" s="65"/>
      <c r="QSX23" s="65"/>
      <c r="QSY23" s="65"/>
      <c r="QSZ23" s="65"/>
      <c r="QTA23" s="65"/>
      <c r="QTB23" s="65"/>
      <c r="QTC23" s="65"/>
      <c r="QTD23" s="65"/>
      <c r="QTE23" s="65"/>
      <c r="QTF23" s="65"/>
      <c r="QTG23" s="65"/>
      <c r="QTH23" s="65"/>
      <c r="QTI23" s="65"/>
      <c r="QTJ23" s="65"/>
      <c r="QTK23" s="65"/>
      <c r="QTL23" s="65"/>
      <c r="QTM23" s="65"/>
      <c r="QTN23" s="65"/>
      <c r="QTO23" s="65"/>
      <c r="QTP23" s="65"/>
      <c r="QTQ23" s="65"/>
      <c r="QTR23" s="65"/>
      <c r="QTS23" s="65"/>
      <c r="QTT23" s="65"/>
      <c r="QTU23" s="65"/>
      <c r="QTV23" s="65"/>
      <c r="QTW23" s="65"/>
      <c r="QTX23" s="65"/>
      <c r="QTY23" s="65"/>
      <c r="QTZ23" s="65"/>
      <c r="QUA23" s="65"/>
      <c r="QUB23" s="65"/>
      <c r="QUC23" s="65"/>
      <c r="QUD23" s="65"/>
      <c r="QUE23" s="65"/>
      <c r="QUF23" s="65"/>
      <c r="QUG23" s="65"/>
      <c r="QUH23" s="65"/>
      <c r="QUI23" s="65"/>
      <c r="QUJ23" s="65"/>
      <c r="QUK23" s="65"/>
      <c r="QUL23" s="65"/>
      <c r="QUM23" s="65"/>
      <c r="QUN23" s="65"/>
      <c r="QUO23" s="65"/>
      <c r="QUP23" s="65"/>
      <c r="QUQ23" s="65"/>
      <c r="QUR23" s="65"/>
      <c r="QUS23" s="65"/>
      <c r="QUT23" s="65"/>
      <c r="QUU23" s="65"/>
      <c r="QUV23" s="65"/>
      <c r="QUW23" s="65"/>
      <c r="QUX23" s="65"/>
      <c r="QUY23" s="65"/>
      <c r="QUZ23" s="65"/>
      <c r="QVA23" s="65"/>
      <c r="QVB23" s="65"/>
      <c r="QVC23" s="65"/>
      <c r="QVD23" s="65"/>
      <c r="QVE23" s="65"/>
      <c r="QVF23" s="65"/>
      <c r="QVG23" s="65"/>
      <c r="QVH23" s="65"/>
      <c r="QVI23" s="65"/>
      <c r="QVJ23" s="65"/>
      <c r="QVK23" s="65"/>
      <c r="QVL23" s="65"/>
      <c r="QVM23" s="65"/>
      <c r="QVN23" s="65"/>
      <c r="QVO23" s="65"/>
      <c r="QVP23" s="65"/>
      <c r="QVQ23" s="65"/>
      <c r="QVR23" s="65"/>
      <c r="QVS23" s="65"/>
      <c r="QVT23" s="65"/>
      <c r="QVU23" s="65"/>
      <c r="QVV23" s="65"/>
      <c r="QVW23" s="65"/>
      <c r="QVX23" s="65"/>
      <c r="QVY23" s="65"/>
      <c r="QVZ23" s="65"/>
      <c r="QWA23" s="65"/>
      <c r="QWB23" s="65"/>
      <c r="QWC23" s="65"/>
      <c r="QWD23" s="65"/>
      <c r="QWE23" s="65"/>
      <c r="QWF23" s="65"/>
      <c r="QWG23" s="65"/>
      <c r="QWH23" s="65"/>
      <c r="QWI23" s="65"/>
      <c r="QWJ23" s="65"/>
      <c r="QWK23" s="65"/>
      <c r="QWL23" s="65"/>
      <c r="QWM23" s="65"/>
      <c r="QWN23" s="65"/>
      <c r="QWO23" s="65"/>
      <c r="QWP23" s="65"/>
      <c r="QWQ23" s="65"/>
      <c r="QWR23" s="65"/>
      <c r="QWS23" s="65"/>
      <c r="QWT23" s="65"/>
      <c r="QWU23" s="65"/>
      <c r="QWV23" s="65"/>
      <c r="QWW23" s="65"/>
      <c r="QWX23" s="65"/>
      <c r="QWY23" s="65"/>
      <c r="QWZ23" s="65"/>
      <c r="QXA23" s="65"/>
      <c r="QXB23" s="65"/>
      <c r="QXC23" s="65"/>
      <c r="QXD23" s="65"/>
      <c r="QXE23" s="65"/>
      <c r="QXF23" s="65"/>
      <c r="QXG23" s="65"/>
      <c r="QXH23" s="65"/>
      <c r="QXI23" s="65"/>
      <c r="QXJ23" s="65"/>
      <c r="QXK23" s="65"/>
      <c r="QXL23" s="65"/>
      <c r="QXM23" s="65"/>
      <c r="QXN23" s="65"/>
      <c r="QXO23" s="65"/>
      <c r="QXP23" s="65"/>
      <c r="QXQ23" s="65"/>
      <c r="QXR23" s="65"/>
      <c r="QXS23" s="65"/>
      <c r="QXT23" s="65"/>
      <c r="QXU23" s="65"/>
      <c r="QXV23" s="65"/>
      <c r="QXW23" s="65"/>
      <c r="QXX23" s="65"/>
      <c r="QXY23" s="65"/>
      <c r="QXZ23" s="65"/>
      <c r="QYA23" s="65"/>
      <c r="QYB23" s="65"/>
      <c r="QYC23" s="65"/>
      <c r="QYD23" s="65"/>
      <c r="QYE23" s="65"/>
      <c r="QYF23" s="65"/>
      <c r="QYG23" s="65"/>
      <c r="QYH23" s="65"/>
      <c r="QYI23" s="65"/>
      <c r="QYJ23" s="65"/>
      <c r="QYK23" s="65"/>
      <c r="QYL23" s="65"/>
      <c r="QYM23" s="65"/>
      <c r="QYN23" s="65"/>
      <c r="QYO23" s="65"/>
      <c r="QYP23" s="65"/>
      <c r="QYQ23" s="65"/>
      <c r="QYR23" s="65"/>
      <c r="QYS23" s="65"/>
      <c r="QYT23" s="65"/>
      <c r="QYU23" s="65"/>
      <c r="QYV23" s="65"/>
      <c r="QYW23" s="65"/>
      <c r="QYX23" s="65"/>
      <c r="QYY23" s="65"/>
      <c r="QYZ23" s="65"/>
      <c r="QZA23" s="65"/>
      <c r="QZB23" s="65"/>
      <c r="QZC23" s="65"/>
      <c r="QZD23" s="65"/>
      <c r="QZE23" s="65"/>
      <c r="QZF23" s="65"/>
      <c r="QZG23" s="65"/>
      <c r="QZH23" s="65"/>
      <c r="QZI23" s="65"/>
      <c r="QZJ23" s="65"/>
      <c r="QZK23" s="65"/>
      <c r="QZL23" s="65"/>
      <c r="QZM23" s="65"/>
      <c r="QZN23" s="65"/>
      <c r="QZO23" s="65"/>
      <c r="QZP23" s="65"/>
      <c r="QZQ23" s="65"/>
      <c r="QZR23" s="65"/>
      <c r="QZS23" s="65"/>
      <c r="QZT23" s="65"/>
      <c r="QZU23" s="65"/>
      <c r="QZV23" s="65"/>
      <c r="QZW23" s="65"/>
      <c r="QZX23" s="65"/>
      <c r="QZY23" s="65"/>
      <c r="QZZ23" s="65"/>
      <c r="RAA23" s="65"/>
      <c r="RAB23" s="65"/>
      <c r="RAC23" s="65"/>
      <c r="RAD23" s="65"/>
      <c r="RAE23" s="65"/>
      <c r="RAF23" s="65"/>
      <c r="RAG23" s="65"/>
      <c r="RAH23" s="65"/>
      <c r="RAI23" s="65"/>
      <c r="RAJ23" s="65"/>
      <c r="RAK23" s="65"/>
      <c r="RAL23" s="65"/>
      <c r="RAM23" s="65"/>
      <c r="RAN23" s="65"/>
      <c r="RAO23" s="65"/>
      <c r="RAP23" s="65"/>
      <c r="RAQ23" s="65"/>
      <c r="RAR23" s="65"/>
      <c r="RAS23" s="65"/>
      <c r="RAT23" s="65"/>
      <c r="RAU23" s="65"/>
      <c r="RAV23" s="65"/>
      <c r="RAW23" s="65"/>
      <c r="RAX23" s="65"/>
      <c r="RAY23" s="65"/>
      <c r="RAZ23" s="65"/>
      <c r="RBA23" s="65"/>
      <c r="RBB23" s="65"/>
      <c r="RBC23" s="65"/>
      <c r="RBD23" s="65"/>
      <c r="RBE23" s="65"/>
      <c r="RBF23" s="65"/>
      <c r="RBG23" s="65"/>
      <c r="RBH23" s="65"/>
      <c r="RBI23" s="65"/>
      <c r="RBJ23" s="65"/>
      <c r="RBK23" s="65"/>
      <c r="RBL23" s="65"/>
      <c r="RBM23" s="65"/>
      <c r="RBN23" s="65"/>
      <c r="RBO23" s="65"/>
      <c r="RBP23" s="65"/>
      <c r="RBQ23" s="65"/>
      <c r="RBR23" s="65"/>
      <c r="RBS23" s="65"/>
      <c r="RBT23" s="65"/>
      <c r="RBU23" s="65"/>
      <c r="RBV23" s="65"/>
      <c r="RBW23" s="65"/>
      <c r="RBX23" s="65"/>
      <c r="RBY23" s="65"/>
      <c r="RBZ23" s="65"/>
      <c r="RCA23" s="65"/>
      <c r="RCB23" s="65"/>
      <c r="RCC23" s="65"/>
      <c r="RCD23" s="65"/>
      <c r="RCE23" s="65"/>
      <c r="RCF23" s="65"/>
      <c r="RCG23" s="65"/>
      <c r="RCH23" s="65"/>
      <c r="RCI23" s="65"/>
      <c r="RCJ23" s="65"/>
      <c r="RCK23" s="65"/>
      <c r="RCL23" s="65"/>
      <c r="RCM23" s="65"/>
      <c r="RCN23" s="65"/>
      <c r="RCO23" s="65"/>
      <c r="RCP23" s="65"/>
      <c r="RCQ23" s="65"/>
      <c r="RCR23" s="65"/>
      <c r="RCS23" s="65"/>
      <c r="RCT23" s="65"/>
      <c r="RCU23" s="65"/>
      <c r="RCV23" s="65"/>
      <c r="RCW23" s="65"/>
      <c r="RCX23" s="65"/>
      <c r="RCY23" s="65"/>
      <c r="RCZ23" s="65"/>
      <c r="RDA23" s="65"/>
      <c r="RDB23" s="65"/>
      <c r="RDC23" s="65"/>
      <c r="RDD23" s="65"/>
      <c r="RDE23" s="65"/>
      <c r="RDF23" s="65"/>
      <c r="RDG23" s="65"/>
      <c r="RDH23" s="65"/>
      <c r="RDI23" s="65"/>
      <c r="RDJ23" s="65"/>
      <c r="RDK23" s="65"/>
      <c r="RDL23" s="65"/>
      <c r="RDM23" s="65"/>
      <c r="RDN23" s="65"/>
      <c r="RDO23" s="65"/>
      <c r="RDP23" s="65"/>
      <c r="RDQ23" s="65"/>
      <c r="RDR23" s="65"/>
      <c r="RDS23" s="65"/>
      <c r="RDT23" s="65"/>
      <c r="RDU23" s="65"/>
      <c r="RDV23" s="65"/>
      <c r="RDW23" s="65"/>
      <c r="RDX23" s="65"/>
      <c r="RDY23" s="65"/>
      <c r="RDZ23" s="65"/>
      <c r="REA23" s="65"/>
      <c r="REB23" s="65"/>
      <c r="REC23" s="65"/>
      <c r="RED23" s="65"/>
      <c r="REE23" s="65"/>
      <c r="REF23" s="65"/>
      <c r="REG23" s="65"/>
      <c r="REH23" s="65"/>
      <c r="REI23" s="65"/>
      <c r="REJ23" s="65"/>
      <c r="REK23" s="65"/>
      <c r="REL23" s="65"/>
      <c r="REM23" s="65"/>
      <c r="REN23" s="65"/>
      <c r="REO23" s="65"/>
      <c r="REP23" s="65"/>
      <c r="REQ23" s="65"/>
      <c r="RER23" s="65"/>
      <c r="RES23" s="65"/>
      <c r="RET23" s="65"/>
      <c r="REU23" s="65"/>
      <c r="REV23" s="65"/>
      <c r="REW23" s="65"/>
      <c r="REX23" s="65"/>
      <c r="REY23" s="65"/>
      <c r="REZ23" s="65"/>
      <c r="RFA23" s="65"/>
      <c r="RFB23" s="65"/>
      <c r="RFC23" s="65"/>
      <c r="RFD23" s="65"/>
      <c r="RFE23" s="65"/>
      <c r="RFF23" s="65"/>
      <c r="RFG23" s="65"/>
      <c r="RFH23" s="65"/>
      <c r="RFI23" s="65"/>
      <c r="RFJ23" s="65"/>
      <c r="RFK23" s="65"/>
      <c r="RFL23" s="65"/>
      <c r="RFM23" s="65"/>
      <c r="RFN23" s="65"/>
      <c r="RFO23" s="65"/>
      <c r="RFP23" s="65"/>
      <c r="RFQ23" s="65"/>
      <c r="RFR23" s="65"/>
      <c r="RFS23" s="65"/>
      <c r="RFT23" s="65"/>
      <c r="RFU23" s="65"/>
      <c r="RFV23" s="65"/>
      <c r="RFW23" s="65"/>
      <c r="RFX23" s="65"/>
      <c r="RFY23" s="65"/>
      <c r="RFZ23" s="65"/>
      <c r="RGA23" s="65"/>
      <c r="RGB23" s="65"/>
      <c r="RGC23" s="65"/>
      <c r="RGD23" s="65"/>
      <c r="RGE23" s="65"/>
      <c r="RGF23" s="65"/>
      <c r="RGG23" s="65"/>
      <c r="RGH23" s="65"/>
      <c r="RGI23" s="65"/>
      <c r="RGJ23" s="65"/>
      <c r="RGK23" s="65"/>
      <c r="RGL23" s="65"/>
      <c r="RGM23" s="65"/>
      <c r="RGN23" s="65"/>
      <c r="RGO23" s="65"/>
      <c r="RGP23" s="65"/>
      <c r="RGQ23" s="65"/>
      <c r="RGR23" s="65"/>
      <c r="RGS23" s="65"/>
      <c r="RGT23" s="65"/>
      <c r="RGU23" s="65"/>
      <c r="RGV23" s="65"/>
      <c r="RGW23" s="65"/>
      <c r="RGX23" s="65"/>
      <c r="RGY23" s="65"/>
      <c r="RGZ23" s="65"/>
      <c r="RHA23" s="65"/>
      <c r="RHB23" s="65"/>
      <c r="RHC23" s="65"/>
      <c r="RHD23" s="65"/>
      <c r="RHE23" s="65"/>
      <c r="RHF23" s="65"/>
      <c r="RHG23" s="65"/>
      <c r="RHH23" s="65"/>
      <c r="RHI23" s="65"/>
      <c r="RHJ23" s="65"/>
      <c r="RHK23" s="65"/>
      <c r="RHL23" s="65"/>
      <c r="RHM23" s="65"/>
      <c r="RHN23" s="65"/>
      <c r="RHO23" s="65"/>
      <c r="RHP23" s="65"/>
      <c r="RHQ23" s="65"/>
      <c r="RHR23" s="65"/>
      <c r="RHS23" s="65"/>
      <c r="RHT23" s="65"/>
      <c r="RHU23" s="65"/>
      <c r="RHV23" s="65"/>
      <c r="RHW23" s="65"/>
      <c r="RHX23" s="65"/>
      <c r="RHY23" s="65"/>
      <c r="RHZ23" s="65"/>
      <c r="RIA23" s="65"/>
      <c r="RIB23" s="65"/>
      <c r="RIC23" s="65"/>
      <c r="RID23" s="65"/>
      <c r="RIE23" s="65"/>
      <c r="RIF23" s="65"/>
      <c r="RIG23" s="65"/>
      <c r="RIH23" s="65"/>
      <c r="RII23" s="65"/>
      <c r="RIJ23" s="65"/>
      <c r="RIK23" s="65"/>
      <c r="RIL23" s="65"/>
      <c r="RIM23" s="65"/>
      <c r="RIN23" s="65"/>
      <c r="RIO23" s="65"/>
      <c r="RIP23" s="65"/>
      <c r="RIQ23" s="65"/>
      <c r="RIR23" s="65"/>
      <c r="RIS23" s="65"/>
      <c r="RIT23" s="65"/>
      <c r="RIU23" s="65"/>
      <c r="RIV23" s="65"/>
      <c r="RIW23" s="65"/>
      <c r="RIX23" s="65"/>
      <c r="RIY23" s="65"/>
      <c r="RIZ23" s="65"/>
      <c r="RJA23" s="65"/>
      <c r="RJB23" s="65"/>
      <c r="RJC23" s="65"/>
      <c r="RJD23" s="65"/>
      <c r="RJE23" s="65"/>
      <c r="RJF23" s="65"/>
      <c r="RJG23" s="65"/>
      <c r="RJH23" s="65"/>
      <c r="RJI23" s="65"/>
      <c r="RJJ23" s="65"/>
      <c r="RJK23" s="65"/>
      <c r="RJL23" s="65"/>
      <c r="RJM23" s="65"/>
      <c r="RJN23" s="65"/>
      <c r="RJO23" s="65"/>
      <c r="RJP23" s="65"/>
      <c r="RJQ23" s="65"/>
      <c r="RJR23" s="65"/>
      <c r="RJS23" s="65"/>
      <c r="RJT23" s="65"/>
      <c r="RJU23" s="65"/>
      <c r="RJV23" s="65"/>
      <c r="RJW23" s="65"/>
      <c r="RJX23" s="65"/>
      <c r="RJY23" s="65"/>
      <c r="RJZ23" s="65"/>
      <c r="RKA23" s="65"/>
      <c r="RKB23" s="65"/>
      <c r="RKC23" s="65"/>
      <c r="RKD23" s="65"/>
      <c r="RKE23" s="65"/>
      <c r="RKF23" s="65"/>
      <c r="RKG23" s="65"/>
      <c r="RKH23" s="65"/>
      <c r="RKI23" s="65"/>
      <c r="RKJ23" s="65"/>
      <c r="RKK23" s="65"/>
      <c r="RKL23" s="65"/>
      <c r="RKM23" s="65"/>
      <c r="RKN23" s="65"/>
      <c r="RKO23" s="65"/>
      <c r="RKP23" s="65"/>
      <c r="RKQ23" s="65"/>
      <c r="RKR23" s="65"/>
      <c r="RKS23" s="65"/>
      <c r="RKT23" s="65"/>
      <c r="RKU23" s="65"/>
      <c r="RKV23" s="65"/>
      <c r="RKW23" s="65"/>
      <c r="RKX23" s="65"/>
      <c r="RKY23" s="65"/>
      <c r="RKZ23" s="65"/>
      <c r="RLA23" s="65"/>
      <c r="RLB23" s="65"/>
      <c r="RLC23" s="65"/>
      <c r="RLD23" s="65"/>
      <c r="RLE23" s="65"/>
      <c r="RLF23" s="65"/>
      <c r="RLG23" s="65"/>
      <c r="RLH23" s="65"/>
      <c r="RLI23" s="65"/>
      <c r="RLJ23" s="65"/>
      <c r="RLK23" s="65"/>
      <c r="RLL23" s="65"/>
      <c r="RLM23" s="65"/>
      <c r="RLN23" s="65"/>
      <c r="RLO23" s="65"/>
      <c r="RLP23" s="65"/>
      <c r="RLQ23" s="65"/>
      <c r="RLR23" s="65"/>
      <c r="RLS23" s="65"/>
      <c r="RLT23" s="65"/>
      <c r="RLU23" s="65"/>
      <c r="RLV23" s="65"/>
      <c r="RLW23" s="65"/>
      <c r="RLX23" s="65"/>
      <c r="RLY23" s="65"/>
      <c r="RLZ23" s="65"/>
      <c r="RMA23" s="65"/>
      <c r="RMB23" s="65"/>
      <c r="RMC23" s="65"/>
      <c r="RMD23" s="65"/>
      <c r="RME23" s="65"/>
      <c r="RMF23" s="65"/>
      <c r="RMG23" s="65"/>
      <c r="RMH23" s="65"/>
      <c r="RMI23" s="65"/>
      <c r="RMJ23" s="65"/>
      <c r="RMK23" s="65"/>
      <c r="RML23" s="65"/>
      <c r="RMM23" s="65"/>
      <c r="RMN23" s="65"/>
      <c r="RMO23" s="65"/>
      <c r="RMP23" s="65"/>
      <c r="RMQ23" s="65"/>
      <c r="RMR23" s="65"/>
      <c r="RMS23" s="65"/>
      <c r="RMT23" s="65"/>
      <c r="RMU23" s="65"/>
      <c r="RMV23" s="65"/>
      <c r="RMW23" s="65"/>
      <c r="RMX23" s="65"/>
      <c r="RMY23" s="65"/>
      <c r="RMZ23" s="65"/>
      <c r="RNA23" s="65"/>
      <c r="RNB23" s="65"/>
      <c r="RNC23" s="65"/>
      <c r="RND23" s="65"/>
      <c r="RNE23" s="65"/>
      <c r="RNF23" s="65"/>
      <c r="RNG23" s="65"/>
      <c r="RNH23" s="65"/>
      <c r="RNI23" s="65"/>
      <c r="RNJ23" s="65"/>
      <c r="RNK23" s="65"/>
      <c r="RNL23" s="65"/>
      <c r="RNM23" s="65"/>
      <c r="RNN23" s="65"/>
      <c r="RNO23" s="65"/>
      <c r="RNP23" s="65"/>
      <c r="RNQ23" s="65"/>
      <c r="RNR23" s="65"/>
      <c r="RNS23" s="65"/>
      <c r="RNT23" s="65"/>
      <c r="RNU23" s="65"/>
      <c r="RNV23" s="65"/>
      <c r="RNW23" s="65"/>
      <c r="RNX23" s="65"/>
      <c r="RNY23" s="65"/>
      <c r="RNZ23" s="65"/>
      <c r="ROA23" s="65"/>
      <c r="ROB23" s="65"/>
      <c r="ROC23" s="65"/>
      <c r="ROD23" s="65"/>
      <c r="ROE23" s="65"/>
      <c r="ROF23" s="65"/>
      <c r="ROG23" s="65"/>
      <c r="ROH23" s="65"/>
      <c r="ROI23" s="65"/>
      <c r="ROJ23" s="65"/>
      <c r="ROK23" s="65"/>
      <c r="ROL23" s="65"/>
      <c r="ROM23" s="65"/>
      <c r="RON23" s="65"/>
      <c r="ROO23" s="65"/>
      <c r="ROP23" s="65"/>
      <c r="ROQ23" s="65"/>
      <c r="ROR23" s="65"/>
      <c r="ROS23" s="65"/>
      <c r="ROT23" s="65"/>
      <c r="ROU23" s="65"/>
      <c r="ROV23" s="65"/>
      <c r="ROW23" s="65"/>
      <c r="ROX23" s="65"/>
      <c r="ROY23" s="65"/>
      <c r="ROZ23" s="65"/>
      <c r="RPA23" s="65"/>
      <c r="RPB23" s="65"/>
      <c r="RPC23" s="65"/>
      <c r="RPD23" s="65"/>
      <c r="RPE23" s="65"/>
      <c r="RPF23" s="65"/>
      <c r="RPG23" s="65"/>
      <c r="RPH23" s="65"/>
      <c r="RPI23" s="65"/>
      <c r="RPJ23" s="65"/>
      <c r="RPK23" s="65"/>
      <c r="RPL23" s="65"/>
      <c r="RPM23" s="65"/>
      <c r="RPN23" s="65"/>
      <c r="RPO23" s="65"/>
      <c r="RPP23" s="65"/>
      <c r="RPQ23" s="65"/>
      <c r="RPR23" s="65"/>
      <c r="RPS23" s="65"/>
      <c r="RPT23" s="65"/>
      <c r="RPU23" s="65"/>
      <c r="RPV23" s="65"/>
      <c r="RPW23" s="65"/>
      <c r="RPX23" s="65"/>
      <c r="RPY23" s="65"/>
      <c r="RPZ23" s="65"/>
      <c r="RQA23" s="65"/>
      <c r="RQB23" s="65"/>
      <c r="RQC23" s="65"/>
      <c r="RQD23" s="65"/>
      <c r="RQE23" s="65"/>
      <c r="RQF23" s="65"/>
      <c r="RQG23" s="65"/>
      <c r="RQH23" s="65"/>
      <c r="RQI23" s="65"/>
      <c r="RQJ23" s="65"/>
      <c r="RQK23" s="65"/>
      <c r="RQL23" s="65"/>
      <c r="RQM23" s="65"/>
      <c r="RQN23" s="65"/>
      <c r="RQO23" s="65"/>
      <c r="RQP23" s="65"/>
      <c r="RQQ23" s="65"/>
      <c r="RQR23" s="65"/>
      <c r="RQS23" s="65"/>
      <c r="RQT23" s="65"/>
      <c r="RQU23" s="65"/>
      <c r="RQV23" s="65"/>
      <c r="RQW23" s="65"/>
      <c r="RQX23" s="65"/>
      <c r="RQY23" s="65"/>
      <c r="RQZ23" s="65"/>
      <c r="RRA23" s="65"/>
      <c r="RRB23" s="65"/>
      <c r="RRC23" s="65"/>
      <c r="RRD23" s="65"/>
      <c r="RRE23" s="65"/>
      <c r="RRF23" s="65"/>
      <c r="RRG23" s="65"/>
      <c r="RRH23" s="65"/>
      <c r="RRI23" s="65"/>
      <c r="RRJ23" s="65"/>
      <c r="RRK23" s="65"/>
      <c r="RRL23" s="65"/>
      <c r="RRM23" s="65"/>
      <c r="RRN23" s="65"/>
      <c r="RRO23" s="65"/>
      <c r="RRP23" s="65"/>
      <c r="RRQ23" s="65"/>
      <c r="RRR23" s="65"/>
      <c r="RRS23" s="65"/>
      <c r="RRT23" s="65"/>
      <c r="RRU23" s="65"/>
      <c r="RRV23" s="65"/>
      <c r="RRW23" s="65"/>
      <c r="RRX23" s="65"/>
      <c r="RRY23" s="65"/>
      <c r="RRZ23" s="65"/>
      <c r="RSA23" s="65"/>
      <c r="RSB23" s="65"/>
      <c r="RSC23" s="65"/>
      <c r="RSD23" s="65"/>
      <c r="RSE23" s="65"/>
      <c r="RSF23" s="65"/>
      <c r="RSG23" s="65"/>
      <c r="RSH23" s="65"/>
      <c r="RSI23" s="65"/>
      <c r="RSJ23" s="65"/>
      <c r="RSK23" s="65"/>
      <c r="RSL23" s="65"/>
      <c r="RSM23" s="65"/>
      <c r="RSN23" s="65"/>
      <c r="RSO23" s="65"/>
      <c r="RSP23" s="65"/>
      <c r="RSQ23" s="65"/>
      <c r="RSR23" s="65"/>
      <c r="RSS23" s="65"/>
      <c r="RST23" s="65"/>
      <c r="RSU23" s="65"/>
      <c r="RSV23" s="65"/>
      <c r="RSW23" s="65"/>
      <c r="RSX23" s="65"/>
      <c r="RSY23" s="65"/>
      <c r="RSZ23" s="65"/>
      <c r="RTA23" s="65"/>
      <c r="RTB23" s="65"/>
      <c r="RTC23" s="65"/>
      <c r="RTD23" s="65"/>
      <c r="RTE23" s="65"/>
      <c r="RTF23" s="65"/>
      <c r="RTG23" s="65"/>
      <c r="RTH23" s="65"/>
      <c r="RTI23" s="65"/>
      <c r="RTJ23" s="65"/>
      <c r="RTK23" s="65"/>
      <c r="RTL23" s="65"/>
      <c r="RTM23" s="65"/>
      <c r="RTN23" s="65"/>
      <c r="RTO23" s="65"/>
      <c r="RTP23" s="65"/>
      <c r="RTQ23" s="65"/>
      <c r="RTR23" s="65"/>
      <c r="RTS23" s="65"/>
      <c r="RTT23" s="65"/>
      <c r="RTU23" s="65"/>
      <c r="RTV23" s="65"/>
      <c r="RTW23" s="65"/>
      <c r="RTX23" s="65"/>
      <c r="RTY23" s="65"/>
      <c r="RTZ23" s="65"/>
      <c r="RUA23" s="65"/>
      <c r="RUB23" s="65"/>
      <c r="RUC23" s="65"/>
      <c r="RUD23" s="65"/>
      <c r="RUE23" s="65"/>
      <c r="RUF23" s="65"/>
      <c r="RUG23" s="65"/>
      <c r="RUH23" s="65"/>
      <c r="RUI23" s="65"/>
      <c r="RUJ23" s="65"/>
      <c r="RUK23" s="65"/>
      <c r="RUL23" s="65"/>
      <c r="RUM23" s="65"/>
      <c r="RUN23" s="65"/>
      <c r="RUO23" s="65"/>
      <c r="RUP23" s="65"/>
      <c r="RUQ23" s="65"/>
      <c r="RUR23" s="65"/>
      <c r="RUS23" s="65"/>
      <c r="RUT23" s="65"/>
      <c r="RUU23" s="65"/>
      <c r="RUV23" s="65"/>
      <c r="RUW23" s="65"/>
      <c r="RUX23" s="65"/>
      <c r="RUY23" s="65"/>
      <c r="RUZ23" s="65"/>
      <c r="RVA23" s="65"/>
      <c r="RVB23" s="65"/>
      <c r="RVC23" s="65"/>
      <c r="RVD23" s="65"/>
      <c r="RVE23" s="65"/>
      <c r="RVF23" s="65"/>
      <c r="RVG23" s="65"/>
      <c r="RVH23" s="65"/>
      <c r="RVI23" s="65"/>
      <c r="RVJ23" s="65"/>
      <c r="RVK23" s="65"/>
      <c r="RVL23" s="65"/>
      <c r="RVM23" s="65"/>
      <c r="RVN23" s="65"/>
      <c r="RVO23" s="65"/>
      <c r="RVP23" s="65"/>
      <c r="RVQ23" s="65"/>
      <c r="RVR23" s="65"/>
      <c r="RVS23" s="65"/>
      <c r="RVT23" s="65"/>
      <c r="RVU23" s="65"/>
      <c r="RVV23" s="65"/>
      <c r="RVW23" s="65"/>
      <c r="RVX23" s="65"/>
      <c r="RVY23" s="65"/>
      <c r="RVZ23" s="65"/>
      <c r="RWA23" s="65"/>
      <c r="RWB23" s="65"/>
      <c r="RWC23" s="65"/>
      <c r="RWD23" s="65"/>
      <c r="RWE23" s="65"/>
      <c r="RWF23" s="65"/>
      <c r="RWG23" s="65"/>
      <c r="RWH23" s="65"/>
      <c r="RWI23" s="65"/>
      <c r="RWJ23" s="65"/>
      <c r="RWK23" s="65"/>
      <c r="RWL23" s="65"/>
      <c r="RWM23" s="65"/>
      <c r="RWN23" s="65"/>
      <c r="RWO23" s="65"/>
      <c r="RWP23" s="65"/>
      <c r="RWQ23" s="65"/>
      <c r="RWR23" s="65"/>
      <c r="RWS23" s="65"/>
      <c r="RWT23" s="65"/>
      <c r="RWU23" s="65"/>
      <c r="RWV23" s="65"/>
      <c r="RWW23" s="65"/>
      <c r="RWX23" s="65"/>
      <c r="RWY23" s="65"/>
      <c r="RWZ23" s="65"/>
      <c r="RXA23" s="65"/>
      <c r="RXB23" s="65"/>
      <c r="RXC23" s="65"/>
      <c r="RXD23" s="65"/>
      <c r="RXE23" s="65"/>
      <c r="RXF23" s="65"/>
      <c r="RXG23" s="65"/>
      <c r="RXH23" s="65"/>
      <c r="RXI23" s="65"/>
      <c r="RXJ23" s="65"/>
      <c r="RXK23" s="65"/>
      <c r="RXL23" s="65"/>
      <c r="RXM23" s="65"/>
      <c r="RXN23" s="65"/>
      <c r="RXO23" s="65"/>
      <c r="RXP23" s="65"/>
      <c r="RXQ23" s="65"/>
      <c r="RXR23" s="65"/>
      <c r="RXS23" s="65"/>
      <c r="RXT23" s="65"/>
      <c r="RXU23" s="65"/>
      <c r="RXV23" s="65"/>
      <c r="RXW23" s="65"/>
      <c r="RXX23" s="65"/>
      <c r="RXY23" s="65"/>
      <c r="RXZ23" s="65"/>
      <c r="RYA23" s="65"/>
      <c r="RYB23" s="65"/>
      <c r="RYC23" s="65"/>
      <c r="RYD23" s="65"/>
      <c r="RYE23" s="65"/>
      <c r="RYF23" s="65"/>
      <c r="RYG23" s="65"/>
      <c r="RYH23" s="65"/>
      <c r="RYI23" s="65"/>
      <c r="RYJ23" s="65"/>
      <c r="RYK23" s="65"/>
      <c r="RYL23" s="65"/>
      <c r="RYM23" s="65"/>
      <c r="RYN23" s="65"/>
      <c r="RYO23" s="65"/>
      <c r="RYP23" s="65"/>
      <c r="RYQ23" s="65"/>
      <c r="RYR23" s="65"/>
      <c r="RYS23" s="65"/>
      <c r="RYT23" s="65"/>
      <c r="RYU23" s="65"/>
      <c r="RYV23" s="65"/>
      <c r="RYW23" s="65"/>
      <c r="RYX23" s="65"/>
      <c r="RYY23" s="65"/>
      <c r="RYZ23" s="65"/>
      <c r="RZA23" s="65"/>
      <c r="RZB23" s="65"/>
      <c r="RZC23" s="65"/>
      <c r="RZD23" s="65"/>
      <c r="RZE23" s="65"/>
      <c r="RZF23" s="65"/>
      <c r="RZG23" s="65"/>
      <c r="RZH23" s="65"/>
      <c r="RZI23" s="65"/>
      <c r="RZJ23" s="65"/>
      <c r="RZK23" s="65"/>
      <c r="RZL23" s="65"/>
      <c r="RZM23" s="65"/>
      <c r="RZN23" s="65"/>
      <c r="RZO23" s="65"/>
      <c r="RZP23" s="65"/>
      <c r="RZQ23" s="65"/>
      <c r="RZR23" s="65"/>
      <c r="RZS23" s="65"/>
      <c r="RZT23" s="65"/>
      <c r="RZU23" s="65"/>
      <c r="RZV23" s="65"/>
      <c r="RZW23" s="65"/>
      <c r="RZX23" s="65"/>
      <c r="RZY23" s="65"/>
      <c r="RZZ23" s="65"/>
      <c r="SAA23" s="65"/>
      <c r="SAB23" s="65"/>
      <c r="SAC23" s="65"/>
      <c r="SAD23" s="65"/>
      <c r="SAE23" s="65"/>
      <c r="SAF23" s="65"/>
      <c r="SAG23" s="65"/>
      <c r="SAH23" s="65"/>
      <c r="SAI23" s="65"/>
      <c r="SAJ23" s="65"/>
      <c r="SAK23" s="65"/>
      <c r="SAL23" s="65"/>
      <c r="SAM23" s="65"/>
      <c r="SAN23" s="65"/>
      <c r="SAO23" s="65"/>
      <c r="SAP23" s="65"/>
      <c r="SAQ23" s="65"/>
      <c r="SAR23" s="65"/>
      <c r="SAS23" s="65"/>
      <c r="SAT23" s="65"/>
      <c r="SAU23" s="65"/>
      <c r="SAV23" s="65"/>
      <c r="SAW23" s="65"/>
      <c r="SAX23" s="65"/>
      <c r="SAY23" s="65"/>
      <c r="SAZ23" s="65"/>
      <c r="SBA23" s="65"/>
      <c r="SBB23" s="65"/>
      <c r="SBC23" s="65"/>
      <c r="SBD23" s="65"/>
      <c r="SBE23" s="65"/>
      <c r="SBF23" s="65"/>
      <c r="SBG23" s="65"/>
      <c r="SBH23" s="65"/>
      <c r="SBI23" s="65"/>
      <c r="SBJ23" s="65"/>
      <c r="SBK23" s="65"/>
      <c r="SBL23" s="65"/>
      <c r="SBM23" s="65"/>
      <c r="SBN23" s="65"/>
      <c r="SBO23" s="65"/>
      <c r="SBP23" s="65"/>
      <c r="SBQ23" s="65"/>
      <c r="SBR23" s="65"/>
      <c r="SBS23" s="65"/>
      <c r="SBT23" s="65"/>
      <c r="SBU23" s="65"/>
      <c r="SBV23" s="65"/>
      <c r="SBW23" s="65"/>
      <c r="SBX23" s="65"/>
      <c r="SBY23" s="65"/>
      <c r="SBZ23" s="65"/>
      <c r="SCA23" s="65"/>
      <c r="SCB23" s="65"/>
      <c r="SCC23" s="65"/>
      <c r="SCD23" s="65"/>
      <c r="SCE23" s="65"/>
      <c r="SCF23" s="65"/>
      <c r="SCG23" s="65"/>
      <c r="SCH23" s="65"/>
      <c r="SCI23" s="65"/>
      <c r="SCJ23" s="65"/>
      <c r="SCK23" s="65"/>
      <c r="SCL23" s="65"/>
      <c r="SCM23" s="65"/>
      <c r="SCN23" s="65"/>
      <c r="SCO23" s="65"/>
      <c r="SCP23" s="65"/>
      <c r="SCQ23" s="65"/>
      <c r="SCR23" s="65"/>
      <c r="SCS23" s="65"/>
      <c r="SCT23" s="65"/>
      <c r="SCU23" s="65"/>
      <c r="SCV23" s="65"/>
      <c r="SCW23" s="65"/>
      <c r="SCX23" s="65"/>
      <c r="SCY23" s="65"/>
      <c r="SCZ23" s="65"/>
      <c r="SDA23" s="65"/>
      <c r="SDB23" s="65"/>
      <c r="SDC23" s="65"/>
      <c r="SDD23" s="65"/>
      <c r="SDE23" s="65"/>
      <c r="SDF23" s="65"/>
      <c r="SDG23" s="65"/>
      <c r="SDH23" s="65"/>
      <c r="SDI23" s="65"/>
      <c r="SDJ23" s="65"/>
      <c r="SDK23" s="65"/>
      <c r="SDL23" s="65"/>
      <c r="SDM23" s="65"/>
      <c r="SDN23" s="65"/>
      <c r="SDO23" s="65"/>
      <c r="SDP23" s="65"/>
      <c r="SDQ23" s="65"/>
      <c r="SDR23" s="65"/>
      <c r="SDS23" s="65"/>
      <c r="SDT23" s="65"/>
      <c r="SDU23" s="65"/>
      <c r="SDV23" s="65"/>
      <c r="SDW23" s="65"/>
      <c r="SDX23" s="65"/>
      <c r="SDY23" s="65"/>
      <c r="SDZ23" s="65"/>
      <c r="SEA23" s="65"/>
      <c r="SEB23" s="65"/>
      <c r="SEC23" s="65"/>
      <c r="SED23" s="65"/>
      <c r="SEE23" s="65"/>
      <c r="SEF23" s="65"/>
      <c r="SEG23" s="65"/>
      <c r="SEH23" s="65"/>
      <c r="SEI23" s="65"/>
      <c r="SEJ23" s="65"/>
      <c r="SEK23" s="65"/>
      <c r="SEL23" s="65"/>
      <c r="SEM23" s="65"/>
      <c r="SEN23" s="65"/>
      <c r="SEO23" s="65"/>
      <c r="SEP23" s="65"/>
      <c r="SEQ23" s="65"/>
      <c r="SER23" s="65"/>
      <c r="SES23" s="65"/>
      <c r="SET23" s="65"/>
      <c r="SEU23" s="65"/>
      <c r="SEV23" s="65"/>
      <c r="SEW23" s="65"/>
      <c r="SEX23" s="65"/>
      <c r="SEY23" s="65"/>
      <c r="SEZ23" s="65"/>
      <c r="SFA23" s="65"/>
      <c r="SFB23" s="65"/>
      <c r="SFC23" s="65"/>
      <c r="SFD23" s="65"/>
      <c r="SFE23" s="65"/>
      <c r="SFF23" s="65"/>
      <c r="SFG23" s="65"/>
      <c r="SFH23" s="65"/>
      <c r="SFI23" s="65"/>
      <c r="SFJ23" s="65"/>
      <c r="SFK23" s="65"/>
      <c r="SFL23" s="65"/>
      <c r="SFM23" s="65"/>
      <c r="SFN23" s="65"/>
      <c r="SFO23" s="65"/>
      <c r="SFP23" s="65"/>
      <c r="SFQ23" s="65"/>
      <c r="SFR23" s="65"/>
      <c r="SFS23" s="65"/>
      <c r="SFT23" s="65"/>
      <c r="SFU23" s="65"/>
      <c r="SFV23" s="65"/>
      <c r="SFW23" s="65"/>
      <c r="SFX23" s="65"/>
      <c r="SFY23" s="65"/>
      <c r="SFZ23" s="65"/>
      <c r="SGA23" s="65"/>
      <c r="SGB23" s="65"/>
      <c r="SGC23" s="65"/>
      <c r="SGD23" s="65"/>
      <c r="SGE23" s="65"/>
      <c r="SGF23" s="65"/>
      <c r="SGG23" s="65"/>
      <c r="SGH23" s="65"/>
      <c r="SGI23" s="65"/>
      <c r="SGJ23" s="65"/>
      <c r="SGK23" s="65"/>
      <c r="SGL23" s="65"/>
      <c r="SGM23" s="65"/>
      <c r="SGN23" s="65"/>
      <c r="SGO23" s="65"/>
      <c r="SGP23" s="65"/>
      <c r="SGQ23" s="65"/>
      <c r="SGR23" s="65"/>
      <c r="SGS23" s="65"/>
      <c r="SGT23" s="65"/>
      <c r="SGU23" s="65"/>
      <c r="SGV23" s="65"/>
      <c r="SGW23" s="65"/>
      <c r="SGX23" s="65"/>
      <c r="SGY23" s="65"/>
      <c r="SGZ23" s="65"/>
      <c r="SHA23" s="65"/>
      <c r="SHB23" s="65"/>
      <c r="SHC23" s="65"/>
      <c r="SHD23" s="65"/>
      <c r="SHE23" s="65"/>
      <c r="SHF23" s="65"/>
      <c r="SHG23" s="65"/>
      <c r="SHH23" s="65"/>
      <c r="SHI23" s="65"/>
      <c r="SHJ23" s="65"/>
      <c r="SHK23" s="65"/>
      <c r="SHL23" s="65"/>
      <c r="SHM23" s="65"/>
      <c r="SHN23" s="65"/>
      <c r="SHO23" s="65"/>
      <c r="SHP23" s="65"/>
      <c r="SHQ23" s="65"/>
      <c r="SHR23" s="65"/>
      <c r="SHS23" s="65"/>
      <c r="SHT23" s="65"/>
      <c r="SHU23" s="65"/>
      <c r="SHV23" s="65"/>
      <c r="SHW23" s="65"/>
      <c r="SHX23" s="65"/>
      <c r="SHY23" s="65"/>
      <c r="SHZ23" s="65"/>
      <c r="SIA23" s="65"/>
      <c r="SIB23" s="65"/>
      <c r="SIC23" s="65"/>
      <c r="SID23" s="65"/>
      <c r="SIE23" s="65"/>
      <c r="SIF23" s="65"/>
      <c r="SIG23" s="65"/>
      <c r="SIH23" s="65"/>
      <c r="SII23" s="65"/>
      <c r="SIJ23" s="65"/>
      <c r="SIK23" s="65"/>
      <c r="SIL23" s="65"/>
      <c r="SIM23" s="65"/>
      <c r="SIN23" s="65"/>
      <c r="SIO23" s="65"/>
      <c r="SIP23" s="65"/>
      <c r="SIQ23" s="65"/>
      <c r="SIR23" s="65"/>
      <c r="SIS23" s="65"/>
      <c r="SIT23" s="65"/>
      <c r="SIU23" s="65"/>
      <c r="SIV23" s="65"/>
      <c r="SIW23" s="65"/>
      <c r="SIX23" s="65"/>
      <c r="SIY23" s="65"/>
      <c r="SIZ23" s="65"/>
      <c r="SJA23" s="65"/>
      <c r="SJB23" s="65"/>
      <c r="SJC23" s="65"/>
      <c r="SJD23" s="65"/>
      <c r="SJE23" s="65"/>
      <c r="SJF23" s="65"/>
      <c r="SJG23" s="65"/>
      <c r="SJH23" s="65"/>
      <c r="SJI23" s="65"/>
      <c r="SJJ23" s="65"/>
      <c r="SJK23" s="65"/>
      <c r="SJL23" s="65"/>
      <c r="SJM23" s="65"/>
      <c r="SJN23" s="65"/>
      <c r="SJO23" s="65"/>
      <c r="SJP23" s="65"/>
      <c r="SJQ23" s="65"/>
      <c r="SJR23" s="65"/>
      <c r="SJS23" s="65"/>
      <c r="SJT23" s="65"/>
      <c r="SJU23" s="65"/>
      <c r="SJV23" s="65"/>
      <c r="SJW23" s="65"/>
      <c r="SJX23" s="65"/>
      <c r="SJY23" s="65"/>
      <c r="SJZ23" s="65"/>
      <c r="SKA23" s="65"/>
      <c r="SKB23" s="65"/>
      <c r="SKC23" s="65"/>
      <c r="SKD23" s="65"/>
      <c r="SKE23" s="65"/>
      <c r="SKF23" s="65"/>
      <c r="SKG23" s="65"/>
      <c r="SKH23" s="65"/>
      <c r="SKI23" s="65"/>
      <c r="SKJ23" s="65"/>
      <c r="SKK23" s="65"/>
      <c r="SKL23" s="65"/>
      <c r="SKM23" s="65"/>
      <c r="SKN23" s="65"/>
      <c r="SKO23" s="65"/>
      <c r="SKP23" s="65"/>
      <c r="SKQ23" s="65"/>
      <c r="SKR23" s="65"/>
      <c r="SKS23" s="65"/>
      <c r="SKT23" s="65"/>
      <c r="SKU23" s="65"/>
      <c r="SKV23" s="65"/>
      <c r="SKW23" s="65"/>
      <c r="SKX23" s="65"/>
      <c r="SKY23" s="65"/>
      <c r="SKZ23" s="65"/>
      <c r="SLA23" s="65"/>
      <c r="SLB23" s="65"/>
      <c r="SLC23" s="65"/>
      <c r="SLD23" s="65"/>
      <c r="SLE23" s="65"/>
      <c r="SLF23" s="65"/>
      <c r="SLG23" s="65"/>
      <c r="SLH23" s="65"/>
      <c r="SLI23" s="65"/>
      <c r="SLJ23" s="65"/>
      <c r="SLK23" s="65"/>
      <c r="SLL23" s="65"/>
      <c r="SLM23" s="65"/>
      <c r="SLN23" s="65"/>
      <c r="SLO23" s="65"/>
      <c r="SLP23" s="65"/>
      <c r="SLQ23" s="65"/>
      <c r="SLR23" s="65"/>
      <c r="SLS23" s="65"/>
      <c r="SLT23" s="65"/>
      <c r="SLU23" s="65"/>
      <c r="SLV23" s="65"/>
      <c r="SLW23" s="65"/>
      <c r="SLX23" s="65"/>
      <c r="SLY23" s="65"/>
      <c r="SLZ23" s="65"/>
      <c r="SMA23" s="65"/>
      <c r="SMB23" s="65"/>
      <c r="SMC23" s="65"/>
      <c r="SMD23" s="65"/>
      <c r="SME23" s="65"/>
      <c r="SMF23" s="65"/>
      <c r="SMG23" s="65"/>
      <c r="SMH23" s="65"/>
      <c r="SMI23" s="65"/>
      <c r="SMJ23" s="65"/>
      <c r="SMK23" s="65"/>
      <c r="SML23" s="65"/>
      <c r="SMM23" s="65"/>
      <c r="SMN23" s="65"/>
      <c r="SMO23" s="65"/>
      <c r="SMP23" s="65"/>
      <c r="SMQ23" s="65"/>
      <c r="SMR23" s="65"/>
      <c r="SMS23" s="65"/>
      <c r="SMT23" s="65"/>
      <c r="SMU23" s="65"/>
      <c r="SMV23" s="65"/>
      <c r="SMW23" s="65"/>
      <c r="SMX23" s="65"/>
      <c r="SMY23" s="65"/>
      <c r="SMZ23" s="65"/>
      <c r="SNA23" s="65"/>
      <c r="SNB23" s="65"/>
      <c r="SNC23" s="65"/>
      <c r="SND23" s="65"/>
      <c r="SNE23" s="65"/>
      <c r="SNF23" s="65"/>
      <c r="SNG23" s="65"/>
      <c r="SNH23" s="65"/>
      <c r="SNI23" s="65"/>
      <c r="SNJ23" s="65"/>
      <c r="SNK23" s="65"/>
      <c r="SNL23" s="65"/>
      <c r="SNM23" s="65"/>
      <c r="SNN23" s="65"/>
      <c r="SNO23" s="65"/>
      <c r="SNP23" s="65"/>
      <c r="SNQ23" s="65"/>
      <c r="SNR23" s="65"/>
      <c r="SNS23" s="65"/>
      <c r="SNT23" s="65"/>
      <c r="SNU23" s="65"/>
      <c r="SNV23" s="65"/>
      <c r="SNW23" s="65"/>
      <c r="SNX23" s="65"/>
      <c r="SNY23" s="65"/>
      <c r="SNZ23" s="65"/>
      <c r="SOA23" s="65"/>
      <c r="SOB23" s="65"/>
      <c r="SOC23" s="65"/>
      <c r="SOD23" s="65"/>
      <c r="SOE23" s="65"/>
      <c r="SOF23" s="65"/>
      <c r="SOG23" s="65"/>
      <c r="SOH23" s="65"/>
      <c r="SOI23" s="65"/>
      <c r="SOJ23" s="65"/>
      <c r="SOK23" s="65"/>
      <c r="SOL23" s="65"/>
      <c r="SOM23" s="65"/>
      <c r="SON23" s="65"/>
      <c r="SOO23" s="65"/>
      <c r="SOP23" s="65"/>
      <c r="SOQ23" s="65"/>
      <c r="SOR23" s="65"/>
      <c r="SOS23" s="65"/>
      <c r="SOT23" s="65"/>
      <c r="SOU23" s="65"/>
      <c r="SOV23" s="65"/>
      <c r="SOW23" s="65"/>
      <c r="SOX23" s="65"/>
      <c r="SOY23" s="65"/>
      <c r="SOZ23" s="65"/>
      <c r="SPA23" s="65"/>
      <c r="SPB23" s="65"/>
      <c r="SPC23" s="65"/>
      <c r="SPD23" s="65"/>
      <c r="SPE23" s="65"/>
      <c r="SPF23" s="65"/>
      <c r="SPG23" s="65"/>
      <c r="SPH23" s="65"/>
      <c r="SPI23" s="65"/>
      <c r="SPJ23" s="65"/>
      <c r="SPK23" s="65"/>
      <c r="SPL23" s="65"/>
      <c r="SPM23" s="65"/>
      <c r="SPN23" s="65"/>
      <c r="SPO23" s="65"/>
      <c r="SPP23" s="65"/>
      <c r="SPQ23" s="65"/>
      <c r="SPR23" s="65"/>
      <c r="SPS23" s="65"/>
      <c r="SPT23" s="65"/>
      <c r="SPU23" s="65"/>
      <c r="SPV23" s="65"/>
      <c r="SPW23" s="65"/>
      <c r="SPX23" s="65"/>
      <c r="SPY23" s="65"/>
      <c r="SPZ23" s="65"/>
      <c r="SQA23" s="65"/>
      <c r="SQB23" s="65"/>
      <c r="SQC23" s="65"/>
      <c r="SQD23" s="65"/>
      <c r="SQE23" s="65"/>
      <c r="SQF23" s="65"/>
      <c r="SQG23" s="65"/>
      <c r="SQH23" s="65"/>
      <c r="SQI23" s="65"/>
      <c r="SQJ23" s="65"/>
      <c r="SQK23" s="65"/>
      <c r="SQL23" s="65"/>
      <c r="SQM23" s="65"/>
      <c r="SQN23" s="65"/>
      <c r="SQO23" s="65"/>
      <c r="SQP23" s="65"/>
      <c r="SQQ23" s="65"/>
      <c r="SQR23" s="65"/>
      <c r="SQS23" s="65"/>
      <c r="SQT23" s="65"/>
      <c r="SQU23" s="65"/>
      <c r="SQV23" s="65"/>
      <c r="SQW23" s="65"/>
      <c r="SQX23" s="65"/>
      <c r="SQY23" s="65"/>
      <c r="SQZ23" s="65"/>
      <c r="SRA23" s="65"/>
      <c r="SRB23" s="65"/>
      <c r="SRC23" s="65"/>
      <c r="SRD23" s="65"/>
      <c r="SRE23" s="65"/>
      <c r="SRF23" s="65"/>
      <c r="SRG23" s="65"/>
      <c r="SRH23" s="65"/>
      <c r="SRI23" s="65"/>
      <c r="SRJ23" s="65"/>
      <c r="SRK23" s="65"/>
      <c r="SRL23" s="65"/>
      <c r="SRM23" s="65"/>
      <c r="SRN23" s="65"/>
      <c r="SRO23" s="65"/>
      <c r="SRP23" s="65"/>
      <c r="SRQ23" s="65"/>
      <c r="SRR23" s="65"/>
      <c r="SRS23" s="65"/>
      <c r="SRT23" s="65"/>
      <c r="SRU23" s="65"/>
      <c r="SRV23" s="65"/>
      <c r="SRW23" s="65"/>
      <c r="SRX23" s="65"/>
      <c r="SRY23" s="65"/>
      <c r="SRZ23" s="65"/>
      <c r="SSA23" s="65"/>
      <c r="SSB23" s="65"/>
      <c r="SSC23" s="65"/>
      <c r="SSD23" s="65"/>
      <c r="SSE23" s="65"/>
      <c r="SSF23" s="65"/>
      <c r="SSG23" s="65"/>
      <c r="SSH23" s="65"/>
      <c r="SSI23" s="65"/>
      <c r="SSJ23" s="65"/>
      <c r="SSK23" s="65"/>
      <c r="SSL23" s="65"/>
      <c r="SSM23" s="65"/>
      <c r="SSN23" s="65"/>
      <c r="SSO23" s="65"/>
      <c r="SSP23" s="65"/>
      <c r="SSQ23" s="65"/>
      <c r="SSR23" s="65"/>
      <c r="SSS23" s="65"/>
      <c r="SST23" s="65"/>
      <c r="SSU23" s="65"/>
      <c r="SSV23" s="65"/>
      <c r="SSW23" s="65"/>
      <c r="SSX23" s="65"/>
      <c r="SSY23" s="65"/>
      <c r="SSZ23" s="65"/>
      <c r="STA23" s="65"/>
      <c r="STB23" s="65"/>
      <c r="STC23" s="65"/>
      <c r="STD23" s="65"/>
      <c r="STE23" s="65"/>
      <c r="STF23" s="65"/>
      <c r="STG23" s="65"/>
      <c r="STH23" s="65"/>
      <c r="STI23" s="65"/>
      <c r="STJ23" s="65"/>
      <c r="STK23" s="65"/>
      <c r="STL23" s="65"/>
      <c r="STM23" s="65"/>
      <c r="STN23" s="65"/>
      <c r="STO23" s="65"/>
      <c r="STP23" s="65"/>
      <c r="STQ23" s="65"/>
      <c r="STR23" s="65"/>
      <c r="STS23" s="65"/>
      <c r="STT23" s="65"/>
      <c r="STU23" s="65"/>
      <c r="STV23" s="65"/>
      <c r="STW23" s="65"/>
      <c r="STX23" s="65"/>
      <c r="STY23" s="65"/>
      <c r="STZ23" s="65"/>
      <c r="SUA23" s="65"/>
      <c r="SUB23" s="65"/>
      <c r="SUC23" s="65"/>
      <c r="SUD23" s="65"/>
      <c r="SUE23" s="65"/>
      <c r="SUF23" s="65"/>
      <c r="SUG23" s="65"/>
      <c r="SUH23" s="65"/>
      <c r="SUI23" s="65"/>
      <c r="SUJ23" s="65"/>
      <c r="SUK23" s="65"/>
      <c r="SUL23" s="65"/>
      <c r="SUM23" s="65"/>
      <c r="SUN23" s="65"/>
      <c r="SUO23" s="65"/>
      <c r="SUP23" s="65"/>
      <c r="SUQ23" s="65"/>
      <c r="SUR23" s="65"/>
      <c r="SUS23" s="65"/>
      <c r="SUT23" s="65"/>
      <c r="SUU23" s="65"/>
      <c r="SUV23" s="65"/>
      <c r="SUW23" s="65"/>
      <c r="SUX23" s="65"/>
      <c r="SUY23" s="65"/>
      <c r="SUZ23" s="65"/>
      <c r="SVA23" s="65"/>
      <c r="SVB23" s="65"/>
      <c r="SVC23" s="65"/>
      <c r="SVD23" s="65"/>
      <c r="SVE23" s="65"/>
      <c r="SVF23" s="65"/>
      <c r="SVG23" s="65"/>
      <c r="SVH23" s="65"/>
      <c r="SVI23" s="65"/>
      <c r="SVJ23" s="65"/>
      <c r="SVK23" s="65"/>
      <c r="SVL23" s="65"/>
      <c r="SVM23" s="65"/>
      <c r="SVN23" s="65"/>
      <c r="SVO23" s="65"/>
      <c r="SVP23" s="65"/>
      <c r="SVQ23" s="65"/>
      <c r="SVR23" s="65"/>
      <c r="SVS23" s="65"/>
      <c r="SVT23" s="65"/>
      <c r="SVU23" s="65"/>
      <c r="SVV23" s="65"/>
      <c r="SVW23" s="65"/>
      <c r="SVX23" s="65"/>
      <c r="SVY23" s="65"/>
      <c r="SVZ23" s="65"/>
      <c r="SWA23" s="65"/>
      <c r="SWB23" s="65"/>
      <c r="SWC23" s="65"/>
      <c r="SWD23" s="65"/>
      <c r="SWE23" s="65"/>
      <c r="SWF23" s="65"/>
      <c r="SWG23" s="65"/>
      <c r="SWH23" s="65"/>
      <c r="SWI23" s="65"/>
      <c r="SWJ23" s="65"/>
      <c r="SWK23" s="65"/>
      <c r="SWL23" s="65"/>
      <c r="SWM23" s="65"/>
      <c r="SWN23" s="65"/>
      <c r="SWO23" s="65"/>
      <c r="SWP23" s="65"/>
      <c r="SWQ23" s="65"/>
      <c r="SWR23" s="65"/>
      <c r="SWS23" s="65"/>
      <c r="SWT23" s="65"/>
      <c r="SWU23" s="65"/>
      <c r="SWV23" s="65"/>
      <c r="SWW23" s="65"/>
      <c r="SWX23" s="65"/>
      <c r="SWY23" s="65"/>
      <c r="SWZ23" s="65"/>
      <c r="SXA23" s="65"/>
      <c r="SXB23" s="65"/>
      <c r="SXC23" s="65"/>
      <c r="SXD23" s="65"/>
      <c r="SXE23" s="65"/>
      <c r="SXF23" s="65"/>
      <c r="SXG23" s="65"/>
      <c r="SXH23" s="65"/>
      <c r="SXI23" s="65"/>
      <c r="SXJ23" s="65"/>
      <c r="SXK23" s="65"/>
      <c r="SXL23" s="65"/>
      <c r="SXM23" s="65"/>
      <c r="SXN23" s="65"/>
      <c r="SXO23" s="65"/>
      <c r="SXP23" s="65"/>
      <c r="SXQ23" s="65"/>
      <c r="SXR23" s="65"/>
      <c r="SXS23" s="65"/>
      <c r="SXT23" s="65"/>
      <c r="SXU23" s="65"/>
      <c r="SXV23" s="65"/>
      <c r="SXW23" s="65"/>
      <c r="SXX23" s="65"/>
      <c r="SXY23" s="65"/>
      <c r="SXZ23" s="65"/>
      <c r="SYA23" s="65"/>
      <c r="SYB23" s="65"/>
      <c r="SYC23" s="65"/>
      <c r="SYD23" s="65"/>
      <c r="SYE23" s="65"/>
      <c r="SYF23" s="65"/>
      <c r="SYG23" s="65"/>
      <c r="SYH23" s="65"/>
      <c r="SYI23" s="65"/>
      <c r="SYJ23" s="65"/>
      <c r="SYK23" s="65"/>
      <c r="SYL23" s="65"/>
      <c r="SYM23" s="65"/>
      <c r="SYN23" s="65"/>
      <c r="SYO23" s="65"/>
      <c r="SYP23" s="65"/>
      <c r="SYQ23" s="65"/>
      <c r="SYR23" s="65"/>
      <c r="SYS23" s="65"/>
      <c r="SYT23" s="65"/>
      <c r="SYU23" s="65"/>
      <c r="SYV23" s="65"/>
      <c r="SYW23" s="65"/>
      <c r="SYX23" s="65"/>
      <c r="SYY23" s="65"/>
      <c r="SYZ23" s="65"/>
      <c r="SZA23" s="65"/>
      <c r="SZB23" s="65"/>
      <c r="SZC23" s="65"/>
      <c r="SZD23" s="65"/>
      <c r="SZE23" s="65"/>
      <c r="SZF23" s="65"/>
      <c r="SZG23" s="65"/>
      <c r="SZH23" s="65"/>
      <c r="SZI23" s="65"/>
      <c r="SZJ23" s="65"/>
      <c r="SZK23" s="65"/>
      <c r="SZL23" s="65"/>
      <c r="SZM23" s="65"/>
      <c r="SZN23" s="65"/>
      <c r="SZO23" s="65"/>
      <c r="SZP23" s="65"/>
      <c r="SZQ23" s="65"/>
      <c r="SZR23" s="65"/>
      <c r="SZS23" s="65"/>
      <c r="SZT23" s="65"/>
      <c r="SZU23" s="65"/>
      <c r="SZV23" s="65"/>
      <c r="SZW23" s="65"/>
      <c r="SZX23" s="65"/>
      <c r="SZY23" s="65"/>
      <c r="SZZ23" s="65"/>
      <c r="TAA23" s="65"/>
      <c r="TAB23" s="65"/>
      <c r="TAC23" s="65"/>
      <c r="TAD23" s="65"/>
      <c r="TAE23" s="65"/>
      <c r="TAF23" s="65"/>
      <c r="TAG23" s="65"/>
      <c r="TAH23" s="65"/>
      <c r="TAI23" s="65"/>
      <c r="TAJ23" s="65"/>
      <c r="TAK23" s="65"/>
      <c r="TAL23" s="65"/>
      <c r="TAM23" s="65"/>
      <c r="TAN23" s="65"/>
      <c r="TAO23" s="65"/>
      <c r="TAP23" s="65"/>
      <c r="TAQ23" s="65"/>
      <c r="TAR23" s="65"/>
      <c r="TAS23" s="65"/>
      <c r="TAT23" s="65"/>
      <c r="TAU23" s="65"/>
      <c r="TAV23" s="65"/>
      <c r="TAW23" s="65"/>
      <c r="TAX23" s="65"/>
      <c r="TAY23" s="65"/>
      <c r="TAZ23" s="65"/>
      <c r="TBA23" s="65"/>
      <c r="TBB23" s="65"/>
      <c r="TBC23" s="65"/>
      <c r="TBD23" s="65"/>
      <c r="TBE23" s="65"/>
      <c r="TBF23" s="65"/>
      <c r="TBG23" s="65"/>
      <c r="TBH23" s="65"/>
      <c r="TBI23" s="65"/>
      <c r="TBJ23" s="65"/>
      <c r="TBK23" s="65"/>
      <c r="TBL23" s="65"/>
      <c r="TBM23" s="65"/>
      <c r="TBN23" s="65"/>
      <c r="TBO23" s="65"/>
      <c r="TBP23" s="65"/>
      <c r="TBQ23" s="65"/>
      <c r="TBR23" s="65"/>
      <c r="TBS23" s="65"/>
      <c r="TBT23" s="65"/>
      <c r="TBU23" s="65"/>
      <c r="TBV23" s="65"/>
      <c r="TBW23" s="65"/>
      <c r="TBX23" s="65"/>
      <c r="TBY23" s="65"/>
      <c r="TBZ23" s="65"/>
      <c r="TCA23" s="65"/>
      <c r="TCB23" s="65"/>
      <c r="TCC23" s="65"/>
      <c r="TCD23" s="65"/>
      <c r="TCE23" s="65"/>
      <c r="TCF23" s="65"/>
      <c r="TCG23" s="65"/>
      <c r="TCH23" s="65"/>
      <c r="TCI23" s="65"/>
      <c r="TCJ23" s="65"/>
      <c r="TCK23" s="65"/>
      <c r="TCL23" s="65"/>
      <c r="TCM23" s="65"/>
      <c r="TCN23" s="65"/>
      <c r="TCO23" s="65"/>
      <c r="TCP23" s="65"/>
      <c r="TCQ23" s="65"/>
      <c r="TCR23" s="65"/>
      <c r="TCS23" s="65"/>
      <c r="TCT23" s="65"/>
      <c r="TCU23" s="65"/>
      <c r="TCV23" s="65"/>
      <c r="TCW23" s="65"/>
      <c r="TCX23" s="65"/>
      <c r="TCY23" s="65"/>
      <c r="TCZ23" s="65"/>
      <c r="TDA23" s="65"/>
      <c r="TDB23" s="65"/>
      <c r="TDC23" s="65"/>
      <c r="TDD23" s="65"/>
      <c r="TDE23" s="65"/>
      <c r="TDF23" s="65"/>
      <c r="TDG23" s="65"/>
      <c r="TDH23" s="65"/>
      <c r="TDI23" s="65"/>
      <c r="TDJ23" s="65"/>
      <c r="TDK23" s="65"/>
      <c r="TDL23" s="65"/>
      <c r="TDM23" s="65"/>
      <c r="TDN23" s="65"/>
      <c r="TDO23" s="65"/>
      <c r="TDP23" s="65"/>
      <c r="TDQ23" s="65"/>
      <c r="TDR23" s="65"/>
      <c r="TDS23" s="65"/>
      <c r="TDT23" s="65"/>
      <c r="TDU23" s="65"/>
      <c r="TDV23" s="65"/>
      <c r="TDW23" s="65"/>
      <c r="TDX23" s="65"/>
      <c r="TDY23" s="65"/>
      <c r="TDZ23" s="65"/>
      <c r="TEA23" s="65"/>
      <c r="TEB23" s="65"/>
      <c r="TEC23" s="65"/>
      <c r="TED23" s="65"/>
      <c r="TEE23" s="65"/>
      <c r="TEF23" s="65"/>
      <c r="TEG23" s="65"/>
      <c r="TEH23" s="65"/>
      <c r="TEI23" s="65"/>
      <c r="TEJ23" s="65"/>
      <c r="TEK23" s="65"/>
      <c r="TEL23" s="65"/>
      <c r="TEM23" s="65"/>
      <c r="TEN23" s="65"/>
      <c r="TEO23" s="65"/>
      <c r="TEP23" s="65"/>
      <c r="TEQ23" s="65"/>
      <c r="TER23" s="65"/>
      <c r="TES23" s="65"/>
      <c r="TET23" s="65"/>
      <c r="TEU23" s="65"/>
      <c r="TEV23" s="65"/>
      <c r="TEW23" s="65"/>
      <c r="TEX23" s="65"/>
      <c r="TEY23" s="65"/>
      <c r="TEZ23" s="65"/>
      <c r="TFA23" s="65"/>
      <c r="TFB23" s="65"/>
      <c r="TFC23" s="65"/>
      <c r="TFD23" s="65"/>
      <c r="TFE23" s="65"/>
      <c r="TFF23" s="65"/>
      <c r="TFG23" s="65"/>
      <c r="TFH23" s="65"/>
      <c r="TFI23" s="65"/>
      <c r="TFJ23" s="65"/>
      <c r="TFK23" s="65"/>
      <c r="TFL23" s="65"/>
      <c r="TFM23" s="65"/>
      <c r="TFN23" s="65"/>
      <c r="TFO23" s="65"/>
      <c r="TFP23" s="65"/>
      <c r="TFQ23" s="65"/>
      <c r="TFR23" s="65"/>
      <c r="TFS23" s="65"/>
      <c r="TFT23" s="65"/>
      <c r="TFU23" s="65"/>
      <c r="TFV23" s="65"/>
      <c r="TFW23" s="65"/>
      <c r="TFX23" s="65"/>
      <c r="TFY23" s="65"/>
      <c r="TFZ23" s="65"/>
      <c r="TGA23" s="65"/>
      <c r="TGB23" s="65"/>
      <c r="TGC23" s="65"/>
      <c r="TGD23" s="65"/>
      <c r="TGE23" s="65"/>
      <c r="TGF23" s="65"/>
      <c r="TGG23" s="65"/>
      <c r="TGH23" s="65"/>
      <c r="TGI23" s="65"/>
      <c r="TGJ23" s="65"/>
      <c r="TGK23" s="65"/>
      <c r="TGL23" s="65"/>
      <c r="TGM23" s="65"/>
      <c r="TGN23" s="65"/>
      <c r="TGO23" s="65"/>
      <c r="TGP23" s="65"/>
      <c r="TGQ23" s="65"/>
      <c r="TGR23" s="65"/>
      <c r="TGS23" s="65"/>
      <c r="TGT23" s="65"/>
      <c r="TGU23" s="65"/>
      <c r="TGV23" s="65"/>
      <c r="TGW23" s="65"/>
      <c r="TGX23" s="65"/>
      <c r="TGY23" s="65"/>
      <c r="TGZ23" s="65"/>
      <c r="THA23" s="65"/>
      <c r="THB23" s="65"/>
      <c r="THC23" s="65"/>
      <c r="THD23" s="65"/>
      <c r="THE23" s="65"/>
      <c r="THF23" s="65"/>
      <c r="THG23" s="65"/>
      <c r="THH23" s="65"/>
      <c r="THI23" s="65"/>
      <c r="THJ23" s="65"/>
      <c r="THK23" s="65"/>
      <c r="THL23" s="65"/>
      <c r="THM23" s="65"/>
      <c r="THN23" s="65"/>
      <c r="THO23" s="65"/>
      <c r="THP23" s="65"/>
      <c r="THQ23" s="65"/>
      <c r="THR23" s="65"/>
      <c r="THS23" s="65"/>
      <c r="THT23" s="65"/>
      <c r="THU23" s="65"/>
      <c r="THV23" s="65"/>
      <c r="THW23" s="65"/>
      <c r="THX23" s="65"/>
      <c r="THY23" s="65"/>
      <c r="THZ23" s="65"/>
      <c r="TIA23" s="65"/>
      <c r="TIB23" s="65"/>
      <c r="TIC23" s="65"/>
      <c r="TID23" s="65"/>
      <c r="TIE23" s="65"/>
      <c r="TIF23" s="65"/>
      <c r="TIG23" s="65"/>
      <c r="TIH23" s="65"/>
      <c r="TII23" s="65"/>
      <c r="TIJ23" s="65"/>
      <c r="TIK23" s="65"/>
      <c r="TIL23" s="65"/>
      <c r="TIM23" s="65"/>
      <c r="TIN23" s="65"/>
      <c r="TIO23" s="65"/>
      <c r="TIP23" s="65"/>
      <c r="TIQ23" s="65"/>
      <c r="TIR23" s="65"/>
      <c r="TIS23" s="65"/>
      <c r="TIT23" s="65"/>
      <c r="TIU23" s="65"/>
      <c r="TIV23" s="65"/>
      <c r="TIW23" s="65"/>
      <c r="TIX23" s="65"/>
      <c r="TIY23" s="65"/>
      <c r="TIZ23" s="65"/>
      <c r="TJA23" s="65"/>
      <c r="TJB23" s="65"/>
      <c r="TJC23" s="65"/>
      <c r="TJD23" s="65"/>
      <c r="TJE23" s="65"/>
      <c r="TJF23" s="65"/>
      <c r="TJG23" s="65"/>
      <c r="TJH23" s="65"/>
      <c r="TJI23" s="65"/>
      <c r="TJJ23" s="65"/>
      <c r="TJK23" s="65"/>
      <c r="TJL23" s="65"/>
      <c r="TJM23" s="65"/>
      <c r="TJN23" s="65"/>
      <c r="TJO23" s="65"/>
      <c r="TJP23" s="65"/>
      <c r="TJQ23" s="65"/>
      <c r="TJR23" s="65"/>
      <c r="TJS23" s="65"/>
      <c r="TJT23" s="65"/>
      <c r="TJU23" s="65"/>
      <c r="TJV23" s="65"/>
      <c r="TJW23" s="65"/>
      <c r="TJX23" s="65"/>
      <c r="TJY23" s="65"/>
      <c r="TJZ23" s="65"/>
      <c r="TKA23" s="65"/>
      <c r="TKB23" s="65"/>
      <c r="TKC23" s="65"/>
      <c r="TKD23" s="65"/>
      <c r="TKE23" s="65"/>
      <c r="TKF23" s="65"/>
      <c r="TKG23" s="65"/>
      <c r="TKH23" s="65"/>
      <c r="TKI23" s="65"/>
      <c r="TKJ23" s="65"/>
      <c r="TKK23" s="65"/>
      <c r="TKL23" s="65"/>
      <c r="TKM23" s="65"/>
      <c r="TKN23" s="65"/>
      <c r="TKO23" s="65"/>
      <c r="TKP23" s="65"/>
      <c r="TKQ23" s="65"/>
      <c r="TKR23" s="65"/>
      <c r="TKS23" s="65"/>
      <c r="TKT23" s="65"/>
      <c r="TKU23" s="65"/>
      <c r="TKV23" s="65"/>
      <c r="TKW23" s="65"/>
      <c r="TKX23" s="65"/>
      <c r="TKY23" s="65"/>
      <c r="TKZ23" s="65"/>
      <c r="TLA23" s="65"/>
      <c r="TLB23" s="65"/>
      <c r="TLC23" s="65"/>
      <c r="TLD23" s="65"/>
      <c r="TLE23" s="65"/>
      <c r="TLF23" s="65"/>
      <c r="TLG23" s="65"/>
      <c r="TLH23" s="65"/>
      <c r="TLI23" s="65"/>
      <c r="TLJ23" s="65"/>
      <c r="TLK23" s="65"/>
      <c r="TLL23" s="65"/>
      <c r="TLM23" s="65"/>
      <c r="TLN23" s="65"/>
      <c r="TLO23" s="65"/>
      <c r="TLP23" s="65"/>
      <c r="TLQ23" s="65"/>
      <c r="TLR23" s="65"/>
      <c r="TLS23" s="65"/>
      <c r="TLT23" s="65"/>
      <c r="TLU23" s="65"/>
      <c r="TLV23" s="65"/>
      <c r="TLW23" s="65"/>
      <c r="TLX23" s="65"/>
      <c r="TLY23" s="65"/>
      <c r="TLZ23" s="65"/>
      <c r="TMA23" s="65"/>
      <c r="TMB23" s="65"/>
      <c r="TMC23" s="65"/>
      <c r="TMD23" s="65"/>
      <c r="TME23" s="65"/>
      <c r="TMF23" s="65"/>
      <c r="TMG23" s="65"/>
      <c r="TMH23" s="65"/>
      <c r="TMI23" s="65"/>
      <c r="TMJ23" s="65"/>
      <c r="TMK23" s="65"/>
      <c r="TML23" s="65"/>
      <c r="TMM23" s="65"/>
      <c r="TMN23" s="65"/>
      <c r="TMO23" s="65"/>
      <c r="TMP23" s="65"/>
      <c r="TMQ23" s="65"/>
      <c r="TMR23" s="65"/>
      <c r="TMS23" s="65"/>
      <c r="TMT23" s="65"/>
      <c r="TMU23" s="65"/>
      <c r="TMV23" s="65"/>
      <c r="TMW23" s="65"/>
      <c r="TMX23" s="65"/>
      <c r="TMY23" s="65"/>
      <c r="TMZ23" s="65"/>
      <c r="TNA23" s="65"/>
      <c r="TNB23" s="65"/>
      <c r="TNC23" s="65"/>
      <c r="TND23" s="65"/>
      <c r="TNE23" s="65"/>
      <c r="TNF23" s="65"/>
      <c r="TNG23" s="65"/>
      <c r="TNH23" s="65"/>
      <c r="TNI23" s="65"/>
      <c r="TNJ23" s="65"/>
      <c r="TNK23" s="65"/>
      <c r="TNL23" s="65"/>
      <c r="TNM23" s="65"/>
      <c r="TNN23" s="65"/>
      <c r="TNO23" s="65"/>
      <c r="TNP23" s="65"/>
      <c r="TNQ23" s="65"/>
      <c r="TNR23" s="65"/>
      <c r="TNS23" s="65"/>
      <c r="TNT23" s="65"/>
      <c r="TNU23" s="65"/>
      <c r="TNV23" s="65"/>
      <c r="TNW23" s="65"/>
      <c r="TNX23" s="65"/>
      <c r="TNY23" s="65"/>
      <c r="TNZ23" s="65"/>
      <c r="TOA23" s="65"/>
      <c r="TOB23" s="65"/>
      <c r="TOC23" s="65"/>
      <c r="TOD23" s="65"/>
      <c r="TOE23" s="65"/>
      <c r="TOF23" s="65"/>
      <c r="TOG23" s="65"/>
      <c r="TOH23" s="65"/>
      <c r="TOI23" s="65"/>
      <c r="TOJ23" s="65"/>
      <c r="TOK23" s="65"/>
      <c r="TOL23" s="65"/>
      <c r="TOM23" s="65"/>
      <c r="TON23" s="65"/>
      <c r="TOO23" s="65"/>
      <c r="TOP23" s="65"/>
      <c r="TOQ23" s="65"/>
      <c r="TOR23" s="65"/>
      <c r="TOS23" s="65"/>
      <c r="TOT23" s="65"/>
      <c r="TOU23" s="65"/>
      <c r="TOV23" s="65"/>
      <c r="TOW23" s="65"/>
      <c r="TOX23" s="65"/>
      <c r="TOY23" s="65"/>
      <c r="TOZ23" s="65"/>
      <c r="TPA23" s="65"/>
      <c r="TPB23" s="65"/>
      <c r="TPC23" s="65"/>
      <c r="TPD23" s="65"/>
      <c r="TPE23" s="65"/>
      <c r="TPF23" s="65"/>
      <c r="TPG23" s="65"/>
      <c r="TPH23" s="65"/>
      <c r="TPI23" s="65"/>
      <c r="TPJ23" s="65"/>
      <c r="TPK23" s="65"/>
      <c r="TPL23" s="65"/>
      <c r="TPM23" s="65"/>
      <c r="TPN23" s="65"/>
      <c r="TPO23" s="65"/>
      <c r="TPP23" s="65"/>
      <c r="TPQ23" s="65"/>
      <c r="TPR23" s="65"/>
      <c r="TPS23" s="65"/>
      <c r="TPT23" s="65"/>
      <c r="TPU23" s="65"/>
      <c r="TPV23" s="65"/>
      <c r="TPW23" s="65"/>
      <c r="TPX23" s="65"/>
      <c r="TPY23" s="65"/>
      <c r="TPZ23" s="65"/>
      <c r="TQA23" s="65"/>
      <c r="TQB23" s="65"/>
      <c r="TQC23" s="65"/>
      <c r="TQD23" s="65"/>
      <c r="TQE23" s="65"/>
      <c r="TQF23" s="65"/>
      <c r="TQG23" s="65"/>
      <c r="TQH23" s="65"/>
      <c r="TQI23" s="65"/>
      <c r="TQJ23" s="65"/>
      <c r="TQK23" s="65"/>
      <c r="TQL23" s="65"/>
      <c r="TQM23" s="65"/>
      <c r="TQN23" s="65"/>
      <c r="TQO23" s="65"/>
      <c r="TQP23" s="65"/>
      <c r="TQQ23" s="65"/>
      <c r="TQR23" s="65"/>
      <c r="TQS23" s="65"/>
      <c r="TQT23" s="65"/>
      <c r="TQU23" s="65"/>
      <c r="TQV23" s="65"/>
      <c r="TQW23" s="65"/>
      <c r="TQX23" s="65"/>
      <c r="TQY23" s="65"/>
      <c r="TQZ23" s="65"/>
      <c r="TRA23" s="65"/>
      <c r="TRB23" s="65"/>
      <c r="TRC23" s="65"/>
      <c r="TRD23" s="65"/>
      <c r="TRE23" s="65"/>
      <c r="TRF23" s="65"/>
      <c r="TRG23" s="65"/>
      <c r="TRH23" s="65"/>
      <c r="TRI23" s="65"/>
      <c r="TRJ23" s="65"/>
      <c r="TRK23" s="65"/>
      <c r="TRL23" s="65"/>
      <c r="TRM23" s="65"/>
      <c r="TRN23" s="65"/>
      <c r="TRO23" s="65"/>
      <c r="TRP23" s="65"/>
      <c r="TRQ23" s="65"/>
      <c r="TRR23" s="65"/>
      <c r="TRS23" s="65"/>
      <c r="TRT23" s="65"/>
      <c r="TRU23" s="65"/>
      <c r="TRV23" s="65"/>
      <c r="TRW23" s="65"/>
      <c r="TRX23" s="65"/>
      <c r="TRY23" s="65"/>
      <c r="TRZ23" s="65"/>
      <c r="TSA23" s="65"/>
      <c r="TSB23" s="65"/>
      <c r="TSC23" s="65"/>
      <c r="TSD23" s="65"/>
      <c r="TSE23" s="65"/>
      <c r="TSF23" s="65"/>
      <c r="TSG23" s="65"/>
      <c r="TSH23" s="65"/>
      <c r="TSI23" s="65"/>
      <c r="TSJ23" s="65"/>
      <c r="TSK23" s="65"/>
      <c r="TSL23" s="65"/>
      <c r="TSM23" s="65"/>
      <c r="TSN23" s="65"/>
      <c r="TSO23" s="65"/>
      <c r="TSP23" s="65"/>
      <c r="TSQ23" s="65"/>
      <c r="TSR23" s="65"/>
      <c r="TSS23" s="65"/>
      <c r="TST23" s="65"/>
      <c r="TSU23" s="65"/>
      <c r="TSV23" s="65"/>
      <c r="TSW23" s="65"/>
      <c r="TSX23" s="65"/>
      <c r="TSY23" s="65"/>
      <c r="TSZ23" s="65"/>
      <c r="TTA23" s="65"/>
      <c r="TTB23" s="65"/>
      <c r="TTC23" s="65"/>
      <c r="TTD23" s="65"/>
      <c r="TTE23" s="65"/>
      <c r="TTF23" s="65"/>
      <c r="TTG23" s="65"/>
      <c r="TTH23" s="65"/>
      <c r="TTI23" s="65"/>
      <c r="TTJ23" s="65"/>
      <c r="TTK23" s="65"/>
      <c r="TTL23" s="65"/>
      <c r="TTM23" s="65"/>
      <c r="TTN23" s="65"/>
      <c r="TTO23" s="65"/>
      <c r="TTP23" s="65"/>
      <c r="TTQ23" s="65"/>
      <c r="TTR23" s="65"/>
      <c r="TTS23" s="65"/>
      <c r="TTT23" s="65"/>
      <c r="TTU23" s="65"/>
      <c r="TTV23" s="65"/>
      <c r="TTW23" s="65"/>
      <c r="TTX23" s="65"/>
      <c r="TTY23" s="65"/>
      <c r="TTZ23" s="65"/>
      <c r="TUA23" s="65"/>
      <c r="TUB23" s="65"/>
      <c r="TUC23" s="65"/>
      <c r="TUD23" s="65"/>
      <c r="TUE23" s="65"/>
      <c r="TUF23" s="65"/>
      <c r="TUG23" s="65"/>
      <c r="TUH23" s="65"/>
      <c r="TUI23" s="65"/>
      <c r="TUJ23" s="65"/>
      <c r="TUK23" s="65"/>
      <c r="TUL23" s="65"/>
      <c r="TUM23" s="65"/>
      <c r="TUN23" s="65"/>
      <c r="TUO23" s="65"/>
      <c r="TUP23" s="65"/>
      <c r="TUQ23" s="65"/>
      <c r="TUR23" s="65"/>
      <c r="TUS23" s="65"/>
      <c r="TUT23" s="65"/>
      <c r="TUU23" s="65"/>
      <c r="TUV23" s="65"/>
      <c r="TUW23" s="65"/>
      <c r="TUX23" s="65"/>
      <c r="TUY23" s="65"/>
      <c r="TUZ23" s="65"/>
      <c r="TVA23" s="65"/>
      <c r="TVB23" s="65"/>
      <c r="TVC23" s="65"/>
      <c r="TVD23" s="65"/>
      <c r="TVE23" s="65"/>
      <c r="TVF23" s="65"/>
      <c r="TVG23" s="65"/>
      <c r="TVH23" s="65"/>
      <c r="TVI23" s="65"/>
      <c r="TVJ23" s="65"/>
      <c r="TVK23" s="65"/>
      <c r="TVL23" s="65"/>
      <c r="TVM23" s="65"/>
      <c r="TVN23" s="65"/>
      <c r="TVO23" s="65"/>
      <c r="TVP23" s="65"/>
      <c r="TVQ23" s="65"/>
      <c r="TVR23" s="65"/>
      <c r="TVS23" s="65"/>
      <c r="TVT23" s="65"/>
      <c r="TVU23" s="65"/>
      <c r="TVV23" s="65"/>
      <c r="TVW23" s="65"/>
      <c r="TVX23" s="65"/>
      <c r="TVY23" s="65"/>
      <c r="TVZ23" s="65"/>
      <c r="TWA23" s="65"/>
      <c r="TWB23" s="65"/>
      <c r="TWC23" s="65"/>
      <c r="TWD23" s="65"/>
      <c r="TWE23" s="65"/>
      <c r="TWF23" s="65"/>
      <c r="TWG23" s="65"/>
      <c r="TWH23" s="65"/>
      <c r="TWI23" s="65"/>
      <c r="TWJ23" s="65"/>
      <c r="TWK23" s="65"/>
      <c r="TWL23" s="65"/>
      <c r="TWM23" s="65"/>
      <c r="TWN23" s="65"/>
      <c r="TWO23" s="65"/>
      <c r="TWP23" s="65"/>
      <c r="TWQ23" s="65"/>
      <c r="TWR23" s="65"/>
      <c r="TWS23" s="65"/>
      <c r="TWT23" s="65"/>
      <c r="TWU23" s="65"/>
      <c r="TWV23" s="65"/>
      <c r="TWW23" s="65"/>
      <c r="TWX23" s="65"/>
      <c r="TWY23" s="65"/>
      <c r="TWZ23" s="65"/>
      <c r="TXA23" s="65"/>
      <c r="TXB23" s="65"/>
      <c r="TXC23" s="65"/>
      <c r="TXD23" s="65"/>
      <c r="TXE23" s="65"/>
      <c r="TXF23" s="65"/>
      <c r="TXG23" s="65"/>
      <c r="TXH23" s="65"/>
      <c r="TXI23" s="65"/>
      <c r="TXJ23" s="65"/>
      <c r="TXK23" s="65"/>
      <c r="TXL23" s="65"/>
      <c r="TXM23" s="65"/>
      <c r="TXN23" s="65"/>
      <c r="TXO23" s="65"/>
      <c r="TXP23" s="65"/>
      <c r="TXQ23" s="65"/>
      <c r="TXR23" s="65"/>
      <c r="TXS23" s="65"/>
      <c r="TXT23" s="65"/>
      <c r="TXU23" s="65"/>
      <c r="TXV23" s="65"/>
      <c r="TXW23" s="65"/>
      <c r="TXX23" s="65"/>
      <c r="TXY23" s="65"/>
      <c r="TXZ23" s="65"/>
      <c r="TYA23" s="65"/>
      <c r="TYB23" s="65"/>
      <c r="TYC23" s="65"/>
      <c r="TYD23" s="65"/>
      <c r="TYE23" s="65"/>
      <c r="TYF23" s="65"/>
      <c r="TYG23" s="65"/>
      <c r="TYH23" s="65"/>
      <c r="TYI23" s="65"/>
      <c r="TYJ23" s="65"/>
      <c r="TYK23" s="65"/>
      <c r="TYL23" s="65"/>
      <c r="TYM23" s="65"/>
      <c r="TYN23" s="65"/>
      <c r="TYO23" s="65"/>
      <c r="TYP23" s="65"/>
      <c r="TYQ23" s="65"/>
      <c r="TYR23" s="65"/>
      <c r="TYS23" s="65"/>
      <c r="TYT23" s="65"/>
      <c r="TYU23" s="65"/>
      <c r="TYV23" s="65"/>
      <c r="TYW23" s="65"/>
      <c r="TYX23" s="65"/>
      <c r="TYY23" s="65"/>
      <c r="TYZ23" s="65"/>
      <c r="TZA23" s="65"/>
      <c r="TZB23" s="65"/>
      <c r="TZC23" s="65"/>
      <c r="TZD23" s="65"/>
      <c r="TZE23" s="65"/>
      <c r="TZF23" s="65"/>
      <c r="TZG23" s="65"/>
      <c r="TZH23" s="65"/>
      <c r="TZI23" s="65"/>
      <c r="TZJ23" s="65"/>
      <c r="TZK23" s="65"/>
      <c r="TZL23" s="65"/>
      <c r="TZM23" s="65"/>
      <c r="TZN23" s="65"/>
      <c r="TZO23" s="65"/>
      <c r="TZP23" s="65"/>
      <c r="TZQ23" s="65"/>
      <c r="TZR23" s="65"/>
      <c r="TZS23" s="65"/>
      <c r="TZT23" s="65"/>
      <c r="TZU23" s="65"/>
      <c r="TZV23" s="65"/>
      <c r="TZW23" s="65"/>
      <c r="TZX23" s="65"/>
      <c r="TZY23" s="65"/>
      <c r="TZZ23" s="65"/>
      <c r="UAA23" s="65"/>
      <c r="UAB23" s="65"/>
      <c r="UAC23" s="65"/>
      <c r="UAD23" s="65"/>
      <c r="UAE23" s="65"/>
      <c r="UAF23" s="65"/>
      <c r="UAG23" s="65"/>
      <c r="UAH23" s="65"/>
      <c r="UAI23" s="65"/>
      <c r="UAJ23" s="65"/>
      <c r="UAK23" s="65"/>
      <c r="UAL23" s="65"/>
      <c r="UAM23" s="65"/>
      <c r="UAN23" s="65"/>
      <c r="UAO23" s="65"/>
      <c r="UAP23" s="65"/>
      <c r="UAQ23" s="65"/>
      <c r="UAR23" s="65"/>
      <c r="UAS23" s="65"/>
      <c r="UAT23" s="65"/>
      <c r="UAU23" s="65"/>
      <c r="UAV23" s="65"/>
      <c r="UAW23" s="65"/>
      <c r="UAX23" s="65"/>
      <c r="UAY23" s="65"/>
      <c r="UAZ23" s="65"/>
      <c r="UBA23" s="65"/>
      <c r="UBB23" s="65"/>
      <c r="UBC23" s="65"/>
      <c r="UBD23" s="65"/>
      <c r="UBE23" s="65"/>
      <c r="UBF23" s="65"/>
      <c r="UBG23" s="65"/>
      <c r="UBH23" s="65"/>
      <c r="UBI23" s="65"/>
      <c r="UBJ23" s="65"/>
      <c r="UBK23" s="65"/>
      <c r="UBL23" s="65"/>
      <c r="UBM23" s="65"/>
      <c r="UBN23" s="65"/>
      <c r="UBO23" s="65"/>
      <c r="UBP23" s="65"/>
      <c r="UBQ23" s="65"/>
      <c r="UBR23" s="65"/>
      <c r="UBS23" s="65"/>
      <c r="UBT23" s="65"/>
      <c r="UBU23" s="65"/>
      <c r="UBV23" s="65"/>
      <c r="UBW23" s="65"/>
      <c r="UBX23" s="65"/>
      <c r="UBY23" s="65"/>
      <c r="UBZ23" s="65"/>
      <c r="UCA23" s="65"/>
      <c r="UCB23" s="65"/>
      <c r="UCC23" s="65"/>
      <c r="UCD23" s="65"/>
      <c r="UCE23" s="65"/>
      <c r="UCF23" s="65"/>
      <c r="UCG23" s="65"/>
      <c r="UCH23" s="65"/>
      <c r="UCI23" s="65"/>
      <c r="UCJ23" s="65"/>
      <c r="UCK23" s="65"/>
      <c r="UCL23" s="65"/>
      <c r="UCM23" s="65"/>
      <c r="UCN23" s="65"/>
      <c r="UCO23" s="65"/>
      <c r="UCP23" s="65"/>
      <c r="UCQ23" s="65"/>
      <c r="UCR23" s="65"/>
      <c r="UCS23" s="65"/>
      <c r="UCT23" s="65"/>
      <c r="UCU23" s="65"/>
      <c r="UCV23" s="65"/>
      <c r="UCW23" s="65"/>
      <c r="UCX23" s="65"/>
      <c r="UCY23" s="65"/>
      <c r="UCZ23" s="65"/>
      <c r="UDA23" s="65"/>
      <c r="UDB23" s="65"/>
      <c r="UDC23" s="65"/>
      <c r="UDD23" s="65"/>
      <c r="UDE23" s="65"/>
      <c r="UDF23" s="65"/>
      <c r="UDG23" s="65"/>
      <c r="UDH23" s="65"/>
      <c r="UDI23" s="65"/>
      <c r="UDJ23" s="65"/>
      <c r="UDK23" s="65"/>
      <c r="UDL23" s="65"/>
      <c r="UDM23" s="65"/>
      <c r="UDN23" s="65"/>
      <c r="UDO23" s="65"/>
      <c r="UDP23" s="65"/>
      <c r="UDQ23" s="65"/>
      <c r="UDR23" s="65"/>
      <c r="UDS23" s="65"/>
      <c r="UDT23" s="65"/>
      <c r="UDU23" s="65"/>
      <c r="UDV23" s="65"/>
      <c r="UDW23" s="65"/>
      <c r="UDX23" s="65"/>
      <c r="UDY23" s="65"/>
      <c r="UDZ23" s="65"/>
      <c r="UEA23" s="65"/>
      <c r="UEB23" s="65"/>
      <c r="UEC23" s="65"/>
      <c r="UED23" s="65"/>
      <c r="UEE23" s="65"/>
      <c r="UEF23" s="65"/>
      <c r="UEG23" s="65"/>
      <c r="UEH23" s="65"/>
      <c r="UEI23" s="65"/>
      <c r="UEJ23" s="65"/>
      <c r="UEK23" s="65"/>
      <c r="UEL23" s="65"/>
      <c r="UEM23" s="65"/>
      <c r="UEN23" s="65"/>
      <c r="UEO23" s="65"/>
      <c r="UEP23" s="65"/>
      <c r="UEQ23" s="65"/>
      <c r="UER23" s="65"/>
      <c r="UES23" s="65"/>
      <c r="UET23" s="65"/>
      <c r="UEU23" s="65"/>
      <c r="UEV23" s="65"/>
      <c r="UEW23" s="65"/>
      <c r="UEX23" s="65"/>
      <c r="UEY23" s="65"/>
      <c r="UEZ23" s="65"/>
      <c r="UFA23" s="65"/>
      <c r="UFB23" s="65"/>
      <c r="UFC23" s="65"/>
      <c r="UFD23" s="65"/>
      <c r="UFE23" s="65"/>
      <c r="UFF23" s="65"/>
      <c r="UFG23" s="65"/>
      <c r="UFH23" s="65"/>
      <c r="UFI23" s="65"/>
      <c r="UFJ23" s="65"/>
      <c r="UFK23" s="65"/>
      <c r="UFL23" s="65"/>
      <c r="UFM23" s="65"/>
      <c r="UFN23" s="65"/>
      <c r="UFO23" s="65"/>
      <c r="UFP23" s="65"/>
      <c r="UFQ23" s="65"/>
      <c r="UFR23" s="65"/>
      <c r="UFS23" s="65"/>
      <c r="UFT23" s="65"/>
      <c r="UFU23" s="65"/>
      <c r="UFV23" s="65"/>
      <c r="UFW23" s="65"/>
      <c r="UFX23" s="65"/>
      <c r="UFY23" s="65"/>
      <c r="UFZ23" s="65"/>
      <c r="UGA23" s="65"/>
      <c r="UGB23" s="65"/>
      <c r="UGC23" s="65"/>
      <c r="UGD23" s="65"/>
      <c r="UGE23" s="65"/>
      <c r="UGF23" s="65"/>
      <c r="UGG23" s="65"/>
      <c r="UGH23" s="65"/>
      <c r="UGI23" s="65"/>
      <c r="UGJ23" s="65"/>
      <c r="UGK23" s="65"/>
      <c r="UGL23" s="65"/>
      <c r="UGM23" s="65"/>
      <c r="UGN23" s="65"/>
      <c r="UGO23" s="65"/>
      <c r="UGP23" s="65"/>
      <c r="UGQ23" s="65"/>
      <c r="UGR23" s="65"/>
      <c r="UGS23" s="65"/>
      <c r="UGT23" s="65"/>
      <c r="UGU23" s="65"/>
      <c r="UGV23" s="65"/>
      <c r="UGW23" s="65"/>
      <c r="UGX23" s="65"/>
      <c r="UGY23" s="65"/>
      <c r="UGZ23" s="65"/>
      <c r="UHA23" s="65"/>
      <c r="UHB23" s="65"/>
      <c r="UHC23" s="65"/>
      <c r="UHD23" s="65"/>
      <c r="UHE23" s="65"/>
      <c r="UHF23" s="65"/>
      <c r="UHG23" s="65"/>
      <c r="UHH23" s="65"/>
      <c r="UHI23" s="65"/>
      <c r="UHJ23" s="65"/>
      <c r="UHK23" s="65"/>
      <c r="UHL23" s="65"/>
      <c r="UHM23" s="65"/>
      <c r="UHN23" s="65"/>
      <c r="UHO23" s="65"/>
      <c r="UHP23" s="65"/>
      <c r="UHQ23" s="65"/>
      <c r="UHR23" s="65"/>
      <c r="UHS23" s="65"/>
      <c r="UHT23" s="65"/>
      <c r="UHU23" s="65"/>
      <c r="UHV23" s="65"/>
      <c r="UHW23" s="65"/>
      <c r="UHX23" s="65"/>
      <c r="UHY23" s="65"/>
      <c r="UHZ23" s="65"/>
      <c r="UIA23" s="65"/>
      <c r="UIB23" s="65"/>
      <c r="UIC23" s="65"/>
      <c r="UID23" s="65"/>
      <c r="UIE23" s="65"/>
      <c r="UIF23" s="65"/>
      <c r="UIG23" s="65"/>
      <c r="UIH23" s="65"/>
      <c r="UII23" s="65"/>
      <c r="UIJ23" s="65"/>
      <c r="UIK23" s="65"/>
      <c r="UIL23" s="65"/>
      <c r="UIM23" s="65"/>
      <c r="UIN23" s="65"/>
      <c r="UIO23" s="65"/>
      <c r="UIP23" s="65"/>
      <c r="UIQ23" s="65"/>
      <c r="UIR23" s="65"/>
      <c r="UIS23" s="65"/>
      <c r="UIT23" s="65"/>
      <c r="UIU23" s="65"/>
      <c r="UIV23" s="65"/>
      <c r="UIW23" s="65"/>
      <c r="UIX23" s="65"/>
      <c r="UIY23" s="65"/>
      <c r="UIZ23" s="65"/>
      <c r="UJA23" s="65"/>
      <c r="UJB23" s="65"/>
      <c r="UJC23" s="65"/>
      <c r="UJD23" s="65"/>
      <c r="UJE23" s="65"/>
      <c r="UJF23" s="65"/>
      <c r="UJG23" s="65"/>
      <c r="UJH23" s="65"/>
      <c r="UJI23" s="65"/>
      <c r="UJJ23" s="65"/>
      <c r="UJK23" s="65"/>
      <c r="UJL23" s="65"/>
      <c r="UJM23" s="65"/>
      <c r="UJN23" s="65"/>
      <c r="UJO23" s="65"/>
      <c r="UJP23" s="65"/>
      <c r="UJQ23" s="65"/>
      <c r="UJR23" s="65"/>
      <c r="UJS23" s="65"/>
      <c r="UJT23" s="65"/>
      <c r="UJU23" s="65"/>
      <c r="UJV23" s="65"/>
      <c r="UJW23" s="65"/>
      <c r="UJX23" s="65"/>
      <c r="UJY23" s="65"/>
      <c r="UJZ23" s="65"/>
      <c r="UKA23" s="65"/>
      <c r="UKB23" s="65"/>
      <c r="UKC23" s="65"/>
      <c r="UKD23" s="65"/>
      <c r="UKE23" s="65"/>
      <c r="UKF23" s="65"/>
      <c r="UKG23" s="65"/>
      <c r="UKH23" s="65"/>
      <c r="UKI23" s="65"/>
      <c r="UKJ23" s="65"/>
      <c r="UKK23" s="65"/>
      <c r="UKL23" s="65"/>
      <c r="UKM23" s="65"/>
      <c r="UKN23" s="65"/>
      <c r="UKO23" s="65"/>
      <c r="UKP23" s="65"/>
      <c r="UKQ23" s="65"/>
      <c r="UKR23" s="65"/>
      <c r="UKS23" s="65"/>
      <c r="UKT23" s="65"/>
      <c r="UKU23" s="65"/>
      <c r="UKV23" s="65"/>
      <c r="UKW23" s="65"/>
      <c r="UKX23" s="65"/>
      <c r="UKY23" s="65"/>
      <c r="UKZ23" s="65"/>
      <c r="ULA23" s="65"/>
      <c r="ULB23" s="65"/>
      <c r="ULC23" s="65"/>
      <c r="ULD23" s="65"/>
      <c r="ULE23" s="65"/>
      <c r="ULF23" s="65"/>
      <c r="ULG23" s="65"/>
      <c r="ULH23" s="65"/>
      <c r="ULI23" s="65"/>
      <c r="ULJ23" s="65"/>
      <c r="ULK23" s="65"/>
      <c r="ULL23" s="65"/>
      <c r="ULM23" s="65"/>
      <c r="ULN23" s="65"/>
      <c r="ULO23" s="65"/>
      <c r="ULP23" s="65"/>
      <c r="ULQ23" s="65"/>
      <c r="ULR23" s="65"/>
      <c r="ULS23" s="65"/>
      <c r="ULT23" s="65"/>
      <c r="ULU23" s="65"/>
      <c r="ULV23" s="65"/>
      <c r="ULW23" s="65"/>
      <c r="ULX23" s="65"/>
      <c r="ULY23" s="65"/>
      <c r="ULZ23" s="65"/>
      <c r="UMA23" s="65"/>
      <c r="UMB23" s="65"/>
      <c r="UMC23" s="65"/>
      <c r="UMD23" s="65"/>
      <c r="UME23" s="65"/>
      <c r="UMF23" s="65"/>
      <c r="UMG23" s="65"/>
      <c r="UMH23" s="65"/>
      <c r="UMI23" s="65"/>
      <c r="UMJ23" s="65"/>
      <c r="UMK23" s="65"/>
      <c r="UML23" s="65"/>
      <c r="UMM23" s="65"/>
      <c r="UMN23" s="65"/>
      <c r="UMO23" s="65"/>
      <c r="UMP23" s="65"/>
      <c r="UMQ23" s="65"/>
      <c r="UMR23" s="65"/>
      <c r="UMS23" s="65"/>
      <c r="UMT23" s="65"/>
      <c r="UMU23" s="65"/>
      <c r="UMV23" s="65"/>
      <c r="UMW23" s="65"/>
      <c r="UMX23" s="65"/>
      <c r="UMY23" s="65"/>
      <c r="UMZ23" s="65"/>
      <c r="UNA23" s="65"/>
      <c r="UNB23" s="65"/>
      <c r="UNC23" s="65"/>
      <c r="UND23" s="65"/>
      <c r="UNE23" s="65"/>
      <c r="UNF23" s="65"/>
      <c r="UNG23" s="65"/>
      <c r="UNH23" s="65"/>
      <c r="UNI23" s="65"/>
      <c r="UNJ23" s="65"/>
      <c r="UNK23" s="65"/>
      <c r="UNL23" s="65"/>
      <c r="UNM23" s="65"/>
      <c r="UNN23" s="65"/>
      <c r="UNO23" s="65"/>
      <c r="UNP23" s="65"/>
      <c r="UNQ23" s="65"/>
      <c r="UNR23" s="65"/>
      <c r="UNS23" s="65"/>
      <c r="UNT23" s="65"/>
      <c r="UNU23" s="65"/>
      <c r="UNV23" s="65"/>
      <c r="UNW23" s="65"/>
      <c r="UNX23" s="65"/>
      <c r="UNY23" s="65"/>
      <c r="UNZ23" s="65"/>
      <c r="UOA23" s="65"/>
      <c r="UOB23" s="65"/>
      <c r="UOC23" s="65"/>
      <c r="UOD23" s="65"/>
      <c r="UOE23" s="65"/>
      <c r="UOF23" s="65"/>
      <c r="UOG23" s="65"/>
      <c r="UOH23" s="65"/>
      <c r="UOI23" s="65"/>
      <c r="UOJ23" s="65"/>
      <c r="UOK23" s="65"/>
      <c r="UOL23" s="65"/>
      <c r="UOM23" s="65"/>
      <c r="UON23" s="65"/>
      <c r="UOO23" s="65"/>
      <c r="UOP23" s="65"/>
      <c r="UOQ23" s="65"/>
      <c r="UOR23" s="65"/>
      <c r="UOS23" s="65"/>
      <c r="UOT23" s="65"/>
      <c r="UOU23" s="65"/>
      <c r="UOV23" s="65"/>
      <c r="UOW23" s="65"/>
      <c r="UOX23" s="65"/>
      <c r="UOY23" s="65"/>
      <c r="UOZ23" s="65"/>
      <c r="UPA23" s="65"/>
      <c r="UPB23" s="65"/>
      <c r="UPC23" s="65"/>
      <c r="UPD23" s="65"/>
      <c r="UPE23" s="65"/>
      <c r="UPF23" s="65"/>
      <c r="UPG23" s="65"/>
      <c r="UPH23" s="65"/>
      <c r="UPI23" s="65"/>
      <c r="UPJ23" s="65"/>
      <c r="UPK23" s="65"/>
      <c r="UPL23" s="65"/>
      <c r="UPM23" s="65"/>
      <c r="UPN23" s="65"/>
      <c r="UPO23" s="65"/>
      <c r="UPP23" s="65"/>
      <c r="UPQ23" s="65"/>
      <c r="UPR23" s="65"/>
      <c r="UPS23" s="65"/>
      <c r="UPT23" s="65"/>
      <c r="UPU23" s="65"/>
      <c r="UPV23" s="65"/>
      <c r="UPW23" s="65"/>
      <c r="UPX23" s="65"/>
      <c r="UPY23" s="65"/>
      <c r="UPZ23" s="65"/>
      <c r="UQA23" s="65"/>
      <c r="UQB23" s="65"/>
      <c r="UQC23" s="65"/>
      <c r="UQD23" s="65"/>
      <c r="UQE23" s="65"/>
      <c r="UQF23" s="65"/>
      <c r="UQG23" s="65"/>
      <c r="UQH23" s="65"/>
      <c r="UQI23" s="65"/>
      <c r="UQJ23" s="65"/>
      <c r="UQK23" s="65"/>
      <c r="UQL23" s="65"/>
      <c r="UQM23" s="65"/>
      <c r="UQN23" s="65"/>
      <c r="UQO23" s="65"/>
      <c r="UQP23" s="65"/>
      <c r="UQQ23" s="65"/>
      <c r="UQR23" s="65"/>
      <c r="UQS23" s="65"/>
      <c r="UQT23" s="65"/>
      <c r="UQU23" s="65"/>
      <c r="UQV23" s="65"/>
      <c r="UQW23" s="65"/>
      <c r="UQX23" s="65"/>
      <c r="UQY23" s="65"/>
      <c r="UQZ23" s="65"/>
      <c r="URA23" s="65"/>
      <c r="URB23" s="65"/>
      <c r="URC23" s="65"/>
      <c r="URD23" s="65"/>
      <c r="URE23" s="65"/>
      <c r="URF23" s="65"/>
      <c r="URG23" s="65"/>
      <c r="URH23" s="65"/>
      <c r="URI23" s="65"/>
      <c r="URJ23" s="65"/>
      <c r="URK23" s="65"/>
      <c r="URL23" s="65"/>
      <c r="URM23" s="65"/>
      <c r="URN23" s="65"/>
      <c r="URO23" s="65"/>
      <c r="URP23" s="65"/>
      <c r="URQ23" s="65"/>
      <c r="URR23" s="65"/>
      <c r="URS23" s="65"/>
      <c r="URT23" s="65"/>
      <c r="URU23" s="65"/>
      <c r="URV23" s="65"/>
      <c r="URW23" s="65"/>
      <c r="URX23" s="65"/>
      <c r="URY23" s="65"/>
      <c r="URZ23" s="65"/>
      <c r="USA23" s="65"/>
      <c r="USB23" s="65"/>
      <c r="USC23" s="65"/>
      <c r="USD23" s="65"/>
      <c r="USE23" s="65"/>
      <c r="USF23" s="65"/>
      <c r="USG23" s="65"/>
      <c r="USH23" s="65"/>
      <c r="USI23" s="65"/>
      <c r="USJ23" s="65"/>
      <c r="USK23" s="65"/>
      <c r="USL23" s="65"/>
      <c r="USM23" s="65"/>
      <c r="USN23" s="65"/>
      <c r="USO23" s="65"/>
      <c r="USP23" s="65"/>
      <c r="USQ23" s="65"/>
      <c r="USR23" s="65"/>
      <c r="USS23" s="65"/>
      <c r="UST23" s="65"/>
      <c r="USU23" s="65"/>
      <c r="USV23" s="65"/>
      <c r="USW23" s="65"/>
      <c r="USX23" s="65"/>
      <c r="USY23" s="65"/>
      <c r="USZ23" s="65"/>
      <c r="UTA23" s="65"/>
      <c r="UTB23" s="65"/>
      <c r="UTC23" s="65"/>
      <c r="UTD23" s="65"/>
      <c r="UTE23" s="65"/>
      <c r="UTF23" s="65"/>
      <c r="UTG23" s="65"/>
      <c r="UTH23" s="65"/>
      <c r="UTI23" s="65"/>
      <c r="UTJ23" s="65"/>
      <c r="UTK23" s="65"/>
      <c r="UTL23" s="65"/>
      <c r="UTM23" s="65"/>
      <c r="UTN23" s="65"/>
      <c r="UTO23" s="65"/>
      <c r="UTP23" s="65"/>
      <c r="UTQ23" s="65"/>
      <c r="UTR23" s="65"/>
      <c r="UTS23" s="65"/>
      <c r="UTT23" s="65"/>
      <c r="UTU23" s="65"/>
      <c r="UTV23" s="65"/>
      <c r="UTW23" s="65"/>
      <c r="UTX23" s="65"/>
      <c r="UTY23" s="65"/>
      <c r="UTZ23" s="65"/>
      <c r="UUA23" s="65"/>
      <c r="UUB23" s="65"/>
      <c r="UUC23" s="65"/>
      <c r="UUD23" s="65"/>
      <c r="UUE23" s="65"/>
      <c r="UUF23" s="65"/>
      <c r="UUG23" s="65"/>
      <c r="UUH23" s="65"/>
      <c r="UUI23" s="65"/>
      <c r="UUJ23" s="65"/>
      <c r="UUK23" s="65"/>
      <c r="UUL23" s="65"/>
      <c r="UUM23" s="65"/>
      <c r="UUN23" s="65"/>
      <c r="UUO23" s="65"/>
      <c r="UUP23" s="65"/>
      <c r="UUQ23" s="65"/>
      <c r="UUR23" s="65"/>
      <c r="UUS23" s="65"/>
      <c r="UUT23" s="65"/>
      <c r="UUU23" s="65"/>
      <c r="UUV23" s="65"/>
      <c r="UUW23" s="65"/>
      <c r="UUX23" s="65"/>
      <c r="UUY23" s="65"/>
      <c r="UUZ23" s="65"/>
      <c r="UVA23" s="65"/>
      <c r="UVB23" s="65"/>
      <c r="UVC23" s="65"/>
      <c r="UVD23" s="65"/>
      <c r="UVE23" s="65"/>
      <c r="UVF23" s="65"/>
      <c r="UVG23" s="65"/>
      <c r="UVH23" s="65"/>
      <c r="UVI23" s="65"/>
      <c r="UVJ23" s="65"/>
      <c r="UVK23" s="65"/>
      <c r="UVL23" s="65"/>
      <c r="UVM23" s="65"/>
      <c r="UVN23" s="65"/>
      <c r="UVO23" s="65"/>
      <c r="UVP23" s="65"/>
      <c r="UVQ23" s="65"/>
      <c r="UVR23" s="65"/>
      <c r="UVS23" s="65"/>
      <c r="UVT23" s="65"/>
      <c r="UVU23" s="65"/>
      <c r="UVV23" s="65"/>
      <c r="UVW23" s="65"/>
      <c r="UVX23" s="65"/>
      <c r="UVY23" s="65"/>
      <c r="UVZ23" s="65"/>
      <c r="UWA23" s="65"/>
      <c r="UWB23" s="65"/>
      <c r="UWC23" s="65"/>
      <c r="UWD23" s="65"/>
      <c r="UWE23" s="65"/>
      <c r="UWF23" s="65"/>
      <c r="UWG23" s="65"/>
      <c r="UWH23" s="65"/>
      <c r="UWI23" s="65"/>
      <c r="UWJ23" s="65"/>
      <c r="UWK23" s="65"/>
      <c r="UWL23" s="65"/>
      <c r="UWM23" s="65"/>
      <c r="UWN23" s="65"/>
      <c r="UWO23" s="65"/>
      <c r="UWP23" s="65"/>
      <c r="UWQ23" s="65"/>
      <c r="UWR23" s="65"/>
      <c r="UWS23" s="65"/>
      <c r="UWT23" s="65"/>
      <c r="UWU23" s="65"/>
      <c r="UWV23" s="65"/>
      <c r="UWW23" s="65"/>
      <c r="UWX23" s="65"/>
      <c r="UWY23" s="65"/>
      <c r="UWZ23" s="65"/>
      <c r="UXA23" s="65"/>
      <c r="UXB23" s="65"/>
      <c r="UXC23" s="65"/>
      <c r="UXD23" s="65"/>
      <c r="UXE23" s="65"/>
      <c r="UXF23" s="65"/>
      <c r="UXG23" s="65"/>
      <c r="UXH23" s="65"/>
      <c r="UXI23" s="65"/>
      <c r="UXJ23" s="65"/>
      <c r="UXK23" s="65"/>
      <c r="UXL23" s="65"/>
      <c r="UXM23" s="65"/>
      <c r="UXN23" s="65"/>
      <c r="UXO23" s="65"/>
      <c r="UXP23" s="65"/>
      <c r="UXQ23" s="65"/>
      <c r="UXR23" s="65"/>
      <c r="UXS23" s="65"/>
      <c r="UXT23" s="65"/>
      <c r="UXU23" s="65"/>
      <c r="UXV23" s="65"/>
      <c r="UXW23" s="65"/>
      <c r="UXX23" s="65"/>
      <c r="UXY23" s="65"/>
      <c r="UXZ23" s="65"/>
      <c r="UYA23" s="65"/>
      <c r="UYB23" s="65"/>
      <c r="UYC23" s="65"/>
      <c r="UYD23" s="65"/>
      <c r="UYE23" s="65"/>
      <c r="UYF23" s="65"/>
      <c r="UYG23" s="65"/>
      <c r="UYH23" s="65"/>
      <c r="UYI23" s="65"/>
      <c r="UYJ23" s="65"/>
      <c r="UYK23" s="65"/>
      <c r="UYL23" s="65"/>
      <c r="UYM23" s="65"/>
      <c r="UYN23" s="65"/>
      <c r="UYO23" s="65"/>
      <c r="UYP23" s="65"/>
      <c r="UYQ23" s="65"/>
      <c r="UYR23" s="65"/>
      <c r="UYS23" s="65"/>
      <c r="UYT23" s="65"/>
      <c r="UYU23" s="65"/>
      <c r="UYV23" s="65"/>
      <c r="UYW23" s="65"/>
      <c r="UYX23" s="65"/>
      <c r="UYY23" s="65"/>
      <c r="UYZ23" s="65"/>
      <c r="UZA23" s="65"/>
      <c r="UZB23" s="65"/>
      <c r="UZC23" s="65"/>
      <c r="UZD23" s="65"/>
      <c r="UZE23" s="65"/>
      <c r="UZF23" s="65"/>
      <c r="UZG23" s="65"/>
      <c r="UZH23" s="65"/>
      <c r="UZI23" s="65"/>
      <c r="UZJ23" s="65"/>
      <c r="UZK23" s="65"/>
      <c r="UZL23" s="65"/>
      <c r="UZM23" s="65"/>
      <c r="UZN23" s="65"/>
      <c r="UZO23" s="65"/>
      <c r="UZP23" s="65"/>
      <c r="UZQ23" s="65"/>
      <c r="UZR23" s="65"/>
      <c r="UZS23" s="65"/>
      <c r="UZT23" s="65"/>
      <c r="UZU23" s="65"/>
      <c r="UZV23" s="65"/>
      <c r="UZW23" s="65"/>
      <c r="UZX23" s="65"/>
      <c r="UZY23" s="65"/>
      <c r="UZZ23" s="65"/>
      <c r="VAA23" s="65"/>
      <c r="VAB23" s="65"/>
      <c r="VAC23" s="65"/>
      <c r="VAD23" s="65"/>
      <c r="VAE23" s="65"/>
      <c r="VAF23" s="65"/>
      <c r="VAG23" s="65"/>
      <c r="VAH23" s="65"/>
      <c r="VAI23" s="65"/>
      <c r="VAJ23" s="65"/>
      <c r="VAK23" s="65"/>
      <c r="VAL23" s="65"/>
      <c r="VAM23" s="65"/>
      <c r="VAN23" s="65"/>
      <c r="VAO23" s="65"/>
      <c r="VAP23" s="65"/>
      <c r="VAQ23" s="65"/>
      <c r="VAR23" s="65"/>
      <c r="VAS23" s="65"/>
      <c r="VAT23" s="65"/>
      <c r="VAU23" s="65"/>
      <c r="VAV23" s="65"/>
      <c r="VAW23" s="65"/>
      <c r="VAX23" s="65"/>
      <c r="VAY23" s="65"/>
      <c r="VAZ23" s="65"/>
      <c r="VBA23" s="65"/>
      <c r="VBB23" s="65"/>
      <c r="VBC23" s="65"/>
      <c r="VBD23" s="65"/>
      <c r="VBE23" s="65"/>
      <c r="VBF23" s="65"/>
      <c r="VBG23" s="65"/>
      <c r="VBH23" s="65"/>
      <c r="VBI23" s="65"/>
      <c r="VBJ23" s="65"/>
      <c r="VBK23" s="65"/>
      <c r="VBL23" s="65"/>
      <c r="VBM23" s="65"/>
      <c r="VBN23" s="65"/>
      <c r="VBO23" s="65"/>
      <c r="VBP23" s="65"/>
      <c r="VBQ23" s="65"/>
      <c r="VBR23" s="65"/>
      <c r="VBS23" s="65"/>
      <c r="VBT23" s="65"/>
      <c r="VBU23" s="65"/>
      <c r="VBV23" s="65"/>
      <c r="VBW23" s="65"/>
      <c r="VBX23" s="65"/>
      <c r="VBY23" s="65"/>
      <c r="VBZ23" s="65"/>
      <c r="VCA23" s="65"/>
      <c r="VCB23" s="65"/>
      <c r="VCC23" s="65"/>
      <c r="VCD23" s="65"/>
      <c r="VCE23" s="65"/>
      <c r="VCF23" s="65"/>
      <c r="VCG23" s="65"/>
      <c r="VCH23" s="65"/>
      <c r="VCI23" s="65"/>
      <c r="VCJ23" s="65"/>
      <c r="VCK23" s="65"/>
      <c r="VCL23" s="65"/>
      <c r="VCM23" s="65"/>
      <c r="VCN23" s="65"/>
      <c r="VCO23" s="65"/>
      <c r="VCP23" s="65"/>
      <c r="VCQ23" s="65"/>
      <c r="VCR23" s="65"/>
      <c r="VCS23" s="65"/>
      <c r="VCT23" s="65"/>
      <c r="VCU23" s="65"/>
      <c r="VCV23" s="65"/>
      <c r="VCW23" s="65"/>
      <c r="VCX23" s="65"/>
      <c r="VCY23" s="65"/>
      <c r="VCZ23" s="65"/>
      <c r="VDA23" s="65"/>
      <c r="VDB23" s="65"/>
      <c r="VDC23" s="65"/>
      <c r="VDD23" s="65"/>
      <c r="VDE23" s="65"/>
      <c r="VDF23" s="65"/>
      <c r="VDG23" s="65"/>
      <c r="VDH23" s="65"/>
      <c r="VDI23" s="65"/>
      <c r="VDJ23" s="65"/>
      <c r="VDK23" s="65"/>
      <c r="VDL23" s="65"/>
      <c r="VDM23" s="65"/>
      <c r="VDN23" s="65"/>
      <c r="VDO23" s="65"/>
      <c r="VDP23" s="65"/>
      <c r="VDQ23" s="65"/>
      <c r="VDR23" s="65"/>
      <c r="VDS23" s="65"/>
      <c r="VDT23" s="65"/>
      <c r="VDU23" s="65"/>
      <c r="VDV23" s="65"/>
      <c r="VDW23" s="65"/>
      <c r="VDX23" s="65"/>
      <c r="VDY23" s="65"/>
      <c r="VDZ23" s="65"/>
      <c r="VEA23" s="65"/>
      <c r="VEB23" s="65"/>
      <c r="VEC23" s="65"/>
      <c r="VED23" s="65"/>
      <c r="VEE23" s="65"/>
      <c r="VEF23" s="65"/>
      <c r="VEG23" s="65"/>
      <c r="VEH23" s="65"/>
      <c r="VEI23" s="65"/>
      <c r="VEJ23" s="65"/>
      <c r="VEK23" s="65"/>
      <c r="VEL23" s="65"/>
      <c r="VEM23" s="65"/>
      <c r="VEN23" s="65"/>
      <c r="VEO23" s="65"/>
      <c r="VEP23" s="65"/>
      <c r="VEQ23" s="65"/>
      <c r="VER23" s="65"/>
      <c r="VES23" s="65"/>
      <c r="VET23" s="65"/>
      <c r="VEU23" s="65"/>
      <c r="VEV23" s="65"/>
      <c r="VEW23" s="65"/>
      <c r="VEX23" s="65"/>
      <c r="VEY23" s="65"/>
      <c r="VEZ23" s="65"/>
      <c r="VFA23" s="65"/>
      <c r="VFB23" s="65"/>
      <c r="VFC23" s="65"/>
      <c r="VFD23" s="65"/>
      <c r="VFE23" s="65"/>
      <c r="VFF23" s="65"/>
      <c r="VFG23" s="65"/>
      <c r="VFH23" s="65"/>
      <c r="VFI23" s="65"/>
      <c r="VFJ23" s="65"/>
      <c r="VFK23" s="65"/>
      <c r="VFL23" s="65"/>
      <c r="VFM23" s="65"/>
      <c r="VFN23" s="65"/>
      <c r="VFO23" s="65"/>
      <c r="VFP23" s="65"/>
      <c r="VFQ23" s="65"/>
      <c r="VFR23" s="65"/>
      <c r="VFS23" s="65"/>
      <c r="VFT23" s="65"/>
      <c r="VFU23" s="65"/>
      <c r="VFV23" s="65"/>
      <c r="VFW23" s="65"/>
      <c r="VFX23" s="65"/>
      <c r="VFY23" s="65"/>
      <c r="VFZ23" s="65"/>
      <c r="VGA23" s="65"/>
      <c r="VGB23" s="65"/>
      <c r="VGC23" s="65"/>
      <c r="VGD23" s="65"/>
      <c r="VGE23" s="65"/>
      <c r="VGF23" s="65"/>
      <c r="VGG23" s="65"/>
      <c r="VGH23" s="65"/>
      <c r="VGI23" s="65"/>
      <c r="VGJ23" s="65"/>
      <c r="VGK23" s="65"/>
      <c r="VGL23" s="65"/>
      <c r="VGM23" s="65"/>
      <c r="VGN23" s="65"/>
      <c r="VGO23" s="65"/>
      <c r="VGP23" s="65"/>
      <c r="VGQ23" s="65"/>
      <c r="VGR23" s="65"/>
      <c r="VGS23" s="65"/>
      <c r="VGT23" s="65"/>
      <c r="VGU23" s="65"/>
      <c r="VGV23" s="65"/>
      <c r="VGW23" s="65"/>
      <c r="VGX23" s="65"/>
      <c r="VGY23" s="65"/>
      <c r="VGZ23" s="65"/>
      <c r="VHA23" s="65"/>
      <c r="VHB23" s="65"/>
      <c r="VHC23" s="65"/>
      <c r="VHD23" s="65"/>
      <c r="VHE23" s="65"/>
      <c r="VHF23" s="65"/>
      <c r="VHG23" s="65"/>
      <c r="VHH23" s="65"/>
      <c r="VHI23" s="65"/>
      <c r="VHJ23" s="65"/>
      <c r="VHK23" s="65"/>
      <c r="VHL23" s="65"/>
      <c r="VHM23" s="65"/>
      <c r="VHN23" s="65"/>
      <c r="VHO23" s="65"/>
      <c r="VHP23" s="65"/>
      <c r="VHQ23" s="65"/>
      <c r="VHR23" s="65"/>
      <c r="VHS23" s="65"/>
      <c r="VHT23" s="65"/>
      <c r="VHU23" s="65"/>
      <c r="VHV23" s="65"/>
      <c r="VHW23" s="65"/>
      <c r="VHX23" s="65"/>
      <c r="VHY23" s="65"/>
      <c r="VHZ23" s="65"/>
      <c r="VIA23" s="65"/>
      <c r="VIB23" s="65"/>
      <c r="VIC23" s="65"/>
      <c r="VID23" s="65"/>
      <c r="VIE23" s="65"/>
      <c r="VIF23" s="65"/>
      <c r="VIG23" s="65"/>
      <c r="VIH23" s="65"/>
      <c r="VII23" s="65"/>
      <c r="VIJ23" s="65"/>
      <c r="VIK23" s="65"/>
      <c r="VIL23" s="65"/>
      <c r="VIM23" s="65"/>
      <c r="VIN23" s="65"/>
      <c r="VIO23" s="65"/>
      <c r="VIP23" s="65"/>
      <c r="VIQ23" s="65"/>
      <c r="VIR23" s="65"/>
      <c r="VIS23" s="65"/>
      <c r="VIT23" s="65"/>
      <c r="VIU23" s="65"/>
      <c r="VIV23" s="65"/>
      <c r="VIW23" s="65"/>
      <c r="VIX23" s="65"/>
      <c r="VIY23" s="65"/>
      <c r="VIZ23" s="65"/>
      <c r="VJA23" s="65"/>
      <c r="VJB23" s="65"/>
      <c r="VJC23" s="65"/>
      <c r="VJD23" s="65"/>
      <c r="VJE23" s="65"/>
      <c r="VJF23" s="65"/>
      <c r="VJG23" s="65"/>
      <c r="VJH23" s="65"/>
      <c r="VJI23" s="65"/>
      <c r="VJJ23" s="65"/>
      <c r="VJK23" s="65"/>
      <c r="VJL23" s="65"/>
      <c r="VJM23" s="65"/>
      <c r="VJN23" s="65"/>
      <c r="VJO23" s="65"/>
      <c r="VJP23" s="65"/>
      <c r="VJQ23" s="65"/>
      <c r="VJR23" s="65"/>
      <c r="VJS23" s="65"/>
      <c r="VJT23" s="65"/>
      <c r="VJU23" s="65"/>
      <c r="VJV23" s="65"/>
      <c r="VJW23" s="65"/>
      <c r="VJX23" s="65"/>
      <c r="VJY23" s="65"/>
      <c r="VJZ23" s="65"/>
      <c r="VKA23" s="65"/>
      <c r="VKB23" s="65"/>
      <c r="VKC23" s="65"/>
      <c r="VKD23" s="65"/>
      <c r="VKE23" s="65"/>
      <c r="VKF23" s="65"/>
      <c r="VKG23" s="65"/>
      <c r="VKH23" s="65"/>
      <c r="VKI23" s="65"/>
      <c r="VKJ23" s="65"/>
      <c r="VKK23" s="65"/>
      <c r="VKL23" s="65"/>
      <c r="VKM23" s="65"/>
      <c r="VKN23" s="65"/>
      <c r="VKO23" s="65"/>
      <c r="VKP23" s="65"/>
      <c r="VKQ23" s="65"/>
      <c r="VKR23" s="65"/>
      <c r="VKS23" s="65"/>
      <c r="VKT23" s="65"/>
      <c r="VKU23" s="65"/>
      <c r="VKV23" s="65"/>
      <c r="VKW23" s="65"/>
      <c r="VKX23" s="65"/>
      <c r="VKY23" s="65"/>
      <c r="VKZ23" s="65"/>
      <c r="VLA23" s="65"/>
      <c r="VLB23" s="65"/>
      <c r="VLC23" s="65"/>
      <c r="VLD23" s="65"/>
      <c r="VLE23" s="65"/>
      <c r="VLF23" s="65"/>
      <c r="VLG23" s="65"/>
      <c r="VLH23" s="65"/>
      <c r="VLI23" s="65"/>
      <c r="VLJ23" s="65"/>
      <c r="VLK23" s="65"/>
      <c r="VLL23" s="65"/>
      <c r="VLM23" s="65"/>
      <c r="VLN23" s="65"/>
      <c r="VLO23" s="65"/>
      <c r="VLP23" s="65"/>
      <c r="VLQ23" s="65"/>
      <c r="VLR23" s="65"/>
      <c r="VLS23" s="65"/>
      <c r="VLT23" s="65"/>
      <c r="VLU23" s="65"/>
      <c r="VLV23" s="65"/>
      <c r="VLW23" s="65"/>
      <c r="VLX23" s="65"/>
      <c r="VLY23" s="65"/>
      <c r="VLZ23" s="65"/>
      <c r="VMA23" s="65"/>
      <c r="VMB23" s="65"/>
      <c r="VMC23" s="65"/>
      <c r="VMD23" s="65"/>
      <c r="VME23" s="65"/>
      <c r="VMF23" s="65"/>
      <c r="VMG23" s="65"/>
      <c r="VMH23" s="65"/>
      <c r="VMI23" s="65"/>
      <c r="VMJ23" s="65"/>
      <c r="VMK23" s="65"/>
      <c r="VML23" s="65"/>
      <c r="VMM23" s="65"/>
      <c r="VMN23" s="65"/>
      <c r="VMO23" s="65"/>
      <c r="VMP23" s="65"/>
      <c r="VMQ23" s="65"/>
      <c r="VMR23" s="65"/>
      <c r="VMS23" s="65"/>
      <c r="VMT23" s="65"/>
      <c r="VMU23" s="65"/>
      <c r="VMV23" s="65"/>
      <c r="VMW23" s="65"/>
      <c r="VMX23" s="65"/>
      <c r="VMY23" s="65"/>
      <c r="VMZ23" s="65"/>
      <c r="VNA23" s="65"/>
      <c r="VNB23" s="65"/>
      <c r="VNC23" s="65"/>
      <c r="VND23" s="65"/>
      <c r="VNE23" s="65"/>
      <c r="VNF23" s="65"/>
      <c r="VNG23" s="65"/>
      <c r="VNH23" s="65"/>
      <c r="VNI23" s="65"/>
      <c r="VNJ23" s="65"/>
      <c r="VNK23" s="65"/>
      <c r="VNL23" s="65"/>
      <c r="VNM23" s="65"/>
      <c r="VNN23" s="65"/>
      <c r="VNO23" s="65"/>
      <c r="VNP23" s="65"/>
      <c r="VNQ23" s="65"/>
      <c r="VNR23" s="65"/>
      <c r="VNS23" s="65"/>
      <c r="VNT23" s="65"/>
      <c r="VNU23" s="65"/>
      <c r="VNV23" s="65"/>
      <c r="VNW23" s="65"/>
      <c r="VNX23" s="65"/>
      <c r="VNY23" s="65"/>
      <c r="VNZ23" s="65"/>
      <c r="VOA23" s="65"/>
      <c r="VOB23" s="65"/>
      <c r="VOC23" s="65"/>
      <c r="VOD23" s="65"/>
      <c r="VOE23" s="65"/>
      <c r="VOF23" s="65"/>
      <c r="VOG23" s="65"/>
      <c r="VOH23" s="65"/>
      <c r="VOI23" s="65"/>
      <c r="VOJ23" s="65"/>
      <c r="VOK23" s="65"/>
      <c r="VOL23" s="65"/>
      <c r="VOM23" s="65"/>
      <c r="VON23" s="65"/>
      <c r="VOO23" s="65"/>
      <c r="VOP23" s="65"/>
      <c r="VOQ23" s="65"/>
      <c r="VOR23" s="65"/>
      <c r="VOS23" s="65"/>
      <c r="VOT23" s="65"/>
      <c r="VOU23" s="65"/>
      <c r="VOV23" s="65"/>
      <c r="VOW23" s="65"/>
      <c r="VOX23" s="65"/>
      <c r="VOY23" s="65"/>
      <c r="VOZ23" s="65"/>
      <c r="VPA23" s="65"/>
      <c r="VPB23" s="65"/>
      <c r="VPC23" s="65"/>
      <c r="VPD23" s="65"/>
      <c r="VPE23" s="65"/>
      <c r="VPF23" s="65"/>
      <c r="VPG23" s="65"/>
      <c r="VPH23" s="65"/>
      <c r="VPI23" s="65"/>
      <c r="VPJ23" s="65"/>
      <c r="VPK23" s="65"/>
      <c r="VPL23" s="65"/>
      <c r="VPM23" s="65"/>
      <c r="VPN23" s="65"/>
      <c r="VPO23" s="65"/>
      <c r="VPP23" s="65"/>
      <c r="VPQ23" s="65"/>
      <c r="VPR23" s="65"/>
      <c r="VPS23" s="65"/>
      <c r="VPT23" s="65"/>
      <c r="VPU23" s="65"/>
      <c r="VPV23" s="65"/>
      <c r="VPW23" s="65"/>
      <c r="VPX23" s="65"/>
      <c r="VPY23" s="65"/>
      <c r="VPZ23" s="65"/>
      <c r="VQA23" s="65"/>
      <c r="VQB23" s="65"/>
      <c r="VQC23" s="65"/>
      <c r="VQD23" s="65"/>
      <c r="VQE23" s="65"/>
      <c r="VQF23" s="65"/>
      <c r="VQG23" s="65"/>
      <c r="VQH23" s="65"/>
      <c r="VQI23" s="65"/>
      <c r="VQJ23" s="65"/>
      <c r="VQK23" s="65"/>
      <c r="VQL23" s="65"/>
      <c r="VQM23" s="65"/>
      <c r="VQN23" s="65"/>
      <c r="VQO23" s="65"/>
      <c r="VQP23" s="65"/>
      <c r="VQQ23" s="65"/>
      <c r="VQR23" s="65"/>
      <c r="VQS23" s="65"/>
      <c r="VQT23" s="65"/>
      <c r="VQU23" s="65"/>
      <c r="VQV23" s="65"/>
      <c r="VQW23" s="65"/>
      <c r="VQX23" s="65"/>
      <c r="VQY23" s="65"/>
      <c r="VQZ23" s="65"/>
      <c r="VRA23" s="65"/>
      <c r="VRB23" s="65"/>
      <c r="VRC23" s="65"/>
      <c r="VRD23" s="65"/>
      <c r="VRE23" s="65"/>
      <c r="VRF23" s="65"/>
      <c r="VRG23" s="65"/>
      <c r="VRH23" s="65"/>
      <c r="VRI23" s="65"/>
      <c r="VRJ23" s="65"/>
      <c r="VRK23" s="65"/>
      <c r="VRL23" s="65"/>
      <c r="VRM23" s="65"/>
      <c r="VRN23" s="65"/>
      <c r="VRO23" s="65"/>
      <c r="VRP23" s="65"/>
      <c r="VRQ23" s="65"/>
      <c r="VRR23" s="65"/>
      <c r="VRS23" s="65"/>
      <c r="VRT23" s="65"/>
      <c r="VRU23" s="65"/>
      <c r="VRV23" s="65"/>
      <c r="VRW23" s="65"/>
      <c r="VRX23" s="65"/>
      <c r="VRY23" s="65"/>
      <c r="VRZ23" s="65"/>
      <c r="VSA23" s="65"/>
      <c r="VSB23" s="65"/>
      <c r="VSC23" s="65"/>
      <c r="VSD23" s="65"/>
      <c r="VSE23" s="65"/>
      <c r="VSF23" s="65"/>
      <c r="VSG23" s="65"/>
      <c r="VSH23" s="65"/>
      <c r="VSI23" s="65"/>
      <c r="VSJ23" s="65"/>
      <c r="VSK23" s="65"/>
      <c r="VSL23" s="65"/>
      <c r="VSM23" s="65"/>
      <c r="VSN23" s="65"/>
      <c r="VSO23" s="65"/>
      <c r="VSP23" s="65"/>
      <c r="VSQ23" s="65"/>
      <c r="VSR23" s="65"/>
      <c r="VSS23" s="65"/>
      <c r="VST23" s="65"/>
      <c r="VSU23" s="65"/>
      <c r="VSV23" s="65"/>
      <c r="VSW23" s="65"/>
      <c r="VSX23" s="65"/>
      <c r="VSY23" s="65"/>
      <c r="VSZ23" s="65"/>
      <c r="VTA23" s="65"/>
      <c r="VTB23" s="65"/>
      <c r="VTC23" s="65"/>
      <c r="VTD23" s="65"/>
      <c r="VTE23" s="65"/>
      <c r="VTF23" s="65"/>
      <c r="VTG23" s="65"/>
      <c r="VTH23" s="65"/>
      <c r="VTI23" s="65"/>
      <c r="VTJ23" s="65"/>
      <c r="VTK23" s="65"/>
      <c r="VTL23" s="65"/>
      <c r="VTM23" s="65"/>
      <c r="VTN23" s="65"/>
      <c r="VTO23" s="65"/>
      <c r="VTP23" s="65"/>
      <c r="VTQ23" s="65"/>
      <c r="VTR23" s="65"/>
      <c r="VTS23" s="65"/>
      <c r="VTT23" s="65"/>
      <c r="VTU23" s="65"/>
      <c r="VTV23" s="65"/>
      <c r="VTW23" s="65"/>
      <c r="VTX23" s="65"/>
      <c r="VTY23" s="65"/>
      <c r="VTZ23" s="65"/>
      <c r="VUA23" s="65"/>
      <c r="VUB23" s="65"/>
      <c r="VUC23" s="65"/>
      <c r="VUD23" s="65"/>
      <c r="VUE23" s="65"/>
      <c r="VUF23" s="65"/>
      <c r="VUG23" s="65"/>
      <c r="VUH23" s="65"/>
      <c r="VUI23" s="65"/>
      <c r="VUJ23" s="65"/>
      <c r="VUK23" s="65"/>
      <c r="VUL23" s="65"/>
      <c r="VUM23" s="65"/>
      <c r="VUN23" s="65"/>
      <c r="VUO23" s="65"/>
      <c r="VUP23" s="65"/>
      <c r="VUQ23" s="65"/>
      <c r="VUR23" s="65"/>
      <c r="VUS23" s="65"/>
      <c r="VUT23" s="65"/>
      <c r="VUU23" s="65"/>
      <c r="VUV23" s="65"/>
      <c r="VUW23" s="65"/>
      <c r="VUX23" s="65"/>
      <c r="VUY23" s="65"/>
      <c r="VUZ23" s="65"/>
      <c r="VVA23" s="65"/>
      <c r="VVB23" s="65"/>
      <c r="VVC23" s="65"/>
      <c r="VVD23" s="65"/>
      <c r="VVE23" s="65"/>
      <c r="VVF23" s="65"/>
      <c r="VVG23" s="65"/>
      <c r="VVH23" s="65"/>
      <c r="VVI23" s="65"/>
      <c r="VVJ23" s="65"/>
      <c r="VVK23" s="65"/>
      <c r="VVL23" s="65"/>
      <c r="VVM23" s="65"/>
      <c r="VVN23" s="65"/>
      <c r="VVO23" s="65"/>
      <c r="VVP23" s="65"/>
      <c r="VVQ23" s="65"/>
      <c r="VVR23" s="65"/>
      <c r="VVS23" s="65"/>
      <c r="VVT23" s="65"/>
      <c r="VVU23" s="65"/>
      <c r="VVV23" s="65"/>
      <c r="VVW23" s="65"/>
      <c r="VVX23" s="65"/>
      <c r="VVY23" s="65"/>
      <c r="VVZ23" s="65"/>
      <c r="VWA23" s="65"/>
      <c r="VWB23" s="65"/>
      <c r="VWC23" s="65"/>
      <c r="VWD23" s="65"/>
      <c r="VWE23" s="65"/>
      <c r="VWF23" s="65"/>
      <c r="VWG23" s="65"/>
      <c r="VWH23" s="65"/>
      <c r="VWI23" s="65"/>
      <c r="VWJ23" s="65"/>
      <c r="VWK23" s="65"/>
      <c r="VWL23" s="65"/>
      <c r="VWM23" s="65"/>
      <c r="VWN23" s="65"/>
      <c r="VWO23" s="65"/>
      <c r="VWP23" s="65"/>
      <c r="VWQ23" s="65"/>
      <c r="VWR23" s="65"/>
      <c r="VWS23" s="65"/>
      <c r="VWT23" s="65"/>
      <c r="VWU23" s="65"/>
      <c r="VWV23" s="65"/>
      <c r="VWW23" s="65"/>
      <c r="VWX23" s="65"/>
      <c r="VWY23" s="65"/>
      <c r="VWZ23" s="65"/>
      <c r="VXA23" s="65"/>
      <c r="VXB23" s="65"/>
      <c r="VXC23" s="65"/>
      <c r="VXD23" s="65"/>
      <c r="VXE23" s="65"/>
      <c r="VXF23" s="65"/>
      <c r="VXG23" s="65"/>
      <c r="VXH23" s="65"/>
      <c r="VXI23" s="65"/>
      <c r="VXJ23" s="65"/>
      <c r="VXK23" s="65"/>
      <c r="VXL23" s="65"/>
      <c r="VXM23" s="65"/>
      <c r="VXN23" s="65"/>
      <c r="VXO23" s="65"/>
      <c r="VXP23" s="65"/>
      <c r="VXQ23" s="65"/>
      <c r="VXR23" s="65"/>
      <c r="VXS23" s="65"/>
      <c r="VXT23" s="65"/>
      <c r="VXU23" s="65"/>
      <c r="VXV23" s="65"/>
      <c r="VXW23" s="65"/>
      <c r="VXX23" s="65"/>
      <c r="VXY23" s="65"/>
      <c r="VXZ23" s="65"/>
      <c r="VYA23" s="65"/>
      <c r="VYB23" s="65"/>
      <c r="VYC23" s="65"/>
      <c r="VYD23" s="65"/>
      <c r="VYE23" s="65"/>
      <c r="VYF23" s="65"/>
      <c r="VYG23" s="65"/>
      <c r="VYH23" s="65"/>
      <c r="VYI23" s="65"/>
      <c r="VYJ23" s="65"/>
      <c r="VYK23" s="65"/>
      <c r="VYL23" s="65"/>
      <c r="VYM23" s="65"/>
      <c r="VYN23" s="65"/>
      <c r="VYO23" s="65"/>
      <c r="VYP23" s="65"/>
      <c r="VYQ23" s="65"/>
      <c r="VYR23" s="65"/>
      <c r="VYS23" s="65"/>
      <c r="VYT23" s="65"/>
      <c r="VYU23" s="65"/>
      <c r="VYV23" s="65"/>
      <c r="VYW23" s="65"/>
      <c r="VYX23" s="65"/>
      <c r="VYY23" s="65"/>
      <c r="VYZ23" s="65"/>
      <c r="VZA23" s="65"/>
      <c r="VZB23" s="65"/>
      <c r="VZC23" s="65"/>
      <c r="VZD23" s="65"/>
      <c r="VZE23" s="65"/>
      <c r="VZF23" s="65"/>
      <c r="VZG23" s="65"/>
      <c r="VZH23" s="65"/>
      <c r="VZI23" s="65"/>
      <c r="VZJ23" s="65"/>
      <c r="VZK23" s="65"/>
      <c r="VZL23" s="65"/>
      <c r="VZM23" s="65"/>
      <c r="VZN23" s="65"/>
      <c r="VZO23" s="65"/>
      <c r="VZP23" s="65"/>
      <c r="VZQ23" s="65"/>
      <c r="VZR23" s="65"/>
      <c r="VZS23" s="65"/>
      <c r="VZT23" s="65"/>
      <c r="VZU23" s="65"/>
      <c r="VZV23" s="65"/>
      <c r="VZW23" s="65"/>
      <c r="VZX23" s="65"/>
      <c r="VZY23" s="65"/>
      <c r="VZZ23" s="65"/>
      <c r="WAA23" s="65"/>
      <c r="WAB23" s="65"/>
      <c r="WAC23" s="65"/>
      <c r="WAD23" s="65"/>
      <c r="WAE23" s="65"/>
      <c r="WAF23" s="65"/>
      <c r="WAG23" s="65"/>
      <c r="WAH23" s="65"/>
      <c r="WAI23" s="65"/>
      <c r="WAJ23" s="65"/>
      <c r="WAK23" s="65"/>
      <c r="WAL23" s="65"/>
      <c r="WAM23" s="65"/>
      <c r="WAN23" s="65"/>
      <c r="WAO23" s="65"/>
      <c r="WAP23" s="65"/>
      <c r="WAQ23" s="65"/>
      <c r="WAR23" s="65"/>
      <c r="WAS23" s="65"/>
      <c r="WAT23" s="65"/>
      <c r="WAU23" s="65"/>
      <c r="WAV23" s="65"/>
      <c r="WAW23" s="65"/>
      <c r="WAX23" s="65"/>
      <c r="WAY23" s="65"/>
      <c r="WAZ23" s="65"/>
      <c r="WBA23" s="65"/>
      <c r="WBB23" s="65"/>
      <c r="WBC23" s="65"/>
      <c r="WBD23" s="65"/>
      <c r="WBE23" s="65"/>
      <c r="WBF23" s="65"/>
      <c r="WBG23" s="65"/>
      <c r="WBH23" s="65"/>
      <c r="WBI23" s="65"/>
      <c r="WBJ23" s="65"/>
      <c r="WBK23" s="65"/>
      <c r="WBL23" s="65"/>
      <c r="WBM23" s="65"/>
      <c r="WBN23" s="65"/>
      <c r="WBO23" s="65"/>
      <c r="WBP23" s="65"/>
      <c r="WBQ23" s="65"/>
      <c r="WBR23" s="65"/>
      <c r="WBS23" s="65"/>
      <c r="WBT23" s="65"/>
      <c r="WBU23" s="65"/>
      <c r="WBV23" s="65"/>
      <c r="WBW23" s="65"/>
      <c r="WBX23" s="65"/>
      <c r="WBY23" s="65"/>
      <c r="WBZ23" s="65"/>
      <c r="WCA23" s="65"/>
      <c r="WCB23" s="65"/>
      <c r="WCC23" s="65"/>
      <c r="WCD23" s="65"/>
      <c r="WCE23" s="65"/>
      <c r="WCF23" s="65"/>
      <c r="WCG23" s="65"/>
      <c r="WCH23" s="65"/>
      <c r="WCI23" s="65"/>
      <c r="WCJ23" s="65"/>
      <c r="WCK23" s="65"/>
      <c r="WCL23" s="65"/>
      <c r="WCM23" s="65"/>
      <c r="WCN23" s="65"/>
      <c r="WCO23" s="65"/>
      <c r="WCP23" s="65"/>
      <c r="WCQ23" s="65"/>
      <c r="WCR23" s="65"/>
      <c r="WCS23" s="65"/>
      <c r="WCT23" s="65"/>
      <c r="WCU23" s="65"/>
      <c r="WCV23" s="65"/>
      <c r="WCW23" s="65"/>
      <c r="WCX23" s="65"/>
      <c r="WCY23" s="65"/>
      <c r="WCZ23" s="65"/>
      <c r="WDA23" s="65"/>
      <c r="WDB23" s="65"/>
      <c r="WDC23" s="65"/>
      <c r="WDD23" s="65"/>
      <c r="WDE23" s="65"/>
      <c r="WDF23" s="65"/>
      <c r="WDG23" s="65"/>
      <c r="WDH23" s="65"/>
      <c r="WDI23" s="65"/>
      <c r="WDJ23" s="65"/>
      <c r="WDK23" s="65"/>
      <c r="WDL23" s="65"/>
      <c r="WDM23" s="65"/>
      <c r="WDN23" s="65"/>
      <c r="WDO23" s="65"/>
      <c r="WDP23" s="65"/>
      <c r="WDQ23" s="65"/>
      <c r="WDR23" s="65"/>
      <c r="WDS23" s="65"/>
      <c r="WDT23" s="65"/>
      <c r="WDU23" s="65"/>
      <c r="WDV23" s="65"/>
      <c r="WDW23" s="65"/>
      <c r="WDX23" s="65"/>
      <c r="WDY23" s="65"/>
      <c r="WDZ23" s="65"/>
      <c r="WEA23" s="65"/>
      <c r="WEB23" s="65"/>
      <c r="WEC23" s="65"/>
      <c r="WED23" s="65"/>
      <c r="WEE23" s="65"/>
      <c r="WEF23" s="65"/>
      <c r="WEG23" s="65"/>
      <c r="WEH23" s="65"/>
      <c r="WEI23" s="65"/>
      <c r="WEJ23" s="65"/>
      <c r="WEK23" s="65"/>
      <c r="WEL23" s="65"/>
      <c r="WEM23" s="65"/>
      <c r="WEN23" s="65"/>
      <c r="WEO23" s="65"/>
      <c r="WEP23" s="65"/>
      <c r="WEQ23" s="65"/>
      <c r="WER23" s="65"/>
      <c r="WES23" s="65"/>
      <c r="WET23" s="65"/>
      <c r="WEU23" s="65"/>
      <c r="WEV23" s="65"/>
      <c r="WEW23" s="65"/>
      <c r="WEX23" s="65"/>
      <c r="WEY23" s="65"/>
      <c r="WEZ23" s="65"/>
      <c r="WFA23" s="65"/>
      <c r="WFB23" s="65"/>
      <c r="WFC23" s="65"/>
      <c r="WFD23" s="65"/>
      <c r="WFE23" s="65"/>
      <c r="WFF23" s="65"/>
      <c r="WFG23" s="65"/>
      <c r="WFH23" s="65"/>
      <c r="WFI23" s="65"/>
      <c r="WFJ23" s="65"/>
      <c r="WFK23" s="65"/>
      <c r="WFL23" s="65"/>
      <c r="WFM23" s="65"/>
      <c r="WFN23" s="65"/>
      <c r="WFO23" s="65"/>
      <c r="WFP23" s="65"/>
      <c r="WFQ23" s="65"/>
      <c r="WFR23" s="65"/>
      <c r="WFS23" s="65"/>
      <c r="WFT23" s="65"/>
      <c r="WFU23" s="65"/>
      <c r="WFV23" s="65"/>
      <c r="WFW23" s="65"/>
      <c r="WFX23" s="65"/>
      <c r="WFY23" s="65"/>
      <c r="WFZ23" s="65"/>
      <c r="WGA23" s="65"/>
      <c r="WGB23" s="65"/>
      <c r="WGC23" s="65"/>
      <c r="WGD23" s="65"/>
      <c r="WGE23" s="65"/>
      <c r="WGF23" s="65"/>
      <c r="WGG23" s="65"/>
      <c r="WGH23" s="65"/>
      <c r="WGI23" s="65"/>
      <c r="WGJ23" s="65"/>
      <c r="WGK23" s="65"/>
      <c r="WGL23" s="65"/>
      <c r="WGM23" s="65"/>
      <c r="WGN23" s="65"/>
      <c r="WGO23" s="65"/>
      <c r="WGP23" s="65"/>
      <c r="WGQ23" s="65"/>
      <c r="WGR23" s="65"/>
      <c r="WGS23" s="65"/>
      <c r="WGT23" s="65"/>
      <c r="WGU23" s="65"/>
      <c r="WGV23" s="65"/>
      <c r="WGW23" s="65"/>
      <c r="WGX23" s="65"/>
      <c r="WGY23" s="65"/>
      <c r="WGZ23" s="65"/>
      <c r="WHA23" s="65"/>
      <c r="WHB23" s="65"/>
      <c r="WHC23" s="65"/>
      <c r="WHD23" s="65"/>
      <c r="WHE23" s="65"/>
      <c r="WHF23" s="65"/>
      <c r="WHG23" s="65"/>
      <c r="WHH23" s="65"/>
      <c r="WHI23" s="65"/>
      <c r="WHJ23" s="65"/>
      <c r="WHK23" s="65"/>
      <c r="WHL23" s="65"/>
      <c r="WHM23" s="65"/>
      <c r="WHN23" s="65"/>
      <c r="WHO23" s="65"/>
      <c r="WHP23" s="65"/>
      <c r="WHQ23" s="65"/>
      <c r="WHR23" s="65"/>
      <c r="WHS23" s="65"/>
      <c r="WHT23" s="65"/>
      <c r="WHU23" s="65"/>
      <c r="WHV23" s="65"/>
      <c r="WHW23" s="65"/>
      <c r="WHX23" s="65"/>
      <c r="WHY23" s="65"/>
      <c r="WHZ23" s="65"/>
      <c r="WIA23" s="65"/>
      <c r="WIB23" s="65"/>
      <c r="WIC23" s="65"/>
      <c r="WID23" s="65"/>
      <c r="WIE23" s="65"/>
      <c r="WIF23" s="65"/>
      <c r="WIG23" s="65"/>
      <c r="WIH23" s="65"/>
      <c r="WII23" s="65"/>
      <c r="WIJ23" s="65"/>
      <c r="WIK23" s="65"/>
      <c r="WIL23" s="65"/>
      <c r="WIM23" s="65"/>
      <c r="WIN23" s="65"/>
      <c r="WIO23" s="65"/>
      <c r="WIP23" s="65"/>
      <c r="WIQ23" s="65"/>
      <c r="WIR23" s="65"/>
      <c r="WIS23" s="65"/>
      <c r="WIT23" s="65"/>
      <c r="WIU23" s="65"/>
      <c r="WIV23" s="65"/>
      <c r="WIW23" s="65"/>
      <c r="WIX23" s="65"/>
      <c r="WIY23" s="65"/>
      <c r="WIZ23" s="65"/>
      <c r="WJA23" s="65"/>
      <c r="WJB23" s="65"/>
      <c r="WJC23" s="65"/>
      <c r="WJD23" s="65"/>
      <c r="WJE23" s="65"/>
      <c r="WJF23" s="65"/>
      <c r="WJG23" s="65"/>
      <c r="WJH23" s="65"/>
      <c r="WJI23" s="65"/>
      <c r="WJJ23" s="65"/>
      <c r="WJK23" s="65"/>
      <c r="WJL23" s="65"/>
      <c r="WJM23" s="65"/>
      <c r="WJN23" s="65"/>
      <c r="WJO23" s="65"/>
      <c r="WJP23" s="65"/>
      <c r="WJQ23" s="65"/>
      <c r="WJR23" s="65"/>
      <c r="WJS23" s="65"/>
      <c r="WJT23" s="65"/>
      <c r="WJU23" s="65"/>
      <c r="WJV23" s="65"/>
      <c r="WJW23" s="65"/>
      <c r="WJX23" s="65"/>
      <c r="WJY23" s="65"/>
      <c r="WJZ23" s="65"/>
      <c r="WKA23" s="65"/>
      <c r="WKB23" s="65"/>
      <c r="WKC23" s="65"/>
      <c r="WKD23" s="65"/>
      <c r="WKE23" s="65"/>
      <c r="WKF23" s="65"/>
      <c r="WKG23" s="65"/>
      <c r="WKH23" s="65"/>
      <c r="WKI23" s="65"/>
      <c r="WKJ23" s="65"/>
      <c r="WKK23" s="65"/>
      <c r="WKL23" s="65"/>
      <c r="WKM23" s="65"/>
      <c r="WKN23" s="65"/>
      <c r="WKO23" s="65"/>
      <c r="WKP23" s="65"/>
      <c r="WKQ23" s="65"/>
      <c r="WKR23" s="65"/>
      <c r="WKS23" s="65"/>
      <c r="WKT23" s="65"/>
      <c r="WKU23" s="65"/>
      <c r="WKV23" s="65"/>
      <c r="WKW23" s="65"/>
      <c r="WKX23" s="65"/>
      <c r="WKY23" s="65"/>
      <c r="WKZ23" s="65"/>
      <c r="WLA23" s="65"/>
      <c r="WLB23" s="65"/>
      <c r="WLC23" s="65"/>
      <c r="WLD23" s="65"/>
      <c r="WLE23" s="65"/>
      <c r="WLF23" s="65"/>
      <c r="WLG23" s="65"/>
      <c r="WLH23" s="65"/>
      <c r="WLI23" s="65"/>
      <c r="WLJ23" s="65"/>
      <c r="WLK23" s="65"/>
      <c r="WLL23" s="65"/>
      <c r="WLM23" s="65"/>
      <c r="WLN23" s="65"/>
      <c r="WLO23" s="65"/>
      <c r="WLP23" s="65"/>
      <c r="WLQ23" s="65"/>
      <c r="WLR23" s="65"/>
      <c r="WLS23" s="65"/>
      <c r="WLT23" s="65"/>
      <c r="WLU23" s="65"/>
      <c r="WLV23" s="65"/>
      <c r="WLW23" s="65"/>
      <c r="WLX23" s="65"/>
      <c r="WLY23" s="65"/>
      <c r="WLZ23" s="65"/>
      <c r="WMA23" s="65"/>
      <c r="WMB23" s="65"/>
      <c r="WMC23" s="65"/>
      <c r="WMD23" s="65"/>
      <c r="WME23" s="65"/>
      <c r="WMF23" s="65"/>
      <c r="WMG23" s="65"/>
      <c r="WMH23" s="65"/>
      <c r="WMI23" s="65"/>
      <c r="WMJ23" s="65"/>
      <c r="WMK23" s="65"/>
      <c r="WML23" s="65"/>
      <c r="WMM23" s="65"/>
      <c r="WMN23" s="65"/>
      <c r="WMO23" s="65"/>
      <c r="WMP23" s="65"/>
      <c r="WMQ23" s="65"/>
      <c r="WMR23" s="65"/>
      <c r="WMS23" s="65"/>
      <c r="WMT23" s="65"/>
      <c r="WMU23" s="65"/>
      <c r="WMV23" s="65"/>
      <c r="WMW23" s="65"/>
      <c r="WMX23" s="65"/>
      <c r="WMY23" s="65"/>
      <c r="WMZ23" s="65"/>
      <c r="WNA23" s="65"/>
      <c r="WNB23" s="65"/>
      <c r="WNC23" s="65"/>
      <c r="WND23" s="65"/>
      <c r="WNE23" s="65"/>
      <c r="WNF23" s="65"/>
      <c r="WNG23" s="65"/>
      <c r="WNH23" s="65"/>
      <c r="WNI23" s="65"/>
      <c r="WNJ23" s="65"/>
      <c r="WNK23" s="65"/>
      <c r="WNL23" s="65"/>
      <c r="WNM23" s="65"/>
      <c r="WNN23" s="65"/>
      <c r="WNO23" s="65"/>
      <c r="WNP23" s="65"/>
      <c r="WNQ23" s="65"/>
      <c r="WNR23" s="65"/>
      <c r="WNS23" s="65"/>
      <c r="WNT23" s="65"/>
      <c r="WNU23" s="65"/>
      <c r="WNV23" s="65"/>
      <c r="WNW23" s="65"/>
      <c r="WNX23" s="65"/>
      <c r="WNY23" s="65"/>
      <c r="WNZ23" s="65"/>
      <c r="WOA23" s="65"/>
      <c r="WOB23" s="65"/>
      <c r="WOC23" s="65"/>
      <c r="WOD23" s="65"/>
      <c r="WOE23" s="65"/>
      <c r="WOF23" s="65"/>
      <c r="WOG23" s="65"/>
      <c r="WOH23" s="65"/>
      <c r="WOI23" s="65"/>
      <c r="WOJ23" s="65"/>
      <c r="WOK23" s="65"/>
      <c r="WOL23" s="65"/>
      <c r="WOM23" s="65"/>
      <c r="WON23" s="65"/>
      <c r="WOO23" s="65"/>
      <c r="WOP23" s="65"/>
      <c r="WOQ23" s="65"/>
      <c r="WOR23" s="65"/>
      <c r="WOS23" s="65"/>
      <c r="WOT23" s="65"/>
      <c r="WOU23" s="65"/>
      <c r="WOV23" s="65"/>
      <c r="WOW23" s="65"/>
      <c r="WOX23" s="65"/>
      <c r="WOY23" s="65"/>
      <c r="WOZ23" s="65"/>
      <c r="WPA23" s="65"/>
      <c r="WPB23" s="65"/>
      <c r="WPC23" s="65"/>
      <c r="WPD23" s="65"/>
      <c r="WPE23" s="65"/>
      <c r="WPF23" s="65"/>
      <c r="WPG23" s="65"/>
      <c r="WPH23" s="65"/>
      <c r="WPI23" s="65"/>
      <c r="WPJ23" s="65"/>
      <c r="WPK23" s="65"/>
      <c r="WPL23" s="65"/>
      <c r="WPM23" s="65"/>
      <c r="WPN23" s="65"/>
      <c r="WPO23" s="65"/>
      <c r="WPP23" s="65"/>
      <c r="WPQ23" s="65"/>
      <c r="WPR23" s="65"/>
      <c r="WPS23" s="65"/>
      <c r="WPT23" s="65"/>
      <c r="WPU23" s="65"/>
      <c r="WPV23" s="65"/>
      <c r="WPW23" s="65"/>
      <c r="WPX23" s="65"/>
      <c r="WPY23" s="65"/>
      <c r="WPZ23" s="65"/>
      <c r="WQA23" s="65"/>
      <c r="WQB23" s="65"/>
      <c r="WQC23" s="65"/>
      <c r="WQD23" s="65"/>
      <c r="WQE23" s="65"/>
      <c r="WQF23" s="65"/>
      <c r="WQG23" s="65"/>
      <c r="WQH23" s="65"/>
      <c r="WQI23" s="65"/>
      <c r="WQJ23" s="65"/>
      <c r="WQK23" s="65"/>
      <c r="WQL23" s="65"/>
      <c r="WQM23" s="65"/>
      <c r="WQN23" s="65"/>
      <c r="WQO23" s="65"/>
      <c r="WQP23" s="65"/>
      <c r="WQQ23" s="65"/>
      <c r="WQR23" s="65"/>
      <c r="WQS23" s="65"/>
      <c r="WQT23" s="65"/>
      <c r="WQU23" s="65"/>
      <c r="WQV23" s="65"/>
      <c r="WQW23" s="65"/>
      <c r="WQX23" s="65"/>
      <c r="WQY23" s="65"/>
      <c r="WQZ23" s="65"/>
      <c r="WRA23" s="65"/>
      <c r="WRB23" s="65"/>
      <c r="WRC23" s="65"/>
      <c r="WRD23" s="65"/>
      <c r="WRE23" s="65"/>
      <c r="WRF23" s="65"/>
      <c r="WRG23" s="65"/>
      <c r="WRH23" s="65"/>
      <c r="WRI23" s="65"/>
      <c r="WRJ23" s="65"/>
      <c r="WRK23" s="65"/>
      <c r="WRL23" s="65"/>
      <c r="WRM23" s="65"/>
      <c r="WRN23" s="65"/>
      <c r="WRO23" s="65"/>
      <c r="WRP23" s="65"/>
      <c r="WRQ23" s="65"/>
      <c r="WRR23" s="65"/>
      <c r="WRS23" s="65"/>
      <c r="WRT23" s="65"/>
      <c r="WRU23" s="65"/>
      <c r="WRV23" s="65"/>
      <c r="WRW23" s="65"/>
      <c r="WRX23" s="65"/>
      <c r="WRY23" s="65"/>
      <c r="WRZ23" s="65"/>
      <c r="WSA23" s="65"/>
      <c r="WSB23" s="65"/>
      <c r="WSC23" s="65"/>
      <c r="WSD23" s="65"/>
      <c r="WSE23" s="65"/>
      <c r="WSF23" s="65"/>
      <c r="WSG23" s="65"/>
      <c r="WSH23" s="65"/>
      <c r="WSI23" s="65"/>
      <c r="WSJ23" s="65"/>
      <c r="WSK23" s="65"/>
      <c r="WSL23" s="65"/>
      <c r="WSM23" s="65"/>
      <c r="WSN23" s="65"/>
      <c r="WSO23" s="65"/>
      <c r="WSP23" s="65"/>
      <c r="WSQ23" s="65"/>
      <c r="WSR23" s="65"/>
      <c r="WSS23" s="65"/>
      <c r="WST23" s="65"/>
      <c r="WSU23" s="65"/>
      <c r="WSV23" s="65"/>
      <c r="WSW23" s="65"/>
      <c r="WSX23" s="65"/>
      <c r="WSY23" s="65"/>
      <c r="WSZ23" s="65"/>
      <c r="WTA23" s="65"/>
      <c r="WTB23" s="65"/>
      <c r="WTC23" s="65"/>
      <c r="WTD23" s="65"/>
      <c r="WTE23" s="65"/>
      <c r="WTF23" s="65"/>
      <c r="WTG23" s="65"/>
      <c r="WTH23" s="65"/>
      <c r="WTI23" s="65"/>
      <c r="WTJ23" s="65"/>
      <c r="WTK23" s="65"/>
      <c r="WTL23" s="65"/>
      <c r="WTM23" s="65"/>
      <c r="WTN23" s="65"/>
      <c r="WTO23" s="65"/>
      <c r="WTP23" s="65"/>
      <c r="WTQ23" s="65"/>
      <c r="WTR23" s="65"/>
      <c r="WTS23" s="65"/>
      <c r="WTT23" s="65"/>
      <c r="WTU23" s="65"/>
      <c r="WTV23" s="65"/>
      <c r="WTW23" s="65"/>
      <c r="WTX23" s="65"/>
      <c r="WTY23" s="65"/>
      <c r="WTZ23" s="65"/>
      <c r="WUA23" s="65"/>
      <c r="WUB23" s="65"/>
      <c r="WUC23" s="65"/>
      <c r="WUD23" s="65"/>
      <c r="WUE23" s="65"/>
      <c r="WUF23" s="65"/>
      <c r="WUG23" s="65"/>
      <c r="WUH23" s="65"/>
      <c r="WUI23" s="65"/>
      <c r="WUJ23" s="65"/>
      <c r="WUK23" s="65"/>
      <c r="WUL23" s="65"/>
      <c r="WUM23" s="65"/>
      <c r="WUN23" s="65"/>
      <c r="WUO23" s="65"/>
      <c r="WUP23" s="65"/>
      <c r="WUQ23" s="65"/>
      <c r="WUR23" s="65"/>
      <c r="WUS23" s="65"/>
      <c r="WUT23" s="65"/>
      <c r="WUU23" s="65"/>
      <c r="WUV23" s="65"/>
      <c r="WUW23" s="65"/>
      <c r="WUX23" s="65"/>
      <c r="WUY23" s="65"/>
      <c r="WUZ23" s="65"/>
      <c r="WVA23" s="65"/>
      <c r="WVB23" s="65"/>
      <c r="WVC23" s="65"/>
      <c r="WVD23" s="65"/>
      <c r="WVE23" s="65"/>
      <c r="WVF23" s="65"/>
      <c r="WVG23" s="65"/>
      <c r="WVH23" s="65"/>
      <c r="WVI23" s="65"/>
      <c r="WVJ23" s="65"/>
      <c r="WVK23" s="65"/>
      <c r="WVL23" s="65"/>
      <c r="WVM23" s="65"/>
      <c r="WVN23" s="65"/>
      <c r="WVO23" s="65"/>
      <c r="WVP23" s="65"/>
      <c r="WVQ23" s="65"/>
      <c r="WVR23" s="65"/>
      <c r="WVS23" s="65"/>
      <c r="WVT23" s="65"/>
      <c r="WVU23" s="65"/>
      <c r="WVV23" s="65"/>
      <c r="WVW23" s="65"/>
      <c r="WVX23" s="65"/>
      <c r="WVY23" s="65"/>
      <c r="WVZ23" s="65"/>
      <c r="WWA23" s="65"/>
      <c r="WWB23" s="65"/>
      <c r="WWC23" s="65"/>
      <c r="WWD23" s="65"/>
      <c r="WWE23" s="65"/>
      <c r="WWF23" s="65"/>
      <c r="WWG23" s="65"/>
      <c r="WWH23" s="65"/>
      <c r="WWI23" s="65"/>
      <c r="WWJ23" s="65"/>
      <c r="WWK23" s="65"/>
      <c r="WWL23" s="65"/>
      <c r="WWM23" s="65"/>
      <c r="WWN23" s="65"/>
      <c r="WWO23" s="65"/>
      <c r="WWP23" s="65"/>
      <c r="WWQ23" s="65"/>
      <c r="WWR23" s="65"/>
      <c r="WWS23" s="65"/>
      <c r="WWT23" s="65"/>
      <c r="WWU23" s="65"/>
      <c r="WWV23" s="65"/>
      <c r="WWW23" s="65"/>
      <c r="WWX23" s="65"/>
      <c r="WWY23" s="65"/>
      <c r="WWZ23" s="65"/>
      <c r="WXA23" s="65"/>
      <c r="WXB23" s="65"/>
      <c r="WXC23" s="65"/>
      <c r="WXD23" s="65"/>
      <c r="WXE23" s="65"/>
      <c r="WXF23" s="65"/>
      <c r="WXG23" s="65"/>
      <c r="WXH23" s="65"/>
      <c r="WXI23" s="65"/>
      <c r="WXJ23" s="65"/>
      <c r="WXK23" s="65"/>
      <c r="WXL23" s="65"/>
      <c r="WXM23" s="65"/>
      <c r="WXN23" s="65"/>
      <c r="WXO23" s="65"/>
      <c r="WXP23" s="65"/>
      <c r="WXQ23" s="65"/>
      <c r="WXR23" s="65"/>
      <c r="WXS23" s="65"/>
      <c r="WXT23" s="65"/>
      <c r="WXU23" s="65"/>
      <c r="WXV23" s="65"/>
      <c r="WXW23" s="65"/>
      <c r="WXX23" s="65"/>
      <c r="WXY23" s="65"/>
      <c r="WXZ23" s="65"/>
      <c r="WYA23" s="65"/>
      <c r="WYB23" s="65"/>
      <c r="WYC23" s="65"/>
      <c r="WYD23" s="65"/>
      <c r="WYE23" s="65"/>
      <c r="WYF23" s="65"/>
      <c r="WYG23" s="65"/>
      <c r="WYH23" s="65"/>
      <c r="WYI23" s="65"/>
      <c r="WYJ23" s="65"/>
      <c r="WYK23" s="65"/>
      <c r="WYL23" s="65"/>
      <c r="WYM23" s="65"/>
      <c r="WYN23" s="65"/>
      <c r="WYO23" s="65"/>
      <c r="WYP23" s="65"/>
      <c r="WYQ23" s="65"/>
      <c r="WYR23" s="65"/>
      <c r="WYS23" s="65"/>
      <c r="WYT23" s="65"/>
      <c r="WYU23" s="65"/>
      <c r="WYV23" s="65"/>
      <c r="WYW23" s="65"/>
      <c r="WYX23" s="65"/>
      <c r="WYY23" s="65"/>
      <c r="WYZ23" s="65"/>
      <c r="WZA23" s="65"/>
      <c r="WZB23" s="65"/>
      <c r="WZC23" s="65"/>
      <c r="WZD23" s="65"/>
      <c r="WZE23" s="65"/>
      <c r="WZF23" s="65"/>
      <c r="WZG23" s="65"/>
      <c r="WZH23" s="65"/>
      <c r="WZI23" s="65"/>
      <c r="WZJ23" s="65"/>
      <c r="WZK23" s="65"/>
      <c r="WZL23" s="65"/>
      <c r="WZM23" s="65"/>
      <c r="WZN23" s="65"/>
      <c r="WZO23" s="65"/>
      <c r="WZP23" s="65"/>
      <c r="WZQ23" s="65"/>
      <c r="WZR23" s="65"/>
      <c r="WZS23" s="65"/>
      <c r="WZT23" s="65"/>
      <c r="WZU23" s="65"/>
      <c r="WZV23" s="65"/>
      <c r="WZW23" s="65"/>
      <c r="WZX23" s="65"/>
      <c r="WZY23" s="65"/>
      <c r="WZZ23" s="65"/>
      <c r="XAA23" s="65"/>
      <c r="XAB23" s="65"/>
      <c r="XAC23" s="65"/>
      <c r="XAD23" s="65"/>
      <c r="XAE23" s="65"/>
      <c r="XAF23" s="65"/>
      <c r="XAG23" s="65"/>
      <c r="XAH23" s="65"/>
      <c r="XAI23" s="65"/>
      <c r="XAJ23" s="65"/>
      <c r="XAK23" s="65"/>
      <c r="XAL23" s="65"/>
      <c r="XAM23" s="65"/>
      <c r="XAN23" s="65"/>
      <c r="XAO23" s="65"/>
      <c r="XAP23" s="65"/>
      <c r="XAQ23" s="65"/>
      <c r="XAR23" s="65"/>
      <c r="XAS23" s="65"/>
      <c r="XAT23" s="65"/>
      <c r="XAU23" s="65"/>
      <c r="XAV23" s="65"/>
      <c r="XAW23" s="65"/>
      <c r="XAX23" s="65"/>
      <c r="XAY23" s="65"/>
      <c r="XAZ23" s="65"/>
      <c r="XBA23" s="65"/>
      <c r="XBB23" s="65"/>
      <c r="XBC23" s="65"/>
      <c r="XBD23" s="65"/>
      <c r="XBE23" s="65"/>
      <c r="XBF23" s="65"/>
      <c r="XBG23" s="65"/>
      <c r="XBH23" s="65"/>
      <c r="XBI23" s="65"/>
      <c r="XBJ23" s="65"/>
      <c r="XBK23" s="65"/>
      <c r="XBL23" s="65"/>
      <c r="XBM23" s="65"/>
      <c r="XBN23" s="65"/>
      <c r="XBO23" s="65"/>
      <c r="XBP23" s="65"/>
      <c r="XBQ23" s="65"/>
      <c r="XBR23" s="65"/>
      <c r="XBS23" s="65"/>
      <c r="XBT23" s="65"/>
      <c r="XBU23" s="65"/>
      <c r="XBV23" s="65"/>
      <c r="XBW23" s="65"/>
      <c r="XBX23" s="65"/>
      <c r="XBY23" s="65"/>
      <c r="XBZ23" s="65"/>
      <c r="XCA23" s="65"/>
      <c r="XCB23" s="65"/>
      <c r="XCC23" s="65"/>
      <c r="XCD23" s="65"/>
      <c r="XCE23" s="65"/>
      <c r="XCF23" s="65"/>
      <c r="XCG23" s="65"/>
      <c r="XCH23" s="65"/>
      <c r="XCI23" s="65"/>
      <c r="XCJ23" s="65"/>
      <c r="XCK23" s="65"/>
      <c r="XCL23" s="65"/>
      <c r="XCM23" s="65"/>
      <c r="XCN23" s="65"/>
      <c r="XCO23" s="65"/>
      <c r="XCP23" s="65"/>
      <c r="XCQ23" s="65"/>
      <c r="XCR23" s="65"/>
      <c r="XCS23" s="65"/>
      <c r="XCT23" s="65"/>
      <c r="XCU23" s="65"/>
      <c r="XCV23" s="65"/>
      <c r="XCW23" s="65"/>
      <c r="XCX23" s="65"/>
      <c r="XCY23" s="65"/>
      <c r="XCZ23" s="65"/>
      <c r="XDA23" s="65"/>
      <c r="XDB23" s="65"/>
      <c r="XDC23" s="65"/>
      <c r="XDD23" s="65"/>
      <c r="XDE23" s="65"/>
      <c r="XDF23" s="65"/>
      <c r="XDG23" s="65"/>
      <c r="XDH23" s="65"/>
      <c r="XDI23" s="65"/>
      <c r="XDJ23" s="65"/>
      <c r="XDK23" s="65"/>
      <c r="XDL23" s="65"/>
      <c r="XDM23" s="65"/>
      <c r="XDN23" s="65"/>
      <c r="XDO23" s="65"/>
      <c r="XDP23" s="65"/>
      <c r="XDQ23" s="65"/>
      <c r="XDR23" s="65"/>
      <c r="XDS23" s="65"/>
      <c r="XDT23" s="65"/>
      <c r="XDU23" s="65"/>
      <c r="XDV23" s="65"/>
      <c r="XDW23" s="65"/>
      <c r="XDX23" s="65"/>
      <c r="XDY23" s="65"/>
      <c r="XDZ23" s="65"/>
      <c r="XEA23" s="65"/>
      <c r="XEB23" s="65"/>
      <c r="XEC23" s="65"/>
      <c r="XED23" s="65"/>
      <c r="XEE23" s="65"/>
      <c r="XEF23" s="65"/>
      <c r="XEG23" s="65"/>
      <c r="XEH23" s="65"/>
      <c r="XEI23" s="65"/>
      <c r="XEJ23" s="65"/>
      <c r="XEK23" s="65"/>
      <c r="XEL23" s="65"/>
      <c r="XEM23" s="65"/>
      <c r="XEN23" s="65"/>
      <c r="XEO23" s="65"/>
      <c r="XEP23" s="65"/>
      <c r="XEQ23" s="65"/>
      <c r="XER23" s="65"/>
      <c r="XES23" s="65"/>
      <c r="XET23" s="65"/>
      <c r="XEU23" s="65"/>
      <c r="XEV23" s="65"/>
      <c r="XEW23" s="65"/>
      <c r="XEX23" s="65"/>
      <c r="XEY23" s="65"/>
      <c r="XEZ23" s="65"/>
      <c r="XFA23" s="65"/>
      <c r="XFB23" s="65"/>
      <c r="XFC23" s="65"/>
      <c r="XFD23" s="65"/>
    </row>
    <row r="24" spans="1:16384" ht="21">
      <c r="A24" s="35" t="s">
        <v>5039</v>
      </c>
      <c r="B24" s="35"/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36.133150000000001</v>
      </c>
      <c r="I24" s="36">
        <v>0</v>
      </c>
      <c r="J24" s="36">
        <v>0</v>
      </c>
      <c r="K24" s="24">
        <v>36.133150000000001</v>
      </c>
      <c r="L24" s="253">
        <v>110</v>
      </c>
      <c r="M24" s="45">
        <f>L24-K24</f>
        <v>73.866849999999999</v>
      </c>
      <c r="N24" s="99"/>
      <c r="O24" s="35" t="s">
        <v>5039</v>
      </c>
      <c r="P24" s="35"/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14.0919285</v>
      </c>
      <c r="W24" s="36">
        <v>0</v>
      </c>
      <c r="X24" s="36">
        <v>0</v>
      </c>
      <c r="Y24" s="24">
        <v>14.0919285</v>
      </c>
    </row>
    <row r="25" spans="1:16384" ht="21">
      <c r="A25" s="35"/>
      <c r="B25" s="35" t="s">
        <v>5038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36.133150000000001</v>
      </c>
      <c r="I25" s="36">
        <v>0</v>
      </c>
      <c r="J25" s="36">
        <v>0</v>
      </c>
      <c r="K25" s="24">
        <v>36.133150000000001</v>
      </c>
      <c r="L25" s="251"/>
      <c r="M25" s="126"/>
      <c r="N25" s="59"/>
      <c r="O25" s="35"/>
      <c r="P25" s="35" t="s">
        <v>5038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14.0919285</v>
      </c>
      <c r="W25" s="36">
        <v>0</v>
      </c>
      <c r="X25" s="36">
        <v>0</v>
      </c>
      <c r="Y25" s="24">
        <v>14.0919285</v>
      </c>
    </row>
  </sheetData>
  <mergeCells count="24">
    <mergeCell ref="P8:P10"/>
    <mergeCell ref="R9:S9"/>
    <mergeCell ref="T9:U9"/>
    <mergeCell ref="O11:P11"/>
    <mergeCell ref="A11:B11"/>
    <mergeCell ref="H9:I9"/>
    <mergeCell ref="D9:E9"/>
    <mergeCell ref="F9:G9"/>
    <mergeCell ref="V9:W9"/>
    <mergeCell ref="O1:Y1"/>
    <mergeCell ref="A2:M2"/>
    <mergeCell ref="O2:Y2"/>
    <mergeCell ref="A3:A6"/>
    <mergeCell ref="B3:M3"/>
    <mergeCell ref="B4:M4"/>
    <mergeCell ref="B5:M5"/>
    <mergeCell ref="B6:M6"/>
    <mergeCell ref="A1:M1"/>
    <mergeCell ref="Q8:X8"/>
    <mergeCell ref="Y8:Y10"/>
    <mergeCell ref="A8:A10"/>
    <mergeCell ref="B8:B10"/>
    <mergeCell ref="C8:J8"/>
    <mergeCell ref="O8:O10"/>
  </mergeCells>
  <pageMargins left="1.2992125984252001" right="0.31496062992126" top="0.74803149606299202" bottom="0.74803149606299202" header="0.31496062992126" footer="0.31496062992126"/>
  <pageSetup paperSize="9" scale="85" orientation="landscape" r:id="rId1"/>
  <colBreaks count="1" manualBreakCount="1">
    <brk id="13" max="2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AF14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1" width="13" style="25" customWidth="1"/>
    <col min="12" max="12" width="13.375" style="25" customWidth="1"/>
    <col min="13" max="13" width="12.375" style="25" customWidth="1"/>
    <col min="14" max="14" width="7.625" style="123" customWidth="1"/>
    <col min="15" max="15" width="20.875" style="25" customWidth="1"/>
    <col min="16" max="16" width="17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918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24">
        <v>0</v>
      </c>
      <c r="D11" s="24">
        <v>6367.6197188506603</v>
      </c>
      <c r="E11" s="24">
        <v>11869.5592973244</v>
      </c>
      <c r="F11" s="24">
        <v>273050.24954160053</v>
      </c>
      <c r="G11" s="24">
        <v>276192.73968226364</v>
      </c>
      <c r="H11" s="24">
        <v>344658.44953460543</v>
      </c>
      <c r="I11" s="24">
        <v>144536.04634466185</v>
      </c>
      <c r="J11" s="24">
        <v>49624.478935773484</v>
      </c>
      <c r="K11" s="24">
        <v>1106299.1430550804</v>
      </c>
      <c r="L11" s="24">
        <v>1122100</v>
      </c>
      <c r="M11" s="42">
        <f>L11-K11</f>
        <v>15800.856944919564</v>
      </c>
      <c r="N11" s="49"/>
      <c r="O11" s="211" t="s">
        <v>65</v>
      </c>
      <c r="P11" s="218"/>
      <c r="Q11" s="24">
        <v>0</v>
      </c>
      <c r="R11" s="24">
        <v>128.78679486749701</v>
      </c>
      <c r="S11" s="24">
        <v>1598.7404570429501</v>
      </c>
      <c r="T11" s="24">
        <v>183905.01349801762</v>
      </c>
      <c r="U11" s="24">
        <v>237505.19406380094</v>
      </c>
      <c r="V11" s="24">
        <v>205851.96174009726</v>
      </c>
      <c r="W11" s="24">
        <v>16409.053000803502</v>
      </c>
      <c r="X11" s="24">
        <v>3998.8474186412996</v>
      </c>
      <c r="Y11" s="24">
        <v>649397.59697327134</v>
      </c>
    </row>
    <row r="12" spans="1:32" ht="21">
      <c r="A12" s="35" t="s">
        <v>922</v>
      </c>
      <c r="B12" s="35"/>
      <c r="C12" s="36">
        <v>0</v>
      </c>
      <c r="D12" s="36">
        <v>0</v>
      </c>
      <c r="E12" s="36">
        <v>977.62320428960004</v>
      </c>
      <c r="F12" s="36">
        <v>20115.346982803199</v>
      </c>
      <c r="G12" s="36">
        <v>13953.329366712849</v>
      </c>
      <c r="H12" s="36">
        <v>5606.2277821338703</v>
      </c>
      <c r="I12" s="36">
        <v>0</v>
      </c>
      <c r="J12" s="36">
        <v>791.2517336418</v>
      </c>
      <c r="K12" s="24">
        <v>41443.779069581316</v>
      </c>
      <c r="L12" s="24">
        <v>42280</v>
      </c>
      <c r="M12" s="42">
        <f>L12-K12</f>
        <v>836.22093041868357</v>
      </c>
      <c r="N12" s="100"/>
      <c r="O12" s="35" t="s">
        <v>922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20572.177838089337</v>
      </c>
      <c r="V12" s="36">
        <v>3755.3204757603035</v>
      </c>
      <c r="W12" s="36">
        <v>0</v>
      </c>
      <c r="X12" s="36">
        <v>0</v>
      </c>
      <c r="Y12" s="24">
        <v>24327.498313849639</v>
      </c>
    </row>
    <row r="13" spans="1:32" ht="21">
      <c r="A13" s="35"/>
      <c r="B13" s="35" t="s">
        <v>919</v>
      </c>
      <c r="C13" s="36">
        <v>0</v>
      </c>
      <c r="D13" s="36">
        <v>0</v>
      </c>
      <c r="E13" s="36">
        <v>0</v>
      </c>
      <c r="F13" s="36">
        <v>7277.8231802800001</v>
      </c>
      <c r="G13" s="36">
        <v>2830.4764131931993</v>
      </c>
      <c r="H13" s="36">
        <v>1852.7208497476702</v>
      </c>
      <c r="I13" s="36">
        <v>0</v>
      </c>
      <c r="J13" s="36">
        <v>0</v>
      </c>
      <c r="K13" s="24">
        <v>11961.020443220868</v>
      </c>
      <c r="L13" s="24"/>
      <c r="M13" s="24"/>
      <c r="N13" s="100"/>
      <c r="O13" s="35"/>
      <c r="P13" s="35" t="s">
        <v>919</v>
      </c>
      <c r="Q13" s="36">
        <v>0</v>
      </c>
      <c r="R13" s="36">
        <v>0</v>
      </c>
      <c r="S13" s="36">
        <v>0</v>
      </c>
      <c r="T13" s="36">
        <v>0</v>
      </c>
      <c r="U13" s="36">
        <v>5933.5718613678146</v>
      </c>
      <c r="V13" s="36">
        <v>1087.5471388023398</v>
      </c>
      <c r="W13" s="36">
        <v>0</v>
      </c>
      <c r="X13" s="36">
        <v>0</v>
      </c>
      <c r="Y13" s="24">
        <v>7021.1190001701543</v>
      </c>
    </row>
    <row r="14" spans="1:32" ht="21">
      <c r="A14" s="35"/>
      <c r="B14" s="35" t="s">
        <v>920</v>
      </c>
      <c r="C14" s="36">
        <v>0</v>
      </c>
      <c r="D14" s="36">
        <v>0</v>
      </c>
      <c r="E14" s="36">
        <v>0</v>
      </c>
      <c r="F14" s="36">
        <v>3634.6664449969003</v>
      </c>
      <c r="G14" s="36">
        <v>4677.7342651505396</v>
      </c>
      <c r="H14" s="36">
        <v>67.442531043380001</v>
      </c>
      <c r="I14" s="36">
        <v>0</v>
      </c>
      <c r="J14" s="36">
        <v>0</v>
      </c>
      <c r="K14" s="24">
        <v>8379.8432411908198</v>
      </c>
      <c r="L14" s="24"/>
      <c r="M14" s="24"/>
      <c r="N14" s="100"/>
      <c r="O14" s="35"/>
      <c r="P14" s="35" t="s">
        <v>920</v>
      </c>
      <c r="Q14" s="36">
        <v>0</v>
      </c>
      <c r="R14" s="36">
        <v>0</v>
      </c>
      <c r="S14" s="36">
        <v>0</v>
      </c>
      <c r="T14" s="36">
        <v>0</v>
      </c>
      <c r="U14" s="36">
        <v>4879.3792168591381</v>
      </c>
      <c r="V14" s="36">
        <v>39.588765722464004</v>
      </c>
      <c r="W14" s="36">
        <v>0</v>
      </c>
      <c r="X14" s="36">
        <v>0</v>
      </c>
      <c r="Y14" s="24">
        <v>4918.967982581602</v>
      </c>
    </row>
    <row r="15" spans="1:32" ht="21">
      <c r="A15" s="35"/>
      <c r="B15" s="35" t="s">
        <v>921</v>
      </c>
      <c r="C15" s="36">
        <v>0</v>
      </c>
      <c r="D15" s="36">
        <v>0</v>
      </c>
      <c r="E15" s="36">
        <v>977.62320428960004</v>
      </c>
      <c r="F15" s="36">
        <v>9202.8573575262999</v>
      </c>
      <c r="G15" s="36">
        <v>6445.1186883691098</v>
      </c>
      <c r="H15" s="36">
        <v>3686.06440134282</v>
      </c>
      <c r="I15" s="36">
        <v>0</v>
      </c>
      <c r="J15" s="36">
        <v>791.2517336418</v>
      </c>
      <c r="K15" s="24">
        <v>21102.915385169632</v>
      </c>
      <c r="L15" s="24"/>
      <c r="M15" s="24"/>
      <c r="N15" s="100"/>
      <c r="O15" s="35"/>
      <c r="P15" s="35" t="s">
        <v>921</v>
      </c>
      <c r="Q15" s="36">
        <v>0</v>
      </c>
      <c r="R15" s="36">
        <v>0</v>
      </c>
      <c r="S15" s="36">
        <v>0</v>
      </c>
      <c r="T15" s="36">
        <v>0</v>
      </c>
      <c r="U15" s="36">
        <v>9759.2267598623839</v>
      </c>
      <c r="V15" s="36">
        <v>2628.1845712354998</v>
      </c>
      <c r="W15" s="36">
        <v>0</v>
      </c>
      <c r="X15" s="36">
        <v>0</v>
      </c>
      <c r="Y15" s="24">
        <v>12387.411331097883</v>
      </c>
    </row>
    <row r="16" spans="1:32" ht="21">
      <c r="A16" s="35" t="s">
        <v>930</v>
      </c>
      <c r="B16" s="35"/>
      <c r="C16" s="36">
        <v>0</v>
      </c>
      <c r="D16" s="36">
        <v>0</v>
      </c>
      <c r="E16" s="36">
        <v>2779.4653944739998</v>
      </c>
      <c r="F16" s="36">
        <v>48884.734229295267</v>
      </c>
      <c r="G16" s="36">
        <v>11400.516639590911</v>
      </c>
      <c r="H16" s="36">
        <v>22547.759671549611</v>
      </c>
      <c r="I16" s="36">
        <v>7299.2861690623004</v>
      </c>
      <c r="J16" s="36">
        <v>14686.8193042657</v>
      </c>
      <c r="K16" s="24">
        <v>107598.58140823778</v>
      </c>
      <c r="L16" s="24">
        <v>106610</v>
      </c>
      <c r="M16" s="42">
        <f>L16-K16</f>
        <v>-988.58140823777649</v>
      </c>
      <c r="N16" s="100"/>
      <c r="O16" s="35" t="s">
        <v>930</v>
      </c>
      <c r="P16" s="35"/>
      <c r="Q16" s="36">
        <v>0</v>
      </c>
      <c r="R16" s="36">
        <v>0</v>
      </c>
      <c r="S16" s="36">
        <v>0</v>
      </c>
      <c r="T16" s="36">
        <v>57827.269408612512</v>
      </c>
      <c r="U16" s="36">
        <v>4032.0093485191064</v>
      </c>
      <c r="V16" s="36">
        <v>926.87602945931019</v>
      </c>
      <c r="W16" s="36">
        <v>374.21249999999998</v>
      </c>
      <c r="X16" s="36">
        <v>0</v>
      </c>
      <c r="Y16" s="24">
        <v>63160.367286590932</v>
      </c>
    </row>
    <row r="17" spans="1:25" ht="21">
      <c r="A17" s="35"/>
      <c r="B17" s="35" t="s">
        <v>924</v>
      </c>
      <c r="C17" s="36">
        <v>0</v>
      </c>
      <c r="D17" s="36">
        <v>0</v>
      </c>
      <c r="E17" s="36">
        <v>0</v>
      </c>
      <c r="F17" s="36">
        <v>0</v>
      </c>
      <c r="G17" s="36">
        <v>3140.072152191</v>
      </c>
      <c r="H17" s="36">
        <v>1345.0643251746001</v>
      </c>
      <c r="I17" s="36">
        <v>0</v>
      </c>
      <c r="J17" s="36">
        <v>131.55514195044</v>
      </c>
      <c r="K17" s="24">
        <v>4616.6916193160405</v>
      </c>
      <c r="L17" s="24"/>
      <c r="M17" s="24"/>
      <c r="N17" s="100"/>
      <c r="O17" s="35"/>
      <c r="P17" s="35" t="s">
        <v>924</v>
      </c>
      <c r="Q17" s="36">
        <v>0</v>
      </c>
      <c r="R17" s="36">
        <v>0</v>
      </c>
      <c r="S17" s="36">
        <v>0</v>
      </c>
      <c r="T17" s="36">
        <v>0</v>
      </c>
      <c r="U17" s="36">
        <v>1843.2223533360002</v>
      </c>
      <c r="V17" s="36">
        <v>866.77562720233016</v>
      </c>
      <c r="W17" s="36">
        <v>0</v>
      </c>
      <c r="X17" s="36">
        <v>0</v>
      </c>
      <c r="Y17" s="24">
        <v>2709.9979805383305</v>
      </c>
    </row>
    <row r="18" spans="1:25" ht="21">
      <c r="A18" s="35"/>
      <c r="B18" s="35" t="s">
        <v>925</v>
      </c>
      <c r="C18" s="36">
        <v>0</v>
      </c>
      <c r="D18" s="36">
        <v>0</v>
      </c>
      <c r="E18" s="36">
        <v>0</v>
      </c>
      <c r="F18" s="36">
        <v>0</v>
      </c>
      <c r="G18" s="36">
        <v>3728.76830525691</v>
      </c>
      <c r="H18" s="36">
        <v>102.38569379381001</v>
      </c>
      <c r="I18" s="36">
        <v>0</v>
      </c>
      <c r="J18" s="36">
        <v>0</v>
      </c>
      <c r="K18" s="24">
        <v>3831.1539990507199</v>
      </c>
      <c r="L18" s="24"/>
      <c r="M18" s="24"/>
      <c r="N18" s="100"/>
      <c r="O18" s="35"/>
      <c r="P18" s="35" t="s">
        <v>925</v>
      </c>
      <c r="Q18" s="36">
        <v>0</v>
      </c>
      <c r="R18" s="36">
        <v>0</v>
      </c>
      <c r="S18" s="36">
        <v>0</v>
      </c>
      <c r="T18" s="36">
        <v>0</v>
      </c>
      <c r="U18" s="36">
        <v>2188.7869951831062</v>
      </c>
      <c r="V18" s="36">
        <v>60.100402256980004</v>
      </c>
      <c r="W18" s="36">
        <v>0</v>
      </c>
      <c r="X18" s="36">
        <v>0</v>
      </c>
      <c r="Y18" s="24">
        <v>2248.8873974400863</v>
      </c>
    </row>
    <row r="19" spans="1:25" ht="21">
      <c r="A19" s="35"/>
      <c r="B19" s="35" t="s">
        <v>5328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637.5</v>
      </c>
      <c r="J19" s="36">
        <v>0</v>
      </c>
      <c r="K19" s="24">
        <v>637.5</v>
      </c>
      <c r="L19" s="24"/>
      <c r="M19" s="24"/>
      <c r="N19" s="100"/>
      <c r="O19" s="35"/>
      <c r="P19" s="35" t="s">
        <v>5328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374.21249999999998</v>
      </c>
      <c r="X19" s="36">
        <v>0</v>
      </c>
      <c r="Y19" s="24">
        <v>374.21249999999998</v>
      </c>
    </row>
    <row r="20" spans="1:25" ht="21">
      <c r="A20" s="35"/>
      <c r="B20" s="35" t="s">
        <v>926</v>
      </c>
      <c r="C20" s="36">
        <v>0</v>
      </c>
      <c r="D20" s="36">
        <v>0</v>
      </c>
      <c r="E20" s="36">
        <v>0</v>
      </c>
      <c r="F20" s="36">
        <v>1068.75</v>
      </c>
      <c r="G20" s="36">
        <v>0</v>
      </c>
      <c r="H20" s="36">
        <v>227.22418460909</v>
      </c>
      <c r="I20" s="36">
        <v>3065.423664719</v>
      </c>
      <c r="J20" s="36">
        <v>1645.74938946358</v>
      </c>
      <c r="K20" s="24">
        <v>6007.1472387916701</v>
      </c>
      <c r="L20" s="24"/>
      <c r="M20" s="24"/>
      <c r="N20" s="100"/>
      <c r="O20" s="35"/>
      <c r="P20" s="35" t="s">
        <v>926</v>
      </c>
      <c r="Q20" s="36">
        <v>0</v>
      </c>
      <c r="R20" s="36">
        <v>0</v>
      </c>
      <c r="S20" s="36">
        <v>0</v>
      </c>
      <c r="T20" s="36">
        <v>3526.1954291712673</v>
      </c>
      <c r="U20" s="36">
        <v>0</v>
      </c>
      <c r="V20" s="36">
        <v>0</v>
      </c>
      <c r="W20" s="36">
        <v>0</v>
      </c>
      <c r="X20" s="36">
        <v>0</v>
      </c>
      <c r="Y20" s="24">
        <v>3526.1954291712673</v>
      </c>
    </row>
    <row r="21" spans="1:25" ht="21">
      <c r="A21" s="35"/>
      <c r="B21" s="35" t="s">
        <v>927</v>
      </c>
      <c r="C21" s="36">
        <v>0</v>
      </c>
      <c r="D21" s="36">
        <v>0</v>
      </c>
      <c r="E21" s="36">
        <v>1096.8102735479999</v>
      </c>
      <c r="F21" s="36">
        <v>8928.6411362865711</v>
      </c>
      <c r="G21" s="36">
        <v>1056.25</v>
      </c>
      <c r="H21" s="36">
        <v>8793.6455053012705</v>
      </c>
      <c r="I21" s="36">
        <v>893.03615656700003</v>
      </c>
      <c r="J21" s="36">
        <v>4573.2080410236504</v>
      </c>
      <c r="K21" s="24">
        <v>25341.591112726492</v>
      </c>
      <c r="L21" s="24"/>
      <c r="M21" s="24"/>
      <c r="N21" s="100"/>
      <c r="O21" s="35"/>
      <c r="P21" s="35" t="s">
        <v>927</v>
      </c>
      <c r="Q21" s="36">
        <v>0</v>
      </c>
      <c r="R21" s="36">
        <v>0</v>
      </c>
      <c r="S21" s="36">
        <v>0</v>
      </c>
      <c r="T21" s="36">
        <v>14875.513983168095</v>
      </c>
      <c r="U21" s="36">
        <v>0</v>
      </c>
      <c r="V21" s="36">
        <v>0</v>
      </c>
      <c r="W21" s="36">
        <v>0</v>
      </c>
      <c r="X21" s="36">
        <v>0</v>
      </c>
      <c r="Y21" s="24">
        <v>14875.513983168095</v>
      </c>
    </row>
    <row r="22" spans="1:25" ht="21">
      <c r="A22" s="35"/>
      <c r="B22" s="35" t="s">
        <v>928</v>
      </c>
      <c r="C22" s="36">
        <v>0</v>
      </c>
      <c r="D22" s="36">
        <v>0</v>
      </c>
      <c r="E22" s="36">
        <v>681.76434452900003</v>
      </c>
      <c r="F22" s="36">
        <v>6622.3814380467002</v>
      </c>
      <c r="G22" s="36">
        <v>0</v>
      </c>
      <c r="H22" s="36">
        <v>4578.5275437970004</v>
      </c>
      <c r="I22" s="36">
        <v>2034.5763477763001</v>
      </c>
      <c r="J22" s="36">
        <v>2960.9907663378003</v>
      </c>
      <c r="K22" s="24">
        <v>16878.240440486799</v>
      </c>
      <c r="L22" s="24"/>
      <c r="M22" s="24"/>
      <c r="N22" s="100"/>
      <c r="O22" s="35"/>
      <c r="P22" s="35" t="s">
        <v>928</v>
      </c>
      <c r="Q22" s="36">
        <v>0</v>
      </c>
      <c r="R22" s="36">
        <v>0</v>
      </c>
      <c r="S22" s="36">
        <v>0</v>
      </c>
      <c r="T22" s="36">
        <v>9907.5271385638989</v>
      </c>
      <c r="U22" s="36">
        <v>0</v>
      </c>
      <c r="V22" s="36">
        <v>0</v>
      </c>
      <c r="W22" s="36">
        <v>0</v>
      </c>
      <c r="X22" s="36">
        <v>0</v>
      </c>
      <c r="Y22" s="24">
        <v>9907.5271385638989</v>
      </c>
    </row>
    <row r="23" spans="1:25" ht="21">
      <c r="A23" s="35"/>
      <c r="B23" s="35" t="s">
        <v>929</v>
      </c>
      <c r="C23" s="36">
        <v>0</v>
      </c>
      <c r="D23" s="36">
        <v>0</v>
      </c>
      <c r="E23" s="36">
        <v>1000.8907763969999</v>
      </c>
      <c r="F23" s="36">
        <v>32264.961654962</v>
      </c>
      <c r="G23" s="36">
        <v>3475.426182143</v>
      </c>
      <c r="H23" s="36">
        <v>7500.9124188738369</v>
      </c>
      <c r="I23" s="36">
        <v>668.75</v>
      </c>
      <c r="J23" s="36">
        <v>5375.3159654902302</v>
      </c>
      <c r="K23" s="24">
        <v>50286.256997866061</v>
      </c>
      <c r="L23" s="24"/>
      <c r="M23" s="24"/>
      <c r="N23" s="100"/>
      <c r="O23" s="35"/>
      <c r="P23" s="35" t="s">
        <v>929</v>
      </c>
      <c r="Q23" s="36">
        <v>0</v>
      </c>
      <c r="R23" s="36">
        <v>0</v>
      </c>
      <c r="S23" s="36">
        <v>0</v>
      </c>
      <c r="T23" s="36">
        <v>29518.032857709251</v>
      </c>
      <c r="U23" s="36">
        <v>0</v>
      </c>
      <c r="V23" s="36">
        <v>0</v>
      </c>
      <c r="W23" s="36">
        <v>0</v>
      </c>
      <c r="X23" s="36">
        <v>0</v>
      </c>
      <c r="Y23" s="24">
        <v>29518.032857709251</v>
      </c>
    </row>
    <row r="24" spans="1:25" ht="21">
      <c r="A24" s="35" t="s">
        <v>936</v>
      </c>
      <c r="B24" s="35"/>
      <c r="C24" s="36">
        <v>0</v>
      </c>
      <c r="D24" s="36">
        <v>0</v>
      </c>
      <c r="E24" s="36">
        <v>0</v>
      </c>
      <c r="F24" s="36">
        <v>11605.27433432372</v>
      </c>
      <c r="G24" s="36">
        <v>2192.690582929406</v>
      </c>
      <c r="H24" s="36">
        <v>18192.143070724833</v>
      </c>
      <c r="I24" s="36">
        <v>7670.1870488245204</v>
      </c>
      <c r="J24" s="36">
        <v>250</v>
      </c>
      <c r="K24" s="24">
        <v>39910.295036802476</v>
      </c>
      <c r="L24" s="24">
        <v>41950</v>
      </c>
      <c r="M24" s="42">
        <f>L24-K24</f>
        <v>2039.7049631975242</v>
      </c>
      <c r="N24" s="100"/>
      <c r="O24" s="35" t="s">
        <v>936</v>
      </c>
      <c r="P24" s="35"/>
      <c r="Q24" s="36">
        <v>0</v>
      </c>
      <c r="R24" s="36">
        <v>0</v>
      </c>
      <c r="S24" s="36">
        <v>0</v>
      </c>
      <c r="T24" s="36">
        <v>0</v>
      </c>
      <c r="U24" s="36">
        <v>8099.4054064291886</v>
      </c>
      <c r="V24" s="36">
        <v>15327.937780172262</v>
      </c>
      <c r="W24" s="36">
        <v>0</v>
      </c>
      <c r="X24" s="36">
        <v>0</v>
      </c>
      <c r="Y24" s="24">
        <v>23427.343186601451</v>
      </c>
    </row>
    <row r="25" spans="1:25" ht="21">
      <c r="A25" s="35"/>
      <c r="B25" s="35" t="s">
        <v>931</v>
      </c>
      <c r="C25" s="36">
        <v>0</v>
      </c>
      <c r="D25" s="36">
        <v>0</v>
      </c>
      <c r="E25" s="36">
        <v>0</v>
      </c>
      <c r="F25" s="36">
        <v>2174.7315110815998</v>
      </c>
      <c r="G25" s="36">
        <v>0</v>
      </c>
      <c r="H25" s="36">
        <v>119.5326</v>
      </c>
      <c r="I25" s="36">
        <v>810.41735475159999</v>
      </c>
      <c r="J25" s="36">
        <v>250</v>
      </c>
      <c r="K25" s="24">
        <v>3354.6814658331996</v>
      </c>
      <c r="L25" s="24"/>
      <c r="M25" s="24"/>
      <c r="N25" s="100"/>
      <c r="O25" s="35"/>
      <c r="P25" s="35" t="s">
        <v>931</v>
      </c>
      <c r="Q25" s="36">
        <v>0</v>
      </c>
      <c r="R25" s="36">
        <v>0</v>
      </c>
      <c r="S25" s="36">
        <v>0</v>
      </c>
      <c r="T25" s="36">
        <v>0</v>
      </c>
      <c r="U25" s="36">
        <v>1276.5673970048904</v>
      </c>
      <c r="V25" s="36">
        <v>692.63062343859997</v>
      </c>
      <c r="W25" s="36">
        <v>0</v>
      </c>
      <c r="X25" s="36">
        <v>0</v>
      </c>
      <c r="Y25" s="24">
        <v>1969.1980204434903</v>
      </c>
    </row>
    <row r="26" spans="1:25" ht="21">
      <c r="A26" s="35"/>
      <c r="B26" s="35" t="s">
        <v>932</v>
      </c>
      <c r="C26" s="36">
        <v>0</v>
      </c>
      <c r="D26" s="36">
        <v>0</v>
      </c>
      <c r="E26" s="36">
        <v>0</v>
      </c>
      <c r="F26" s="36">
        <v>537.49248815099998</v>
      </c>
      <c r="G26" s="36">
        <v>0</v>
      </c>
      <c r="H26" s="36">
        <v>9882.0499291320011</v>
      </c>
      <c r="I26" s="36">
        <v>514.72473531800006</v>
      </c>
      <c r="J26" s="36">
        <v>0</v>
      </c>
      <c r="K26" s="24">
        <v>10934.267152601002</v>
      </c>
      <c r="L26" s="24"/>
      <c r="M26" s="24"/>
      <c r="N26" s="100"/>
      <c r="O26" s="35"/>
      <c r="P26" s="35" t="s">
        <v>932</v>
      </c>
      <c r="Q26" s="36">
        <v>0</v>
      </c>
      <c r="R26" s="36">
        <v>0</v>
      </c>
      <c r="S26" s="36">
        <v>0</v>
      </c>
      <c r="T26" s="36">
        <v>0</v>
      </c>
      <c r="U26" s="36">
        <v>315.50809054459995</v>
      </c>
      <c r="V26" s="36">
        <v>6102.9067280320014</v>
      </c>
      <c r="W26" s="36">
        <v>0</v>
      </c>
      <c r="X26" s="36">
        <v>0</v>
      </c>
      <c r="Y26" s="24">
        <v>6418.4148185766016</v>
      </c>
    </row>
    <row r="27" spans="1:25" ht="21">
      <c r="A27" s="35"/>
      <c r="B27" s="35" t="s">
        <v>933</v>
      </c>
      <c r="C27" s="36">
        <v>0</v>
      </c>
      <c r="D27" s="36">
        <v>0</v>
      </c>
      <c r="E27" s="36">
        <v>0</v>
      </c>
      <c r="F27" s="36">
        <v>306.25</v>
      </c>
      <c r="G27" s="36">
        <v>0</v>
      </c>
      <c r="H27" s="36">
        <v>0</v>
      </c>
      <c r="I27" s="36">
        <v>3993.0661205026199</v>
      </c>
      <c r="J27" s="36">
        <v>0</v>
      </c>
      <c r="K27" s="24">
        <v>4299.3161205026199</v>
      </c>
      <c r="L27" s="24"/>
      <c r="M27" s="24"/>
      <c r="N27" s="100"/>
      <c r="O27" s="35"/>
      <c r="P27" s="35" t="s">
        <v>933</v>
      </c>
      <c r="Q27" s="36">
        <v>0</v>
      </c>
      <c r="R27" s="36">
        <v>0</v>
      </c>
      <c r="S27" s="36">
        <v>0</v>
      </c>
      <c r="T27" s="36">
        <v>0</v>
      </c>
      <c r="U27" s="36">
        <v>179.76875000000001</v>
      </c>
      <c r="V27" s="36">
        <v>2343.9298127346196</v>
      </c>
      <c r="W27" s="36">
        <v>0</v>
      </c>
      <c r="X27" s="36">
        <v>0</v>
      </c>
      <c r="Y27" s="24">
        <v>2523.6985627346198</v>
      </c>
    </row>
    <row r="28" spans="1:25" ht="21">
      <c r="A28" s="35"/>
      <c r="B28" s="35" t="s">
        <v>934</v>
      </c>
      <c r="C28" s="36">
        <v>0</v>
      </c>
      <c r="D28" s="36">
        <v>0</v>
      </c>
      <c r="E28" s="36">
        <v>0</v>
      </c>
      <c r="F28" s="36">
        <v>5730.4785649471305</v>
      </c>
      <c r="G28" s="36">
        <v>0</v>
      </c>
      <c r="H28" s="36">
        <v>1946.08894088225</v>
      </c>
      <c r="I28" s="36">
        <v>1147.9376086550001</v>
      </c>
      <c r="J28" s="36">
        <v>0</v>
      </c>
      <c r="K28" s="24">
        <v>8824.5051144843801</v>
      </c>
      <c r="L28" s="24"/>
      <c r="M28" s="24"/>
      <c r="N28" s="100"/>
      <c r="O28" s="35"/>
      <c r="P28" s="35" t="s">
        <v>934</v>
      </c>
      <c r="Q28" s="36">
        <v>0</v>
      </c>
      <c r="R28" s="36">
        <v>0</v>
      </c>
      <c r="S28" s="36">
        <v>0</v>
      </c>
      <c r="T28" s="36">
        <v>0</v>
      </c>
      <c r="U28" s="36">
        <v>3363.7909176259791</v>
      </c>
      <c r="V28" s="36">
        <v>1816.1935845775104</v>
      </c>
      <c r="W28" s="36">
        <v>0</v>
      </c>
      <c r="X28" s="36">
        <v>0</v>
      </c>
      <c r="Y28" s="24">
        <v>5179.9845022034897</v>
      </c>
    </row>
    <row r="29" spans="1:25" ht="21">
      <c r="A29" s="35"/>
      <c r="B29" s="35" t="s">
        <v>926</v>
      </c>
      <c r="C29" s="36">
        <v>0</v>
      </c>
      <c r="D29" s="36">
        <v>0</v>
      </c>
      <c r="E29" s="36">
        <v>0</v>
      </c>
      <c r="F29" s="36">
        <v>228.78888532198999</v>
      </c>
      <c r="G29" s="36">
        <v>0</v>
      </c>
      <c r="H29" s="36">
        <v>114.14295045599999</v>
      </c>
      <c r="I29" s="36">
        <v>566.5412295973</v>
      </c>
      <c r="J29" s="36">
        <v>0</v>
      </c>
      <c r="K29" s="24">
        <v>909.47306537528993</v>
      </c>
      <c r="L29" s="24"/>
      <c r="M29" s="24"/>
      <c r="N29" s="100"/>
      <c r="O29" s="35"/>
      <c r="P29" s="35" t="s">
        <v>926</v>
      </c>
      <c r="Q29" s="36">
        <v>0</v>
      </c>
      <c r="R29" s="36">
        <v>0</v>
      </c>
      <c r="S29" s="36">
        <v>0</v>
      </c>
      <c r="T29" s="36">
        <v>0</v>
      </c>
      <c r="U29" s="36">
        <v>134.29907568394003</v>
      </c>
      <c r="V29" s="36">
        <v>399.56161369132002</v>
      </c>
      <c r="W29" s="36">
        <v>0</v>
      </c>
      <c r="X29" s="36">
        <v>0</v>
      </c>
      <c r="Y29" s="24">
        <v>533.86068937526011</v>
      </c>
    </row>
    <row r="30" spans="1:25" ht="21">
      <c r="A30" s="35"/>
      <c r="B30" s="35" t="s">
        <v>935</v>
      </c>
      <c r="C30" s="36">
        <v>0</v>
      </c>
      <c r="D30" s="36">
        <v>0</v>
      </c>
      <c r="E30" s="36">
        <v>0</v>
      </c>
      <c r="F30" s="36">
        <v>2627.5328848220001</v>
      </c>
      <c r="G30" s="36">
        <v>2192.690582929406</v>
      </c>
      <c r="H30" s="36">
        <v>6130.3286502545807</v>
      </c>
      <c r="I30" s="36">
        <v>637.5</v>
      </c>
      <c r="J30" s="36">
        <v>0</v>
      </c>
      <c r="K30" s="24">
        <v>11588.052118005988</v>
      </c>
      <c r="L30" s="24"/>
      <c r="M30" s="24"/>
      <c r="N30" s="100"/>
      <c r="O30" s="35"/>
      <c r="P30" s="35" t="s">
        <v>935</v>
      </c>
      <c r="Q30" s="36">
        <v>0</v>
      </c>
      <c r="R30" s="36">
        <v>0</v>
      </c>
      <c r="S30" s="36">
        <v>0</v>
      </c>
      <c r="T30" s="36">
        <v>0</v>
      </c>
      <c r="U30" s="36">
        <v>2829.4711755697786</v>
      </c>
      <c r="V30" s="36">
        <v>3972.7154176982103</v>
      </c>
      <c r="W30" s="36">
        <v>0</v>
      </c>
      <c r="X30" s="36">
        <v>0</v>
      </c>
      <c r="Y30" s="24">
        <v>6802.1865932679884</v>
      </c>
    </row>
    <row r="31" spans="1:25" ht="21">
      <c r="A31" s="35" t="s">
        <v>940</v>
      </c>
      <c r="B31" s="35"/>
      <c r="C31" s="36">
        <v>0</v>
      </c>
      <c r="D31" s="36">
        <v>0</v>
      </c>
      <c r="E31" s="36">
        <v>0</v>
      </c>
      <c r="F31" s="36">
        <v>1805.6350746560001</v>
      </c>
      <c r="G31" s="36">
        <v>0</v>
      </c>
      <c r="H31" s="36">
        <v>6982.1318006767096</v>
      </c>
      <c r="I31" s="36">
        <v>4561.4543283907005</v>
      </c>
      <c r="J31" s="36">
        <v>0</v>
      </c>
      <c r="K31" s="24">
        <v>13349.221203723411</v>
      </c>
      <c r="L31" s="24">
        <v>17090</v>
      </c>
      <c r="M31" s="42">
        <f>L31-K31</f>
        <v>3740.7787962765888</v>
      </c>
      <c r="N31" s="100"/>
      <c r="O31" s="35" t="s">
        <v>940</v>
      </c>
      <c r="P31" s="35"/>
      <c r="Q31" s="36">
        <v>0</v>
      </c>
      <c r="R31" s="36">
        <v>0</v>
      </c>
      <c r="S31" s="36">
        <v>0</v>
      </c>
      <c r="T31" s="36">
        <v>0</v>
      </c>
      <c r="U31" s="36">
        <v>1059.9077888229999</v>
      </c>
      <c r="V31" s="36">
        <v>6776.0850577615402</v>
      </c>
      <c r="W31" s="36">
        <v>0</v>
      </c>
      <c r="X31" s="36">
        <v>0</v>
      </c>
      <c r="Y31" s="24">
        <v>7835.9928465845396</v>
      </c>
    </row>
    <row r="32" spans="1:25" ht="21">
      <c r="A32" s="35"/>
      <c r="B32" s="35" t="s">
        <v>937</v>
      </c>
      <c r="C32" s="36">
        <v>0</v>
      </c>
      <c r="D32" s="36">
        <v>0</v>
      </c>
      <c r="E32" s="36">
        <v>0</v>
      </c>
      <c r="F32" s="36">
        <v>381.25</v>
      </c>
      <c r="G32" s="36">
        <v>0</v>
      </c>
      <c r="H32" s="36">
        <v>2814.9823146075196</v>
      </c>
      <c r="I32" s="36">
        <v>2010.3392033499999</v>
      </c>
      <c r="J32" s="36">
        <v>0</v>
      </c>
      <c r="K32" s="24">
        <v>5206.57151795752</v>
      </c>
      <c r="L32" s="24"/>
      <c r="M32" s="24"/>
      <c r="N32" s="100"/>
      <c r="O32" s="35"/>
      <c r="P32" s="35" t="s">
        <v>937</v>
      </c>
      <c r="Q32" s="36">
        <v>0</v>
      </c>
      <c r="R32" s="36">
        <v>0</v>
      </c>
      <c r="S32" s="36">
        <v>0</v>
      </c>
      <c r="T32" s="36">
        <v>0</v>
      </c>
      <c r="U32" s="36">
        <v>223.79375000000002</v>
      </c>
      <c r="V32" s="36">
        <v>2832.4637310401208</v>
      </c>
      <c r="W32" s="36">
        <v>0</v>
      </c>
      <c r="X32" s="36">
        <v>0</v>
      </c>
      <c r="Y32" s="24">
        <v>3056.2574810401206</v>
      </c>
    </row>
    <row r="33" spans="1:25" ht="21">
      <c r="A33" s="35"/>
      <c r="B33" s="35" t="s">
        <v>938</v>
      </c>
      <c r="C33" s="36">
        <v>0</v>
      </c>
      <c r="D33" s="36">
        <v>0</v>
      </c>
      <c r="E33" s="36">
        <v>0</v>
      </c>
      <c r="F33" s="36">
        <v>1374.3850746560001</v>
      </c>
      <c r="G33" s="36">
        <v>0</v>
      </c>
      <c r="H33" s="36">
        <v>2129.7064000000505</v>
      </c>
      <c r="I33" s="36">
        <v>530.76710029870003</v>
      </c>
      <c r="J33" s="36">
        <v>0</v>
      </c>
      <c r="K33" s="24">
        <v>4034.8585749547506</v>
      </c>
      <c r="L33" s="24"/>
      <c r="M33" s="24"/>
      <c r="N33" s="100"/>
      <c r="O33" s="35"/>
      <c r="P33" s="35" t="s">
        <v>938</v>
      </c>
      <c r="Q33" s="36">
        <v>0</v>
      </c>
      <c r="R33" s="36">
        <v>0</v>
      </c>
      <c r="S33" s="36">
        <v>0</v>
      </c>
      <c r="T33" s="36">
        <v>0</v>
      </c>
      <c r="U33" s="36">
        <v>806.76403882299996</v>
      </c>
      <c r="V33" s="36">
        <v>1561.6979446752298</v>
      </c>
      <c r="W33" s="36">
        <v>0</v>
      </c>
      <c r="X33" s="36">
        <v>0</v>
      </c>
      <c r="Y33" s="24">
        <v>2368.4619834982295</v>
      </c>
    </row>
    <row r="34" spans="1:25" ht="21">
      <c r="A34" s="35"/>
      <c r="B34" s="35" t="s">
        <v>939</v>
      </c>
      <c r="C34" s="36">
        <v>0</v>
      </c>
      <c r="D34" s="36">
        <v>0</v>
      </c>
      <c r="E34" s="36">
        <v>0</v>
      </c>
      <c r="F34" s="36">
        <v>50</v>
      </c>
      <c r="G34" s="36">
        <v>0</v>
      </c>
      <c r="H34" s="36">
        <v>2037.44308606914</v>
      </c>
      <c r="I34" s="36">
        <v>2020.3480247420002</v>
      </c>
      <c r="J34" s="36">
        <v>0</v>
      </c>
      <c r="K34" s="24">
        <v>4107.7911108111402</v>
      </c>
      <c r="L34" s="24"/>
      <c r="M34" s="24"/>
      <c r="N34" s="100"/>
      <c r="O34" s="35"/>
      <c r="P34" s="35" t="s">
        <v>939</v>
      </c>
      <c r="Q34" s="36">
        <v>0</v>
      </c>
      <c r="R34" s="36">
        <v>0</v>
      </c>
      <c r="S34" s="36">
        <v>0</v>
      </c>
      <c r="T34" s="36">
        <v>0</v>
      </c>
      <c r="U34" s="36">
        <v>29.349999999999998</v>
      </c>
      <c r="V34" s="36">
        <v>2381.92338204619</v>
      </c>
      <c r="W34" s="36">
        <v>0</v>
      </c>
      <c r="X34" s="36">
        <v>0</v>
      </c>
      <c r="Y34" s="24">
        <v>2411.2733820461899</v>
      </c>
    </row>
    <row r="35" spans="1:25" ht="21">
      <c r="A35" s="35" t="s">
        <v>950</v>
      </c>
      <c r="B35" s="35"/>
      <c r="C35" s="36">
        <v>0</v>
      </c>
      <c r="D35" s="36">
        <v>0</v>
      </c>
      <c r="E35" s="36">
        <v>0</v>
      </c>
      <c r="F35" s="36">
        <v>39634.266319401511</v>
      </c>
      <c r="G35" s="36">
        <v>26775.477383383201</v>
      </c>
      <c r="H35" s="36">
        <v>27852.809357143222</v>
      </c>
      <c r="I35" s="36">
        <v>20890.25183722331</v>
      </c>
      <c r="J35" s="36">
        <v>1434.18447980171</v>
      </c>
      <c r="K35" s="24">
        <v>116586.98937695293</v>
      </c>
      <c r="L35" s="24">
        <v>120460</v>
      </c>
      <c r="M35" s="42">
        <f>L35-K35</f>
        <v>3873.0106230470701</v>
      </c>
      <c r="N35" s="100"/>
      <c r="O35" s="35" t="s">
        <v>950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38982.519553540318</v>
      </c>
      <c r="V35" s="36">
        <v>29454.043210729706</v>
      </c>
      <c r="W35" s="36">
        <v>0</v>
      </c>
      <c r="X35" s="36">
        <v>0</v>
      </c>
      <c r="Y35" s="24">
        <v>68436.562764270042</v>
      </c>
    </row>
    <row r="36" spans="1:25" ht="21">
      <c r="A36" s="35"/>
      <c r="B36" s="35" t="s">
        <v>941</v>
      </c>
      <c r="C36" s="36">
        <v>0</v>
      </c>
      <c r="D36" s="36">
        <v>0</v>
      </c>
      <c r="E36" s="36">
        <v>0</v>
      </c>
      <c r="F36" s="36">
        <v>9599.2908363462993</v>
      </c>
      <c r="G36" s="36">
        <v>4382.8198611405005</v>
      </c>
      <c r="H36" s="36">
        <v>1673.20231087672</v>
      </c>
      <c r="I36" s="36">
        <v>3140.4014605116799</v>
      </c>
      <c r="J36" s="36">
        <v>0</v>
      </c>
      <c r="K36" s="24">
        <v>18795.714468875201</v>
      </c>
      <c r="L36" s="24"/>
      <c r="M36" s="24"/>
      <c r="N36" s="100"/>
      <c r="O36" s="35"/>
      <c r="P36" s="35" t="s">
        <v>941</v>
      </c>
      <c r="Q36" s="36">
        <v>0</v>
      </c>
      <c r="R36" s="36">
        <v>0</v>
      </c>
      <c r="S36" s="36">
        <v>0</v>
      </c>
      <c r="T36" s="36">
        <v>0</v>
      </c>
      <c r="U36" s="36">
        <v>8207.498979431879</v>
      </c>
      <c r="V36" s="36">
        <v>2825.58541380518</v>
      </c>
      <c r="W36" s="36">
        <v>0</v>
      </c>
      <c r="X36" s="36">
        <v>0</v>
      </c>
      <c r="Y36" s="24">
        <v>11033.084393237059</v>
      </c>
    </row>
    <row r="37" spans="1:25" ht="21">
      <c r="A37" s="35"/>
      <c r="B37" s="35" t="s">
        <v>942</v>
      </c>
      <c r="C37" s="36">
        <v>0</v>
      </c>
      <c r="D37" s="36">
        <v>0</v>
      </c>
      <c r="E37" s="36">
        <v>0</v>
      </c>
      <c r="F37" s="36">
        <v>783.80878585899995</v>
      </c>
      <c r="G37" s="36">
        <v>2321.6572811051601</v>
      </c>
      <c r="H37" s="36">
        <v>2158.2581815282651</v>
      </c>
      <c r="I37" s="36">
        <v>1233.3518438030001</v>
      </c>
      <c r="J37" s="36">
        <v>0</v>
      </c>
      <c r="K37" s="24">
        <v>6497.076092295425</v>
      </c>
      <c r="L37" s="24"/>
      <c r="M37" s="24"/>
      <c r="N37" s="100"/>
      <c r="O37" s="35"/>
      <c r="P37" s="35" t="s">
        <v>942</v>
      </c>
      <c r="Q37" s="36">
        <v>0</v>
      </c>
      <c r="R37" s="36">
        <v>0</v>
      </c>
      <c r="S37" s="36">
        <v>0</v>
      </c>
      <c r="T37" s="36">
        <v>0</v>
      </c>
      <c r="U37" s="36">
        <v>1822.9085813076704</v>
      </c>
      <c r="V37" s="36">
        <v>1990.8750848688389</v>
      </c>
      <c r="W37" s="36">
        <v>0</v>
      </c>
      <c r="X37" s="36">
        <v>0</v>
      </c>
      <c r="Y37" s="24">
        <v>3813.7836661765095</v>
      </c>
    </row>
    <row r="38" spans="1:25" ht="21">
      <c r="A38" s="35"/>
      <c r="B38" s="35" t="s">
        <v>943</v>
      </c>
      <c r="C38" s="36">
        <v>0</v>
      </c>
      <c r="D38" s="36">
        <v>0</v>
      </c>
      <c r="E38" s="36">
        <v>0</v>
      </c>
      <c r="F38" s="36">
        <v>0</v>
      </c>
      <c r="G38" s="36">
        <v>112.5</v>
      </c>
      <c r="H38" s="36">
        <v>2382.1452974133199</v>
      </c>
      <c r="I38" s="36">
        <v>0</v>
      </c>
      <c r="J38" s="36">
        <v>0</v>
      </c>
      <c r="K38" s="24">
        <v>2494.6452974133199</v>
      </c>
      <c r="L38" s="24"/>
      <c r="M38" s="24"/>
      <c r="N38" s="100"/>
      <c r="O38" s="35"/>
      <c r="P38" s="35" t="s">
        <v>943</v>
      </c>
      <c r="Q38" s="36">
        <v>0</v>
      </c>
      <c r="R38" s="36">
        <v>0</v>
      </c>
      <c r="S38" s="36">
        <v>0</v>
      </c>
      <c r="T38" s="36">
        <v>0</v>
      </c>
      <c r="U38" s="36">
        <v>66.037499999999994</v>
      </c>
      <c r="V38" s="36">
        <v>1398.3192895807099</v>
      </c>
      <c r="W38" s="36">
        <v>0</v>
      </c>
      <c r="X38" s="36">
        <v>0</v>
      </c>
      <c r="Y38" s="24">
        <v>1464.3567895807098</v>
      </c>
    </row>
    <row r="39" spans="1:25" ht="21">
      <c r="A39" s="35"/>
      <c r="B39" s="35" t="s">
        <v>944</v>
      </c>
      <c r="C39" s="36">
        <v>0</v>
      </c>
      <c r="D39" s="36">
        <v>0</v>
      </c>
      <c r="E39" s="36">
        <v>0</v>
      </c>
      <c r="F39" s="36">
        <v>7357.4938630703</v>
      </c>
      <c r="G39" s="36">
        <v>1443.8496832040303</v>
      </c>
      <c r="H39" s="36">
        <v>2465.9172465614897</v>
      </c>
      <c r="I39" s="36">
        <v>2612.5184981003704</v>
      </c>
      <c r="J39" s="36">
        <v>0</v>
      </c>
      <c r="K39" s="24">
        <v>13879.779290936192</v>
      </c>
      <c r="L39" s="24"/>
      <c r="M39" s="24"/>
      <c r="N39" s="100"/>
      <c r="O39" s="35"/>
      <c r="P39" s="35" t="s">
        <v>944</v>
      </c>
      <c r="Q39" s="36">
        <v>0</v>
      </c>
      <c r="R39" s="36">
        <v>0</v>
      </c>
      <c r="S39" s="36">
        <v>0</v>
      </c>
      <c r="T39" s="36">
        <v>0</v>
      </c>
      <c r="U39" s="36">
        <v>5166.3886616619911</v>
      </c>
      <c r="V39" s="36">
        <v>2981.0417821160763</v>
      </c>
      <c r="W39" s="36">
        <v>0</v>
      </c>
      <c r="X39" s="36">
        <v>0</v>
      </c>
      <c r="Y39" s="24">
        <v>8147.4304437780675</v>
      </c>
    </row>
    <row r="40" spans="1:25" ht="21">
      <c r="A40" s="35"/>
      <c r="B40" s="35" t="s">
        <v>945</v>
      </c>
      <c r="C40" s="36">
        <v>0</v>
      </c>
      <c r="D40" s="36">
        <v>0</v>
      </c>
      <c r="E40" s="36">
        <v>0</v>
      </c>
      <c r="F40" s="36">
        <v>5688.2261048700002</v>
      </c>
      <c r="G40" s="36">
        <v>2292.8145319835999</v>
      </c>
      <c r="H40" s="36">
        <v>1826.7610596517902</v>
      </c>
      <c r="I40" s="36">
        <v>5054.9329396107596</v>
      </c>
      <c r="J40" s="36">
        <v>0</v>
      </c>
      <c r="K40" s="24">
        <v>14862.734636116151</v>
      </c>
      <c r="L40" s="24"/>
      <c r="M40" s="24"/>
      <c r="N40" s="100"/>
      <c r="O40" s="35"/>
      <c r="P40" s="35" t="s">
        <v>945</v>
      </c>
      <c r="Q40" s="36">
        <v>0</v>
      </c>
      <c r="R40" s="36">
        <v>0</v>
      </c>
      <c r="S40" s="36">
        <v>0</v>
      </c>
      <c r="T40" s="36">
        <v>0</v>
      </c>
      <c r="U40" s="36">
        <v>4684.870853834198</v>
      </c>
      <c r="V40" s="36">
        <v>4039.5543775672304</v>
      </c>
      <c r="W40" s="36">
        <v>0</v>
      </c>
      <c r="X40" s="36">
        <v>0</v>
      </c>
      <c r="Y40" s="24">
        <v>8724.4252314014284</v>
      </c>
    </row>
    <row r="41" spans="1:25" ht="21">
      <c r="A41" s="35"/>
      <c r="B41" s="35" t="s">
        <v>926</v>
      </c>
      <c r="C41" s="36">
        <v>0</v>
      </c>
      <c r="D41" s="36">
        <v>0</v>
      </c>
      <c r="E41" s="36">
        <v>0</v>
      </c>
      <c r="F41" s="36">
        <v>1182.3347012080001</v>
      </c>
      <c r="G41" s="36">
        <v>7150.4153308015893</v>
      </c>
      <c r="H41" s="36">
        <v>3593.4592303578311</v>
      </c>
      <c r="I41" s="36">
        <v>1594.0770522452001</v>
      </c>
      <c r="J41" s="36">
        <v>142.6718910546</v>
      </c>
      <c r="K41" s="24">
        <v>13662.958205667223</v>
      </c>
      <c r="L41" s="24"/>
      <c r="M41" s="24"/>
      <c r="N41" s="100"/>
      <c r="O41" s="35"/>
      <c r="P41" s="35" t="s">
        <v>926</v>
      </c>
      <c r="Q41" s="36">
        <v>0</v>
      </c>
      <c r="R41" s="36">
        <v>0</v>
      </c>
      <c r="S41" s="36">
        <v>0</v>
      </c>
      <c r="T41" s="36">
        <v>0</v>
      </c>
      <c r="U41" s="36">
        <v>4891.3242687924803</v>
      </c>
      <c r="V41" s="36">
        <v>3128.8321979368493</v>
      </c>
      <c r="W41" s="36">
        <v>0</v>
      </c>
      <c r="X41" s="36">
        <v>0</v>
      </c>
      <c r="Y41" s="24">
        <v>8020.1564667293296</v>
      </c>
    </row>
    <row r="42" spans="1:25" ht="21">
      <c r="A42" s="35"/>
      <c r="B42" s="35" t="s">
        <v>946</v>
      </c>
      <c r="C42" s="36">
        <v>0</v>
      </c>
      <c r="D42" s="36">
        <v>0</v>
      </c>
      <c r="E42" s="36">
        <v>0</v>
      </c>
      <c r="F42" s="36">
        <v>4558.4241264100001</v>
      </c>
      <c r="G42" s="36">
        <v>2456.4084508065998</v>
      </c>
      <c r="H42" s="36">
        <v>3074.5234019415316</v>
      </c>
      <c r="I42" s="36">
        <v>2251.5158781726</v>
      </c>
      <c r="J42" s="36">
        <v>0</v>
      </c>
      <c r="K42" s="24">
        <v>12340.871857330732</v>
      </c>
      <c r="L42" s="24"/>
      <c r="M42" s="24"/>
      <c r="N42" s="100"/>
      <c r="O42" s="35"/>
      <c r="P42" s="35" t="s">
        <v>946</v>
      </c>
      <c r="Q42" s="36">
        <v>0</v>
      </c>
      <c r="R42" s="36">
        <v>0</v>
      </c>
      <c r="S42" s="36">
        <v>0</v>
      </c>
      <c r="T42" s="36">
        <v>0</v>
      </c>
      <c r="U42" s="36">
        <v>4117.7067228257501</v>
      </c>
      <c r="V42" s="36">
        <v>3126.38505742695</v>
      </c>
      <c r="W42" s="36">
        <v>0</v>
      </c>
      <c r="X42" s="36">
        <v>0</v>
      </c>
      <c r="Y42" s="24">
        <v>7244.0917802527001</v>
      </c>
    </row>
    <row r="43" spans="1:25" ht="21">
      <c r="A43" s="35"/>
      <c r="B43" s="35" t="s">
        <v>947</v>
      </c>
      <c r="C43" s="36">
        <v>0</v>
      </c>
      <c r="D43" s="36">
        <v>0</v>
      </c>
      <c r="E43" s="36">
        <v>0</v>
      </c>
      <c r="F43" s="36">
        <v>5458.5943168900003</v>
      </c>
      <c r="G43" s="36">
        <v>192.99006524597002</v>
      </c>
      <c r="H43" s="36">
        <v>2544.1185257346319</v>
      </c>
      <c r="I43" s="36">
        <v>419.00394867035999</v>
      </c>
      <c r="J43" s="36">
        <v>0</v>
      </c>
      <c r="K43" s="24">
        <v>8614.7068565409627</v>
      </c>
      <c r="L43" s="24"/>
      <c r="M43" s="24"/>
      <c r="N43" s="100"/>
      <c r="O43" s="35"/>
      <c r="P43" s="35" t="s">
        <v>947</v>
      </c>
      <c r="Q43" s="36">
        <v>0</v>
      </c>
      <c r="R43" s="36">
        <v>0</v>
      </c>
      <c r="S43" s="36">
        <v>0</v>
      </c>
      <c r="T43" s="36">
        <v>0</v>
      </c>
      <c r="U43" s="36">
        <v>3317.4800323092873</v>
      </c>
      <c r="V43" s="36">
        <v>1739.3528924763439</v>
      </c>
      <c r="W43" s="36">
        <v>0</v>
      </c>
      <c r="X43" s="36">
        <v>0</v>
      </c>
      <c r="Y43" s="24">
        <v>5056.8329247856309</v>
      </c>
    </row>
    <row r="44" spans="1:25" ht="21">
      <c r="A44" s="35"/>
      <c r="B44" s="35" t="s">
        <v>948</v>
      </c>
      <c r="C44" s="36">
        <v>0</v>
      </c>
      <c r="D44" s="36">
        <v>0</v>
      </c>
      <c r="E44" s="36">
        <v>0</v>
      </c>
      <c r="F44" s="36">
        <v>0</v>
      </c>
      <c r="G44" s="36">
        <v>1981.2499264393002</v>
      </c>
      <c r="H44" s="36">
        <v>3194.3465855482796</v>
      </c>
      <c r="I44" s="36">
        <v>1875.3333987347003</v>
      </c>
      <c r="J44" s="36">
        <v>1291.5125887471099</v>
      </c>
      <c r="K44" s="24">
        <v>8342.4424994693909</v>
      </c>
      <c r="L44" s="24"/>
      <c r="M44" s="24"/>
      <c r="N44" s="100"/>
      <c r="O44" s="35"/>
      <c r="P44" s="35" t="s">
        <v>948</v>
      </c>
      <c r="Q44" s="36">
        <v>0</v>
      </c>
      <c r="R44" s="36">
        <v>0</v>
      </c>
      <c r="S44" s="36">
        <v>0</v>
      </c>
      <c r="T44" s="36">
        <v>0</v>
      </c>
      <c r="U44" s="36">
        <v>1162.9937068202</v>
      </c>
      <c r="V44" s="36">
        <v>3734.0200403690192</v>
      </c>
      <c r="W44" s="36">
        <v>0</v>
      </c>
      <c r="X44" s="36">
        <v>0</v>
      </c>
      <c r="Y44" s="24">
        <v>4897.0137471892194</v>
      </c>
    </row>
    <row r="45" spans="1:25" ht="21">
      <c r="A45" s="35"/>
      <c r="B45" s="35" t="s">
        <v>949</v>
      </c>
      <c r="C45" s="36">
        <v>0</v>
      </c>
      <c r="D45" s="36">
        <v>0</v>
      </c>
      <c r="E45" s="36">
        <v>0</v>
      </c>
      <c r="F45" s="36">
        <v>5006.0935847479095</v>
      </c>
      <c r="G45" s="36">
        <v>4440.7722526564494</v>
      </c>
      <c r="H45" s="36">
        <v>4940.0775175293602</v>
      </c>
      <c r="I45" s="36">
        <v>2709.1168173746387</v>
      </c>
      <c r="J45" s="36">
        <v>0</v>
      </c>
      <c r="K45" s="24">
        <v>17096.060172308356</v>
      </c>
      <c r="L45" s="24"/>
      <c r="M45" s="24"/>
      <c r="N45" s="100"/>
      <c r="O45" s="35"/>
      <c r="P45" s="35" t="s">
        <v>949</v>
      </c>
      <c r="Q45" s="36">
        <v>0</v>
      </c>
      <c r="R45" s="36">
        <v>0</v>
      </c>
      <c r="S45" s="36">
        <v>0</v>
      </c>
      <c r="T45" s="36">
        <v>0</v>
      </c>
      <c r="U45" s="36">
        <v>5545.3102465568682</v>
      </c>
      <c r="V45" s="36">
        <v>4490.0770745825112</v>
      </c>
      <c r="W45" s="36">
        <v>0</v>
      </c>
      <c r="X45" s="36">
        <v>0</v>
      </c>
      <c r="Y45" s="24">
        <v>10035.38732113938</v>
      </c>
    </row>
    <row r="46" spans="1:25" ht="21">
      <c r="A46" s="35" t="s">
        <v>956</v>
      </c>
      <c r="B46" s="35"/>
      <c r="C46" s="36">
        <v>0</v>
      </c>
      <c r="D46" s="36">
        <v>0</v>
      </c>
      <c r="E46" s="36">
        <v>0</v>
      </c>
      <c r="F46" s="36">
        <v>7386.7392438054994</v>
      </c>
      <c r="G46" s="36">
        <v>17575.148610552038</v>
      </c>
      <c r="H46" s="36">
        <v>10236.056815727608</v>
      </c>
      <c r="I46" s="36">
        <v>7143.9807475885</v>
      </c>
      <c r="J46" s="36">
        <v>3788.36233000946</v>
      </c>
      <c r="K46" s="24">
        <v>46130.287747683105</v>
      </c>
      <c r="L46" s="24">
        <v>48480</v>
      </c>
      <c r="M46" s="42">
        <f>L46-K46</f>
        <v>2349.7122523168946</v>
      </c>
      <c r="N46" s="100"/>
      <c r="O46" s="35" t="s">
        <v>956</v>
      </c>
      <c r="P46" s="35"/>
      <c r="Q46" s="36">
        <v>0</v>
      </c>
      <c r="R46" s="36">
        <v>0</v>
      </c>
      <c r="S46" s="36">
        <v>0</v>
      </c>
      <c r="T46" s="36">
        <v>6090.3089159163428</v>
      </c>
      <c r="U46" s="36">
        <v>10879.719514905019</v>
      </c>
      <c r="V46" s="36">
        <v>10108.450477064689</v>
      </c>
      <c r="W46" s="36">
        <v>0</v>
      </c>
      <c r="X46" s="36">
        <v>0</v>
      </c>
      <c r="Y46" s="24">
        <v>27078.478907886049</v>
      </c>
    </row>
    <row r="47" spans="1:25" ht="21">
      <c r="A47" s="35"/>
      <c r="B47" s="35" t="s">
        <v>952</v>
      </c>
      <c r="C47" s="36">
        <v>0</v>
      </c>
      <c r="D47" s="36">
        <v>0</v>
      </c>
      <c r="E47" s="36">
        <v>0</v>
      </c>
      <c r="F47" s="36">
        <v>1395.94624258</v>
      </c>
      <c r="G47" s="36">
        <v>1370.22733784556</v>
      </c>
      <c r="H47" s="36">
        <v>4195.1882524246703</v>
      </c>
      <c r="I47" s="36">
        <v>1489.5276258209999</v>
      </c>
      <c r="J47" s="36">
        <v>923.54030019980007</v>
      </c>
      <c r="K47" s="24">
        <v>9374.4297588710306</v>
      </c>
      <c r="L47" s="24"/>
      <c r="M47" s="24"/>
      <c r="N47" s="100"/>
      <c r="O47" s="35"/>
      <c r="P47" s="35" t="s">
        <v>952</v>
      </c>
      <c r="Q47" s="36">
        <v>0</v>
      </c>
      <c r="R47" s="36">
        <v>0</v>
      </c>
      <c r="S47" s="36">
        <v>0</v>
      </c>
      <c r="T47" s="36">
        <v>0</v>
      </c>
      <c r="U47" s="36">
        <v>1623.7438917101103</v>
      </c>
      <c r="V47" s="36">
        <v>3879.0463767463511</v>
      </c>
      <c r="W47" s="36">
        <v>0</v>
      </c>
      <c r="X47" s="36">
        <v>0</v>
      </c>
      <c r="Y47" s="24">
        <v>5502.7902684564615</v>
      </c>
    </row>
    <row r="48" spans="1:25" ht="21">
      <c r="A48" s="35"/>
      <c r="B48" s="35" t="s">
        <v>951</v>
      </c>
      <c r="C48" s="36">
        <v>0</v>
      </c>
      <c r="D48" s="36">
        <v>0</v>
      </c>
      <c r="E48" s="36">
        <v>0</v>
      </c>
      <c r="F48" s="36">
        <v>3277.0151394045502</v>
      </c>
      <c r="G48" s="36">
        <v>6383.9223275425993</v>
      </c>
      <c r="H48" s="36">
        <v>1964.7140524768399</v>
      </c>
      <c r="I48" s="36">
        <v>1156.5985633896</v>
      </c>
      <c r="J48" s="36">
        <v>397.26016704580002</v>
      </c>
      <c r="K48" s="24">
        <v>13179.51024985939</v>
      </c>
      <c r="L48" s="24"/>
      <c r="M48" s="24"/>
      <c r="N48" s="100"/>
      <c r="O48" s="35"/>
      <c r="P48" s="35" t="s">
        <v>951</v>
      </c>
      <c r="Q48" s="36">
        <v>0</v>
      </c>
      <c r="R48" s="36">
        <v>0</v>
      </c>
      <c r="S48" s="36">
        <v>0</v>
      </c>
      <c r="T48" s="36">
        <v>0</v>
      </c>
      <c r="U48" s="36">
        <v>5670.9702930953681</v>
      </c>
      <c r="V48" s="36">
        <v>2065.4022235689304</v>
      </c>
      <c r="W48" s="36">
        <v>0</v>
      </c>
      <c r="X48" s="36">
        <v>0</v>
      </c>
      <c r="Y48" s="24">
        <v>7736.372516664298</v>
      </c>
    </row>
    <row r="49" spans="1:25" ht="21">
      <c r="A49" s="35"/>
      <c r="B49" s="35" t="s">
        <v>953</v>
      </c>
      <c r="C49" s="36">
        <v>0</v>
      </c>
      <c r="D49" s="36">
        <v>0</v>
      </c>
      <c r="E49" s="36">
        <v>0</v>
      </c>
      <c r="F49" s="36">
        <v>1486.3123898084</v>
      </c>
      <c r="G49" s="36">
        <v>4941.1299536326269</v>
      </c>
      <c r="H49" s="36">
        <v>941.98421461019996</v>
      </c>
      <c r="I49" s="36">
        <v>1716.7859170079998</v>
      </c>
      <c r="J49" s="36">
        <v>1289.1008399584</v>
      </c>
      <c r="K49" s="24">
        <v>10375.313315017627</v>
      </c>
      <c r="L49" s="24"/>
      <c r="M49" s="24"/>
      <c r="N49" s="100"/>
      <c r="O49" s="35"/>
      <c r="P49" s="35" t="s">
        <v>953</v>
      </c>
      <c r="Q49" s="36">
        <v>0</v>
      </c>
      <c r="R49" s="36">
        <v>0</v>
      </c>
      <c r="S49" s="36">
        <v>0</v>
      </c>
      <c r="T49" s="36">
        <v>6090.3089159163428</v>
      </c>
      <c r="U49" s="36">
        <v>0</v>
      </c>
      <c r="V49" s="36">
        <v>0</v>
      </c>
      <c r="W49" s="36">
        <v>0</v>
      </c>
      <c r="X49" s="36">
        <v>0</v>
      </c>
      <c r="Y49" s="24">
        <v>6090.3089159163428</v>
      </c>
    </row>
    <row r="50" spans="1:25" ht="21">
      <c r="A50" s="35"/>
      <c r="B50" s="35" t="s">
        <v>954</v>
      </c>
      <c r="C50" s="36">
        <v>0</v>
      </c>
      <c r="D50" s="36">
        <v>0</v>
      </c>
      <c r="E50" s="36">
        <v>0</v>
      </c>
      <c r="F50" s="36">
        <v>6.3635403527300003</v>
      </c>
      <c r="G50" s="36">
        <v>2583.2429563886999</v>
      </c>
      <c r="H50" s="36">
        <v>248.93167325283804</v>
      </c>
      <c r="I50" s="36">
        <v>970.68306826979995</v>
      </c>
      <c r="J50" s="36">
        <v>923.24306506900007</v>
      </c>
      <c r="K50" s="24">
        <v>4732.4643033330685</v>
      </c>
      <c r="L50" s="24"/>
      <c r="M50" s="24"/>
      <c r="N50" s="100"/>
      <c r="O50" s="35"/>
      <c r="P50" s="35" t="s">
        <v>954</v>
      </c>
      <c r="Q50" s="36">
        <v>0</v>
      </c>
      <c r="R50" s="36">
        <v>0</v>
      </c>
      <c r="S50" s="36">
        <v>0</v>
      </c>
      <c r="T50" s="36">
        <v>0</v>
      </c>
      <c r="U50" s="36">
        <v>1520.09901358605</v>
      </c>
      <c r="V50" s="36">
        <v>1257.8575324686008</v>
      </c>
      <c r="W50" s="36">
        <v>0</v>
      </c>
      <c r="X50" s="36">
        <v>0</v>
      </c>
      <c r="Y50" s="24">
        <v>2777.956546054651</v>
      </c>
    </row>
    <row r="51" spans="1:25" ht="21">
      <c r="A51" s="35"/>
      <c r="B51" s="35" t="s">
        <v>955</v>
      </c>
      <c r="C51" s="36">
        <v>0</v>
      </c>
      <c r="D51" s="36">
        <v>0</v>
      </c>
      <c r="E51" s="36">
        <v>0</v>
      </c>
      <c r="F51" s="36">
        <v>1221.1019316598199</v>
      </c>
      <c r="G51" s="36">
        <v>2296.6260351425503</v>
      </c>
      <c r="H51" s="36">
        <v>2885.2386229630602</v>
      </c>
      <c r="I51" s="36">
        <v>1810.3855731001001</v>
      </c>
      <c r="J51" s="36">
        <v>255.21795773645999</v>
      </c>
      <c r="K51" s="24">
        <v>8468.5701206019912</v>
      </c>
      <c r="L51" s="24"/>
      <c r="M51" s="24"/>
      <c r="N51" s="100"/>
      <c r="O51" s="35"/>
      <c r="P51" s="35" t="s">
        <v>955</v>
      </c>
      <c r="Q51" s="36">
        <v>0</v>
      </c>
      <c r="R51" s="36">
        <v>0</v>
      </c>
      <c r="S51" s="36">
        <v>0</v>
      </c>
      <c r="T51" s="36">
        <v>0</v>
      </c>
      <c r="U51" s="36">
        <v>2064.9063165134903</v>
      </c>
      <c r="V51" s="36">
        <v>2906.1443442808072</v>
      </c>
      <c r="W51" s="36">
        <v>0</v>
      </c>
      <c r="X51" s="36">
        <v>0</v>
      </c>
      <c r="Y51" s="24">
        <v>4971.0506607942971</v>
      </c>
    </row>
    <row r="52" spans="1:25" ht="21">
      <c r="A52" s="35" t="s">
        <v>962</v>
      </c>
      <c r="B52" s="35"/>
      <c r="C52" s="36">
        <v>0</v>
      </c>
      <c r="D52" s="36">
        <v>0</v>
      </c>
      <c r="E52" s="36">
        <v>177.95421740200001</v>
      </c>
      <c r="F52" s="36">
        <v>26061.623725441092</v>
      </c>
      <c r="G52" s="36">
        <v>9368.4132530436455</v>
      </c>
      <c r="H52" s="36">
        <v>26023.596752052435</v>
      </c>
      <c r="I52" s="36">
        <v>6984.6916723589693</v>
      </c>
      <c r="J52" s="36">
        <v>1461.5407086807002</v>
      </c>
      <c r="K52" s="24">
        <v>70077.820328978836</v>
      </c>
      <c r="L52" s="24">
        <v>70860</v>
      </c>
      <c r="M52" s="42">
        <f>L52-K52</f>
        <v>782.17967102116381</v>
      </c>
      <c r="N52" s="100"/>
      <c r="O52" s="35" t="s">
        <v>962</v>
      </c>
      <c r="P52" s="35"/>
      <c r="Q52" s="36">
        <v>0</v>
      </c>
      <c r="R52" s="36">
        <v>0</v>
      </c>
      <c r="S52" s="36">
        <v>104.459125615</v>
      </c>
      <c r="T52" s="36">
        <v>14458.091350977857</v>
      </c>
      <c r="U52" s="36">
        <v>13269.115334213457</v>
      </c>
      <c r="V52" s="36">
        <v>11271.760952738719</v>
      </c>
      <c r="W52" s="36">
        <v>1431.4943241225001</v>
      </c>
      <c r="X52" s="36">
        <v>600.75944544460003</v>
      </c>
      <c r="Y52" s="24">
        <v>41135.680533112129</v>
      </c>
    </row>
    <row r="53" spans="1:25" ht="21">
      <c r="A53" s="35"/>
      <c r="B53" s="35" t="s">
        <v>957</v>
      </c>
      <c r="C53" s="36">
        <v>0</v>
      </c>
      <c r="D53" s="36">
        <v>0</v>
      </c>
      <c r="E53" s="36">
        <v>177.95421740200001</v>
      </c>
      <c r="F53" s="36">
        <v>2717.2697451075601</v>
      </c>
      <c r="G53" s="36">
        <v>0</v>
      </c>
      <c r="H53" s="36">
        <v>982.45394265212008</v>
      </c>
      <c r="I53" s="36">
        <v>1197.710781646</v>
      </c>
      <c r="J53" s="36">
        <v>113.5767841127</v>
      </c>
      <c r="K53" s="24">
        <v>5188.9654709203796</v>
      </c>
      <c r="L53" s="24"/>
      <c r="M53" s="24"/>
      <c r="N53" s="100"/>
      <c r="O53" s="35"/>
      <c r="P53" s="35" t="s">
        <v>957</v>
      </c>
      <c r="Q53" s="36">
        <v>0</v>
      </c>
      <c r="R53" s="36">
        <v>0</v>
      </c>
      <c r="S53" s="36">
        <v>104.459125615</v>
      </c>
      <c r="T53" s="36">
        <v>1595.03734037813</v>
      </c>
      <c r="U53" s="36">
        <v>0</v>
      </c>
      <c r="V53" s="36">
        <v>576.70046433638993</v>
      </c>
      <c r="W53" s="36">
        <v>703.05622882600005</v>
      </c>
      <c r="X53" s="36">
        <v>66.669572274199993</v>
      </c>
      <c r="Y53" s="24">
        <v>3045.92273142972</v>
      </c>
    </row>
    <row r="54" spans="1:25" ht="21">
      <c r="A54" s="35"/>
      <c r="B54" s="35" t="s">
        <v>958</v>
      </c>
      <c r="C54" s="36">
        <v>0</v>
      </c>
      <c r="D54" s="36">
        <v>0</v>
      </c>
      <c r="E54" s="36">
        <v>0</v>
      </c>
      <c r="F54" s="36">
        <v>692.32781207099993</v>
      </c>
      <c r="G54" s="36">
        <v>8237.8366696760113</v>
      </c>
      <c r="H54" s="36">
        <v>10397.468399155579</v>
      </c>
      <c r="I54" s="36">
        <v>969.83999653003696</v>
      </c>
      <c r="J54" s="36">
        <v>438.10042683300003</v>
      </c>
      <c r="K54" s="24">
        <v>20735.573304265628</v>
      </c>
      <c r="L54" s="24"/>
      <c r="M54" s="24"/>
      <c r="N54" s="100"/>
      <c r="O54" s="35"/>
      <c r="P54" s="35" t="s">
        <v>958</v>
      </c>
      <c r="Q54" s="36">
        <v>0</v>
      </c>
      <c r="R54" s="36">
        <v>0</v>
      </c>
      <c r="S54" s="36">
        <v>0</v>
      </c>
      <c r="T54" s="36">
        <v>12171.781529601956</v>
      </c>
      <c r="U54" s="36">
        <v>0</v>
      </c>
      <c r="V54" s="36">
        <v>0</v>
      </c>
      <c r="W54" s="36">
        <v>0</v>
      </c>
      <c r="X54" s="36">
        <v>0</v>
      </c>
      <c r="Y54" s="24">
        <v>12171.781529601956</v>
      </c>
    </row>
    <row r="55" spans="1:25" ht="21">
      <c r="A55" s="35"/>
      <c r="B55" s="35" t="s">
        <v>959</v>
      </c>
      <c r="C55" s="36">
        <v>0</v>
      </c>
      <c r="D55" s="36">
        <v>0</v>
      </c>
      <c r="E55" s="36">
        <v>0</v>
      </c>
      <c r="F55" s="36">
        <v>1177.6362538288301</v>
      </c>
      <c r="G55" s="36">
        <v>228.60941592532498</v>
      </c>
      <c r="H55" s="36">
        <v>1664.70775282565</v>
      </c>
      <c r="I55" s="36">
        <v>1240.9507585967999</v>
      </c>
      <c r="J55" s="36">
        <v>909.86349773500012</v>
      </c>
      <c r="K55" s="24">
        <v>5221.7676789116058</v>
      </c>
      <c r="L55" s="24"/>
      <c r="M55" s="24"/>
      <c r="N55" s="100"/>
      <c r="O55" s="35"/>
      <c r="P55" s="35" t="s">
        <v>959</v>
      </c>
      <c r="Q55" s="36">
        <v>0</v>
      </c>
      <c r="R55" s="36">
        <v>0</v>
      </c>
      <c r="S55" s="36">
        <v>0</v>
      </c>
      <c r="T55" s="36">
        <v>691.27248099777</v>
      </c>
      <c r="U55" s="36">
        <v>134.19372714818601</v>
      </c>
      <c r="V55" s="36">
        <v>977.18345090878302</v>
      </c>
      <c r="W55" s="36">
        <v>728.43809529649991</v>
      </c>
      <c r="X55" s="36">
        <v>534.08987317039998</v>
      </c>
      <c r="Y55" s="24">
        <v>3065.1776275216389</v>
      </c>
    </row>
    <row r="56" spans="1:25" ht="21">
      <c r="A56" s="35"/>
      <c r="B56" s="35" t="s">
        <v>960</v>
      </c>
      <c r="C56" s="36">
        <v>0</v>
      </c>
      <c r="D56" s="36">
        <v>0</v>
      </c>
      <c r="E56" s="36">
        <v>0</v>
      </c>
      <c r="F56" s="36">
        <v>0</v>
      </c>
      <c r="G56" s="36">
        <v>187.5</v>
      </c>
      <c r="H56" s="36">
        <v>9423.0927868050821</v>
      </c>
      <c r="I56" s="36">
        <v>1153.5168247402</v>
      </c>
      <c r="J56" s="36">
        <v>0</v>
      </c>
      <c r="K56" s="24">
        <v>10764.109611545282</v>
      </c>
      <c r="L56" s="24"/>
      <c r="M56" s="24"/>
      <c r="N56" s="100"/>
      <c r="O56" s="35"/>
      <c r="P56" s="35" t="s">
        <v>960</v>
      </c>
      <c r="Q56" s="36">
        <v>0</v>
      </c>
      <c r="R56" s="36">
        <v>0</v>
      </c>
      <c r="S56" s="36">
        <v>0</v>
      </c>
      <c r="T56" s="36">
        <v>0</v>
      </c>
      <c r="U56" s="36">
        <v>110.0625</v>
      </c>
      <c r="V56" s="36">
        <v>6208.4698419764272</v>
      </c>
      <c r="W56" s="36">
        <v>0</v>
      </c>
      <c r="X56" s="36">
        <v>0</v>
      </c>
      <c r="Y56" s="24">
        <v>6318.5323419764272</v>
      </c>
    </row>
    <row r="57" spans="1:25" ht="21">
      <c r="A57" s="35"/>
      <c r="B57" s="35" t="s">
        <v>961</v>
      </c>
      <c r="C57" s="36">
        <v>0</v>
      </c>
      <c r="D57" s="36">
        <v>0</v>
      </c>
      <c r="E57" s="36">
        <v>0</v>
      </c>
      <c r="F57" s="36">
        <v>21474.389914433701</v>
      </c>
      <c r="G57" s="36">
        <v>714.46716744231003</v>
      </c>
      <c r="H57" s="36">
        <v>3555.8738706140011</v>
      </c>
      <c r="I57" s="36">
        <v>2422.6733108459321</v>
      </c>
      <c r="J57" s="36">
        <v>0</v>
      </c>
      <c r="K57" s="24">
        <v>28167.404263335942</v>
      </c>
      <c r="L57" s="24"/>
      <c r="M57" s="24"/>
      <c r="N57" s="100"/>
      <c r="O57" s="35"/>
      <c r="P57" s="35" t="s">
        <v>961</v>
      </c>
      <c r="Q57" s="36">
        <v>0</v>
      </c>
      <c r="R57" s="36">
        <v>0</v>
      </c>
      <c r="S57" s="36">
        <v>0</v>
      </c>
      <c r="T57" s="36">
        <v>0</v>
      </c>
      <c r="U57" s="36">
        <v>13024.859107065271</v>
      </c>
      <c r="V57" s="36">
        <v>3509.4071955171194</v>
      </c>
      <c r="W57" s="36">
        <v>0</v>
      </c>
      <c r="X57" s="36">
        <v>0</v>
      </c>
      <c r="Y57" s="24">
        <v>16534.266302582389</v>
      </c>
    </row>
    <row r="58" spans="1:25" ht="21">
      <c r="A58" s="35" t="s">
        <v>978</v>
      </c>
      <c r="B58" s="35"/>
      <c r="C58" s="36">
        <v>0</v>
      </c>
      <c r="D58" s="36">
        <v>458.91244693845999</v>
      </c>
      <c r="E58" s="36">
        <v>879.67601884924989</v>
      </c>
      <c r="F58" s="36">
        <v>26838.936043856589</v>
      </c>
      <c r="G58" s="36">
        <v>54335.96322285194</v>
      </c>
      <c r="H58" s="36">
        <v>47199.332085711016</v>
      </c>
      <c r="I58" s="36">
        <v>26572.772540151251</v>
      </c>
      <c r="J58" s="36">
        <v>24006.612131134047</v>
      </c>
      <c r="K58" s="24">
        <v>180292.20448949255</v>
      </c>
      <c r="L58" s="24">
        <v>166330</v>
      </c>
      <c r="M58" s="42">
        <f>L58-K58</f>
        <v>-13962.204489492549</v>
      </c>
      <c r="N58" s="100"/>
      <c r="O58" s="35" t="s">
        <v>978</v>
      </c>
      <c r="P58" s="35"/>
      <c r="Q58" s="36">
        <v>0</v>
      </c>
      <c r="R58" s="36">
        <v>0</v>
      </c>
      <c r="S58" s="36">
        <v>144.75473140290001</v>
      </c>
      <c r="T58" s="36">
        <v>63517.405232214769</v>
      </c>
      <c r="U58" s="36">
        <v>22335.3152629615</v>
      </c>
      <c r="V58" s="36">
        <v>12967.931859254068</v>
      </c>
      <c r="W58" s="36">
        <v>3468.028976307125</v>
      </c>
      <c r="X58" s="36">
        <v>3398.0879731966997</v>
      </c>
      <c r="Y58" s="24">
        <v>105831.52403533706</v>
      </c>
    </row>
    <row r="59" spans="1:25" ht="21">
      <c r="A59" s="35"/>
      <c r="B59" s="35" t="s">
        <v>963</v>
      </c>
      <c r="C59" s="36">
        <v>0</v>
      </c>
      <c r="D59" s="36">
        <v>0</v>
      </c>
      <c r="E59" s="36">
        <v>0</v>
      </c>
      <c r="F59" s="36">
        <v>4500.2125738387995</v>
      </c>
      <c r="G59" s="36">
        <v>3188.1444686243799</v>
      </c>
      <c r="H59" s="36">
        <v>6033.5307056916108</v>
      </c>
      <c r="I59" s="36">
        <v>1405.8540302764202</v>
      </c>
      <c r="J59" s="36">
        <v>150.9126463963</v>
      </c>
      <c r="K59" s="24">
        <v>15278.65442482751</v>
      </c>
      <c r="L59" s="24"/>
      <c r="M59" s="24"/>
      <c r="N59" s="100"/>
      <c r="O59" s="35"/>
      <c r="P59" s="35" t="s">
        <v>963</v>
      </c>
      <c r="Q59" s="36">
        <v>0</v>
      </c>
      <c r="R59" s="36">
        <v>0</v>
      </c>
      <c r="S59" s="36">
        <v>0</v>
      </c>
      <c r="T59" s="36">
        <v>8968.5701473696408</v>
      </c>
      <c r="U59" s="36">
        <v>0</v>
      </c>
      <c r="V59" s="36">
        <v>0</v>
      </c>
      <c r="W59" s="36">
        <v>0</v>
      </c>
      <c r="X59" s="36">
        <v>0</v>
      </c>
      <c r="Y59" s="24">
        <v>8968.5701473696408</v>
      </c>
    </row>
    <row r="60" spans="1:25" ht="21">
      <c r="A60" s="35"/>
      <c r="B60" s="35" t="s">
        <v>964</v>
      </c>
      <c r="C60" s="36">
        <v>0</v>
      </c>
      <c r="D60" s="36">
        <v>0</v>
      </c>
      <c r="E60" s="36">
        <v>0</v>
      </c>
      <c r="F60" s="36">
        <v>186.05272476662</v>
      </c>
      <c r="G60" s="36">
        <v>6001.6039598304196</v>
      </c>
      <c r="H60" s="36">
        <v>1229.9383818670601</v>
      </c>
      <c r="I60" s="36">
        <v>3181.60177194896</v>
      </c>
      <c r="J60" s="36">
        <v>4.4299743392900002</v>
      </c>
      <c r="K60" s="24">
        <v>10603.626812752349</v>
      </c>
      <c r="L60" s="24"/>
      <c r="M60" s="24"/>
      <c r="N60" s="100"/>
      <c r="O60" s="35"/>
      <c r="P60" s="35" t="s">
        <v>964</v>
      </c>
      <c r="Q60" s="36">
        <v>0</v>
      </c>
      <c r="R60" s="36">
        <v>0</v>
      </c>
      <c r="S60" s="36">
        <v>0</v>
      </c>
      <c r="T60" s="36">
        <v>6224.328939085618</v>
      </c>
      <c r="U60" s="36">
        <v>0</v>
      </c>
      <c r="V60" s="36">
        <v>0</v>
      </c>
      <c r="W60" s="36">
        <v>0</v>
      </c>
      <c r="X60" s="36">
        <v>0</v>
      </c>
      <c r="Y60" s="24">
        <v>6224.328939085618</v>
      </c>
    </row>
    <row r="61" spans="1:25" ht="21">
      <c r="A61" s="35"/>
      <c r="B61" s="35" t="s">
        <v>965</v>
      </c>
      <c r="C61" s="36">
        <v>0</v>
      </c>
      <c r="D61" s="36">
        <v>0</v>
      </c>
      <c r="E61" s="36">
        <v>320.99767661999999</v>
      </c>
      <c r="F61" s="36">
        <v>6299.4834049593692</v>
      </c>
      <c r="G61" s="36">
        <v>2238.8489455752401</v>
      </c>
      <c r="H61" s="36">
        <v>1261.9067979315298</v>
      </c>
      <c r="I61" s="36">
        <v>2161.0980689475405</v>
      </c>
      <c r="J61" s="36">
        <v>395.29007877334999</v>
      </c>
      <c r="K61" s="24">
        <v>12677.624972807029</v>
      </c>
      <c r="L61" s="24"/>
      <c r="M61" s="24"/>
      <c r="N61" s="100"/>
      <c r="O61" s="35"/>
      <c r="P61" s="35" t="s">
        <v>965</v>
      </c>
      <c r="Q61" s="36">
        <v>0</v>
      </c>
      <c r="R61" s="36">
        <v>0</v>
      </c>
      <c r="S61" s="36">
        <v>0</v>
      </c>
      <c r="T61" s="36">
        <v>0</v>
      </c>
      <c r="U61" s="36">
        <v>5200.4267259384687</v>
      </c>
      <c r="V61" s="36">
        <v>2241.3391330981963</v>
      </c>
      <c r="W61" s="36">
        <v>0</v>
      </c>
      <c r="X61" s="36">
        <v>0</v>
      </c>
      <c r="Y61" s="24">
        <v>7441.7658590366646</v>
      </c>
    </row>
    <row r="62" spans="1:25" ht="21">
      <c r="A62" s="35"/>
      <c r="B62" s="35" t="s">
        <v>966</v>
      </c>
      <c r="C62" s="36">
        <v>0</v>
      </c>
      <c r="D62" s="36">
        <v>0</v>
      </c>
      <c r="E62" s="36">
        <v>0</v>
      </c>
      <c r="F62" s="36">
        <v>951.57869760795006</v>
      </c>
      <c r="G62" s="36">
        <v>4661.0146702075999</v>
      </c>
      <c r="H62" s="36">
        <v>6422.9001595333502</v>
      </c>
      <c r="I62" s="36">
        <v>3346.6872154006328</v>
      </c>
      <c r="J62" s="36">
        <v>11384.166092509999</v>
      </c>
      <c r="K62" s="24">
        <v>26766.34683525953</v>
      </c>
      <c r="L62" s="24"/>
      <c r="M62" s="24"/>
      <c r="N62" s="100"/>
      <c r="O62" s="35"/>
      <c r="P62" s="35" t="s">
        <v>966</v>
      </c>
      <c r="Q62" s="36">
        <v>0</v>
      </c>
      <c r="R62" s="36">
        <v>0</v>
      </c>
      <c r="S62" s="36">
        <v>0</v>
      </c>
      <c r="T62" s="36">
        <v>15711.845592298483</v>
      </c>
      <c r="U62" s="36">
        <v>0</v>
      </c>
      <c r="V62" s="36">
        <v>0</v>
      </c>
      <c r="W62" s="36">
        <v>0</v>
      </c>
      <c r="X62" s="36">
        <v>0</v>
      </c>
      <c r="Y62" s="24">
        <v>15711.845592298483</v>
      </c>
    </row>
    <row r="63" spans="1:25" ht="21">
      <c r="A63" s="35"/>
      <c r="B63" s="35" t="s">
        <v>967</v>
      </c>
      <c r="C63" s="36">
        <v>0</v>
      </c>
      <c r="D63" s="36">
        <v>0</v>
      </c>
      <c r="E63" s="36">
        <v>0</v>
      </c>
      <c r="F63" s="36">
        <v>2774.2349831565498</v>
      </c>
      <c r="G63" s="36">
        <v>2506.9951261323204</v>
      </c>
      <c r="H63" s="36">
        <v>395.87663528589002</v>
      </c>
      <c r="I63" s="36">
        <v>766.80521409798985</v>
      </c>
      <c r="J63" s="36">
        <v>0</v>
      </c>
      <c r="K63" s="24">
        <v>6443.9119586727502</v>
      </c>
      <c r="L63" s="24"/>
      <c r="M63" s="24"/>
      <c r="N63" s="100"/>
      <c r="O63" s="35"/>
      <c r="P63" s="35" t="s">
        <v>967</v>
      </c>
      <c r="Q63" s="36">
        <v>0</v>
      </c>
      <c r="R63" s="36">
        <v>0</v>
      </c>
      <c r="S63" s="36">
        <v>0</v>
      </c>
      <c r="T63" s="36">
        <v>0</v>
      </c>
      <c r="U63" s="36">
        <v>3100.0820741526304</v>
      </c>
      <c r="V63" s="36">
        <v>682.49424558808869</v>
      </c>
      <c r="W63" s="36">
        <v>0</v>
      </c>
      <c r="X63" s="36">
        <v>0</v>
      </c>
      <c r="Y63" s="24">
        <v>3782.5763197407191</v>
      </c>
    </row>
    <row r="64" spans="1:25" ht="21">
      <c r="A64" s="35"/>
      <c r="B64" s="35" t="s">
        <v>968</v>
      </c>
      <c r="C64" s="36">
        <v>0</v>
      </c>
      <c r="D64" s="36">
        <v>11.948907571199999</v>
      </c>
      <c r="E64" s="36">
        <v>17.390188355799999</v>
      </c>
      <c r="F64" s="36">
        <v>498.45435980442988</v>
      </c>
      <c r="G64" s="36">
        <v>618.52600701868005</v>
      </c>
      <c r="H64" s="36">
        <v>5172.0427223161787</v>
      </c>
      <c r="I64" s="36">
        <v>321.69395715716007</v>
      </c>
      <c r="J64" s="36">
        <v>0</v>
      </c>
      <c r="K64" s="24">
        <v>6640.0561422234487</v>
      </c>
      <c r="L64" s="24"/>
      <c r="M64" s="24"/>
      <c r="N64" s="100"/>
      <c r="O64" s="35"/>
      <c r="P64" s="35" t="s">
        <v>968</v>
      </c>
      <c r="Q64" s="36">
        <v>0</v>
      </c>
      <c r="R64" s="36">
        <v>0</v>
      </c>
      <c r="S64" s="36">
        <v>0</v>
      </c>
      <c r="T64" s="36">
        <v>0</v>
      </c>
      <c r="U64" s="36">
        <v>672.88952463453995</v>
      </c>
      <c r="V64" s="36">
        <v>3224.8234308521096</v>
      </c>
      <c r="W64" s="36">
        <v>0</v>
      </c>
      <c r="X64" s="36">
        <v>0</v>
      </c>
      <c r="Y64" s="24">
        <v>3897.7129554866497</v>
      </c>
    </row>
    <row r="65" spans="1:25" ht="21">
      <c r="A65" s="35"/>
      <c r="B65" s="35" t="s">
        <v>969</v>
      </c>
      <c r="C65" s="36">
        <v>0</v>
      </c>
      <c r="D65" s="36">
        <v>164.63579171770999</v>
      </c>
      <c r="E65" s="36">
        <v>270.8818243705</v>
      </c>
      <c r="F65" s="36">
        <v>3316.9448500672402</v>
      </c>
      <c r="G65" s="36">
        <v>3772.3534391871108</v>
      </c>
      <c r="H65" s="36">
        <v>3206.5184583596838</v>
      </c>
      <c r="I65" s="36">
        <v>1891.9603330604</v>
      </c>
      <c r="J65" s="36">
        <v>367.35287630539995</v>
      </c>
      <c r="K65" s="24">
        <v>12990.647573068045</v>
      </c>
      <c r="L65" s="24"/>
      <c r="M65" s="24"/>
      <c r="N65" s="100"/>
      <c r="O65" s="35"/>
      <c r="P65" s="35" t="s">
        <v>969</v>
      </c>
      <c r="Q65" s="36">
        <v>0</v>
      </c>
      <c r="R65" s="36">
        <v>0</v>
      </c>
      <c r="S65" s="36">
        <v>0</v>
      </c>
      <c r="T65" s="36">
        <v>7625.5101253913572</v>
      </c>
      <c r="U65" s="36">
        <v>0</v>
      </c>
      <c r="V65" s="36">
        <v>0</v>
      </c>
      <c r="W65" s="36">
        <v>0</v>
      </c>
      <c r="X65" s="36">
        <v>0</v>
      </c>
      <c r="Y65" s="24">
        <v>7625.5101253913572</v>
      </c>
    </row>
    <row r="66" spans="1:25" ht="21">
      <c r="A66" s="35"/>
      <c r="B66" s="35" t="s">
        <v>970</v>
      </c>
      <c r="C66" s="36">
        <v>0</v>
      </c>
      <c r="D66" s="36">
        <v>282.32774764954996</v>
      </c>
      <c r="E66" s="36">
        <v>23.805424216950001</v>
      </c>
      <c r="F66" s="36">
        <v>1290.5391391731298</v>
      </c>
      <c r="G66" s="36">
        <v>3110.9704381540901</v>
      </c>
      <c r="H66" s="36">
        <v>1273.6330335438597</v>
      </c>
      <c r="I66" s="36">
        <v>2166.4584708429702</v>
      </c>
      <c r="J66" s="36">
        <v>0</v>
      </c>
      <c r="K66" s="24">
        <v>8147.7342535805492</v>
      </c>
      <c r="L66" s="24"/>
      <c r="M66" s="24"/>
      <c r="N66" s="100"/>
      <c r="O66" s="35"/>
      <c r="P66" s="35" t="s">
        <v>970</v>
      </c>
      <c r="Q66" s="36">
        <v>0</v>
      </c>
      <c r="R66" s="36">
        <v>0</v>
      </c>
      <c r="S66" s="36">
        <v>0</v>
      </c>
      <c r="T66" s="36">
        <v>0</v>
      </c>
      <c r="U66" s="36">
        <v>2763.3862937761596</v>
      </c>
      <c r="V66" s="36">
        <v>2019.3337130757466</v>
      </c>
      <c r="W66" s="36">
        <v>0</v>
      </c>
      <c r="X66" s="36">
        <v>0</v>
      </c>
      <c r="Y66" s="24">
        <v>4782.720006851906</v>
      </c>
    </row>
    <row r="67" spans="1:25" ht="21">
      <c r="A67" s="35"/>
      <c r="B67" s="35" t="s">
        <v>971</v>
      </c>
      <c r="C67" s="36">
        <v>0</v>
      </c>
      <c r="D67" s="36">
        <v>0</v>
      </c>
      <c r="E67" s="36">
        <v>0</v>
      </c>
      <c r="F67" s="36">
        <v>939.89035913099997</v>
      </c>
      <c r="G67" s="36">
        <v>908.18563724640001</v>
      </c>
      <c r="H67" s="36">
        <v>6654.6746089190838</v>
      </c>
      <c r="I67" s="36">
        <v>1787.4085740789799</v>
      </c>
      <c r="J67" s="36">
        <v>82.004495177510009</v>
      </c>
      <c r="K67" s="24">
        <v>10372.163674552974</v>
      </c>
      <c r="L67" s="24"/>
      <c r="M67" s="24"/>
      <c r="N67" s="100"/>
      <c r="O67" s="35"/>
      <c r="P67" s="35" t="s">
        <v>971</v>
      </c>
      <c r="Q67" s="36">
        <v>0</v>
      </c>
      <c r="R67" s="36">
        <v>0</v>
      </c>
      <c r="S67" s="36">
        <v>0</v>
      </c>
      <c r="T67" s="36">
        <v>6088.460076962544</v>
      </c>
      <c r="U67" s="36">
        <v>0</v>
      </c>
      <c r="V67" s="36">
        <v>0</v>
      </c>
      <c r="W67" s="36">
        <v>0</v>
      </c>
      <c r="X67" s="36">
        <v>0</v>
      </c>
      <c r="Y67" s="24">
        <v>6088.460076962544</v>
      </c>
    </row>
    <row r="68" spans="1:25" ht="21">
      <c r="A68" s="35"/>
      <c r="B68" s="35" t="s">
        <v>972</v>
      </c>
      <c r="C68" s="36">
        <v>0</v>
      </c>
      <c r="D68" s="36">
        <v>0</v>
      </c>
      <c r="E68" s="36">
        <v>0</v>
      </c>
      <c r="F68" s="36">
        <v>0</v>
      </c>
      <c r="G68" s="36">
        <v>6083.9042966701909</v>
      </c>
      <c r="H68" s="36">
        <v>3409.3126292660309</v>
      </c>
      <c r="I68" s="36">
        <v>1354.7568333539</v>
      </c>
      <c r="J68" s="36">
        <v>5642.3929391246002</v>
      </c>
      <c r="K68" s="24">
        <v>16490.36669841472</v>
      </c>
      <c r="L68" s="24"/>
      <c r="M68" s="24"/>
      <c r="N68" s="100"/>
      <c r="O68" s="35"/>
      <c r="P68" s="35" t="s">
        <v>972</v>
      </c>
      <c r="Q68" s="36">
        <v>0</v>
      </c>
      <c r="R68" s="36">
        <v>0</v>
      </c>
      <c r="S68" s="36">
        <v>0</v>
      </c>
      <c r="T68" s="36">
        <v>9679.8452519668699</v>
      </c>
      <c r="U68" s="36">
        <v>0</v>
      </c>
      <c r="V68" s="36">
        <v>0</v>
      </c>
      <c r="W68" s="36">
        <v>0</v>
      </c>
      <c r="X68" s="36">
        <v>0</v>
      </c>
      <c r="Y68" s="24">
        <v>9679.8452519668699</v>
      </c>
    </row>
    <row r="69" spans="1:25" ht="21">
      <c r="A69" s="35"/>
      <c r="B69" s="35" t="s">
        <v>973</v>
      </c>
      <c r="C69" s="36">
        <v>0</v>
      </c>
      <c r="D69" s="36">
        <v>0</v>
      </c>
      <c r="E69" s="36">
        <v>0</v>
      </c>
      <c r="F69" s="36">
        <v>0</v>
      </c>
      <c r="G69" s="36">
        <v>1933.5294911017979</v>
      </c>
      <c r="H69" s="36">
        <v>0</v>
      </c>
      <c r="I69" s="36">
        <v>2769.8425679795996</v>
      </c>
      <c r="J69" s="36">
        <v>1391.1653686043001</v>
      </c>
      <c r="K69" s="24">
        <v>6094.5374276856974</v>
      </c>
      <c r="L69" s="24"/>
      <c r="M69" s="24"/>
      <c r="N69" s="100"/>
      <c r="O69" s="35"/>
      <c r="P69" s="35" t="s">
        <v>973</v>
      </c>
      <c r="Q69" s="36">
        <v>0</v>
      </c>
      <c r="R69" s="36">
        <v>0</v>
      </c>
      <c r="S69" s="36">
        <v>0</v>
      </c>
      <c r="T69" s="36">
        <v>0</v>
      </c>
      <c r="U69" s="36">
        <v>1134.981811276605</v>
      </c>
      <c r="V69" s="36">
        <v>0</v>
      </c>
      <c r="W69" s="36">
        <v>1625.8975874033999</v>
      </c>
      <c r="X69" s="36">
        <v>816.6140713712</v>
      </c>
      <c r="Y69" s="24">
        <v>3577.4934700512049</v>
      </c>
    </row>
    <row r="70" spans="1:25" ht="21">
      <c r="A70" s="35"/>
      <c r="B70" s="35" t="s">
        <v>974</v>
      </c>
      <c r="C70" s="36">
        <v>0</v>
      </c>
      <c r="D70" s="36">
        <v>0</v>
      </c>
      <c r="E70" s="36">
        <v>246.60090528599997</v>
      </c>
      <c r="F70" s="36">
        <v>2430.8694427974001</v>
      </c>
      <c r="G70" s="36">
        <v>842.45777693619993</v>
      </c>
      <c r="H70" s="36">
        <v>2731.6903851134998</v>
      </c>
      <c r="I70" s="36">
        <v>412.76799200952303</v>
      </c>
      <c r="J70" s="36">
        <v>0</v>
      </c>
      <c r="K70" s="24">
        <v>6664.3865021426227</v>
      </c>
      <c r="L70" s="24"/>
      <c r="M70" s="24"/>
      <c r="N70" s="100"/>
      <c r="O70" s="35"/>
      <c r="P70" s="35" t="s">
        <v>974</v>
      </c>
      <c r="Q70" s="36">
        <v>0</v>
      </c>
      <c r="R70" s="36">
        <v>0</v>
      </c>
      <c r="S70" s="36">
        <v>144.75473140290001</v>
      </c>
      <c r="T70" s="36">
        <v>1426.9203629226001</v>
      </c>
      <c r="U70" s="36">
        <v>494.52271506119996</v>
      </c>
      <c r="V70" s="36">
        <v>1603.5022560618063</v>
      </c>
      <c r="W70" s="36">
        <v>242.29481130947195</v>
      </c>
      <c r="X70" s="36">
        <v>0</v>
      </c>
      <c r="Y70" s="24">
        <v>3911.9948767579785</v>
      </c>
    </row>
    <row r="71" spans="1:25" ht="21">
      <c r="A71" s="35"/>
      <c r="B71" s="35" t="s">
        <v>975</v>
      </c>
      <c r="C71" s="36">
        <v>0</v>
      </c>
      <c r="D71" s="36">
        <v>0</v>
      </c>
      <c r="E71" s="36">
        <v>0</v>
      </c>
      <c r="F71" s="36">
        <v>395.72226397560001</v>
      </c>
      <c r="G71" s="36">
        <v>2502.7825743448602</v>
      </c>
      <c r="H71" s="36">
        <v>3410.3753801873499</v>
      </c>
      <c r="I71" s="36">
        <v>638.2486282575901</v>
      </c>
      <c r="J71" s="36">
        <v>149.26633154770002</v>
      </c>
      <c r="K71" s="24">
        <v>7096.3951783131006</v>
      </c>
      <c r="L71" s="24"/>
      <c r="M71" s="24"/>
      <c r="N71" s="100"/>
      <c r="O71" s="35"/>
      <c r="P71" s="35" t="s">
        <v>975</v>
      </c>
      <c r="Q71" s="36">
        <v>0</v>
      </c>
      <c r="R71" s="36">
        <v>0</v>
      </c>
      <c r="S71" s="36">
        <v>0</v>
      </c>
      <c r="T71" s="36">
        <v>232.28896895371</v>
      </c>
      <c r="U71" s="36">
        <v>1469.1333711411903</v>
      </c>
      <c r="V71" s="36">
        <v>2001.8903481728103</v>
      </c>
      <c r="W71" s="36">
        <v>374.65194478733304</v>
      </c>
      <c r="X71" s="36">
        <v>87.6193366185</v>
      </c>
      <c r="Y71" s="24">
        <v>4165.5839696735438</v>
      </c>
    </row>
    <row r="72" spans="1:25" ht="21">
      <c r="A72" s="35"/>
      <c r="B72" s="35" t="s">
        <v>976</v>
      </c>
      <c r="C72" s="36">
        <v>0</v>
      </c>
      <c r="D72" s="36">
        <v>0</v>
      </c>
      <c r="E72" s="36">
        <v>0</v>
      </c>
      <c r="F72" s="36">
        <v>0</v>
      </c>
      <c r="G72" s="36">
        <v>12776.648631986538</v>
      </c>
      <c r="H72" s="36">
        <v>2035.00635844163</v>
      </c>
      <c r="I72" s="36">
        <v>2087.19698944841</v>
      </c>
      <c r="J72" s="36">
        <v>4248.4745574229</v>
      </c>
      <c r="K72" s="24">
        <v>21147.326537299479</v>
      </c>
      <c r="L72" s="24"/>
      <c r="M72" s="24"/>
      <c r="N72" s="100"/>
      <c r="O72" s="35"/>
      <c r="P72" s="35" t="s">
        <v>976</v>
      </c>
      <c r="Q72" s="36">
        <v>0</v>
      </c>
      <c r="R72" s="36">
        <v>0</v>
      </c>
      <c r="S72" s="36">
        <v>0</v>
      </c>
      <c r="T72" s="36">
        <v>0</v>
      </c>
      <c r="U72" s="36">
        <v>7499.892746980704</v>
      </c>
      <c r="V72" s="36">
        <v>1194.5487324053106</v>
      </c>
      <c r="W72" s="36">
        <v>1225.18463280692</v>
      </c>
      <c r="X72" s="36">
        <v>2493.8545652069997</v>
      </c>
      <c r="Y72" s="24">
        <v>12413.480677399933</v>
      </c>
    </row>
    <row r="73" spans="1:25" ht="21">
      <c r="A73" s="35"/>
      <c r="B73" s="35" t="s">
        <v>977</v>
      </c>
      <c r="C73" s="36">
        <v>0</v>
      </c>
      <c r="D73" s="36">
        <v>0</v>
      </c>
      <c r="E73" s="36">
        <v>0</v>
      </c>
      <c r="F73" s="36">
        <v>3254.9532445784998</v>
      </c>
      <c r="G73" s="36">
        <v>3189.9977598361102</v>
      </c>
      <c r="H73" s="36">
        <v>3961.9258292542495</v>
      </c>
      <c r="I73" s="36">
        <v>2280.3918932911802</v>
      </c>
      <c r="J73" s="36">
        <v>191.1567709327</v>
      </c>
      <c r="K73" s="24">
        <v>12878.425497892738</v>
      </c>
      <c r="L73" s="24"/>
      <c r="M73" s="24"/>
      <c r="N73" s="100"/>
      <c r="O73" s="35"/>
      <c r="P73" s="35" t="s">
        <v>977</v>
      </c>
      <c r="Q73" s="36">
        <v>0</v>
      </c>
      <c r="R73" s="36">
        <v>0</v>
      </c>
      <c r="S73" s="36">
        <v>0</v>
      </c>
      <c r="T73" s="36">
        <v>7559.6357672639342</v>
      </c>
      <c r="U73" s="36">
        <v>0</v>
      </c>
      <c r="V73" s="36">
        <v>0</v>
      </c>
      <c r="W73" s="36">
        <v>0</v>
      </c>
      <c r="X73" s="36">
        <v>0</v>
      </c>
      <c r="Y73" s="24">
        <v>7559.6357672639342</v>
      </c>
    </row>
    <row r="74" spans="1:25" ht="21">
      <c r="A74" s="35" t="s">
        <v>991</v>
      </c>
      <c r="B74" s="35"/>
      <c r="C74" s="36">
        <v>0</v>
      </c>
      <c r="D74" s="36">
        <v>0</v>
      </c>
      <c r="E74" s="36">
        <v>1379.8400505258401</v>
      </c>
      <c r="F74" s="36">
        <v>11714.652421102872</v>
      </c>
      <c r="G74" s="36">
        <v>51561.344164000649</v>
      </c>
      <c r="H74" s="36">
        <v>41330.376641025083</v>
      </c>
      <c r="I74" s="36">
        <v>19992.010277576333</v>
      </c>
      <c r="J74" s="36">
        <v>1721.5016632409001</v>
      </c>
      <c r="K74" s="24">
        <v>127699.72521747166</v>
      </c>
      <c r="L74" s="24">
        <v>118340</v>
      </c>
      <c r="M74" s="42">
        <f>L74-K74</f>
        <v>-9359.7252174716559</v>
      </c>
      <c r="N74" s="100"/>
      <c r="O74" s="35" t="s">
        <v>991</v>
      </c>
      <c r="P74" s="35"/>
      <c r="Q74" s="36">
        <v>0</v>
      </c>
      <c r="R74" s="36">
        <v>0</v>
      </c>
      <c r="S74" s="36">
        <v>165.55495301460999</v>
      </c>
      <c r="T74" s="36">
        <v>14807.072255747855</v>
      </c>
      <c r="U74" s="36">
        <v>26838.98143831877</v>
      </c>
      <c r="V74" s="36">
        <v>29697.856472746796</v>
      </c>
      <c r="W74" s="36">
        <v>3450.2735828321429</v>
      </c>
      <c r="X74" s="36">
        <v>0</v>
      </c>
      <c r="Y74" s="24">
        <v>74959.738702660165</v>
      </c>
    </row>
    <row r="75" spans="1:25" ht="21">
      <c r="A75" s="35"/>
      <c r="B75" s="35" t="s">
        <v>979</v>
      </c>
      <c r="C75" s="36">
        <v>0</v>
      </c>
      <c r="D75" s="36">
        <v>0</v>
      </c>
      <c r="E75" s="36">
        <v>0</v>
      </c>
      <c r="F75" s="36">
        <v>741.19121414100005</v>
      </c>
      <c r="G75" s="36">
        <v>12230.046012622061</v>
      </c>
      <c r="H75" s="36">
        <v>3711.3743254786</v>
      </c>
      <c r="I75" s="36">
        <v>2309.8097164158989</v>
      </c>
      <c r="J75" s="36">
        <v>552.29558666190007</v>
      </c>
      <c r="K75" s="24">
        <v>19544.716855319457</v>
      </c>
      <c r="L75" s="24"/>
      <c r="M75" s="24"/>
      <c r="N75" s="100"/>
      <c r="O75" s="35"/>
      <c r="P75" s="35" t="s">
        <v>979</v>
      </c>
      <c r="Q75" s="36">
        <v>0</v>
      </c>
      <c r="R75" s="36">
        <v>0</v>
      </c>
      <c r="S75" s="36">
        <v>0</v>
      </c>
      <c r="T75" s="36">
        <v>11472.748794073799</v>
      </c>
      <c r="U75" s="36">
        <v>0</v>
      </c>
      <c r="V75" s="36">
        <v>0</v>
      </c>
      <c r="W75" s="36">
        <v>0</v>
      </c>
      <c r="X75" s="36">
        <v>0</v>
      </c>
      <c r="Y75" s="24">
        <v>11472.748794073799</v>
      </c>
    </row>
    <row r="76" spans="1:25" ht="21">
      <c r="A76" s="35"/>
      <c r="B76" s="35" t="s">
        <v>5042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518.50689543809995</v>
      </c>
      <c r="I76" s="36">
        <v>300</v>
      </c>
      <c r="J76" s="36">
        <v>0</v>
      </c>
      <c r="K76" s="24">
        <v>818.50689543809995</v>
      </c>
      <c r="L76" s="24"/>
      <c r="M76" s="24"/>
      <c r="N76" s="100"/>
      <c r="O76" s="35"/>
      <c r="P76" s="35" t="s">
        <v>5042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304.36354762220003</v>
      </c>
      <c r="W76" s="36">
        <v>176.1</v>
      </c>
      <c r="X76" s="36">
        <v>0</v>
      </c>
      <c r="Y76" s="24">
        <v>480.46354762220005</v>
      </c>
    </row>
    <row r="77" spans="1:25" ht="21">
      <c r="A77" s="35"/>
      <c r="B77" s="35" t="s">
        <v>980</v>
      </c>
      <c r="C77" s="36">
        <v>0</v>
      </c>
      <c r="D77" s="36">
        <v>0</v>
      </c>
      <c r="E77" s="36">
        <v>480.13206927599998</v>
      </c>
      <c r="F77" s="36">
        <v>0</v>
      </c>
      <c r="G77" s="36">
        <v>2787.6299526525104</v>
      </c>
      <c r="H77" s="36">
        <v>1550.804991019623</v>
      </c>
      <c r="I77" s="36">
        <v>2348.0102736454919</v>
      </c>
      <c r="J77" s="36">
        <v>205.09752470820001</v>
      </c>
      <c r="K77" s="24">
        <v>7371.6748113018248</v>
      </c>
      <c r="L77" s="24"/>
      <c r="M77" s="24"/>
      <c r="N77" s="100"/>
      <c r="O77" s="35"/>
      <c r="P77" s="35" t="s">
        <v>980</v>
      </c>
      <c r="Q77" s="36">
        <v>0</v>
      </c>
      <c r="R77" s="36">
        <v>0</v>
      </c>
      <c r="S77" s="36">
        <v>0</v>
      </c>
      <c r="T77" s="36">
        <v>0</v>
      </c>
      <c r="U77" s="36">
        <v>1918.1763068721998</v>
      </c>
      <c r="V77" s="36">
        <v>2408.9968073635146</v>
      </c>
      <c r="W77" s="36">
        <v>0</v>
      </c>
      <c r="X77" s="36">
        <v>0</v>
      </c>
      <c r="Y77" s="24">
        <v>4327.1731142357148</v>
      </c>
    </row>
    <row r="78" spans="1:25" ht="21">
      <c r="A78" s="35"/>
      <c r="B78" s="35" t="s">
        <v>981</v>
      </c>
      <c r="C78" s="36">
        <v>0</v>
      </c>
      <c r="D78" s="36">
        <v>0</v>
      </c>
      <c r="E78" s="36">
        <v>409.37006059200002</v>
      </c>
      <c r="F78" s="36">
        <v>593.41811104819999</v>
      </c>
      <c r="G78" s="36">
        <v>3679.1016769096805</v>
      </c>
      <c r="H78" s="36">
        <v>4055.9266104056101</v>
      </c>
      <c r="I78" s="36">
        <v>1670.5461849085998</v>
      </c>
      <c r="J78" s="36">
        <v>0</v>
      </c>
      <c r="K78" s="24">
        <v>10408.362643864091</v>
      </c>
      <c r="L78" s="24"/>
      <c r="M78" s="24"/>
      <c r="N78" s="100"/>
      <c r="O78" s="35"/>
      <c r="P78" s="35" t="s">
        <v>981</v>
      </c>
      <c r="Q78" s="36">
        <v>0</v>
      </c>
      <c r="R78" s="36">
        <v>0</v>
      </c>
      <c r="S78" s="36">
        <v>0</v>
      </c>
      <c r="T78" s="36">
        <v>0</v>
      </c>
      <c r="U78" s="36">
        <v>2748.2693410984102</v>
      </c>
      <c r="V78" s="36">
        <v>3361.4395308491899</v>
      </c>
      <c r="W78" s="36">
        <v>0</v>
      </c>
      <c r="X78" s="36">
        <v>0</v>
      </c>
      <c r="Y78" s="24">
        <v>6109.7088719475996</v>
      </c>
    </row>
    <row r="79" spans="1:25" ht="21">
      <c r="A79" s="35"/>
      <c r="B79" s="35" t="s">
        <v>982</v>
      </c>
      <c r="C79" s="36">
        <v>0</v>
      </c>
      <c r="D79" s="36">
        <v>0</v>
      </c>
      <c r="E79" s="36">
        <v>208.30222557329003</v>
      </c>
      <c r="F79" s="36">
        <v>525.28684871617997</v>
      </c>
      <c r="G79" s="36">
        <v>751.71456059060006</v>
      </c>
      <c r="H79" s="36">
        <v>4700.7101486426245</v>
      </c>
      <c r="I79" s="36">
        <v>2098.5043016187997</v>
      </c>
      <c r="J79" s="36">
        <v>0</v>
      </c>
      <c r="K79" s="24">
        <v>8284.5180851414934</v>
      </c>
      <c r="L79" s="24"/>
      <c r="M79" s="24"/>
      <c r="N79" s="100"/>
      <c r="O79" s="35"/>
      <c r="P79" s="35" t="s">
        <v>982</v>
      </c>
      <c r="Q79" s="36">
        <v>0</v>
      </c>
      <c r="R79" s="36">
        <v>0</v>
      </c>
      <c r="S79" s="36">
        <v>0</v>
      </c>
      <c r="T79" s="36">
        <v>0</v>
      </c>
      <c r="U79" s="36">
        <v>871.87323367454019</v>
      </c>
      <c r="V79" s="36">
        <v>3991.1388823032089</v>
      </c>
      <c r="W79" s="36">
        <v>0</v>
      </c>
      <c r="X79" s="36">
        <v>0</v>
      </c>
      <c r="Y79" s="24">
        <v>4863.0121159777491</v>
      </c>
    </row>
    <row r="80" spans="1:25" ht="21">
      <c r="A80" s="35"/>
      <c r="B80" s="35" t="s">
        <v>983</v>
      </c>
      <c r="C80" s="36">
        <v>0</v>
      </c>
      <c r="D80" s="36">
        <v>0</v>
      </c>
      <c r="E80" s="36">
        <v>0</v>
      </c>
      <c r="F80" s="36">
        <v>331.25</v>
      </c>
      <c r="G80" s="36">
        <v>4946.8650611373605</v>
      </c>
      <c r="H80" s="36">
        <v>1435.3394652955203</v>
      </c>
      <c r="I80" s="36">
        <v>2390.4784766649409</v>
      </c>
      <c r="J80" s="36">
        <v>0</v>
      </c>
      <c r="K80" s="24">
        <v>9103.9330030978217</v>
      </c>
      <c r="L80" s="24"/>
      <c r="M80" s="24"/>
      <c r="N80" s="100"/>
      <c r="O80" s="35"/>
      <c r="P80" s="35" t="s">
        <v>983</v>
      </c>
      <c r="Q80" s="36">
        <v>0</v>
      </c>
      <c r="R80" s="36">
        <v>0</v>
      </c>
      <c r="S80" s="36">
        <v>0</v>
      </c>
      <c r="T80" s="36">
        <v>194.44374999999999</v>
      </c>
      <c r="U80" s="36">
        <v>2903.8097908873306</v>
      </c>
      <c r="V80" s="36">
        <v>842.54426612876887</v>
      </c>
      <c r="W80" s="36">
        <v>1403.2108658022032</v>
      </c>
      <c r="X80" s="36">
        <v>0</v>
      </c>
      <c r="Y80" s="24">
        <v>5344.0086728183023</v>
      </c>
    </row>
    <row r="81" spans="1:25" ht="21">
      <c r="A81" s="35"/>
      <c r="B81" s="35" t="s">
        <v>984</v>
      </c>
      <c r="C81" s="36">
        <v>0</v>
      </c>
      <c r="D81" s="36">
        <v>0</v>
      </c>
      <c r="E81" s="36">
        <v>0</v>
      </c>
      <c r="F81" s="36">
        <v>312.5</v>
      </c>
      <c r="G81" s="36">
        <v>1687.066974628</v>
      </c>
      <c r="H81" s="36">
        <v>420.38043294780999</v>
      </c>
      <c r="I81" s="36">
        <v>432.2203372866</v>
      </c>
      <c r="J81" s="36">
        <v>0</v>
      </c>
      <c r="K81" s="24">
        <v>2852.16774486241</v>
      </c>
      <c r="L81" s="24"/>
      <c r="M81" s="24"/>
      <c r="N81" s="100"/>
      <c r="O81" s="35"/>
      <c r="P81" s="35" t="s">
        <v>984</v>
      </c>
      <c r="Q81" s="36">
        <v>0</v>
      </c>
      <c r="R81" s="36">
        <v>0</v>
      </c>
      <c r="S81" s="36">
        <v>0</v>
      </c>
      <c r="T81" s="36">
        <v>0</v>
      </c>
      <c r="U81" s="36">
        <v>1173.7458141069999</v>
      </c>
      <c r="V81" s="36">
        <v>500.47665212773012</v>
      </c>
      <c r="W81" s="36">
        <v>0</v>
      </c>
      <c r="X81" s="36">
        <v>0</v>
      </c>
      <c r="Y81" s="24">
        <v>1674.2224662347301</v>
      </c>
    </row>
    <row r="82" spans="1:25" ht="21">
      <c r="A82" s="35"/>
      <c r="B82" s="35" t="s">
        <v>985</v>
      </c>
      <c r="C82" s="36">
        <v>0</v>
      </c>
      <c r="D82" s="36">
        <v>0</v>
      </c>
      <c r="E82" s="36">
        <v>0</v>
      </c>
      <c r="F82" s="36">
        <v>3405.7277775703501</v>
      </c>
      <c r="G82" s="36">
        <v>1351.4486972873781</v>
      </c>
      <c r="H82" s="36">
        <v>4821.1264348127379</v>
      </c>
      <c r="I82" s="36">
        <v>2939.2943269459993</v>
      </c>
      <c r="J82" s="36">
        <v>0</v>
      </c>
      <c r="K82" s="24">
        <v>12517.597236616466</v>
      </c>
      <c r="L82" s="24"/>
      <c r="M82" s="24"/>
      <c r="N82" s="100"/>
      <c r="O82" s="35"/>
      <c r="P82" s="35" t="s">
        <v>985</v>
      </c>
      <c r="Q82" s="36">
        <v>0</v>
      </c>
      <c r="R82" s="36">
        <v>0</v>
      </c>
      <c r="S82" s="36">
        <v>0</v>
      </c>
      <c r="T82" s="36">
        <v>0</v>
      </c>
      <c r="U82" s="36">
        <v>2792.462590741643</v>
      </c>
      <c r="V82" s="36">
        <v>4555.3669871536522</v>
      </c>
      <c r="W82" s="36">
        <v>0</v>
      </c>
      <c r="X82" s="36">
        <v>0</v>
      </c>
      <c r="Y82" s="24">
        <v>7347.8295778952952</v>
      </c>
    </row>
    <row r="83" spans="1:25" ht="21">
      <c r="A83" s="35"/>
      <c r="B83" s="35" t="s">
        <v>986</v>
      </c>
      <c r="C83" s="36">
        <v>0</v>
      </c>
      <c r="D83" s="36">
        <v>0</v>
      </c>
      <c r="E83" s="36">
        <v>0</v>
      </c>
      <c r="F83" s="36">
        <v>0</v>
      </c>
      <c r="G83" s="36">
        <v>1068.75</v>
      </c>
      <c r="H83" s="36">
        <v>2268.7909290738821</v>
      </c>
      <c r="I83" s="36">
        <v>0</v>
      </c>
      <c r="J83" s="36">
        <v>0</v>
      </c>
      <c r="K83" s="24">
        <v>3337.5409290738821</v>
      </c>
      <c r="L83" s="24"/>
      <c r="M83" s="24"/>
      <c r="N83" s="100"/>
      <c r="O83" s="35"/>
      <c r="P83" s="35" t="s">
        <v>986</v>
      </c>
      <c r="Q83" s="36">
        <v>0</v>
      </c>
      <c r="R83" s="36">
        <v>0</v>
      </c>
      <c r="S83" s="36">
        <v>0</v>
      </c>
      <c r="T83" s="36">
        <v>0</v>
      </c>
      <c r="U83" s="36">
        <v>627.35624999999993</v>
      </c>
      <c r="V83" s="36">
        <v>1331.7802753661442</v>
      </c>
      <c r="W83" s="36">
        <v>0</v>
      </c>
      <c r="X83" s="36">
        <v>0</v>
      </c>
      <c r="Y83" s="24">
        <v>1959.1365253661443</v>
      </c>
    </row>
    <row r="84" spans="1:25" ht="21">
      <c r="A84" s="35"/>
      <c r="B84" s="35" t="s">
        <v>987</v>
      </c>
      <c r="C84" s="36">
        <v>0</v>
      </c>
      <c r="D84" s="36">
        <v>0</v>
      </c>
      <c r="E84" s="36">
        <v>156.83321686780002</v>
      </c>
      <c r="F84" s="36">
        <v>556.25</v>
      </c>
      <c r="G84" s="36">
        <v>2215.283140377071</v>
      </c>
      <c r="H84" s="36">
        <v>1451.1882284073072</v>
      </c>
      <c r="I84" s="36">
        <v>2132.3808748351803</v>
      </c>
      <c r="J84" s="36">
        <v>0</v>
      </c>
      <c r="K84" s="24">
        <v>6511.9354604873588</v>
      </c>
      <c r="L84" s="24"/>
      <c r="M84" s="24"/>
      <c r="N84" s="100"/>
      <c r="O84" s="35"/>
      <c r="P84" s="35" t="s">
        <v>987</v>
      </c>
      <c r="Q84" s="36">
        <v>0</v>
      </c>
      <c r="R84" s="36">
        <v>0</v>
      </c>
      <c r="S84" s="36">
        <v>92.061098301399994</v>
      </c>
      <c r="T84" s="36">
        <v>326.51874999999995</v>
      </c>
      <c r="U84" s="36">
        <v>1300.37120340103</v>
      </c>
      <c r="V84" s="36">
        <v>851.84749007463313</v>
      </c>
      <c r="W84" s="36">
        <v>1251.7075735286401</v>
      </c>
      <c r="X84" s="36">
        <v>0</v>
      </c>
      <c r="Y84" s="24">
        <v>3822.5061153057031</v>
      </c>
    </row>
    <row r="85" spans="1:25" ht="21">
      <c r="A85" s="35"/>
      <c r="B85" s="35" t="s">
        <v>988</v>
      </c>
      <c r="C85" s="36">
        <v>0</v>
      </c>
      <c r="D85" s="36">
        <v>0</v>
      </c>
      <c r="E85" s="36">
        <v>125.20247821674999</v>
      </c>
      <c r="F85" s="36">
        <v>4792.778469627141</v>
      </c>
      <c r="G85" s="36">
        <v>1592.7431586118</v>
      </c>
      <c r="H85" s="36">
        <v>5522.074225190705</v>
      </c>
      <c r="I85" s="36">
        <v>1054.9491371402</v>
      </c>
      <c r="J85" s="36">
        <v>0</v>
      </c>
      <c r="K85" s="24">
        <v>13087.747468786596</v>
      </c>
      <c r="L85" s="24"/>
      <c r="M85" s="24"/>
      <c r="N85" s="100"/>
      <c r="O85" s="35"/>
      <c r="P85" s="35" t="s">
        <v>988</v>
      </c>
      <c r="Q85" s="36">
        <v>0</v>
      </c>
      <c r="R85" s="36">
        <v>0</v>
      </c>
      <c r="S85" s="36">
        <v>73.493854713209998</v>
      </c>
      <c r="T85" s="36">
        <v>2813.3609616740569</v>
      </c>
      <c r="U85" s="36">
        <v>934.94023410530008</v>
      </c>
      <c r="V85" s="36">
        <v>3241.4575701869289</v>
      </c>
      <c r="W85" s="36">
        <v>619.25514350129993</v>
      </c>
      <c r="X85" s="36">
        <v>0</v>
      </c>
      <c r="Y85" s="24">
        <v>7682.5077641807957</v>
      </c>
    </row>
    <row r="86" spans="1:25" ht="21">
      <c r="A86" s="35"/>
      <c r="B86" s="35" t="s">
        <v>989</v>
      </c>
      <c r="C86" s="36">
        <v>0</v>
      </c>
      <c r="D86" s="36">
        <v>0</v>
      </c>
      <c r="E86" s="36">
        <v>0</v>
      </c>
      <c r="F86" s="36">
        <v>456.25</v>
      </c>
      <c r="G86" s="36">
        <v>2443.5995219040001</v>
      </c>
      <c r="H86" s="36">
        <v>0</v>
      </c>
      <c r="I86" s="36">
        <v>258.69074209889999</v>
      </c>
      <c r="J86" s="36">
        <v>0</v>
      </c>
      <c r="K86" s="24">
        <v>3158.5402640029001</v>
      </c>
      <c r="L86" s="24"/>
      <c r="M86" s="24"/>
      <c r="N86" s="100"/>
      <c r="O86" s="35"/>
      <c r="P86" s="35" t="s">
        <v>989</v>
      </c>
      <c r="Q86" s="36">
        <v>0</v>
      </c>
      <c r="R86" s="36">
        <v>0</v>
      </c>
      <c r="S86" s="36">
        <v>0</v>
      </c>
      <c r="T86" s="36">
        <v>0</v>
      </c>
      <c r="U86" s="36">
        <v>1702.2116693573103</v>
      </c>
      <c r="V86" s="36">
        <v>151.85146561209999</v>
      </c>
      <c r="W86" s="36">
        <v>0</v>
      </c>
      <c r="X86" s="36">
        <v>0</v>
      </c>
      <c r="Y86" s="24">
        <v>1854.0631349694102</v>
      </c>
    </row>
    <row r="87" spans="1:25" ht="21">
      <c r="A87" s="35"/>
      <c r="B87" s="35" t="s">
        <v>990</v>
      </c>
      <c r="C87" s="36">
        <v>0</v>
      </c>
      <c r="D87" s="36">
        <v>0</v>
      </c>
      <c r="E87" s="36">
        <v>0</v>
      </c>
      <c r="F87" s="36">
        <v>0</v>
      </c>
      <c r="G87" s="36">
        <v>16807.095407280191</v>
      </c>
      <c r="H87" s="36">
        <v>10874.15395431256</v>
      </c>
      <c r="I87" s="36">
        <v>2057.1259060157204</v>
      </c>
      <c r="J87" s="36">
        <v>964.10855187080006</v>
      </c>
      <c r="K87" s="24">
        <v>30702.483819479272</v>
      </c>
      <c r="L87" s="24"/>
      <c r="M87" s="24"/>
      <c r="N87" s="100"/>
      <c r="O87" s="35"/>
      <c r="P87" s="35" t="s">
        <v>990</v>
      </c>
      <c r="Q87" s="36">
        <v>0</v>
      </c>
      <c r="R87" s="36">
        <v>0</v>
      </c>
      <c r="S87" s="36">
        <v>0</v>
      </c>
      <c r="T87" s="36">
        <v>0</v>
      </c>
      <c r="U87" s="36">
        <v>9865.7650040740027</v>
      </c>
      <c r="V87" s="36">
        <v>8156.5929979587245</v>
      </c>
      <c r="W87" s="36">
        <v>0</v>
      </c>
      <c r="X87" s="36">
        <v>0</v>
      </c>
      <c r="Y87" s="24">
        <v>18022.358002032728</v>
      </c>
    </row>
    <row r="88" spans="1:25" ht="21">
      <c r="A88" s="35" t="s">
        <v>1002</v>
      </c>
      <c r="B88" s="35"/>
      <c r="C88" s="36">
        <v>0</v>
      </c>
      <c r="D88" s="36">
        <v>1782.2214272482302</v>
      </c>
      <c r="E88" s="36">
        <v>746.41074176152006</v>
      </c>
      <c r="F88" s="36">
        <v>24607.99116049079</v>
      </c>
      <c r="G88" s="36">
        <v>13625.958532496701</v>
      </c>
      <c r="H88" s="36">
        <v>23288.213126165701</v>
      </c>
      <c r="I88" s="36">
        <v>5603.0102470577804</v>
      </c>
      <c r="J88" s="36">
        <v>0</v>
      </c>
      <c r="K88" s="24">
        <v>69653.805235220745</v>
      </c>
      <c r="L88" s="24">
        <v>74560</v>
      </c>
      <c r="M88" s="42">
        <f>L88-K88</f>
        <v>4906.1947647792549</v>
      </c>
      <c r="N88" s="100"/>
      <c r="O88" s="35" t="s">
        <v>1002</v>
      </c>
      <c r="P88" s="35"/>
      <c r="Q88" s="36">
        <v>0</v>
      </c>
      <c r="R88" s="36">
        <v>117.47044097459701</v>
      </c>
      <c r="S88" s="36">
        <v>28.54078983002</v>
      </c>
      <c r="T88" s="36">
        <v>836.48073927009796</v>
      </c>
      <c r="U88" s="36">
        <v>22945.143582914163</v>
      </c>
      <c r="V88" s="36">
        <v>16929.183593208225</v>
      </c>
      <c r="W88" s="36">
        <v>29.96452687379</v>
      </c>
      <c r="X88" s="36">
        <v>0</v>
      </c>
      <c r="Y88" s="24">
        <v>40886.783673070888</v>
      </c>
    </row>
    <row r="89" spans="1:25" ht="21">
      <c r="A89" s="35"/>
      <c r="B89" s="35" t="s">
        <v>993</v>
      </c>
      <c r="C89" s="36">
        <v>0</v>
      </c>
      <c r="D89" s="36">
        <v>253.89333561590001</v>
      </c>
      <c r="E89" s="36">
        <v>52.344218437500004</v>
      </c>
      <c r="F89" s="36">
        <v>1634.1669914868603</v>
      </c>
      <c r="G89" s="36">
        <v>887.29290817222989</v>
      </c>
      <c r="H89" s="36">
        <v>510.26761507040999</v>
      </c>
      <c r="I89" s="36">
        <v>498.23623961409999</v>
      </c>
      <c r="J89" s="36">
        <v>0</v>
      </c>
      <c r="K89" s="24">
        <v>3836.2013083970005</v>
      </c>
      <c r="L89" s="24"/>
      <c r="M89" s="24"/>
      <c r="N89" s="100"/>
      <c r="O89" s="35"/>
      <c r="P89" s="35" t="s">
        <v>993</v>
      </c>
      <c r="Q89" s="36">
        <v>0</v>
      </c>
      <c r="R89" s="36">
        <v>0</v>
      </c>
      <c r="S89" s="36">
        <v>0</v>
      </c>
      <c r="T89" s="36">
        <v>0</v>
      </c>
      <c r="U89" s="36">
        <v>1659.8584053287507</v>
      </c>
      <c r="V89" s="36">
        <v>591.99176269975976</v>
      </c>
      <c r="W89" s="36">
        <v>0</v>
      </c>
      <c r="X89" s="36">
        <v>0</v>
      </c>
      <c r="Y89" s="24">
        <v>2251.8501680285103</v>
      </c>
    </row>
    <row r="90" spans="1:25" ht="21">
      <c r="A90" s="35"/>
      <c r="B90" s="35" t="s">
        <v>994</v>
      </c>
      <c r="C90" s="36">
        <v>0</v>
      </c>
      <c r="D90" s="36">
        <v>0</v>
      </c>
      <c r="E90" s="36">
        <v>0</v>
      </c>
      <c r="F90" s="36">
        <v>4600.5450803399808</v>
      </c>
      <c r="G90" s="36">
        <v>316.20691124289999</v>
      </c>
      <c r="H90" s="36">
        <v>7439.8897309876384</v>
      </c>
      <c r="I90" s="36">
        <v>236.91949529594001</v>
      </c>
      <c r="J90" s="36">
        <v>0</v>
      </c>
      <c r="K90" s="24">
        <v>12593.56121786646</v>
      </c>
      <c r="L90" s="24"/>
      <c r="M90" s="24"/>
      <c r="N90" s="100"/>
      <c r="O90" s="35"/>
      <c r="P90" s="35" t="s">
        <v>994</v>
      </c>
      <c r="Q90" s="36">
        <v>0</v>
      </c>
      <c r="R90" s="36">
        <v>0</v>
      </c>
      <c r="S90" s="36">
        <v>0</v>
      </c>
      <c r="T90" s="36">
        <v>0</v>
      </c>
      <c r="U90" s="36">
        <v>2886.1334190586995</v>
      </c>
      <c r="V90" s="36">
        <v>4506.2870158284886</v>
      </c>
      <c r="W90" s="36">
        <v>0</v>
      </c>
      <c r="X90" s="36">
        <v>0</v>
      </c>
      <c r="Y90" s="24">
        <v>7392.4204348871881</v>
      </c>
    </row>
    <row r="91" spans="1:25" ht="21">
      <c r="A91" s="35"/>
      <c r="B91" s="35" t="s">
        <v>995</v>
      </c>
      <c r="C91" s="36">
        <v>0</v>
      </c>
      <c r="D91" s="36">
        <v>0</v>
      </c>
      <c r="E91" s="36">
        <v>0</v>
      </c>
      <c r="F91" s="36">
        <v>7732.9815352262194</v>
      </c>
      <c r="G91" s="36">
        <v>2165.0764290963798</v>
      </c>
      <c r="H91" s="36">
        <v>2405.0839202087004</v>
      </c>
      <c r="I91" s="36">
        <v>700.98160429280006</v>
      </c>
      <c r="J91" s="36">
        <v>0</v>
      </c>
      <c r="K91" s="24">
        <v>13004.1234888241</v>
      </c>
      <c r="L91" s="24"/>
      <c r="M91" s="24"/>
      <c r="N91" s="100"/>
      <c r="O91" s="35"/>
      <c r="P91" s="35" t="s">
        <v>995</v>
      </c>
      <c r="Q91" s="36">
        <v>0</v>
      </c>
      <c r="R91" s="36">
        <v>0</v>
      </c>
      <c r="S91" s="36">
        <v>0</v>
      </c>
      <c r="T91" s="36">
        <v>0</v>
      </c>
      <c r="U91" s="36">
        <v>5810.1600250538204</v>
      </c>
      <c r="V91" s="36">
        <v>1823.2604628820704</v>
      </c>
      <c r="W91" s="36">
        <v>0</v>
      </c>
      <c r="X91" s="36">
        <v>0</v>
      </c>
      <c r="Y91" s="24">
        <v>7633.4204879358913</v>
      </c>
    </row>
    <row r="92" spans="1:25" ht="21">
      <c r="A92" s="35"/>
      <c r="B92" s="35" t="s">
        <v>996</v>
      </c>
      <c r="C92" s="36">
        <v>0</v>
      </c>
      <c r="D92" s="36">
        <v>0</v>
      </c>
      <c r="E92" s="36">
        <v>0</v>
      </c>
      <c r="F92" s="36">
        <v>856.25</v>
      </c>
      <c r="G92" s="36">
        <v>0</v>
      </c>
      <c r="H92" s="36">
        <v>1324.8903952947901</v>
      </c>
      <c r="I92" s="36">
        <v>2572.4515075276004</v>
      </c>
      <c r="J92" s="36">
        <v>0</v>
      </c>
      <c r="K92" s="24">
        <v>4753.5919028223907</v>
      </c>
      <c r="L92" s="24"/>
      <c r="M92" s="24"/>
      <c r="N92" s="100"/>
      <c r="O92" s="35"/>
      <c r="P92" s="35" t="s">
        <v>996</v>
      </c>
      <c r="Q92" s="36">
        <v>0</v>
      </c>
      <c r="R92" s="36">
        <v>0</v>
      </c>
      <c r="S92" s="36">
        <v>0</v>
      </c>
      <c r="T92" s="36">
        <v>0</v>
      </c>
      <c r="U92" s="36">
        <v>502.61875000000003</v>
      </c>
      <c r="V92" s="36">
        <v>2287.7396969562101</v>
      </c>
      <c r="W92" s="36">
        <v>0</v>
      </c>
      <c r="X92" s="36">
        <v>0</v>
      </c>
      <c r="Y92" s="24">
        <v>2790.3584469562102</v>
      </c>
    </row>
    <row r="93" spans="1:25" ht="21">
      <c r="A93" s="35"/>
      <c r="B93" s="35" t="s">
        <v>997</v>
      </c>
      <c r="C93" s="36">
        <v>0</v>
      </c>
      <c r="D93" s="36">
        <v>326.94196696248002</v>
      </c>
      <c r="E93" s="36">
        <v>149.4879401574</v>
      </c>
      <c r="F93" s="36">
        <v>832.93980646961973</v>
      </c>
      <c r="G93" s="36">
        <v>1440.2581507336001</v>
      </c>
      <c r="H93" s="36">
        <v>2935.3183794158895</v>
      </c>
      <c r="I93" s="36">
        <v>12.668998028859999</v>
      </c>
      <c r="J93" s="36">
        <v>0</v>
      </c>
      <c r="K93" s="24">
        <v>5697.6152417678495</v>
      </c>
      <c r="L93" s="24"/>
      <c r="M93" s="24"/>
      <c r="N93" s="100"/>
      <c r="O93" s="35"/>
      <c r="P93" s="35" t="s">
        <v>997</v>
      </c>
      <c r="Q93" s="36">
        <v>0</v>
      </c>
      <c r="R93" s="36">
        <v>0</v>
      </c>
      <c r="S93" s="36">
        <v>0</v>
      </c>
      <c r="T93" s="36">
        <v>0</v>
      </c>
      <c r="U93" s="36">
        <v>1614.0315563578908</v>
      </c>
      <c r="V93" s="36">
        <v>1730.4685905606796</v>
      </c>
      <c r="W93" s="36">
        <v>0</v>
      </c>
      <c r="X93" s="36">
        <v>0</v>
      </c>
      <c r="Y93" s="24">
        <v>3344.5001469185704</v>
      </c>
    </row>
    <row r="94" spans="1:25" ht="21">
      <c r="A94" s="35"/>
      <c r="B94" s="35" t="s">
        <v>998</v>
      </c>
      <c r="C94" s="36">
        <v>0</v>
      </c>
      <c r="D94" s="36">
        <v>0</v>
      </c>
      <c r="E94" s="36">
        <v>364.53368075939994</v>
      </c>
      <c r="F94" s="36">
        <v>1439.2745062670001</v>
      </c>
      <c r="G94" s="36">
        <v>824.13746719845994</v>
      </c>
      <c r="H94" s="36">
        <v>947.86747335750999</v>
      </c>
      <c r="I94" s="36">
        <v>506.25</v>
      </c>
      <c r="J94" s="36">
        <v>0</v>
      </c>
      <c r="K94" s="24">
        <v>4082.0631275823698</v>
      </c>
      <c r="L94" s="24"/>
      <c r="M94" s="24"/>
      <c r="N94" s="100"/>
      <c r="O94" s="35"/>
      <c r="P94" s="35" t="s">
        <v>998</v>
      </c>
      <c r="Q94" s="36">
        <v>0</v>
      </c>
      <c r="R94" s="36">
        <v>0</v>
      </c>
      <c r="S94" s="36">
        <v>0</v>
      </c>
      <c r="T94" s="36">
        <v>0</v>
      </c>
      <c r="U94" s="36">
        <v>1542.6040990309205</v>
      </c>
      <c r="V94" s="36">
        <v>853.56695686091007</v>
      </c>
      <c r="W94" s="36">
        <v>0</v>
      </c>
      <c r="X94" s="36">
        <v>0</v>
      </c>
      <c r="Y94" s="24">
        <v>2396.1710558918303</v>
      </c>
    </row>
    <row r="95" spans="1:25" ht="21">
      <c r="A95" s="35"/>
      <c r="B95" s="35" t="s">
        <v>999</v>
      </c>
      <c r="C95" s="36">
        <v>0</v>
      </c>
      <c r="D95" s="36">
        <v>629.70788924030001</v>
      </c>
      <c r="E95" s="36">
        <v>61.215394273499996</v>
      </c>
      <c r="F95" s="36">
        <v>2885.32285383316</v>
      </c>
      <c r="G95" s="36">
        <v>3836.4988504064022</v>
      </c>
      <c r="H95" s="36">
        <v>1345.9456604383752</v>
      </c>
      <c r="I95" s="36">
        <v>180.89490153099999</v>
      </c>
      <c r="J95" s="36">
        <v>0</v>
      </c>
      <c r="K95" s="24">
        <v>8939.5855497227385</v>
      </c>
      <c r="L95" s="24"/>
      <c r="M95" s="24"/>
      <c r="N95" s="100"/>
      <c r="O95" s="35"/>
      <c r="P95" s="35" t="s">
        <v>999</v>
      </c>
      <c r="Q95" s="36">
        <v>0</v>
      </c>
      <c r="R95" s="36">
        <v>0</v>
      </c>
      <c r="S95" s="36">
        <v>0</v>
      </c>
      <c r="T95" s="36">
        <v>0</v>
      </c>
      <c r="U95" s="36">
        <v>4351.2813078118243</v>
      </c>
      <c r="V95" s="36">
        <v>896.25540987625311</v>
      </c>
      <c r="W95" s="36">
        <v>0</v>
      </c>
      <c r="X95" s="36">
        <v>0</v>
      </c>
      <c r="Y95" s="24">
        <v>5247.5367176880773</v>
      </c>
    </row>
    <row r="96" spans="1:25" ht="21">
      <c r="A96" s="35"/>
      <c r="B96" s="35" t="s">
        <v>992</v>
      </c>
      <c r="C96" s="36">
        <v>0</v>
      </c>
      <c r="D96" s="36">
        <v>0</v>
      </c>
      <c r="E96" s="36">
        <v>18.957792094199998</v>
      </c>
      <c r="F96" s="36">
        <v>719.93271022649992</v>
      </c>
      <c r="G96" s="36">
        <v>905.22309859917993</v>
      </c>
      <c r="H96" s="36">
        <v>1215.9446086396802</v>
      </c>
      <c r="I96" s="36">
        <v>534.62732499999993</v>
      </c>
      <c r="J96" s="36">
        <v>0</v>
      </c>
      <c r="K96" s="24">
        <v>3394.68553455956</v>
      </c>
      <c r="L96" s="24"/>
      <c r="M96" s="24"/>
      <c r="N96" s="100"/>
      <c r="O96" s="35"/>
      <c r="P96" s="35" t="s">
        <v>992</v>
      </c>
      <c r="Q96" s="36">
        <v>0</v>
      </c>
      <c r="R96" s="36">
        <v>0</v>
      </c>
      <c r="S96" s="36">
        <v>0</v>
      </c>
      <c r="T96" s="36">
        <v>0</v>
      </c>
      <c r="U96" s="36">
        <v>965.09468373969025</v>
      </c>
      <c r="V96" s="36">
        <v>1027.585725046521</v>
      </c>
      <c r="W96" s="36">
        <v>0</v>
      </c>
      <c r="X96" s="36">
        <v>0</v>
      </c>
      <c r="Y96" s="24">
        <v>1992.6804087862113</v>
      </c>
    </row>
    <row r="97" spans="1:25" ht="21">
      <c r="A97" s="35"/>
      <c r="B97" s="35" t="s">
        <v>1000</v>
      </c>
      <c r="C97" s="36">
        <v>0</v>
      </c>
      <c r="D97" s="36">
        <v>38.540971816300001</v>
      </c>
      <c r="E97" s="36">
        <v>0</v>
      </c>
      <c r="F97" s="36">
        <v>913.74496999500002</v>
      </c>
      <c r="G97" s="36">
        <v>643.07561572709005</v>
      </c>
      <c r="H97" s="36">
        <v>1974.2766596890999</v>
      </c>
      <c r="I97" s="36">
        <v>25</v>
      </c>
      <c r="J97" s="36">
        <v>0</v>
      </c>
      <c r="K97" s="24">
        <v>3594.6382172274898</v>
      </c>
      <c r="L97" s="24"/>
      <c r="M97" s="24"/>
      <c r="N97" s="100"/>
      <c r="O97" s="35"/>
      <c r="P97" s="35" t="s">
        <v>1000</v>
      </c>
      <c r="Q97" s="36">
        <v>0</v>
      </c>
      <c r="R97" s="36">
        <v>0</v>
      </c>
      <c r="S97" s="36">
        <v>0</v>
      </c>
      <c r="T97" s="36">
        <v>0</v>
      </c>
      <c r="U97" s="36">
        <v>936.47723427455617</v>
      </c>
      <c r="V97" s="36">
        <v>1173.5753992374</v>
      </c>
      <c r="W97" s="36">
        <v>0</v>
      </c>
      <c r="X97" s="36">
        <v>0</v>
      </c>
      <c r="Y97" s="24">
        <v>2110.0526335119562</v>
      </c>
    </row>
    <row r="98" spans="1:25" ht="21">
      <c r="A98" s="35"/>
      <c r="B98" s="35" t="s">
        <v>1001</v>
      </c>
      <c r="C98" s="36">
        <v>0</v>
      </c>
      <c r="D98" s="36">
        <v>200.12000166025001</v>
      </c>
      <c r="E98" s="36">
        <v>48.621447751219996</v>
      </c>
      <c r="F98" s="36">
        <v>1425.0097772925801</v>
      </c>
      <c r="G98" s="36">
        <v>1310.4232262375101</v>
      </c>
      <c r="H98" s="36">
        <v>1087.9186002418501</v>
      </c>
      <c r="I98" s="36">
        <v>51.046894163140003</v>
      </c>
      <c r="J98" s="36">
        <v>0</v>
      </c>
      <c r="K98" s="24">
        <v>4123.1399473465499</v>
      </c>
      <c r="L98" s="24"/>
      <c r="M98" s="24"/>
      <c r="N98" s="100"/>
      <c r="O98" s="35"/>
      <c r="P98" s="35" t="s">
        <v>1001</v>
      </c>
      <c r="Q98" s="36">
        <v>0</v>
      </c>
      <c r="R98" s="36">
        <v>117.47044097459701</v>
      </c>
      <c r="S98" s="36">
        <v>28.54078983002</v>
      </c>
      <c r="T98" s="36">
        <v>836.48073927009796</v>
      </c>
      <c r="U98" s="36">
        <v>769.21843380144014</v>
      </c>
      <c r="V98" s="36">
        <v>638.60821834197998</v>
      </c>
      <c r="W98" s="36">
        <v>29.96452687379</v>
      </c>
      <c r="X98" s="36">
        <v>0</v>
      </c>
      <c r="Y98" s="24">
        <v>2420.2831490919252</v>
      </c>
    </row>
    <row r="99" spans="1:25" ht="21">
      <c r="A99" s="35"/>
      <c r="B99" s="35" t="s">
        <v>989</v>
      </c>
      <c r="C99" s="36">
        <v>0</v>
      </c>
      <c r="D99" s="36">
        <v>333.017261953</v>
      </c>
      <c r="E99" s="36">
        <v>51.250268288299999</v>
      </c>
      <c r="F99" s="36">
        <v>1567.8229293538698</v>
      </c>
      <c r="G99" s="36">
        <v>1297.765875082951</v>
      </c>
      <c r="H99" s="36">
        <v>2100.8100828217603</v>
      </c>
      <c r="I99" s="36">
        <v>283.93328160433998</v>
      </c>
      <c r="J99" s="36">
        <v>0</v>
      </c>
      <c r="K99" s="24">
        <v>5634.5996991042202</v>
      </c>
      <c r="L99" s="24"/>
      <c r="M99" s="24"/>
      <c r="N99" s="100"/>
      <c r="O99" s="35"/>
      <c r="P99" s="35" t="s">
        <v>989</v>
      </c>
      <c r="Q99" s="36">
        <v>0</v>
      </c>
      <c r="R99" s="36">
        <v>0</v>
      </c>
      <c r="S99" s="36">
        <v>0</v>
      </c>
      <c r="T99" s="36">
        <v>0</v>
      </c>
      <c r="U99" s="36">
        <v>1907.6656684565696</v>
      </c>
      <c r="V99" s="36">
        <v>1399.8443549179499</v>
      </c>
      <c r="W99" s="36">
        <v>0</v>
      </c>
      <c r="X99" s="36">
        <v>0</v>
      </c>
      <c r="Y99" s="24">
        <v>3307.5100233745197</v>
      </c>
    </row>
    <row r="100" spans="1:25" ht="21">
      <c r="A100" s="35" t="s">
        <v>1009</v>
      </c>
      <c r="B100" s="35"/>
      <c r="C100" s="36">
        <v>0</v>
      </c>
      <c r="D100" s="36">
        <v>0</v>
      </c>
      <c r="E100" s="36">
        <v>0</v>
      </c>
      <c r="F100" s="36">
        <v>11367.339690113569</v>
      </c>
      <c r="G100" s="36">
        <v>16480.158213118542</v>
      </c>
      <c r="H100" s="36">
        <v>2901.9341485418172</v>
      </c>
      <c r="I100" s="36">
        <v>5020.44530074863</v>
      </c>
      <c r="J100" s="36">
        <v>0</v>
      </c>
      <c r="K100" s="24">
        <v>35769.877352522562</v>
      </c>
      <c r="L100" s="24">
        <v>31480</v>
      </c>
      <c r="M100" s="42">
        <f>L100-K100</f>
        <v>-4289.8773525225624</v>
      </c>
      <c r="N100" s="100"/>
      <c r="O100" s="35" t="s">
        <v>1009</v>
      </c>
      <c r="P100" s="35"/>
      <c r="Q100" s="36">
        <v>0</v>
      </c>
      <c r="R100" s="36">
        <v>0</v>
      </c>
      <c r="S100" s="36">
        <v>0</v>
      </c>
      <c r="T100" s="36">
        <v>567.79489053442001</v>
      </c>
      <c r="U100" s="36">
        <v>15778.686378661745</v>
      </c>
      <c r="V100" s="36">
        <v>3177.120650331769</v>
      </c>
      <c r="W100" s="36">
        <v>1473.3160864011343</v>
      </c>
      <c r="X100" s="36">
        <v>0</v>
      </c>
      <c r="Y100" s="24">
        <v>20996.918005929067</v>
      </c>
    </row>
    <row r="101" spans="1:25" ht="21">
      <c r="A101" s="35"/>
      <c r="B101" s="35" t="s">
        <v>1004</v>
      </c>
      <c r="C101" s="36">
        <v>0</v>
      </c>
      <c r="D101" s="36">
        <v>0</v>
      </c>
      <c r="E101" s="36">
        <v>0</v>
      </c>
      <c r="F101" s="36">
        <v>3695.6453005941003</v>
      </c>
      <c r="G101" s="36">
        <v>2160.7700529778317</v>
      </c>
      <c r="H101" s="36">
        <v>492.69585334092699</v>
      </c>
      <c r="I101" s="36">
        <v>1125.2923683763099</v>
      </c>
      <c r="J101" s="36">
        <v>0</v>
      </c>
      <c r="K101" s="24">
        <v>7474.4035752891696</v>
      </c>
      <c r="L101" s="24"/>
      <c r="M101" s="24"/>
      <c r="N101" s="100"/>
      <c r="O101" s="35"/>
      <c r="P101" s="35" t="s">
        <v>1004</v>
      </c>
      <c r="Q101" s="36">
        <v>0</v>
      </c>
      <c r="R101" s="36">
        <v>0</v>
      </c>
      <c r="S101" s="36">
        <v>0</v>
      </c>
      <c r="T101" s="36">
        <v>0</v>
      </c>
      <c r="U101" s="36">
        <v>3437.7158125506785</v>
      </c>
      <c r="V101" s="36">
        <v>949.75908614766013</v>
      </c>
      <c r="W101" s="36">
        <v>0</v>
      </c>
      <c r="X101" s="36">
        <v>0</v>
      </c>
      <c r="Y101" s="24">
        <v>4387.4748986983386</v>
      </c>
    </row>
    <row r="102" spans="1:25" ht="21">
      <c r="A102" s="35"/>
      <c r="B102" s="35" t="s">
        <v>1005</v>
      </c>
      <c r="C102" s="36">
        <v>0</v>
      </c>
      <c r="D102" s="36">
        <v>0</v>
      </c>
      <c r="E102" s="36">
        <v>0</v>
      </c>
      <c r="F102" s="36">
        <v>6399.1406870399996</v>
      </c>
      <c r="G102" s="36">
        <v>1606.0983418563001</v>
      </c>
      <c r="H102" s="36">
        <v>878.0148714720001</v>
      </c>
      <c r="I102" s="36">
        <v>727.64793107602998</v>
      </c>
      <c r="J102" s="36">
        <v>0</v>
      </c>
      <c r="K102" s="24">
        <v>9610.9018314443292</v>
      </c>
      <c r="L102" s="24"/>
      <c r="M102" s="24"/>
      <c r="N102" s="100"/>
      <c r="O102" s="35"/>
      <c r="P102" s="35" t="s">
        <v>1005</v>
      </c>
      <c r="Q102" s="36">
        <v>0</v>
      </c>
      <c r="R102" s="36">
        <v>0</v>
      </c>
      <c r="S102" s="36">
        <v>0</v>
      </c>
      <c r="T102" s="36">
        <v>0</v>
      </c>
      <c r="U102" s="36">
        <v>4699.0753099585318</v>
      </c>
      <c r="V102" s="36">
        <v>942.52406509521211</v>
      </c>
      <c r="W102" s="36">
        <v>0</v>
      </c>
      <c r="X102" s="36">
        <v>0</v>
      </c>
      <c r="Y102" s="24">
        <v>5641.5993750537436</v>
      </c>
    </row>
    <row r="103" spans="1:25" ht="21">
      <c r="A103" s="35"/>
      <c r="B103" s="35" t="s">
        <v>1006</v>
      </c>
      <c r="C103" s="36">
        <v>0</v>
      </c>
      <c r="D103" s="36">
        <v>0</v>
      </c>
      <c r="E103" s="36">
        <v>0</v>
      </c>
      <c r="F103" s="36">
        <v>262.5</v>
      </c>
      <c r="G103" s="36">
        <v>5215.4246847110344</v>
      </c>
      <c r="H103" s="36">
        <v>31.25</v>
      </c>
      <c r="I103" s="36">
        <v>934.68426676640013</v>
      </c>
      <c r="J103" s="36">
        <v>0</v>
      </c>
      <c r="K103" s="24">
        <v>6443.8589514774349</v>
      </c>
      <c r="L103" s="24"/>
      <c r="M103" s="24"/>
      <c r="N103" s="100"/>
      <c r="O103" s="35"/>
      <c r="P103" s="35" t="s">
        <v>1006</v>
      </c>
      <c r="Q103" s="36">
        <v>0</v>
      </c>
      <c r="R103" s="36">
        <v>0</v>
      </c>
      <c r="S103" s="36">
        <v>0</v>
      </c>
      <c r="T103" s="36">
        <v>154.08749999999998</v>
      </c>
      <c r="U103" s="36">
        <v>3061.4542899265762</v>
      </c>
      <c r="V103" s="36">
        <v>18.34375</v>
      </c>
      <c r="W103" s="36">
        <v>548.6596645917341</v>
      </c>
      <c r="X103" s="36">
        <v>0</v>
      </c>
      <c r="Y103" s="24">
        <v>3782.5452045183101</v>
      </c>
    </row>
    <row r="104" spans="1:25" ht="21">
      <c r="A104" s="35"/>
      <c r="B104" s="35" t="s">
        <v>1007</v>
      </c>
      <c r="C104" s="36">
        <v>0</v>
      </c>
      <c r="D104" s="36">
        <v>0</v>
      </c>
      <c r="E104" s="36">
        <v>0</v>
      </c>
      <c r="F104" s="36">
        <v>704.78260738347001</v>
      </c>
      <c r="G104" s="36">
        <v>6019.9808627759967</v>
      </c>
      <c r="H104" s="36">
        <v>1388.7621090764903</v>
      </c>
      <c r="I104" s="36">
        <v>1575.2238872384899</v>
      </c>
      <c r="J104" s="36">
        <v>0</v>
      </c>
      <c r="K104" s="24">
        <v>9688.7494664744481</v>
      </c>
      <c r="L104" s="24"/>
      <c r="M104" s="24"/>
      <c r="N104" s="100"/>
      <c r="O104" s="35"/>
      <c r="P104" s="35" t="s">
        <v>1007</v>
      </c>
      <c r="Q104" s="36">
        <v>0</v>
      </c>
      <c r="R104" s="36">
        <v>0</v>
      </c>
      <c r="S104" s="36">
        <v>0</v>
      </c>
      <c r="T104" s="36">
        <v>413.70739053442003</v>
      </c>
      <c r="U104" s="36">
        <v>3533.7287664467726</v>
      </c>
      <c r="V104" s="36">
        <v>815.20335802779687</v>
      </c>
      <c r="W104" s="36">
        <v>924.65642180940029</v>
      </c>
      <c r="X104" s="36">
        <v>0</v>
      </c>
      <c r="Y104" s="24">
        <v>5687.2959368183892</v>
      </c>
    </row>
    <row r="105" spans="1:25" ht="21">
      <c r="A105" s="35"/>
      <c r="B105" s="35" t="s">
        <v>1008</v>
      </c>
      <c r="C105" s="36">
        <v>0</v>
      </c>
      <c r="D105" s="36">
        <v>0</v>
      </c>
      <c r="E105" s="36">
        <v>0</v>
      </c>
      <c r="F105" s="36">
        <v>305.27109509600001</v>
      </c>
      <c r="G105" s="36">
        <v>1477.8842707973799</v>
      </c>
      <c r="H105" s="36">
        <v>111.21131465239999</v>
      </c>
      <c r="I105" s="36">
        <v>657.59684729140008</v>
      </c>
      <c r="J105" s="36">
        <v>0</v>
      </c>
      <c r="K105" s="24">
        <v>2551.9635278371798</v>
      </c>
      <c r="L105" s="24"/>
      <c r="M105" s="24"/>
      <c r="N105" s="100"/>
      <c r="O105" s="35"/>
      <c r="P105" s="35" t="s">
        <v>1008</v>
      </c>
      <c r="Q105" s="36">
        <v>0</v>
      </c>
      <c r="R105" s="36">
        <v>0</v>
      </c>
      <c r="S105" s="36">
        <v>0</v>
      </c>
      <c r="T105" s="36">
        <v>0</v>
      </c>
      <c r="U105" s="36">
        <v>1046.7121997791862</v>
      </c>
      <c r="V105" s="36">
        <v>451.29039106109997</v>
      </c>
      <c r="W105" s="36">
        <v>0</v>
      </c>
      <c r="X105" s="36">
        <v>0</v>
      </c>
      <c r="Y105" s="24">
        <v>1498.0025908402863</v>
      </c>
    </row>
    <row r="106" spans="1:25" ht="21">
      <c r="A106" s="35" t="s">
        <v>1015</v>
      </c>
      <c r="B106" s="35"/>
      <c r="C106" s="36">
        <v>0</v>
      </c>
      <c r="D106" s="36">
        <v>1982.99557253903</v>
      </c>
      <c r="E106" s="36">
        <v>353.26549645599999</v>
      </c>
      <c r="F106" s="36">
        <v>5703.4888551281338</v>
      </c>
      <c r="G106" s="36">
        <v>3524.5515351352096</v>
      </c>
      <c r="H106" s="36">
        <v>6609.4635479510962</v>
      </c>
      <c r="I106" s="36">
        <v>4544.1647849442907</v>
      </c>
      <c r="J106" s="36">
        <v>0</v>
      </c>
      <c r="K106" s="24">
        <v>22717.929792153758</v>
      </c>
      <c r="L106" s="24">
        <v>34590</v>
      </c>
      <c r="M106" s="42">
        <f>L106-K106</f>
        <v>11872.070207846242</v>
      </c>
      <c r="N106" s="100"/>
      <c r="O106" s="35" t="s">
        <v>1015</v>
      </c>
      <c r="P106" s="35"/>
      <c r="Q106" s="36">
        <v>0</v>
      </c>
      <c r="R106" s="36">
        <v>0</v>
      </c>
      <c r="S106" s="36">
        <v>0</v>
      </c>
      <c r="T106" s="36">
        <v>0</v>
      </c>
      <c r="U106" s="36">
        <v>6788.2449565841598</v>
      </c>
      <c r="V106" s="36">
        <v>6547.1798314097068</v>
      </c>
      <c r="W106" s="36">
        <v>0</v>
      </c>
      <c r="X106" s="36">
        <v>0</v>
      </c>
      <c r="Y106" s="24">
        <v>13335.424787993867</v>
      </c>
    </row>
    <row r="107" spans="1:25" ht="21">
      <c r="A107" s="35"/>
      <c r="B107" s="35" t="s">
        <v>1011</v>
      </c>
      <c r="C107" s="36">
        <v>0</v>
      </c>
      <c r="D107" s="36">
        <v>27.167093750100001</v>
      </c>
      <c r="E107" s="36">
        <v>43.457302705899998</v>
      </c>
      <c r="F107" s="36">
        <v>1139.2669374714239</v>
      </c>
      <c r="G107" s="36">
        <v>1043.5274696125</v>
      </c>
      <c r="H107" s="36">
        <v>113.47224970521</v>
      </c>
      <c r="I107" s="36">
        <v>598.05457222101006</v>
      </c>
      <c r="J107" s="36">
        <v>0</v>
      </c>
      <c r="K107" s="24">
        <v>2964.9456254661436</v>
      </c>
      <c r="L107" s="24"/>
      <c r="M107" s="24"/>
      <c r="N107" s="100"/>
      <c r="O107" s="35"/>
      <c r="P107" s="35" t="s">
        <v>1011</v>
      </c>
      <c r="Q107" s="36">
        <v>0</v>
      </c>
      <c r="R107" s="36">
        <v>0</v>
      </c>
      <c r="S107" s="36">
        <v>0</v>
      </c>
      <c r="T107" s="36">
        <v>0</v>
      </c>
      <c r="U107" s="36">
        <v>1322.7568376779382</v>
      </c>
      <c r="V107" s="36">
        <v>417.66624447050708</v>
      </c>
      <c r="W107" s="36">
        <v>0</v>
      </c>
      <c r="X107" s="36">
        <v>0</v>
      </c>
      <c r="Y107" s="24">
        <v>1740.4230821484452</v>
      </c>
    </row>
    <row r="108" spans="1:25" ht="21">
      <c r="A108" s="35"/>
      <c r="B108" s="35" t="s">
        <v>1012</v>
      </c>
      <c r="C108" s="36">
        <v>0</v>
      </c>
      <c r="D108" s="36">
        <v>0</v>
      </c>
      <c r="E108" s="36">
        <v>0</v>
      </c>
      <c r="F108" s="36">
        <v>599.46033920356001</v>
      </c>
      <c r="G108" s="36">
        <v>538.53653238280003</v>
      </c>
      <c r="H108" s="36">
        <v>193.16575</v>
      </c>
      <c r="I108" s="36">
        <v>2274.6073087770001</v>
      </c>
      <c r="J108" s="36">
        <v>0</v>
      </c>
      <c r="K108" s="24">
        <v>3605.7699303633603</v>
      </c>
      <c r="L108" s="24"/>
      <c r="M108" s="24"/>
      <c r="N108" s="100"/>
      <c r="O108" s="35"/>
      <c r="P108" s="35" t="s">
        <v>1012</v>
      </c>
      <c r="Q108" s="36">
        <v>0</v>
      </c>
      <c r="R108" s="36">
        <v>0</v>
      </c>
      <c r="S108" s="36">
        <v>0</v>
      </c>
      <c r="T108" s="36">
        <v>0</v>
      </c>
      <c r="U108" s="36">
        <v>668.00416362128988</v>
      </c>
      <c r="V108" s="36">
        <v>1448.582785502</v>
      </c>
      <c r="W108" s="36">
        <v>0</v>
      </c>
      <c r="X108" s="36">
        <v>0</v>
      </c>
      <c r="Y108" s="24">
        <v>2116.5869491232897</v>
      </c>
    </row>
    <row r="109" spans="1:25" ht="21">
      <c r="A109" s="35"/>
      <c r="B109" s="35" t="s">
        <v>951</v>
      </c>
      <c r="C109" s="36">
        <v>0</v>
      </c>
      <c r="D109" s="36">
        <v>1567.6841402445</v>
      </c>
      <c r="E109" s="36">
        <v>84.101173355900002</v>
      </c>
      <c r="F109" s="36">
        <v>935.16231677540009</v>
      </c>
      <c r="G109" s="36">
        <v>343.30354254869997</v>
      </c>
      <c r="H109" s="36">
        <v>2086.5847593047938</v>
      </c>
      <c r="I109" s="36">
        <v>350.97234069392999</v>
      </c>
      <c r="J109" s="36">
        <v>0</v>
      </c>
      <c r="K109" s="24">
        <v>5367.8082729232246</v>
      </c>
      <c r="L109" s="24"/>
      <c r="M109" s="24"/>
      <c r="N109" s="100"/>
      <c r="O109" s="35"/>
      <c r="P109" s="35" t="s">
        <v>951</v>
      </c>
      <c r="Q109" s="36">
        <v>0</v>
      </c>
      <c r="R109" s="36">
        <v>0</v>
      </c>
      <c r="S109" s="36">
        <v>0</v>
      </c>
      <c r="T109" s="36">
        <v>0</v>
      </c>
      <c r="U109" s="36">
        <v>1720.0574385060106</v>
      </c>
      <c r="V109" s="36">
        <v>1430.8460176996341</v>
      </c>
      <c r="W109" s="36">
        <v>0</v>
      </c>
      <c r="X109" s="36">
        <v>0</v>
      </c>
      <c r="Y109" s="24">
        <v>3150.9034562056449</v>
      </c>
    </row>
    <row r="110" spans="1:25" ht="21">
      <c r="A110" s="35"/>
      <c r="B110" s="35" t="s">
        <v>1013</v>
      </c>
      <c r="C110" s="36">
        <v>0</v>
      </c>
      <c r="D110" s="36">
        <v>166.13750722672998</v>
      </c>
      <c r="E110" s="36">
        <v>0</v>
      </c>
      <c r="F110" s="36">
        <v>1152.48535106495</v>
      </c>
      <c r="G110" s="36">
        <v>805.84347860899993</v>
      </c>
      <c r="H110" s="36">
        <v>1596.4636950656325</v>
      </c>
      <c r="I110" s="36">
        <v>58.179767447199993</v>
      </c>
      <c r="J110" s="36">
        <v>0</v>
      </c>
      <c r="K110" s="24">
        <v>3779.1097994135125</v>
      </c>
      <c r="L110" s="24"/>
      <c r="M110" s="24"/>
      <c r="N110" s="100"/>
      <c r="O110" s="35"/>
      <c r="P110" s="35" t="s">
        <v>1013</v>
      </c>
      <c r="Q110" s="36">
        <v>0</v>
      </c>
      <c r="R110" s="36">
        <v>0</v>
      </c>
      <c r="S110" s="36">
        <v>0</v>
      </c>
      <c r="T110" s="36">
        <v>0</v>
      </c>
      <c r="U110" s="36">
        <v>1247.0617397604401</v>
      </c>
      <c r="V110" s="36">
        <v>971.27571249458299</v>
      </c>
      <c r="W110" s="36">
        <v>0</v>
      </c>
      <c r="X110" s="36">
        <v>0</v>
      </c>
      <c r="Y110" s="24">
        <v>2218.337452255023</v>
      </c>
    </row>
    <row r="111" spans="1:25" ht="21">
      <c r="A111" s="35"/>
      <c r="B111" s="35" t="s">
        <v>1010</v>
      </c>
      <c r="C111" s="36">
        <v>0</v>
      </c>
      <c r="D111" s="36">
        <v>192.16375875009999</v>
      </c>
      <c r="E111" s="36">
        <v>212.76952039419999</v>
      </c>
      <c r="F111" s="36">
        <v>0</v>
      </c>
      <c r="G111" s="36">
        <v>662.72844802720999</v>
      </c>
      <c r="H111" s="36">
        <v>2305.5038120118097</v>
      </c>
      <c r="I111" s="36">
        <v>0</v>
      </c>
      <c r="J111" s="36">
        <v>0</v>
      </c>
      <c r="K111" s="24">
        <v>3373.1655391833197</v>
      </c>
      <c r="L111" s="24"/>
      <c r="M111" s="24"/>
      <c r="N111" s="100"/>
      <c r="O111" s="35"/>
      <c r="P111" s="35" t="s">
        <v>1010</v>
      </c>
      <c r="Q111" s="36">
        <v>0</v>
      </c>
      <c r="R111" s="36">
        <v>0</v>
      </c>
      <c r="S111" s="36">
        <v>0</v>
      </c>
      <c r="T111" s="36">
        <v>0</v>
      </c>
      <c r="U111" s="36">
        <v>626.71743384971103</v>
      </c>
      <c r="V111" s="36">
        <v>1353.3307376512703</v>
      </c>
      <c r="W111" s="36">
        <v>0</v>
      </c>
      <c r="X111" s="36">
        <v>0</v>
      </c>
      <c r="Y111" s="24">
        <v>1980.0481715009814</v>
      </c>
    </row>
    <row r="112" spans="1:25" ht="21">
      <c r="A112" s="35"/>
      <c r="B112" s="35" t="s">
        <v>1014</v>
      </c>
      <c r="C112" s="36">
        <v>0</v>
      </c>
      <c r="D112" s="36">
        <v>29.8430725676</v>
      </c>
      <c r="E112" s="36">
        <v>12.9375</v>
      </c>
      <c r="F112" s="36">
        <v>1877.1139106128001</v>
      </c>
      <c r="G112" s="36">
        <v>130.612063955</v>
      </c>
      <c r="H112" s="36">
        <v>314.27328186365003</v>
      </c>
      <c r="I112" s="36">
        <v>1262.35079580515</v>
      </c>
      <c r="J112" s="36">
        <v>0</v>
      </c>
      <c r="K112" s="24">
        <v>3627.1306248042001</v>
      </c>
      <c r="L112" s="24"/>
      <c r="M112" s="24"/>
      <c r="N112" s="100"/>
      <c r="O112" s="35"/>
      <c r="P112" s="35" t="s">
        <v>1014</v>
      </c>
      <c r="Q112" s="36">
        <v>0</v>
      </c>
      <c r="R112" s="36">
        <v>0</v>
      </c>
      <c r="S112" s="36">
        <v>0</v>
      </c>
      <c r="T112" s="36">
        <v>0</v>
      </c>
      <c r="U112" s="36">
        <v>1203.6473431687698</v>
      </c>
      <c r="V112" s="36">
        <v>925.47833359171295</v>
      </c>
      <c r="W112" s="36">
        <v>0</v>
      </c>
      <c r="X112" s="36">
        <v>0</v>
      </c>
      <c r="Y112" s="24">
        <v>2129.1256767604827</v>
      </c>
    </row>
    <row r="113" spans="1:25" ht="21">
      <c r="A113" s="35" t="s">
        <v>1024</v>
      </c>
      <c r="B113" s="35"/>
      <c r="C113" s="36">
        <v>0</v>
      </c>
      <c r="D113" s="36">
        <v>178.1978756112</v>
      </c>
      <c r="E113" s="36">
        <v>1081.1453910425</v>
      </c>
      <c r="F113" s="36">
        <v>23695.42918312722</v>
      </c>
      <c r="G113" s="36">
        <v>21277.03641269232</v>
      </c>
      <c r="H113" s="36">
        <v>16631.508011725982</v>
      </c>
      <c r="I113" s="36">
        <v>7592.0602140501205</v>
      </c>
      <c r="J113" s="36">
        <v>0</v>
      </c>
      <c r="K113" s="24">
        <v>70455.377088249341</v>
      </c>
      <c r="L113" s="24">
        <v>75320</v>
      </c>
      <c r="M113" s="42">
        <f>L113-K113</f>
        <v>4864.6229117506591</v>
      </c>
      <c r="N113" s="100"/>
      <c r="O113" s="35" t="s">
        <v>1024</v>
      </c>
      <c r="P113" s="35"/>
      <c r="Q113" s="36">
        <v>0</v>
      </c>
      <c r="R113" s="36">
        <v>11.3163538929</v>
      </c>
      <c r="S113" s="36">
        <v>132.13780813069999</v>
      </c>
      <c r="T113" s="36">
        <v>6646.6576432086495</v>
      </c>
      <c r="U113" s="36">
        <v>20347.959997027203</v>
      </c>
      <c r="V113" s="36">
        <v>9855.2696535995692</v>
      </c>
      <c r="W113" s="36">
        <v>4363.9648949305501</v>
      </c>
      <c r="X113" s="36">
        <v>0</v>
      </c>
      <c r="Y113" s="24">
        <v>41357.306350789564</v>
      </c>
    </row>
    <row r="114" spans="1:25" ht="21">
      <c r="A114" s="35"/>
      <c r="B114" s="35" t="s">
        <v>1017</v>
      </c>
      <c r="C114" s="36">
        <v>0</v>
      </c>
      <c r="D114" s="36">
        <v>0</v>
      </c>
      <c r="E114" s="36">
        <v>63.599180000000004</v>
      </c>
      <c r="F114" s="36">
        <v>2763.5825149725001</v>
      </c>
      <c r="G114" s="36">
        <v>187.5</v>
      </c>
      <c r="H114" s="36">
        <v>5526.5911048712996</v>
      </c>
      <c r="I114" s="36">
        <v>4040.3028173000903</v>
      </c>
      <c r="J114" s="36">
        <v>0</v>
      </c>
      <c r="K114" s="24">
        <v>12581.575617143892</v>
      </c>
      <c r="L114" s="24"/>
      <c r="M114" s="24"/>
      <c r="N114" s="100"/>
      <c r="O114" s="35"/>
      <c r="P114" s="35" t="s">
        <v>1017</v>
      </c>
      <c r="Q114" s="36">
        <v>0</v>
      </c>
      <c r="R114" s="36">
        <v>0</v>
      </c>
      <c r="S114" s="36">
        <v>37.332718659999998</v>
      </c>
      <c r="T114" s="36">
        <v>1622.2229362895005</v>
      </c>
      <c r="U114" s="36">
        <v>110.06250000000001</v>
      </c>
      <c r="V114" s="36">
        <v>3244.1089785599597</v>
      </c>
      <c r="W114" s="36">
        <v>2371.6577537563503</v>
      </c>
      <c r="X114" s="36">
        <v>0</v>
      </c>
      <c r="Y114" s="24">
        <v>7385.3848872658109</v>
      </c>
    </row>
    <row r="115" spans="1:25" ht="21">
      <c r="A115" s="35"/>
      <c r="B115" s="35" t="s">
        <v>1018</v>
      </c>
      <c r="C115" s="36">
        <v>0</v>
      </c>
      <c r="D115" s="36">
        <v>0</v>
      </c>
      <c r="E115" s="36">
        <v>0</v>
      </c>
      <c r="F115" s="36">
        <v>4079.7022605190382</v>
      </c>
      <c r="G115" s="36">
        <v>7628.7975827651908</v>
      </c>
      <c r="H115" s="36">
        <v>1333.03972122086</v>
      </c>
      <c r="I115" s="36">
        <v>0</v>
      </c>
      <c r="J115" s="36">
        <v>0</v>
      </c>
      <c r="K115" s="24">
        <v>13041.539564505088</v>
      </c>
      <c r="L115" s="24"/>
      <c r="M115" s="24"/>
      <c r="N115" s="100"/>
      <c r="O115" s="35"/>
      <c r="P115" s="35" t="s">
        <v>1018</v>
      </c>
      <c r="Q115" s="36">
        <v>0</v>
      </c>
      <c r="R115" s="36">
        <v>0</v>
      </c>
      <c r="S115" s="36">
        <v>0</v>
      </c>
      <c r="T115" s="36">
        <v>0</v>
      </c>
      <c r="U115" s="36">
        <v>6872.889408000623</v>
      </c>
      <c r="V115" s="36">
        <v>782.49431635672977</v>
      </c>
      <c r="W115" s="36">
        <v>0</v>
      </c>
      <c r="X115" s="36">
        <v>0</v>
      </c>
      <c r="Y115" s="24">
        <v>7655.3837243573525</v>
      </c>
    </row>
    <row r="116" spans="1:25" ht="21">
      <c r="A116" s="35"/>
      <c r="B116" s="35" t="s">
        <v>1019</v>
      </c>
      <c r="C116" s="36">
        <v>0</v>
      </c>
      <c r="D116" s="36">
        <v>0</v>
      </c>
      <c r="E116" s="36">
        <v>0</v>
      </c>
      <c r="F116" s="36">
        <v>2585.9274819524899</v>
      </c>
      <c r="G116" s="36">
        <v>1381.12463657119</v>
      </c>
      <c r="H116" s="36">
        <v>1553.6553737054501</v>
      </c>
      <c r="I116" s="36">
        <v>50.961607429200001</v>
      </c>
      <c r="J116" s="36">
        <v>0</v>
      </c>
      <c r="K116" s="24">
        <v>5571.6690996583302</v>
      </c>
      <c r="L116" s="24"/>
      <c r="M116" s="24"/>
      <c r="N116" s="100"/>
      <c r="O116" s="35"/>
      <c r="P116" s="35" t="s">
        <v>1019</v>
      </c>
      <c r="Q116" s="36">
        <v>0</v>
      </c>
      <c r="R116" s="36">
        <v>0</v>
      </c>
      <c r="S116" s="36">
        <v>0</v>
      </c>
      <c r="T116" s="36">
        <v>0</v>
      </c>
      <c r="U116" s="36">
        <v>2328.659593573509</v>
      </c>
      <c r="V116" s="36">
        <v>941.9101679257401</v>
      </c>
      <c r="W116" s="36">
        <v>0</v>
      </c>
      <c r="X116" s="36">
        <v>0</v>
      </c>
      <c r="Y116" s="24">
        <v>3270.5697614992491</v>
      </c>
    </row>
    <row r="117" spans="1:25" ht="21">
      <c r="A117" s="35"/>
      <c r="B117" s="35" t="s">
        <v>1020</v>
      </c>
      <c r="C117" s="36">
        <v>0</v>
      </c>
      <c r="D117" s="36">
        <v>0</v>
      </c>
      <c r="E117" s="36">
        <v>756.37352148829984</v>
      </c>
      <c r="F117" s="36">
        <v>2892.0234563960798</v>
      </c>
      <c r="G117" s="36">
        <v>3886.6207950181697</v>
      </c>
      <c r="H117" s="36">
        <v>754.48923400925003</v>
      </c>
      <c r="I117" s="36">
        <v>36.538392570829998</v>
      </c>
      <c r="J117" s="36">
        <v>0</v>
      </c>
      <c r="K117" s="24">
        <v>8326.0453994826294</v>
      </c>
      <c r="L117" s="24"/>
      <c r="M117" s="24"/>
      <c r="N117" s="100"/>
      <c r="O117" s="35"/>
      <c r="P117" s="35" t="s">
        <v>1020</v>
      </c>
      <c r="Q117" s="36">
        <v>0</v>
      </c>
      <c r="R117" s="36">
        <v>0</v>
      </c>
      <c r="S117" s="36">
        <v>0</v>
      </c>
      <c r="T117" s="36">
        <v>0</v>
      </c>
      <c r="U117" s="36">
        <v>4423.0554326887632</v>
      </c>
      <c r="V117" s="36">
        <v>464.33321680232604</v>
      </c>
      <c r="W117" s="36">
        <v>0</v>
      </c>
      <c r="X117" s="36">
        <v>0</v>
      </c>
      <c r="Y117" s="24">
        <v>4887.3886494910894</v>
      </c>
    </row>
    <row r="118" spans="1:25" ht="21">
      <c r="A118" s="35"/>
      <c r="B118" s="35" t="s">
        <v>1016</v>
      </c>
      <c r="C118" s="36">
        <v>0</v>
      </c>
      <c r="D118" s="36">
        <v>19.278286018599999</v>
      </c>
      <c r="E118" s="36">
        <v>101.16167273089999</v>
      </c>
      <c r="F118" s="36">
        <v>1254.7341424183999</v>
      </c>
      <c r="G118" s="36">
        <v>439.60722777671003</v>
      </c>
      <c r="H118" s="36">
        <v>2316.2329301043819</v>
      </c>
      <c r="I118" s="36">
        <v>371.61440742299999</v>
      </c>
      <c r="J118" s="36">
        <v>0</v>
      </c>
      <c r="K118" s="24">
        <v>4502.6286664719919</v>
      </c>
      <c r="L118" s="24"/>
      <c r="M118" s="24"/>
      <c r="N118" s="100"/>
      <c r="O118" s="35"/>
      <c r="P118" s="35" t="s">
        <v>1016</v>
      </c>
      <c r="Q118" s="36">
        <v>0</v>
      </c>
      <c r="R118" s="36">
        <v>11.3163538929</v>
      </c>
      <c r="S118" s="36">
        <v>59.381901892999998</v>
      </c>
      <c r="T118" s="36">
        <v>736.52894159990001</v>
      </c>
      <c r="U118" s="36">
        <v>258.04944270500903</v>
      </c>
      <c r="V118" s="36">
        <v>1359.6287299720559</v>
      </c>
      <c r="W118" s="36">
        <v>218.13765715700001</v>
      </c>
      <c r="X118" s="36">
        <v>0</v>
      </c>
      <c r="Y118" s="24">
        <v>2643.0430272198646</v>
      </c>
    </row>
    <row r="119" spans="1:25" ht="21">
      <c r="A119" s="35"/>
      <c r="B119" s="35" t="s">
        <v>1021</v>
      </c>
      <c r="C119" s="36">
        <v>0</v>
      </c>
      <c r="D119" s="36">
        <v>0</v>
      </c>
      <c r="E119" s="36">
        <v>99.66487103499999</v>
      </c>
      <c r="F119" s="36">
        <v>828.30698050905994</v>
      </c>
      <c r="G119" s="36">
        <v>1022.6648094241</v>
      </c>
      <c r="H119" s="36">
        <v>86.946948288399994</v>
      </c>
      <c r="I119" s="36">
        <v>70.207752499999998</v>
      </c>
      <c r="J119" s="36">
        <v>0</v>
      </c>
      <c r="K119" s="24">
        <v>2107.79136175656</v>
      </c>
      <c r="L119" s="24"/>
      <c r="M119" s="24"/>
      <c r="N119" s="100"/>
      <c r="O119" s="35"/>
      <c r="P119" s="35" t="s">
        <v>1021</v>
      </c>
      <c r="Q119" s="36">
        <v>0</v>
      </c>
      <c r="R119" s="36">
        <v>0</v>
      </c>
      <c r="S119" s="36">
        <v>0</v>
      </c>
      <c r="T119" s="36">
        <v>0</v>
      </c>
      <c r="U119" s="36">
        <v>1145.0237199889098</v>
      </c>
      <c r="V119" s="36">
        <v>92.24980936275</v>
      </c>
      <c r="W119" s="36">
        <v>0</v>
      </c>
      <c r="X119" s="36">
        <v>0</v>
      </c>
      <c r="Y119" s="24">
        <v>1237.2735293516598</v>
      </c>
    </row>
    <row r="120" spans="1:25" ht="21">
      <c r="A120" s="35"/>
      <c r="B120" s="35" t="s">
        <v>1022</v>
      </c>
      <c r="C120" s="36">
        <v>0</v>
      </c>
      <c r="D120" s="36">
        <v>0</v>
      </c>
      <c r="E120" s="36">
        <v>60.346145788299999</v>
      </c>
      <c r="F120" s="36">
        <v>7304.7798387044904</v>
      </c>
      <c r="G120" s="36">
        <v>2593.6570687039398</v>
      </c>
      <c r="H120" s="36">
        <v>2571.1333714370503</v>
      </c>
      <c r="I120" s="36">
        <v>3022.4352368270002</v>
      </c>
      <c r="J120" s="36">
        <v>0</v>
      </c>
      <c r="K120" s="24">
        <v>15552.35166146078</v>
      </c>
      <c r="L120" s="24"/>
      <c r="M120" s="24"/>
      <c r="N120" s="100"/>
      <c r="O120" s="35"/>
      <c r="P120" s="35" t="s">
        <v>1022</v>
      </c>
      <c r="Q120" s="36">
        <v>0</v>
      </c>
      <c r="R120" s="36">
        <v>0</v>
      </c>
      <c r="S120" s="36">
        <v>35.423187577699998</v>
      </c>
      <c r="T120" s="36">
        <v>4287.9057653192494</v>
      </c>
      <c r="U120" s="36">
        <v>1522.4766993296903</v>
      </c>
      <c r="V120" s="36">
        <v>1509.2552890331881</v>
      </c>
      <c r="W120" s="36">
        <v>1774.1694840171999</v>
      </c>
      <c r="X120" s="36">
        <v>0</v>
      </c>
      <c r="Y120" s="24">
        <v>9129.2304252770282</v>
      </c>
    </row>
    <row r="121" spans="1:25" ht="21">
      <c r="A121" s="35"/>
      <c r="B121" s="35" t="s">
        <v>1023</v>
      </c>
      <c r="C121" s="36">
        <v>0</v>
      </c>
      <c r="D121" s="36">
        <v>158.9195895926</v>
      </c>
      <c r="E121" s="36">
        <v>0</v>
      </c>
      <c r="F121" s="36">
        <v>1986.3725076551602</v>
      </c>
      <c r="G121" s="36">
        <v>4137.0642924330195</v>
      </c>
      <c r="H121" s="36">
        <v>2489.41932808929</v>
      </c>
      <c r="I121" s="36">
        <v>0</v>
      </c>
      <c r="J121" s="36">
        <v>0</v>
      </c>
      <c r="K121" s="24">
        <v>8771.7757177700696</v>
      </c>
      <c r="L121" s="24"/>
      <c r="M121" s="24"/>
      <c r="N121" s="100"/>
      <c r="O121" s="35"/>
      <c r="P121" s="35" t="s">
        <v>1023</v>
      </c>
      <c r="Q121" s="36">
        <v>0</v>
      </c>
      <c r="R121" s="36">
        <v>0</v>
      </c>
      <c r="S121" s="36">
        <v>0</v>
      </c>
      <c r="T121" s="36">
        <v>0</v>
      </c>
      <c r="U121" s="36">
        <v>3687.7432007406956</v>
      </c>
      <c r="V121" s="36">
        <v>1461.28914558682</v>
      </c>
      <c r="W121" s="36">
        <v>0</v>
      </c>
      <c r="X121" s="36">
        <v>0</v>
      </c>
      <c r="Y121" s="24">
        <v>5149.0323463275154</v>
      </c>
    </row>
    <row r="122" spans="1:25" ht="21">
      <c r="A122" s="35" t="s">
        <v>1026</v>
      </c>
      <c r="B122" s="35"/>
      <c r="C122" s="36">
        <v>0</v>
      </c>
      <c r="D122" s="36">
        <v>0</v>
      </c>
      <c r="E122" s="36">
        <v>0</v>
      </c>
      <c r="F122" s="36">
        <v>181.25</v>
      </c>
      <c r="G122" s="36">
        <v>0</v>
      </c>
      <c r="H122" s="36">
        <v>7299.9999999970705</v>
      </c>
      <c r="I122" s="36">
        <v>256.25</v>
      </c>
      <c r="J122" s="36">
        <v>143.75</v>
      </c>
      <c r="K122" s="24">
        <v>7881.2499999970705</v>
      </c>
      <c r="L122" s="24">
        <v>21110</v>
      </c>
      <c r="M122" s="42">
        <f>L122-K122</f>
        <v>13228.750000002929</v>
      </c>
      <c r="N122" s="100"/>
      <c r="O122" s="35" t="s">
        <v>1026</v>
      </c>
      <c r="P122" s="35"/>
      <c r="Q122" s="36">
        <v>0</v>
      </c>
      <c r="R122" s="36">
        <v>0</v>
      </c>
      <c r="S122" s="36">
        <v>0</v>
      </c>
      <c r="T122" s="36">
        <v>0</v>
      </c>
      <c r="U122" s="36">
        <v>106.39375</v>
      </c>
      <c r="V122" s="36">
        <v>4369.4812499987502</v>
      </c>
      <c r="W122" s="36">
        <v>150.41874999999999</v>
      </c>
      <c r="X122" s="36">
        <v>0</v>
      </c>
      <c r="Y122" s="24">
        <v>4626.2937499987502</v>
      </c>
    </row>
    <row r="123" spans="1:25" ht="21">
      <c r="A123" s="35"/>
      <c r="B123" s="35" t="s">
        <v>646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1099.3122511301001</v>
      </c>
      <c r="I123" s="36">
        <v>0</v>
      </c>
      <c r="J123" s="36">
        <v>0</v>
      </c>
      <c r="K123" s="24">
        <v>1099.3122511301001</v>
      </c>
      <c r="L123" s="24"/>
      <c r="M123" s="24"/>
      <c r="N123" s="100"/>
      <c r="O123" s="35"/>
      <c r="P123" s="35" t="s">
        <v>646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645.29629141340001</v>
      </c>
      <c r="W123" s="36">
        <v>0</v>
      </c>
      <c r="X123" s="36">
        <v>0</v>
      </c>
      <c r="Y123" s="24">
        <v>645.29629141340001</v>
      </c>
    </row>
    <row r="124" spans="1:25" ht="21">
      <c r="A124" s="35"/>
      <c r="B124" s="35" t="s">
        <v>5043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957.81950333500004</v>
      </c>
      <c r="I124" s="36">
        <v>256.25</v>
      </c>
      <c r="J124" s="36">
        <v>0</v>
      </c>
      <c r="K124" s="24">
        <v>1214.069503335</v>
      </c>
      <c r="L124" s="24"/>
      <c r="M124" s="24"/>
      <c r="N124" s="100"/>
      <c r="O124" s="35"/>
      <c r="P124" s="35" t="s">
        <v>5043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562.24004845800005</v>
      </c>
      <c r="W124" s="36">
        <v>150.41874999999999</v>
      </c>
      <c r="X124" s="36">
        <v>0</v>
      </c>
      <c r="Y124" s="24">
        <v>712.65879845800009</v>
      </c>
    </row>
    <row r="125" spans="1:25" ht="21">
      <c r="A125" s="35"/>
      <c r="B125" s="35" t="s">
        <v>1025</v>
      </c>
      <c r="C125" s="36">
        <v>0</v>
      </c>
      <c r="D125" s="36">
        <v>0</v>
      </c>
      <c r="E125" s="36">
        <v>0</v>
      </c>
      <c r="F125" s="36">
        <v>181.25</v>
      </c>
      <c r="G125" s="36">
        <v>0</v>
      </c>
      <c r="H125" s="36">
        <v>2184.0805472534003</v>
      </c>
      <c r="I125" s="36">
        <v>0</v>
      </c>
      <c r="J125" s="36">
        <v>62.5</v>
      </c>
      <c r="K125" s="24">
        <v>2427.8305472534003</v>
      </c>
      <c r="L125" s="24"/>
      <c r="M125" s="24"/>
      <c r="N125" s="100"/>
      <c r="O125" s="35"/>
      <c r="P125" s="35" t="s">
        <v>1025</v>
      </c>
      <c r="Q125" s="36">
        <v>0</v>
      </c>
      <c r="R125" s="36">
        <v>0</v>
      </c>
      <c r="S125" s="36">
        <v>0</v>
      </c>
      <c r="T125" s="36">
        <v>0</v>
      </c>
      <c r="U125" s="36">
        <v>106.39375</v>
      </c>
      <c r="V125" s="36">
        <v>1318.7427812382</v>
      </c>
      <c r="W125" s="36">
        <v>0</v>
      </c>
      <c r="X125" s="36">
        <v>0</v>
      </c>
      <c r="Y125" s="24">
        <v>1425.1365312382</v>
      </c>
    </row>
    <row r="126" spans="1:25" ht="21">
      <c r="A126" s="35"/>
      <c r="B126" s="35" t="s">
        <v>5044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3058.7876982785701</v>
      </c>
      <c r="I126" s="36">
        <v>0</v>
      </c>
      <c r="J126" s="36">
        <v>81.25</v>
      </c>
      <c r="K126" s="24">
        <v>3140.0376982785701</v>
      </c>
      <c r="L126" s="24"/>
      <c r="M126" s="24"/>
      <c r="N126" s="100"/>
      <c r="O126" s="35"/>
      <c r="P126" s="35" t="s">
        <v>5044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1843.2021288891503</v>
      </c>
      <c r="W126" s="36">
        <v>0</v>
      </c>
      <c r="X126" s="36">
        <v>0</v>
      </c>
      <c r="Y126" s="24">
        <v>1843.2021288891503</v>
      </c>
    </row>
    <row r="127" spans="1:25" ht="21">
      <c r="A127" s="35" t="s">
        <v>1032</v>
      </c>
      <c r="B127" s="35"/>
      <c r="C127" s="36">
        <v>0</v>
      </c>
      <c r="D127" s="36">
        <v>0</v>
      </c>
      <c r="E127" s="36">
        <v>1755.9282155864203</v>
      </c>
      <c r="F127" s="36">
        <v>0</v>
      </c>
      <c r="G127" s="36">
        <v>30259.501427311079</v>
      </c>
      <c r="H127" s="36">
        <v>38513.595138392368</v>
      </c>
      <c r="I127" s="36">
        <v>3605.7308230613899</v>
      </c>
      <c r="J127" s="36">
        <v>283.67254313159998</v>
      </c>
      <c r="K127" s="24">
        <v>74418.42814748286</v>
      </c>
      <c r="L127" s="24">
        <v>68810</v>
      </c>
      <c r="M127" s="42">
        <f>L127-K127</f>
        <v>-5608.4281474828604</v>
      </c>
      <c r="N127" s="100"/>
      <c r="O127" s="35" t="s">
        <v>1032</v>
      </c>
      <c r="P127" s="35"/>
      <c r="Q127" s="36">
        <v>0</v>
      </c>
      <c r="R127" s="36">
        <v>0</v>
      </c>
      <c r="S127" s="36">
        <v>1023.2930490497199</v>
      </c>
      <c r="T127" s="36">
        <v>7173.7321570538106</v>
      </c>
      <c r="U127" s="36">
        <v>13134.551127383698</v>
      </c>
      <c r="V127" s="36">
        <v>20684.661629746668</v>
      </c>
      <c r="W127" s="36">
        <v>1667.37935933626</v>
      </c>
      <c r="X127" s="36">
        <v>0</v>
      </c>
      <c r="Y127" s="24">
        <v>43683.61732257015</v>
      </c>
    </row>
    <row r="128" spans="1:25" ht="21">
      <c r="A128" s="35"/>
      <c r="B128" s="35" t="s">
        <v>1028</v>
      </c>
      <c r="C128" s="36">
        <v>0</v>
      </c>
      <c r="D128" s="36">
        <v>0</v>
      </c>
      <c r="E128" s="36">
        <v>0</v>
      </c>
      <c r="F128" s="36">
        <v>0</v>
      </c>
      <c r="G128" s="36">
        <v>7896.4446745370406</v>
      </c>
      <c r="H128" s="36">
        <v>3820.2033265469613</v>
      </c>
      <c r="I128" s="36">
        <v>220.68824122269001</v>
      </c>
      <c r="J128" s="36">
        <v>283.67254313159998</v>
      </c>
      <c r="K128" s="24">
        <v>12221.008785438293</v>
      </c>
      <c r="L128" s="24"/>
      <c r="M128" s="24"/>
      <c r="N128" s="100"/>
      <c r="O128" s="35"/>
      <c r="P128" s="35" t="s">
        <v>1028</v>
      </c>
      <c r="Q128" s="36">
        <v>0</v>
      </c>
      <c r="R128" s="36">
        <v>0</v>
      </c>
      <c r="S128" s="36">
        <v>0</v>
      </c>
      <c r="T128" s="36">
        <v>7173.7321570538106</v>
      </c>
      <c r="U128" s="36">
        <v>0</v>
      </c>
      <c r="V128" s="36">
        <v>0</v>
      </c>
      <c r="W128" s="36">
        <v>0</v>
      </c>
      <c r="X128" s="36">
        <v>0</v>
      </c>
      <c r="Y128" s="24">
        <v>7173.7321570538106</v>
      </c>
    </row>
    <row r="129" spans="1:25" ht="21">
      <c r="A129" s="35"/>
      <c r="B129" s="35" t="s">
        <v>1029</v>
      </c>
      <c r="C129" s="36">
        <v>0</v>
      </c>
      <c r="D129" s="36">
        <v>0</v>
      </c>
      <c r="E129" s="36">
        <v>0</v>
      </c>
      <c r="F129" s="36">
        <v>0</v>
      </c>
      <c r="G129" s="36">
        <v>12.5</v>
      </c>
      <c r="H129" s="36">
        <v>16168.368425030047</v>
      </c>
      <c r="I129" s="36">
        <v>544.5326</v>
      </c>
      <c r="J129" s="36">
        <v>0</v>
      </c>
      <c r="K129" s="24">
        <v>16725.401025030045</v>
      </c>
      <c r="L129" s="24"/>
      <c r="M129" s="24"/>
      <c r="N129" s="100"/>
      <c r="O129" s="35"/>
      <c r="P129" s="35" t="s">
        <v>1029</v>
      </c>
      <c r="Q129" s="36">
        <v>0</v>
      </c>
      <c r="R129" s="36">
        <v>0</v>
      </c>
      <c r="S129" s="36">
        <v>0</v>
      </c>
      <c r="T129" s="36">
        <v>0</v>
      </c>
      <c r="U129" s="36">
        <v>7.3375000000000004</v>
      </c>
      <c r="V129" s="36">
        <v>9810.4729016862293</v>
      </c>
      <c r="W129" s="36">
        <v>0</v>
      </c>
      <c r="X129" s="36">
        <v>0</v>
      </c>
      <c r="Y129" s="24">
        <v>9817.8104016862289</v>
      </c>
    </row>
    <row r="130" spans="1:25" ht="21">
      <c r="A130" s="35"/>
      <c r="B130" s="35" t="s">
        <v>1030</v>
      </c>
      <c r="C130" s="36">
        <v>0</v>
      </c>
      <c r="D130" s="36">
        <v>0</v>
      </c>
      <c r="E130" s="36">
        <v>12.669188245300001</v>
      </c>
      <c r="F130" s="36">
        <v>0</v>
      </c>
      <c r="G130" s="36">
        <v>7256.2615269701955</v>
      </c>
      <c r="H130" s="36">
        <v>4297.8709975246502</v>
      </c>
      <c r="I130" s="36">
        <v>0</v>
      </c>
      <c r="J130" s="36">
        <v>0</v>
      </c>
      <c r="K130" s="24">
        <v>11566.801712740145</v>
      </c>
      <c r="L130" s="24"/>
      <c r="M130" s="24"/>
      <c r="N130" s="100"/>
      <c r="O130" s="35"/>
      <c r="P130" s="35" t="s">
        <v>1030</v>
      </c>
      <c r="Q130" s="36">
        <v>0</v>
      </c>
      <c r="R130" s="36">
        <v>0</v>
      </c>
      <c r="S130" s="36">
        <v>0</v>
      </c>
      <c r="T130" s="36">
        <v>0</v>
      </c>
      <c r="U130" s="36">
        <v>4266.8623298311377</v>
      </c>
      <c r="V130" s="36">
        <v>2522.8502755468503</v>
      </c>
      <c r="W130" s="36">
        <v>0</v>
      </c>
      <c r="X130" s="36">
        <v>0</v>
      </c>
      <c r="Y130" s="24">
        <v>6789.7126053779884</v>
      </c>
    </row>
    <row r="131" spans="1:25" ht="21">
      <c r="A131" s="35"/>
      <c r="B131" s="35" t="s">
        <v>1027</v>
      </c>
      <c r="C131" s="36">
        <v>0</v>
      </c>
      <c r="D131" s="36">
        <v>0</v>
      </c>
      <c r="E131" s="36">
        <v>537.48833319389996</v>
      </c>
      <c r="F131" s="36">
        <v>0</v>
      </c>
      <c r="G131" s="36">
        <v>5372.1852608273803</v>
      </c>
      <c r="H131" s="36">
        <v>3436.4145364539868</v>
      </c>
      <c r="I131" s="36">
        <v>2840.5099818386998</v>
      </c>
      <c r="J131" s="36">
        <v>0</v>
      </c>
      <c r="K131" s="24">
        <v>12186.598112313968</v>
      </c>
      <c r="L131" s="24"/>
      <c r="M131" s="24"/>
      <c r="N131" s="100"/>
      <c r="O131" s="35"/>
      <c r="P131" s="35" t="s">
        <v>1027</v>
      </c>
      <c r="Q131" s="36">
        <v>0</v>
      </c>
      <c r="R131" s="36">
        <v>0</v>
      </c>
      <c r="S131" s="36">
        <v>315.5056515851</v>
      </c>
      <c r="T131" s="36">
        <v>0</v>
      </c>
      <c r="U131" s="36">
        <v>3153.4727481058103</v>
      </c>
      <c r="V131" s="36">
        <v>2017.1753328997193</v>
      </c>
      <c r="W131" s="36">
        <v>1667.37935933626</v>
      </c>
      <c r="X131" s="36">
        <v>0</v>
      </c>
      <c r="Y131" s="24">
        <v>7153.5330919268899</v>
      </c>
    </row>
    <row r="132" spans="1:25" ht="21">
      <c r="A132" s="35"/>
      <c r="B132" s="35" t="s">
        <v>1031</v>
      </c>
      <c r="C132" s="36">
        <v>0</v>
      </c>
      <c r="D132" s="36">
        <v>0</v>
      </c>
      <c r="E132" s="36">
        <v>1205.7706941472202</v>
      </c>
      <c r="F132" s="36">
        <v>0</v>
      </c>
      <c r="G132" s="36">
        <v>9722.1099649764601</v>
      </c>
      <c r="H132" s="36">
        <v>10790.737852836719</v>
      </c>
      <c r="I132" s="36">
        <v>0</v>
      </c>
      <c r="J132" s="36">
        <v>0</v>
      </c>
      <c r="K132" s="24">
        <v>21718.618511960398</v>
      </c>
      <c r="L132" s="24"/>
      <c r="M132" s="24"/>
      <c r="N132" s="100"/>
      <c r="O132" s="35"/>
      <c r="P132" s="35" t="s">
        <v>1031</v>
      </c>
      <c r="Q132" s="36">
        <v>0</v>
      </c>
      <c r="R132" s="36">
        <v>0</v>
      </c>
      <c r="S132" s="36">
        <v>707.78739746461997</v>
      </c>
      <c r="T132" s="36">
        <v>0</v>
      </c>
      <c r="U132" s="36">
        <v>5706.8785494467502</v>
      </c>
      <c r="V132" s="36">
        <v>6334.1631196138678</v>
      </c>
      <c r="W132" s="36">
        <v>0</v>
      </c>
      <c r="X132" s="36">
        <v>0</v>
      </c>
      <c r="Y132" s="24">
        <v>12748.829066525239</v>
      </c>
    </row>
    <row r="133" spans="1:25" ht="21">
      <c r="A133" s="35" t="s">
        <v>1034</v>
      </c>
      <c r="B133" s="35"/>
      <c r="C133" s="36">
        <v>0</v>
      </c>
      <c r="D133" s="36">
        <v>0</v>
      </c>
      <c r="E133" s="36">
        <v>0</v>
      </c>
      <c r="F133" s="36">
        <v>950</v>
      </c>
      <c r="G133" s="36">
        <v>0</v>
      </c>
      <c r="H133" s="36">
        <v>42893.301585087196</v>
      </c>
      <c r="I133" s="36">
        <v>1280.9176206079001</v>
      </c>
      <c r="J133" s="36">
        <v>0</v>
      </c>
      <c r="K133" s="24">
        <v>45124.219205695095</v>
      </c>
      <c r="L133" s="24">
        <v>47420</v>
      </c>
      <c r="M133" s="42">
        <f>L133-K133</f>
        <v>2295.7807943049047</v>
      </c>
      <c r="N133" s="99"/>
      <c r="O133" s="35" t="s">
        <v>1034</v>
      </c>
      <c r="P133" s="35"/>
      <c r="Q133" s="36">
        <v>0</v>
      </c>
      <c r="R133" s="36">
        <v>0</v>
      </c>
      <c r="S133" s="36">
        <v>0</v>
      </c>
      <c r="T133" s="36">
        <v>11980.200904481319</v>
      </c>
      <c r="U133" s="36">
        <v>557.65</v>
      </c>
      <c r="V133" s="36">
        <v>13950.065769260022</v>
      </c>
      <c r="W133" s="36">
        <v>0</v>
      </c>
      <c r="X133" s="36">
        <v>0</v>
      </c>
      <c r="Y133" s="24">
        <v>26487.91667374134</v>
      </c>
    </row>
    <row r="134" spans="1:25" ht="21">
      <c r="A134" s="35"/>
      <c r="B134" s="35" t="s">
        <v>1033</v>
      </c>
      <c r="C134" s="36">
        <v>0</v>
      </c>
      <c r="D134" s="36">
        <v>0</v>
      </c>
      <c r="E134" s="36">
        <v>0</v>
      </c>
      <c r="F134" s="36">
        <v>268.75</v>
      </c>
      <c r="G134" s="36">
        <v>0</v>
      </c>
      <c r="H134" s="36">
        <v>8515.2422389523672</v>
      </c>
      <c r="I134" s="36">
        <v>825.63561227930006</v>
      </c>
      <c r="J134" s="36">
        <v>0</v>
      </c>
      <c r="K134" s="24">
        <v>9609.6278512316676</v>
      </c>
      <c r="L134" s="24"/>
      <c r="M134" s="24"/>
      <c r="N134" s="100"/>
      <c r="O134" s="35"/>
      <c r="P134" s="35" t="s">
        <v>1033</v>
      </c>
      <c r="Q134" s="36">
        <v>0</v>
      </c>
      <c r="R134" s="36">
        <v>0</v>
      </c>
      <c r="S134" s="36">
        <v>0</v>
      </c>
      <c r="T134" s="36">
        <v>0</v>
      </c>
      <c r="U134" s="36">
        <v>157.75625000000002</v>
      </c>
      <c r="V134" s="36">
        <v>5483.0952986690381</v>
      </c>
      <c r="W134" s="36">
        <v>0</v>
      </c>
      <c r="X134" s="36">
        <v>0</v>
      </c>
      <c r="Y134" s="24">
        <v>5640.8515486690385</v>
      </c>
    </row>
    <row r="135" spans="1:25" ht="21">
      <c r="A135" s="35"/>
      <c r="B135" s="35" t="s">
        <v>5045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20303.918851091759</v>
      </c>
      <c r="I135" s="36">
        <v>105.2820083286</v>
      </c>
      <c r="J135" s="36">
        <v>0</v>
      </c>
      <c r="K135" s="24">
        <v>20409.200859420358</v>
      </c>
      <c r="L135" s="24"/>
      <c r="M135" s="24"/>
      <c r="N135" s="100"/>
      <c r="O135" s="35"/>
      <c r="P135" s="35" t="s">
        <v>5045</v>
      </c>
      <c r="Q135" s="36">
        <v>0</v>
      </c>
      <c r="R135" s="36">
        <v>0</v>
      </c>
      <c r="S135" s="36">
        <v>0</v>
      </c>
      <c r="T135" s="36">
        <v>11980.200904481319</v>
      </c>
      <c r="U135" s="36">
        <v>0</v>
      </c>
      <c r="V135" s="36">
        <v>0</v>
      </c>
      <c r="W135" s="36">
        <v>0</v>
      </c>
      <c r="X135" s="36">
        <v>0</v>
      </c>
      <c r="Y135" s="24">
        <v>11980.200904481319</v>
      </c>
    </row>
    <row r="136" spans="1:25" ht="21">
      <c r="A136" s="35"/>
      <c r="B136" s="35" t="s">
        <v>997</v>
      </c>
      <c r="C136" s="36">
        <v>0</v>
      </c>
      <c r="D136" s="36">
        <v>0</v>
      </c>
      <c r="E136" s="36">
        <v>0</v>
      </c>
      <c r="F136" s="36">
        <v>681.25</v>
      </c>
      <c r="G136" s="36">
        <v>0</v>
      </c>
      <c r="H136" s="36">
        <v>14074.140495043071</v>
      </c>
      <c r="I136" s="36">
        <v>350</v>
      </c>
      <c r="J136" s="36">
        <v>0</v>
      </c>
      <c r="K136" s="24">
        <v>15105.390495043071</v>
      </c>
      <c r="L136" s="24"/>
      <c r="M136" s="24"/>
      <c r="N136" s="100"/>
      <c r="O136" s="35"/>
      <c r="P136" s="35" t="s">
        <v>997</v>
      </c>
      <c r="Q136" s="36">
        <v>0</v>
      </c>
      <c r="R136" s="36">
        <v>0</v>
      </c>
      <c r="S136" s="36">
        <v>0</v>
      </c>
      <c r="T136" s="36">
        <v>0</v>
      </c>
      <c r="U136" s="36">
        <v>399.89374999999995</v>
      </c>
      <c r="V136" s="36">
        <v>8466.9704705909826</v>
      </c>
      <c r="W136" s="36">
        <v>0</v>
      </c>
      <c r="X136" s="36">
        <v>0</v>
      </c>
      <c r="Y136" s="24">
        <v>8866.8642205909819</v>
      </c>
    </row>
    <row r="137" spans="1:25" ht="21">
      <c r="A137" s="35" t="s">
        <v>1041</v>
      </c>
      <c r="B137" s="35"/>
      <c r="C137" s="36">
        <v>0</v>
      </c>
      <c r="D137" s="36">
        <v>1965.2923965137402</v>
      </c>
      <c r="E137" s="36">
        <v>1738.2505669372699</v>
      </c>
      <c r="F137" s="36">
        <v>12497.54227805504</v>
      </c>
      <c r="G137" s="36">
        <v>3862.6503384452403</v>
      </c>
      <c r="H137" s="36">
        <v>550</v>
      </c>
      <c r="I137" s="36">
        <v>15518.83273301583</v>
      </c>
      <c r="J137" s="36">
        <v>1056.7840418675657</v>
      </c>
      <c r="K137" s="24">
        <v>37189.352354834686</v>
      </c>
      <c r="L137" s="24">
        <v>30700</v>
      </c>
      <c r="M137" s="42">
        <f>L137-K137</f>
        <v>-6489.3523548346857</v>
      </c>
      <c r="N137" s="99"/>
      <c r="O137" s="35" t="s">
        <v>1041</v>
      </c>
      <c r="P137" s="35"/>
      <c r="Q137" s="36">
        <v>0</v>
      </c>
      <c r="R137" s="36">
        <v>0</v>
      </c>
      <c r="S137" s="36">
        <v>0</v>
      </c>
      <c r="T137" s="36">
        <v>0</v>
      </c>
      <c r="U137" s="36">
        <v>11777.412785430301</v>
      </c>
      <c r="V137" s="36">
        <v>10052.737046855154</v>
      </c>
      <c r="W137" s="36">
        <v>0</v>
      </c>
      <c r="X137" s="36">
        <v>0</v>
      </c>
      <c r="Y137" s="24">
        <v>21830.149832285453</v>
      </c>
    </row>
    <row r="138" spans="1:25" ht="21">
      <c r="A138" s="35"/>
      <c r="B138" s="35" t="s">
        <v>1035</v>
      </c>
      <c r="C138" s="36">
        <v>0</v>
      </c>
      <c r="D138" s="36">
        <v>469.5915347513</v>
      </c>
      <c r="E138" s="36">
        <v>101.1127555771</v>
      </c>
      <c r="F138" s="36">
        <v>1952.98535821514</v>
      </c>
      <c r="G138" s="36">
        <v>72.884782445420001</v>
      </c>
      <c r="H138" s="36">
        <v>112.5</v>
      </c>
      <c r="I138" s="36">
        <v>1847.1579135369898</v>
      </c>
      <c r="J138" s="36">
        <v>0</v>
      </c>
      <c r="K138" s="24">
        <v>4556.2323445259499</v>
      </c>
      <c r="L138" s="24"/>
      <c r="M138" s="24"/>
      <c r="N138" s="100"/>
      <c r="O138" s="35"/>
      <c r="P138" s="35" t="s">
        <v>1035</v>
      </c>
      <c r="Q138" s="36">
        <v>0</v>
      </c>
      <c r="R138" s="36">
        <v>0</v>
      </c>
      <c r="S138" s="36">
        <v>0</v>
      </c>
      <c r="T138" s="36">
        <v>0</v>
      </c>
      <c r="U138" s="36">
        <v>1524.1891909907399</v>
      </c>
      <c r="V138" s="36">
        <v>1150.319195245768</v>
      </c>
      <c r="W138" s="36">
        <v>0</v>
      </c>
      <c r="X138" s="36">
        <v>0</v>
      </c>
      <c r="Y138" s="24">
        <v>2674.5083862365082</v>
      </c>
    </row>
    <row r="139" spans="1:25" ht="21">
      <c r="A139" s="35"/>
      <c r="B139" s="35" t="s">
        <v>1036</v>
      </c>
      <c r="C139" s="36">
        <v>0</v>
      </c>
      <c r="D139" s="36">
        <v>188.04741458328999</v>
      </c>
      <c r="E139" s="36">
        <v>532.79824419249007</v>
      </c>
      <c r="F139" s="36">
        <v>4572.3753149656495</v>
      </c>
      <c r="G139" s="36">
        <v>345.38774245389999</v>
      </c>
      <c r="H139" s="36">
        <v>0</v>
      </c>
      <c r="I139" s="36">
        <v>4022.43412694992</v>
      </c>
      <c r="J139" s="36">
        <v>0</v>
      </c>
      <c r="K139" s="24">
        <v>9661.0428431452492</v>
      </c>
      <c r="L139" s="24"/>
      <c r="M139" s="24"/>
      <c r="N139" s="100"/>
      <c r="O139" s="35"/>
      <c r="P139" s="35" t="s">
        <v>1036</v>
      </c>
      <c r="Q139" s="36">
        <v>0</v>
      </c>
      <c r="R139" s="36">
        <v>0</v>
      </c>
      <c r="S139" s="36">
        <v>0</v>
      </c>
      <c r="T139" s="36">
        <v>0</v>
      </c>
      <c r="U139" s="36">
        <v>3309.8633164053422</v>
      </c>
      <c r="V139" s="36">
        <v>2361.1688325199989</v>
      </c>
      <c r="W139" s="36">
        <v>0</v>
      </c>
      <c r="X139" s="36">
        <v>0</v>
      </c>
      <c r="Y139" s="24">
        <v>5671.0321489253411</v>
      </c>
    </row>
    <row r="140" spans="1:25" ht="21">
      <c r="A140" s="35"/>
      <c r="B140" s="35" t="s">
        <v>1037</v>
      </c>
      <c r="C140" s="36">
        <v>0</v>
      </c>
      <c r="D140" s="36">
        <v>385.02662146970005</v>
      </c>
      <c r="E140" s="36">
        <v>396.47688454488002</v>
      </c>
      <c r="F140" s="36">
        <v>470.22050927601998</v>
      </c>
      <c r="G140" s="36">
        <v>858.63804663123994</v>
      </c>
      <c r="H140" s="36">
        <v>0</v>
      </c>
      <c r="I140" s="36">
        <v>2496.7283961298681</v>
      </c>
      <c r="J140" s="36">
        <v>407.70298290806994</v>
      </c>
      <c r="K140" s="24">
        <v>5014.7934409597783</v>
      </c>
      <c r="L140" s="24"/>
      <c r="M140" s="24"/>
      <c r="N140" s="100"/>
      <c r="O140" s="35"/>
      <c r="P140" s="35" t="s">
        <v>1037</v>
      </c>
      <c r="Q140" s="36">
        <v>0</v>
      </c>
      <c r="R140" s="36">
        <v>0</v>
      </c>
      <c r="S140" s="36">
        <v>0</v>
      </c>
      <c r="T140" s="36">
        <v>0</v>
      </c>
      <c r="U140" s="36">
        <v>1238.78253034762</v>
      </c>
      <c r="V140" s="36">
        <v>1704.901219495591</v>
      </c>
      <c r="W140" s="36">
        <v>0</v>
      </c>
      <c r="X140" s="36">
        <v>0</v>
      </c>
      <c r="Y140" s="24">
        <v>2943.683749843211</v>
      </c>
    </row>
    <row r="141" spans="1:25" ht="21">
      <c r="A141" s="35"/>
      <c r="B141" s="35" t="s">
        <v>1038</v>
      </c>
      <c r="C141" s="36">
        <v>0</v>
      </c>
      <c r="D141" s="36">
        <v>0</v>
      </c>
      <c r="E141" s="36">
        <v>109.19557281909999</v>
      </c>
      <c r="F141" s="36">
        <v>241.8963236475</v>
      </c>
      <c r="G141" s="36">
        <v>0</v>
      </c>
      <c r="H141" s="36">
        <v>0</v>
      </c>
      <c r="I141" s="36">
        <v>2018.0553155963898</v>
      </c>
      <c r="J141" s="36">
        <v>649.08105895949586</v>
      </c>
      <c r="K141" s="24">
        <v>3018.2282710224854</v>
      </c>
      <c r="L141" s="24"/>
      <c r="M141" s="24"/>
      <c r="N141" s="100"/>
      <c r="O141" s="35"/>
      <c r="P141" s="35" t="s">
        <v>1038</v>
      </c>
      <c r="Q141" s="36">
        <v>0</v>
      </c>
      <c r="R141" s="36">
        <v>0</v>
      </c>
      <c r="S141" s="36">
        <v>0</v>
      </c>
      <c r="T141" s="36">
        <v>0</v>
      </c>
      <c r="U141" s="36">
        <v>206.09094322596999</v>
      </c>
      <c r="V141" s="36">
        <v>1565.6090518641722</v>
      </c>
      <c r="W141" s="36">
        <v>0</v>
      </c>
      <c r="X141" s="36">
        <v>0</v>
      </c>
      <c r="Y141" s="24">
        <v>1771.6999950901422</v>
      </c>
    </row>
    <row r="142" spans="1:25" ht="21">
      <c r="A142" s="35"/>
      <c r="B142" s="35" t="s">
        <v>926</v>
      </c>
      <c r="C142" s="36">
        <v>0</v>
      </c>
      <c r="D142" s="36">
        <v>0</v>
      </c>
      <c r="E142" s="36">
        <v>0</v>
      </c>
      <c r="F142" s="36">
        <v>1796.0375723171001</v>
      </c>
      <c r="G142" s="36">
        <v>337.09852636810001</v>
      </c>
      <c r="H142" s="36">
        <v>281.25</v>
      </c>
      <c r="I142" s="36">
        <v>1191.6885435566637</v>
      </c>
      <c r="J142" s="36">
        <v>0</v>
      </c>
      <c r="K142" s="24">
        <v>3606.0746422418638</v>
      </c>
      <c r="L142" s="24"/>
      <c r="M142" s="24"/>
      <c r="N142" s="100"/>
      <c r="O142" s="35"/>
      <c r="P142" s="35" t="s">
        <v>926</v>
      </c>
      <c r="Q142" s="36">
        <v>0</v>
      </c>
      <c r="R142" s="36">
        <v>0</v>
      </c>
      <c r="S142" s="36">
        <v>0</v>
      </c>
      <c r="T142" s="36">
        <v>0</v>
      </c>
      <c r="U142" s="36">
        <v>1252.1508899280702</v>
      </c>
      <c r="V142" s="36">
        <v>864.61492506781519</v>
      </c>
      <c r="W142" s="36">
        <v>0</v>
      </c>
      <c r="X142" s="36">
        <v>0</v>
      </c>
      <c r="Y142" s="24">
        <v>2116.7658149958852</v>
      </c>
    </row>
    <row r="143" spans="1:25" ht="21">
      <c r="A143" s="35"/>
      <c r="B143" s="35" t="s">
        <v>1039</v>
      </c>
      <c r="C143" s="36">
        <v>0</v>
      </c>
      <c r="D143" s="36">
        <v>873.47820546574997</v>
      </c>
      <c r="E143" s="36">
        <v>460.54824334369999</v>
      </c>
      <c r="F143" s="36">
        <v>2112.7032735230696</v>
      </c>
      <c r="G143" s="36">
        <v>1429.8220382384802</v>
      </c>
      <c r="H143" s="36">
        <v>0</v>
      </c>
      <c r="I143" s="36">
        <v>2846.2543206965092</v>
      </c>
      <c r="J143" s="36">
        <v>0</v>
      </c>
      <c r="K143" s="24">
        <v>7722.8060812675085</v>
      </c>
      <c r="L143" s="24"/>
      <c r="M143" s="24"/>
      <c r="N143" s="100"/>
      <c r="O143" s="35"/>
      <c r="P143" s="35" t="s">
        <v>1039</v>
      </c>
      <c r="Q143" s="36">
        <v>0</v>
      </c>
      <c r="R143" s="36">
        <v>0</v>
      </c>
      <c r="S143" s="36">
        <v>0</v>
      </c>
      <c r="T143" s="36">
        <v>0</v>
      </c>
      <c r="U143" s="36">
        <v>2862.5358834552785</v>
      </c>
      <c r="V143" s="36">
        <v>1670.7512862477181</v>
      </c>
      <c r="W143" s="36">
        <v>0</v>
      </c>
      <c r="X143" s="36">
        <v>0</v>
      </c>
      <c r="Y143" s="24">
        <v>4533.2871697029968</v>
      </c>
    </row>
    <row r="144" spans="1:25" ht="21">
      <c r="A144" s="35"/>
      <c r="B144" s="35" t="s">
        <v>1040</v>
      </c>
      <c r="C144" s="36">
        <v>0</v>
      </c>
      <c r="D144" s="36">
        <v>49.148620243699995</v>
      </c>
      <c r="E144" s="36">
        <v>138.11886645999999</v>
      </c>
      <c r="F144" s="36">
        <v>1351.32392611056</v>
      </c>
      <c r="G144" s="36">
        <v>818.81920230809999</v>
      </c>
      <c r="H144" s="36">
        <v>156.25</v>
      </c>
      <c r="I144" s="36">
        <v>1096.5141165494897</v>
      </c>
      <c r="J144" s="36">
        <v>0</v>
      </c>
      <c r="K144" s="24">
        <v>3610.1747316718497</v>
      </c>
      <c r="L144" s="24"/>
      <c r="M144" s="24"/>
      <c r="N144" s="99"/>
      <c r="O144" s="35"/>
      <c r="P144" s="35" t="s">
        <v>1040</v>
      </c>
      <c r="Q144" s="36">
        <v>0</v>
      </c>
      <c r="R144" s="36">
        <v>0</v>
      </c>
      <c r="S144" s="36">
        <v>0</v>
      </c>
      <c r="T144" s="36">
        <v>0</v>
      </c>
      <c r="U144" s="36">
        <v>1383.80003107728</v>
      </c>
      <c r="V144" s="36">
        <v>735.37253641408995</v>
      </c>
      <c r="W144" s="36">
        <v>0</v>
      </c>
      <c r="X144" s="36">
        <v>0</v>
      </c>
      <c r="Y144" s="24">
        <v>2119.17256749137</v>
      </c>
    </row>
    <row r="145" spans="1:25" ht="21">
      <c r="A145" s="34" t="s">
        <v>5421</v>
      </c>
      <c r="B145" s="35"/>
      <c r="C145" s="36"/>
      <c r="D145" s="36"/>
      <c r="E145" s="36"/>
      <c r="F145" s="36"/>
      <c r="G145" s="36"/>
      <c r="H145" s="36"/>
      <c r="I145" s="36"/>
      <c r="J145" s="36"/>
      <c r="K145" s="24"/>
      <c r="L145" s="56">
        <v>5710</v>
      </c>
      <c r="M145" s="192">
        <f>L145-K145</f>
        <v>5710</v>
      </c>
      <c r="N145" s="99"/>
      <c r="O145" s="34" t="s">
        <v>5421</v>
      </c>
      <c r="P145" s="35"/>
      <c r="Q145" s="36"/>
      <c r="R145" s="36"/>
      <c r="S145" s="36"/>
      <c r="T145" s="36"/>
      <c r="U145" s="36"/>
      <c r="V145" s="36"/>
      <c r="W145" s="36"/>
      <c r="X145" s="36"/>
      <c r="Y145" s="24"/>
    </row>
    <row r="146" spans="1:25" ht="21">
      <c r="A146" s="34"/>
      <c r="B146" s="35"/>
      <c r="C146" s="36"/>
      <c r="D146" s="36"/>
      <c r="E146" s="36"/>
      <c r="F146" s="36"/>
      <c r="G146" s="36"/>
      <c r="H146" s="36"/>
      <c r="I146" s="36"/>
      <c r="J146" s="36"/>
      <c r="K146" s="24"/>
      <c r="L146" s="56"/>
      <c r="M146" s="24">
        <v>0</v>
      </c>
      <c r="N146" s="99"/>
      <c r="O146" s="34"/>
      <c r="P146" s="35"/>
      <c r="Q146" s="36"/>
      <c r="R146" s="36"/>
      <c r="S146" s="36"/>
      <c r="T146" s="36"/>
      <c r="U146" s="36"/>
      <c r="V146" s="36"/>
      <c r="W146" s="36"/>
      <c r="X146" s="36"/>
      <c r="Y146" s="24"/>
    </row>
  </sheetData>
  <mergeCells count="24"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O8:O10"/>
    <mergeCell ref="P8:P10"/>
    <mergeCell ref="V9:W9"/>
    <mergeCell ref="Y8:Y10"/>
    <mergeCell ref="A11:B11"/>
    <mergeCell ref="O11:P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14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AF195"/>
  <sheetViews>
    <sheetView view="pageBreakPreview" zoomScale="55" zoomScaleSheetLayoutView="55" workbookViewId="0">
      <selection activeCell="A3" sqref="A3:A6"/>
    </sheetView>
  </sheetViews>
  <sheetFormatPr defaultRowHeight="21"/>
  <cols>
    <col min="1" max="1" width="17.875" style="25" customWidth="1"/>
    <col min="2" max="2" width="13.5" style="25" customWidth="1"/>
    <col min="3" max="10" width="10.625" style="25" customWidth="1"/>
    <col min="11" max="11" width="10.5" style="25" customWidth="1"/>
    <col min="12" max="12" width="13" style="14" customWidth="1"/>
    <col min="13" max="13" width="10.5" style="25" customWidth="1"/>
    <col min="14" max="14" width="7.625" style="123" customWidth="1"/>
    <col min="15" max="15" width="20.5" style="25" customWidth="1"/>
    <col min="16" max="16" width="17.75" style="25" customWidth="1"/>
    <col min="17" max="24" width="10.625" style="25" customWidth="1"/>
    <col min="25" max="25" width="18.375" style="25" customWidth="1"/>
    <col min="26" max="26" width="4.625" style="25" customWidth="1"/>
    <col min="27" max="16384" width="9" style="25"/>
  </cols>
  <sheetData>
    <row r="1" spans="1:32" s="88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>
      <c r="A2" s="216" t="s">
        <v>1042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8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14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9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33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>
      <c r="A11" s="211" t="s">
        <v>65</v>
      </c>
      <c r="B11" s="218"/>
      <c r="C11" s="41">
        <v>0</v>
      </c>
      <c r="D11" s="41">
        <v>2136.1436486166804</v>
      </c>
      <c r="E11" s="41">
        <v>2143.4094809452999</v>
      </c>
      <c r="F11" s="41">
        <v>60412.168281057704</v>
      </c>
      <c r="G11" s="41">
        <v>13532.171105762818</v>
      </c>
      <c r="H11" s="41">
        <v>181248.22933005379</v>
      </c>
      <c r="I11" s="41">
        <v>41618.355373501843</v>
      </c>
      <c r="J11" s="41">
        <v>66476.478648207514</v>
      </c>
      <c r="K11" s="42">
        <v>367566.95586814557</v>
      </c>
      <c r="L11" s="45">
        <v>386000</v>
      </c>
      <c r="M11" s="42">
        <f>L11-K11</f>
        <v>18433.044131854433</v>
      </c>
      <c r="N11" s="49"/>
      <c r="O11" s="211" t="s">
        <v>65</v>
      </c>
      <c r="P11" s="218"/>
      <c r="Q11" s="41">
        <v>0</v>
      </c>
      <c r="R11" s="41">
        <v>0</v>
      </c>
      <c r="S11" s="41">
        <v>0</v>
      </c>
      <c r="T11" s="41">
        <v>0</v>
      </c>
      <c r="U11" s="41">
        <v>51314.873490760554</v>
      </c>
      <c r="V11" s="41">
        <v>189523.08127976418</v>
      </c>
      <c r="W11" s="41">
        <v>285.96827899300001</v>
      </c>
      <c r="X11" s="41">
        <v>0</v>
      </c>
      <c r="Y11" s="93">
        <v>241123.92304951765</v>
      </c>
    </row>
    <row r="12" spans="1:32">
      <c r="A12" s="35" t="s">
        <v>1045</v>
      </c>
      <c r="B12" s="35"/>
      <c r="C12" s="36">
        <v>0</v>
      </c>
      <c r="D12" s="36">
        <v>0</v>
      </c>
      <c r="E12" s="36">
        <v>0</v>
      </c>
      <c r="F12" s="36">
        <v>543.75</v>
      </c>
      <c r="G12" s="36">
        <v>0</v>
      </c>
      <c r="H12" s="36">
        <v>7219.1994333754801</v>
      </c>
      <c r="I12" s="36">
        <v>2899.492511806</v>
      </c>
      <c r="J12" s="36">
        <v>871.66362964070004</v>
      </c>
      <c r="K12" s="24">
        <v>11534.105574822181</v>
      </c>
      <c r="L12" s="24">
        <v>14830</v>
      </c>
      <c r="M12" s="42">
        <f>L12-K12</f>
        <v>3295.8944251778194</v>
      </c>
      <c r="N12" s="138"/>
      <c r="O12" s="35" t="s">
        <v>1045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356.7</v>
      </c>
      <c r="V12" s="36">
        <v>7209.6732570844888</v>
      </c>
      <c r="W12" s="36">
        <v>0</v>
      </c>
      <c r="X12" s="36">
        <v>0</v>
      </c>
      <c r="Y12" s="24">
        <v>7566.3732570844895</v>
      </c>
    </row>
    <row r="13" spans="1:32">
      <c r="A13" s="35"/>
      <c r="B13" s="35" t="s">
        <v>5046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3060.1550748263799</v>
      </c>
      <c r="I13" s="36">
        <v>128.86635900580001</v>
      </c>
      <c r="J13" s="36">
        <v>0</v>
      </c>
      <c r="K13" s="24">
        <v>3189.0214338321798</v>
      </c>
      <c r="L13" s="24"/>
      <c r="M13" s="60"/>
      <c r="N13" s="138"/>
      <c r="O13" s="35"/>
      <c r="P13" s="35" t="s">
        <v>5046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2091.9980605937999</v>
      </c>
      <c r="W13" s="36">
        <v>0</v>
      </c>
      <c r="X13" s="36">
        <v>0</v>
      </c>
      <c r="Y13" s="24">
        <v>2091.9980605937999</v>
      </c>
    </row>
    <row r="14" spans="1:32" s="135" customFormat="1">
      <c r="A14" s="35"/>
      <c r="B14" s="35" t="s">
        <v>5047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310.33681653400004</v>
      </c>
      <c r="I14" s="36">
        <v>318.75</v>
      </c>
      <c r="J14" s="36">
        <v>691.16618035100009</v>
      </c>
      <c r="K14" s="24">
        <v>1320.2529968850001</v>
      </c>
      <c r="L14" s="24"/>
      <c r="M14" s="60"/>
      <c r="N14" s="138"/>
      <c r="O14" s="35"/>
      <c r="P14" s="35" t="s">
        <v>5047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866.08596595720007</v>
      </c>
      <c r="W14" s="36">
        <v>0</v>
      </c>
      <c r="X14" s="36">
        <v>0</v>
      </c>
      <c r="Y14" s="24">
        <v>866.08596595720007</v>
      </c>
    </row>
    <row r="15" spans="1:32" s="135" customFormat="1">
      <c r="A15" s="35"/>
      <c r="B15" s="35" t="s">
        <v>1044</v>
      </c>
      <c r="C15" s="36">
        <v>0</v>
      </c>
      <c r="D15" s="36">
        <v>0</v>
      </c>
      <c r="E15" s="36">
        <v>0</v>
      </c>
      <c r="F15" s="36">
        <v>543.75</v>
      </c>
      <c r="G15" s="36">
        <v>0</v>
      </c>
      <c r="H15" s="36">
        <v>616.61135000000002</v>
      </c>
      <c r="I15" s="36">
        <v>593.75</v>
      </c>
      <c r="J15" s="36">
        <v>0</v>
      </c>
      <c r="K15" s="24">
        <v>1754.1113500000001</v>
      </c>
      <c r="L15" s="24"/>
      <c r="M15" s="60"/>
      <c r="N15" s="138"/>
      <c r="O15" s="35"/>
      <c r="P15" s="35" t="s">
        <v>1044</v>
      </c>
      <c r="Q15" s="36">
        <v>0</v>
      </c>
      <c r="R15" s="36">
        <v>0</v>
      </c>
      <c r="S15" s="36">
        <v>0</v>
      </c>
      <c r="T15" s="36">
        <v>0</v>
      </c>
      <c r="U15" s="36">
        <v>356.7</v>
      </c>
      <c r="V15" s="36">
        <v>793.99704559999998</v>
      </c>
      <c r="W15" s="36">
        <v>0</v>
      </c>
      <c r="X15" s="36">
        <v>0</v>
      </c>
      <c r="Y15" s="24">
        <v>1150.6970455999999</v>
      </c>
    </row>
    <row r="16" spans="1:32">
      <c r="A16" s="35"/>
      <c r="B16" s="35" t="s">
        <v>1084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1429.80341191197</v>
      </c>
      <c r="I16" s="36">
        <v>1714.3761528001999</v>
      </c>
      <c r="J16" s="36">
        <v>180.4974492897</v>
      </c>
      <c r="K16" s="24">
        <v>3324.6770140018698</v>
      </c>
      <c r="L16" s="24"/>
      <c r="M16" s="60"/>
      <c r="N16" s="138"/>
      <c r="O16" s="35"/>
      <c r="P16" s="35" t="s">
        <v>1084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2180.9881211853599</v>
      </c>
      <c r="W16" s="36">
        <v>0</v>
      </c>
      <c r="X16" s="36">
        <v>0</v>
      </c>
      <c r="Y16" s="24">
        <v>2180.9881211853599</v>
      </c>
    </row>
    <row r="17" spans="1:25">
      <c r="A17" s="35"/>
      <c r="B17" s="35" t="s">
        <v>5048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911.14395000010995</v>
      </c>
      <c r="I17" s="36">
        <v>143.75</v>
      </c>
      <c r="J17" s="36">
        <v>0</v>
      </c>
      <c r="K17" s="24">
        <v>1054.89395000011</v>
      </c>
      <c r="L17" s="24"/>
      <c r="M17" s="60"/>
      <c r="N17" s="138"/>
      <c r="O17" s="35"/>
      <c r="P17" s="35" t="s">
        <v>5048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692.01043120010991</v>
      </c>
      <c r="W17" s="36">
        <v>0</v>
      </c>
      <c r="X17" s="36">
        <v>0</v>
      </c>
      <c r="Y17" s="24">
        <v>692.01043120010991</v>
      </c>
    </row>
    <row r="18" spans="1:25">
      <c r="A18" s="35"/>
      <c r="B18" s="35" t="s">
        <v>5049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891.14883010302003</v>
      </c>
      <c r="I18" s="36">
        <v>0</v>
      </c>
      <c r="J18" s="36">
        <v>0</v>
      </c>
      <c r="K18" s="24">
        <v>891.14883010302003</v>
      </c>
      <c r="L18" s="24"/>
      <c r="M18" s="60"/>
      <c r="N18" s="138"/>
      <c r="O18" s="35"/>
      <c r="P18" s="35" t="s">
        <v>5049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584.59363254801997</v>
      </c>
      <c r="W18" s="36">
        <v>0</v>
      </c>
      <c r="X18" s="36">
        <v>0</v>
      </c>
      <c r="Y18" s="24">
        <v>584.59363254801997</v>
      </c>
    </row>
    <row r="19" spans="1:25">
      <c r="A19" s="35" t="s">
        <v>1052</v>
      </c>
      <c r="B19" s="35"/>
      <c r="C19" s="36">
        <v>0</v>
      </c>
      <c r="D19" s="36">
        <v>0</v>
      </c>
      <c r="E19" s="36">
        <v>0</v>
      </c>
      <c r="F19" s="36">
        <v>7681.2499999950005</v>
      </c>
      <c r="G19" s="36">
        <v>0</v>
      </c>
      <c r="H19" s="36">
        <v>0</v>
      </c>
      <c r="I19" s="36">
        <v>1887.5</v>
      </c>
      <c r="J19" s="36">
        <v>5447.2531487011001</v>
      </c>
      <c r="K19" s="24">
        <v>15016.003148696102</v>
      </c>
      <c r="L19" s="24">
        <v>12330</v>
      </c>
      <c r="M19" s="42">
        <f>L19-K19</f>
        <v>-2686.0031486961016</v>
      </c>
      <c r="N19" s="138"/>
      <c r="O19" s="35" t="s">
        <v>1052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5038.8999999959997</v>
      </c>
      <c r="V19" s="36">
        <v>4811.5980655437888</v>
      </c>
      <c r="W19" s="36">
        <v>0</v>
      </c>
      <c r="X19" s="36">
        <v>0</v>
      </c>
      <c r="Y19" s="24">
        <v>9850.4980655397885</v>
      </c>
    </row>
    <row r="20" spans="1:25">
      <c r="A20" s="35"/>
      <c r="B20" s="35" t="s">
        <v>1046</v>
      </c>
      <c r="C20" s="36">
        <v>0</v>
      </c>
      <c r="D20" s="36">
        <v>0</v>
      </c>
      <c r="E20" s="36">
        <v>0</v>
      </c>
      <c r="F20" s="36">
        <v>4575.2425022480002</v>
      </c>
      <c r="G20" s="36">
        <v>0</v>
      </c>
      <c r="H20" s="36">
        <v>0</v>
      </c>
      <c r="I20" s="36">
        <v>0</v>
      </c>
      <c r="J20" s="36">
        <v>713.78540500500003</v>
      </c>
      <c r="K20" s="24">
        <v>5289.0279072530002</v>
      </c>
      <c r="L20" s="24"/>
      <c r="M20" s="60"/>
      <c r="N20" s="138"/>
      <c r="O20" s="35"/>
      <c r="P20" s="35" t="s">
        <v>1046</v>
      </c>
      <c r="Q20" s="36">
        <v>0</v>
      </c>
      <c r="R20" s="36">
        <v>0</v>
      </c>
      <c r="S20" s="36">
        <v>0</v>
      </c>
      <c r="T20" s="36">
        <v>0</v>
      </c>
      <c r="U20" s="36">
        <v>3001.359081474</v>
      </c>
      <c r="V20" s="36">
        <v>468.24322568299999</v>
      </c>
      <c r="W20" s="36">
        <v>0</v>
      </c>
      <c r="X20" s="36">
        <v>0</v>
      </c>
      <c r="Y20" s="24">
        <v>3469.6023071569998</v>
      </c>
    </row>
    <row r="21" spans="1:25">
      <c r="A21" s="35"/>
      <c r="B21" s="35" t="s">
        <v>1047</v>
      </c>
      <c r="C21" s="36">
        <v>0</v>
      </c>
      <c r="D21" s="36">
        <v>0</v>
      </c>
      <c r="E21" s="36">
        <v>0</v>
      </c>
      <c r="F21" s="36">
        <v>856.25</v>
      </c>
      <c r="G21" s="36">
        <v>0</v>
      </c>
      <c r="H21" s="36">
        <v>0</v>
      </c>
      <c r="I21" s="36">
        <v>0</v>
      </c>
      <c r="J21" s="36">
        <v>549.43803549910001</v>
      </c>
      <c r="K21" s="24">
        <v>1405.6880354990999</v>
      </c>
      <c r="L21" s="24"/>
      <c r="M21" s="60"/>
      <c r="N21" s="138"/>
      <c r="O21" s="35"/>
      <c r="P21" s="35" t="s">
        <v>1047</v>
      </c>
      <c r="Q21" s="36">
        <v>0</v>
      </c>
      <c r="R21" s="36">
        <v>0</v>
      </c>
      <c r="S21" s="36">
        <v>0</v>
      </c>
      <c r="T21" s="36">
        <v>0</v>
      </c>
      <c r="U21" s="36">
        <v>561.70000000000005</v>
      </c>
      <c r="V21" s="36">
        <v>360.43135128778999</v>
      </c>
      <c r="W21" s="36">
        <v>0</v>
      </c>
      <c r="X21" s="36">
        <v>0</v>
      </c>
      <c r="Y21" s="24">
        <v>922.13135128779004</v>
      </c>
    </row>
    <row r="22" spans="1:25">
      <c r="A22" s="35"/>
      <c r="B22" s="35" t="s">
        <v>5329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218.75</v>
      </c>
      <c r="J22" s="36">
        <v>0</v>
      </c>
      <c r="K22" s="24">
        <v>218.75</v>
      </c>
      <c r="L22" s="24"/>
      <c r="M22" s="60"/>
      <c r="N22" s="138"/>
      <c r="O22" s="35"/>
      <c r="P22" s="35" t="s">
        <v>5329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143.5</v>
      </c>
      <c r="W22" s="36">
        <v>0</v>
      </c>
      <c r="X22" s="36">
        <v>0</v>
      </c>
      <c r="Y22" s="24">
        <v>143.5</v>
      </c>
    </row>
    <row r="23" spans="1:25">
      <c r="A23" s="35"/>
      <c r="B23" s="35" t="s">
        <v>1048</v>
      </c>
      <c r="C23" s="36">
        <v>0</v>
      </c>
      <c r="D23" s="36">
        <v>0</v>
      </c>
      <c r="E23" s="36">
        <v>0</v>
      </c>
      <c r="F23" s="36">
        <v>831.25</v>
      </c>
      <c r="G23" s="36">
        <v>0</v>
      </c>
      <c r="H23" s="36">
        <v>0</v>
      </c>
      <c r="I23" s="36">
        <v>0</v>
      </c>
      <c r="J23" s="36">
        <v>0</v>
      </c>
      <c r="K23" s="24">
        <v>831.25</v>
      </c>
      <c r="L23" s="24"/>
      <c r="M23" s="60"/>
      <c r="N23" s="138"/>
      <c r="O23" s="35"/>
      <c r="P23" s="35" t="s">
        <v>1048</v>
      </c>
      <c r="Q23" s="36">
        <v>0</v>
      </c>
      <c r="R23" s="36">
        <v>0</v>
      </c>
      <c r="S23" s="36">
        <v>0</v>
      </c>
      <c r="T23" s="36">
        <v>0</v>
      </c>
      <c r="U23" s="36">
        <v>545.29999999999995</v>
      </c>
      <c r="V23" s="36">
        <v>0</v>
      </c>
      <c r="W23" s="36">
        <v>0</v>
      </c>
      <c r="X23" s="36">
        <v>0</v>
      </c>
      <c r="Y23" s="24">
        <v>545.29999999999995</v>
      </c>
    </row>
    <row r="24" spans="1:25">
      <c r="A24" s="35"/>
      <c r="B24" s="35" t="s">
        <v>1049</v>
      </c>
      <c r="C24" s="36">
        <v>0</v>
      </c>
      <c r="D24" s="36">
        <v>0</v>
      </c>
      <c r="E24" s="36">
        <v>0</v>
      </c>
      <c r="F24" s="36">
        <v>193.75</v>
      </c>
      <c r="G24" s="36">
        <v>0</v>
      </c>
      <c r="H24" s="36">
        <v>0</v>
      </c>
      <c r="I24" s="36">
        <v>0</v>
      </c>
      <c r="J24" s="36">
        <v>3064.6008051570002</v>
      </c>
      <c r="K24" s="24">
        <v>3258.3508051570002</v>
      </c>
      <c r="L24" s="24"/>
      <c r="M24" s="60"/>
      <c r="N24" s="138"/>
      <c r="O24" s="35"/>
      <c r="P24" s="35" t="s">
        <v>1049</v>
      </c>
      <c r="Q24" s="36">
        <v>0</v>
      </c>
      <c r="R24" s="36">
        <v>0</v>
      </c>
      <c r="S24" s="36">
        <v>0</v>
      </c>
      <c r="T24" s="36">
        <v>0</v>
      </c>
      <c r="U24" s="36">
        <v>127.1</v>
      </c>
      <c r="V24" s="36">
        <v>2010.3781281789998</v>
      </c>
      <c r="W24" s="36">
        <v>0</v>
      </c>
      <c r="X24" s="36">
        <v>0</v>
      </c>
      <c r="Y24" s="24">
        <v>2137.4781281789997</v>
      </c>
    </row>
    <row r="25" spans="1:25">
      <c r="A25" s="35"/>
      <c r="B25" s="35" t="s">
        <v>1050</v>
      </c>
      <c r="C25" s="36">
        <v>0</v>
      </c>
      <c r="D25" s="36">
        <v>0</v>
      </c>
      <c r="E25" s="36">
        <v>0</v>
      </c>
      <c r="F25" s="36">
        <v>668.507497747</v>
      </c>
      <c r="G25" s="36">
        <v>0</v>
      </c>
      <c r="H25" s="36">
        <v>0</v>
      </c>
      <c r="I25" s="36">
        <v>1425</v>
      </c>
      <c r="J25" s="36">
        <v>1119.42890304</v>
      </c>
      <c r="K25" s="24">
        <v>3212.9364007869999</v>
      </c>
      <c r="L25" s="24"/>
      <c r="M25" s="60"/>
      <c r="N25" s="138"/>
      <c r="O25" s="35"/>
      <c r="P25" s="35" t="s">
        <v>1050</v>
      </c>
      <c r="Q25" s="36">
        <v>0</v>
      </c>
      <c r="R25" s="36">
        <v>0</v>
      </c>
      <c r="S25" s="36">
        <v>0</v>
      </c>
      <c r="T25" s="36">
        <v>0</v>
      </c>
      <c r="U25" s="36">
        <v>438.54091852200003</v>
      </c>
      <c r="V25" s="36">
        <v>1669.1453603939999</v>
      </c>
      <c r="W25" s="36">
        <v>0</v>
      </c>
      <c r="X25" s="36">
        <v>0</v>
      </c>
      <c r="Y25" s="24">
        <v>2107.686278916</v>
      </c>
    </row>
    <row r="26" spans="1:25">
      <c r="A26" s="35"/>
      <c r="B26" s="35" t="s">
        <v>1051</v>
      </c>
      <c r="C26" s="36">
        <v>0</v>
      </c>
      <c r="D26" s="36">
        <v>0</v>
      </c>
      <c r="E26" s="36">
        <v>0</v>
      </c>
      <c r="F26" s="36">
        <v>556.25</v>
      </c>
      <c r="G26" s="36">
        <v>0</v>
      </c>
      <c r="H26" s="36">
        <v>0</v>
      </c>
      <c r="I26" s="36">
        <v>243.75</v>
      </c>
      <c r="J26" s="36">
        <v>0</v>
      </c>
      <c r="K26" s="24">
        <v>800</v>
      </c>
      <c r="L26" s="24"/>
      <c r="M26" s="60"/>
      <c r="N26" s="138"/>
      <c r="O26" s="35"/>
      <c r="P26" s="35" t="s">
        <v>1051</v>
      </c>
      <c r="Q26" s="36">
        <v>0</v>
      </c>
      <c r="R26" s="36">
        <v>0</v>
      </c>
      <c r="S26" s="36">
        <v>0</v>
      </c>
      <c r="T26" s="36">
        <v>0</v>
      </c>
      <c r="U26" s="36">
        <v>364.9</v>
      </c>
      <c r="V26" s="36">
        <v>159.89999999999998</v>
      </c>
      <c r="W26" s="36">
        <v>0</v>
      </c>
      <c r="X26" s="36">
        <v>0</v>
      </c>
      <c r="Y26" s="24">
        <v>524.79999999999995</v>
      </c>
    </row>
    <row r="27" spans="1:25">
      <c r="A27" s="35" t="s">
        <v>3166</v>
      </c>
      <c r="B27" s="35"/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6008.8987197774104</v>
      </c>
      <c r="I27" s="36">
        <v>1105.7716351219281</v>
      </c>
      <c r="J27" s="36">
        <v>3754.8631516778</v>
      </c>
      <c r="K27" s="24">
        <v>10869.533506577138</v>
      </c>
      <c r="L27" s="24">
        <v>6150</v>
      </c>
      <c r="M27" s="42">
        <f>L27-K27</f>
        <v>-4719.5335065771378</v>
      </c>
      <c r="N27" s="138"/>
      <c r="O27" s="35" t="s">
        <v>3166</v>
      </c>
      <c r="P27" s="35"/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7130.4139803140079</v>
      </c>
      <c r="W27" s="36">
        <v>0</v>
      </c>
      <c r="X27" s="36">
        <v>0</v>
      </c>
      <c r="Y27" s="24">
        <v>7130.4139803140079</v>
      </c>
    </row>
    <row r="28" spans="1:25">
      <c r="A28" s="35"/>
      <c r="B28" s="35" t="s">
        <v>5050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10.443315510210001</v>
      </c>
      <c r="I28" s="36">
        <v>378.69478061719997</v>
      </c>
      <c r="J28" s="36">
        <v>552.33967547570001</v>
      </c>
      <c r="K28" s="24">
        <v>941.47777160311</v>
      </c>
      <c r="L28" s="24"/>
      <c r="M28" s="60"/>
      <c r="N28" s="138"/>
      <c r="O28" s="35"/>
      <c r="P28" s="35" t="s">
        <v>5050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617.60941817149694</v>
      </c>
      <c r="W28" s="36">
        <v>0</v>
      </c>
      <c r="X28" s="36">
        <v>0</v>
      </c>
      <c r="Y28" s="24">
        <v>617.60941817149694</v>
      </c>
    </row>
    <row r="29" spans="1:25">
      <c r="A29" s="35"/>
      <c r="B29" s="35" t="s">
        <v>5051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1381.8355424189701</v>
      </c>
      <c r="I29" s="36">
        <v>241.12183554802999</v>
      </c>
      <c r="J29" s="36">
        <v>0</v>
      </c>
      <c r="K29" s="24">
        <v>1622.9573779670002</v>
      </c>
      <c r="L29" s="24"/>
      <c r="M29" s="60"/>
      <c r="N29" s="138"/>
      <c r="O29" s="35"/>
      <c r="P29" s="35" t="s">
        <v>5051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1064.6600399461001</v>
      </c>
      <c r="W29" s="36">
        <v>0</v>
      </c>
      <c r="X29" s="36">
        <v>0</v>
      </c>
      <c r="Y29" s="24">
        <v>1064.6600399461001</v>
      </c>
    </row>
    <row r="30" spans="1:25">
      <c r="A30" s="35"/>
      <c r="B30" s="35" t="s">
        <v>5052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3463.5794488192305</v>
      </c>
      <c r="I30" s="36">
        <v>485.95501895669804</v>
      </c>
      <c r="J30" s="36">
        <v>2885.77978463</v>
      </c>
      <c r="K30" s="24">
        <v>6835.3142524059285</v>
      </c>
      <c r="L30" s="24"/>
      <c r="M30" s="60"/>
      <c r="N30" s="138"/>
      <c r="O30" s="35"/>
      <c r="P30" s="35" t="s">
        <v>5052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4483.9661495777109</v>
      </c>
      <c r="W30" s="36">
        <v>0</v>
      </c>
      <c r="X30" s="36">
        <v>0</v>
      </c>
      <c r="Y30" s="24">
        <v>4483.9661495777109</v>
      </c>
    </row>
    <row r="31" spans="1:25">
      <c r="A31" s="35"/>
      <c r="B31" s="35" t="s">
        <v>214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1153.0404130290001</v>
      </c>
      <c r="I31" s="36">
        <v>0</v>
      </c>
      <c r="J31" s="36">
        <v>316.74369157209998</v>
      </c>
      <c r="K31" s="24">
        <v>1469.7841046011001</v>
      </c>
      <c r="L31" s="24"/>
      <c r="M31" s="60"/>
      <c r="N31" s="138"/>
      <c r="O31" s="35"/>
      <c r="P31" s="35" t="s">
        <v>214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964.17837261870011</v>
      </c>
      <c r="W31" s="36">
        <v>0</v>
      </c>
      <c r="X31" s="36">
        <v>0</v>
      </c>
      <c r="Y31" s="24">
        <v>964.17837261870011</v>
      </c>
    </row>
    <row r="32" spans="1:25">
      <c r="A32" s="35" t="s">
        <v>3168</v>
      </c>
      <c r="B32" s="3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3126.8892588675499</v>
      </c>
      <c r="I32" s="36">
        <v>0</v>
      </c>
      <c r="J32" s="36">
        <v>0</v>
      </c>
      <c r="K32" s="24">
        <v>3126.8892588675499</v>
      </c>
      <c r="L32" s="24">
        <v>3680</v>
      </c>
      <c r="M32" s="42">
        <f>L32-K32</f>
        <v>553.11074113245013</v>
      </c>
      <c r="N32" s="138"/>
      <c r="O32" s="35" t="s">
        <v>3168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2051.2393538181909</v>
      </c>
      <c r="W32" s="36">
        <v>0</v>
      </c>
      <c r="X32" s="36">
        <v>0</v>
      </c>
      <c r="Y32" s="24">
        <v>2051.2393538181909</v>
      </c>
    </row>
    <row r="33" spans="1:25">
      <c r="A33" s="35"/>
      <c r="B33" s="35" t="s">
        <v>3167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1551.4561857087701</v>
      </c>
      <c r="I33" s="36">
        <v>0</v>
      </c>
      <c r="J33" s="36">
        <v>0</v>
      </c>
      <c r="K33" s="24">
        <v>1551.4561857087701</v>
      </c>
      <c r="L33" s="24"/>
      <c r="M33" s="60"/>
      <c r="N33" s="138"/>
      <c r="O33" s="35"/>
      <c r="P33" s="35" t="s">
        <v>3167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1017.7552578252502</v>
      </c>
      <c r="W33" s="36">
        <v>0</v>
      </c>
      <c r="X33" s="36">
        <v>0</v>
      </c>
      <c r="Y33" s="24">
        <v>1017.7552578252502</v>
      </c>
    </row>
    <row r="34" spans="1:25">
      <c r="A34" s="35"/>
      <c r="B34" s="35" t="s">
        <v>5053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511.52985000000001</v>
      </c>
      <c r="I34" s="36">
        <v>0</v>
      </c>
      <c r="J34" s="36">
        <v>0</v>
      </c>
      <c r="K34" s="24">
        <v>511.52985000000001</v>
      </c>
      <c r="L34" s="24"/>
      <c r="M34" s="60"/>
      <c r="N34" s="138"/>
      <c r="O34" s="35"/>
      <c r="P34" s="35" t="s">
        <v>5053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335.56358160000002</v>
      </c>
      <c r="W34" s="36">
        <v>0</v>
      </c>
      <c r="X34" s="36">
        <v>0</v>
      </c>
      <c r="Y34" s="24">
        <v>335.56358160000002</v>
      </c>
    </row>
    <row r="35" spans="1:25">
      <c r="A35" s="35"/>
      <c r="B35" s="35" t="s">
        <v>5054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886.42436066125003</v>
      </c>
      <c r="I35" s="36">
        <v>0</v>
      </c>
      <c r="J35" s="36">
        <v>0</v>
      </c>
      <c r="K35" s="24">
        <v>886.42436066125003</v>
      </c>
      <c r="L35" s="24"/>
      <c r="M35" s="60"/>
      <c r="N35" s="138"/>
      <c r="O35" s="35"/>
      <c r="P35" s="35" t="s">
        <v>5054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581.494380594581</v>
      </c>
      <c r="W35" s="36">
        <v>0</v>
      </c>
      <c r="X35" s="36">
        <v>0</v>
      </c>
      <c r="Y35" s="24">
        <v>581.494380594581</v>
      </c>
    </row>
    <row r="36" spans="1:25">
      <c r="A36" s="35"/>
      <c r="B36" s="35" t="s">
        <v>5055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177.47886249753</v>
      </c>
      <c r="I36" s="36">
        <v>0</v>
      </c>
      <c r="J36" s="36">
        <v>0</v>
      </c>
      <c r="K36" s="24">
        <v>177.47886249753</v>
      </c>
      <c r="L36" s="24"/>
      <c r="M36" s="60"/>
      <c r="N36" s="138"/>
      <c r="O36" s="35"/>
      <c r="P36" s="35" t="s">
        <v>5055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116.42613379836</v>
      </c>
      <c r="W36" s="36">
        <v>0</v>
      </c>
      <c r="X36" s="36">
        <v>0</v>
      </c>
      <c r="Y36" s="24">
        <v>116.42613379836</v>
      </c>
    </row>
    <row r="37" spans="1:25">
      <c r="A37" s="35" t="s">
        <v>1056</v>
      </c>
      <c r="B37" s="35"/>
      <c r="C37" s="36">
        <v>0</v>
      </c>
      <c r="D37" s="36">
        <v>0</v>
      </c>
      <c r="E37" s="36">
        <v>0</v>
      </c>
      <c r="F37" s="36">
        <v>3922.0169157509999</v>
      </c>
      <c r="G37" s="36">
        <v>0</v>
      </c>
      <c r="H37" s="36">
        <v>18622.937628435098</v>
      </c>
      <c r="I37" s="36">
        <v>2738.3403826313602</v>
      </c>
      <c r="J37" s="36">
        <v>11495.72257512563</v>
      </c>
      <c r="K37" s="24">
        <v>36779.017501943083</v>
      </c>
      <c r="L37" s="24">
        <v>29050</v>
      </c>
      <c r="M37" s="42">
        <f>L37-K37</f>
        <v>-7729.0175019430826</v>
      </c>
      <c r="N37" s="138"/>
      <c r="O37" s="35" t="s">
        <v>1056</v>
      </c>
      <c r="P37" s="35"/>
      <c r="Q37" s="36">
        <v>0</v>
      </c>
      <c r="R37" s="36">
        <v>0</v>
      </c>
      <c r="S37" s="36">
        <v>0</v>
      </c>
      <c r="T37" s="36">
        <v>0</v>
      </c>
      <c r="U37" s="36">
        <v>2572.8430967323002</v>
      </c>
      <c r="V37" s="36">
        <v>21554.192384536978</v>
      </c>
      <c r="W37" s="36">
        <v>0</v>
      </c>
      <c r="X37" s="36">
        <v>0</v>
      </c>
      <c r="Y37" s="24">
        <v>24127.035481269279</v>
      </c>
    </row>
    <row r="38" spans="1:25">
      <c r="A38" s="35"/>
      <c r="B38" s="35" t="s">
        <v>1053</v>
      </c>
      <c r="C38" s="36">
        <v>0</v>
      </c>
      <c r="D38" s="36">
        <v>0</v>
      </c>
      <c r="E38" s="36">
        <v>0</v>
      </c>
      <c r="F38" s="36">
        <v>1109.114336033</v>
      </c>
      <c r="G38" s="36">
        <v>0</v>
      </c>
      <c r="H38" s="36">
        <v>3222.7025474119</v>
      </c>
      <c r="I38" s="36">
        <v>237.50000000002001</v>
      </c>
      <c r="J38" s="36">
        <v>449.83538387779998</v>
      </c>
      <c r="K38" s="24">
        <v>5019.15226732272</v>
      </c>
      <c r="L38" s="24"/>
      <c r="M38" s="60"/>
      <c r="N38" s="138"/>
      <c r="O38" s="35"/>
      <c r="P38" s="35" t="s">
        <v>1053</v>
      </c>
      <c r="Q38" s="36">
        <v>0</v>
      </c>
      <c r="R38" s="36">
        <v>0</v>
      </c>
      <c r="S38" s="36">
        <v>0</v>
      </c>
      <c r="T38" s="36">
        <v>0</v>
      </c>
      <c r="U38" s="36">
        <v>727.57900443749998</v>
      </c>
      <c r="V38" s="36">
        <v>2564.9848829234902</v>
      </c>
      <c r="W38" s="36">
        <v>0</v>
      </c>
      <c r="X38" s="36">
        <v>0</v>
      </c>
      <c r="Y38" s="24">
        <v>3292.5638873609901</v>
      </c>
    </row>
    <row r="39" spans="1:25">
      <c r="A39" s="35"/>
      <c r="B39" s="35" t="s">
        <v>5056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978.38345747799997</v>
      </c>
      <c r="I39" s="36">
        <v>0</v>
      </c>
      <c r="J39" s="36">
        <v>3.63992057393</v>
      </c>
      <c r="K39" s="24">
        <v>982.02337805192997</v>
      </c>
      <c r="L39" s="24"/>
      <c r="M39" s="60"/>
      <c r="N39" s="138"/>
      <c r="O39" s="35"/>
      <c r="P39" s="35" t="s">
        <v>5056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644.20733600249991</v>
      </c>
      <c r="W39" s="36">
        <v>0</v>
      </c>
      <c r="X39" s="36">
        <v>0</v>
      </c>
      <c r="Y39" s="24">
        <v>644.20733600249991</v>
      </c>
    </row>
    <row r="40" spans="1:25">
      <c r="A40" s="35"/>
      <c r="B40" s="35" t="s">
        <v>5057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702.42294267499994</v>
      </c>
      <c r="I40" s="36">
        <v>6.1194799392399997</v>
      </c>
      <c r="J40" s="36">
        <v>1242.7796963810001</v>
      </c>
      <c r="K40" s="24">
        <v>1951.3221189952401</v>
      </c>
      <c r="L40" s="24"/>
      <c r="M40" s="60"/>
      <c r="N40" s="138"/>
      <c r="O40" s="35"/>
      <c r="P40" s="35" t="s">
        <v>5057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1280.06731006114</v>
      </c>
      <c r="W40" s="36">
        <v>0</v>
      </c>
      <c r="X40" s="36">
        <v>0</v>
      </c>
      <c r="Y40" s="24">
        <v>1280.06731006114</v>
      </c>
    </row>
    <row r="41" spans="1:25">
      <c r="A41" s="35"/>
      <c r="B41" s="35" t="s">
        <v>1054</v>
      </c>
      <c r="C41" s="36">
        <v>0</v>
      </c>
      <c r="D41" s="36">
        <v>0</v>
      </c>
      <c r="E41" s="36">
        <v>0</v>
      </c>
      <c r="F41" s="36">
        <v>279.44639167700001</v>
      </c>
      <c r="G41" s="36">
        <v>0</v>
      </c>
      <c r="H41" s="36">
        <v>31.667759113900001</v>
      </c>
      <c r="I41" s="36">
        <v>105.40482373910001</v>
      </c>
      <c r="J41" s="36">
        <v>3248.9508288799998</v>
      </c>
      <c r="K41" s="24">
        <v>3665.4698034099997</v>
      </c>
      <c r="L41" s="24"/>
      <c r="M41" s="60"/>
      <c r="N41" s="138"/>
      <c r="O41" s="35"/>
      <c r="P41" s="35" t="s">
        <v>1054</v>
      </c>
      <c r="Q41" s="36">
        <v>0</v>
      </c>
      <c r="R41" s="36">
        <v>0</v>
      </c>
      <c r="S41" s="36">
        <v>0</v>
      </c>
      <c r="T41" s="36">
        <v>0</v>
      </c>
      <c r="U41" s="36">
        <v>183.31683294049998</v>
      </c>
      <c r="V41" s="36">
        <v>2221.2313580972</v>
      </c>
      <c r="W41" s="36">
        <v>0</v>
      </c>
      <c r="X41" s="36">
        <v>0</v>
      </c>
      <c r="Y41" s="24">
        <v>2404.5481910376998</v>
      </c>
    </row>
    <row r="42" spans="1:25">
      <c r="A42" s="35"/>
      <c r="B42" s="35" t="s">
        <v>5058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2342.1721161199998</v>
      </c>
      <c r="I42" s="36">
        <v>0</v>
      </c>
      <c r="J42" s="36">
        <v>164.634496251</v>
      </c>
      <c r="K42" s="24">
        <v>2506.806612371</v>
      </c>
      <c r="L42" s="24"/>
      <c r="M42" s="60"/>
      <c r="N42" s="138"/>
      <c r="O42" s="35"/>
      <c r="P42" s="35" t="s">
        <v>5058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1644.4651377109999</v>
      </c>
      <c r="W42" s="36">
        <v>0</v>
      </c>
      <c r="X42" s="36">
        <v>0</v>
      </c>
      <c r="Y42" s="24">
        <v>1644.4651377109999</v>
      </c>
    </row>
    <row r="43" spans="1:25">
      <c r="A43" s="35"/>
      <c r="B43" s="35" t="s">
        <v>5059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1771.2634848389998</v>
      </c>
      <c r="I43" s="36">
        <v>13.340370077599999</v>
      </c>
      <c r="J43" s="36">
        <v>440.18431357029999</v>
      </c>
      <c r="K43" s="24">
        <v>2224.7881684868998</v>
      </c>
      <c r="L43" s="24"/>
      <c r="M43" s="60"/>
      <c r="N43" s="138"/>
      <c r="O43" s="35"/>
      <c r="P43" s="35" t="s">
        <v>5059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1459.46103852651</v>
      </c>
      <c r="W43" s="36">
        <v>0</v>
      </c>
      <c r="X43" s="36">
        <v>0</v>
      </c>
      <c r="Y43" s="24">
        <v>1459.46103852651</v>
      </c>
    </row>
    <row r="44" spans="1:25">
      <c r="A44" s="35"/>
      <c r="B44" s="35" t="s">
        <v>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111.13315</v>
      </c>
      <c r="I44" s="36">
        <v>1305.1009206160002</v>
      </c>
      <c r="J44" s="36">
        <v>1738.6175443624002</v>
      </c>
      <c r="K44" s="24">
        <v>3154.8516149784004</v>
      </c>
      <c r="L44" s="24"/>
      <c r="M44" s="60"/>
      <c r="N44" s="138"/>
      <c r="O44" s="35"/>
      <c r="P44" s="35" t="s">
        <v>5060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2069.5826594257405</v>
      </c>
      <c r="W44" s="36">
        <v>0</v>
      </c>
      <c r="X44" s="36">
        <v>0</v>
      </c>
      <c r="Y44" s="24">
        <v>2069.5826594257405</v>
      </c>
    </row>
    <row r="45" spans="1:25">
      <c r="A45" s="35"/>
      <c r="B45" s="35" t="s">
        <v>5330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128.398829603</v>
      </c>
      <c r="J45" s="36">
        <v>3068.5246107143003</v>
      </c>
      <c r="K45" s="24">
        <v>3196.9234403173004</v>
      </c>
      <c r="L45" s="24"/>
      <c r="M45" s="60"/>
      <c r="N45" s="138"/>
      <c r="O45" s="35"/>
      <c r="P45" s="35" t="s">
        <v>5330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2097.1817768486999</v>
      </c>
      <c r="W45" s="36">
        <v>0</v>
      </c>
      <c r="X45" s="36">
        <v>0</v>
      </c>
      <c r="Y45" s="24">
        <v>2097.1817768486999</v>
      </c>
    </row>
    <row r="46" spans="1:25">
      <c r="A46" s="35"/>
      <c r="B46" s="35" t="s">
        <v>1055</v>
      </c>
      <c r="C46" s="36">
        <v>0</v>
      </c>
      <c r="D46" s="36">
        <v>0</v>
      </c>
      <c r="E46" s="36">
        <v>0</v>
      </c>
      <c r="F46" s="36">
        <v>2533.4561880410001</v>
      </c>
      <c r="G46" s="36">
        <v>0</v>
      </c>
      <c r="H46" s="36">
        <v>73.7358351683</v>
      </c>
      <c r="I46" s="36">
        <v>0</v>
      </c>
      <c r="J46" s="36">
        <v>158.3456459219</v>
      </c>
      <c r="K46" s="24">
        <v>2765.5376691312003</v>
      </c>
      <c r="L46" s="24"/>
      <c r="M46" s="60"/>
      <c r="N46" s="138"/>
      <c r="O46" s="35"/>
      <c r="P46" s="35" t="s">
        <v>1055</v>
      </c>
      <c r="Q46" s="36">
        <v>0</v>
      </c>
      <c r="R46" s="36">
        <v>0</v>
      </c>
      <c r="S46" s="36">
        <v>0</v>
      </c>
      <c r="T46" s="36">
        <v>0</v>
      </c>
      <c r="U46" s="36">
        <v>1661.9472593543001</v>
      </c>
      <c r="V46" s="36">
        <v>152.24545159510001</v>
      </c>
      <c r="W46" s="36">
        <v>0</v>
      </c>
      <c r="X46" s="36">
        <v>0</v>
      </c>
      <c r="Y46" s="24">
        <v>1814.1927109494</v>
      </c>
    </row>
    <row r="47" spans="1:25">
      <c r="A47" s="35"/>
      <c r="B47" s="35" t="s">
        <v>5061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1516.5300274399999</v>
      </c>
      <c r="I47" s="36">
        <v>154.97595865640002</v>
      </c>
      <c r="J47" s="36">
        <v>980.21013459300002</v>
      </c>
      <c r="K47" s="24">
        <v>2651.7161206893998</v>
      </c>
      <c r="L47" s="24"/>
      <c r="M47" s="60"/>
      <c r="N47" s="138"/>
      <c r="O47" s="35"/>
      <c r="P47" s="35" t="s">
        <v>5061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1739.5257751726001</v>
      </c>
      <c r="W47" s="36">
        <v>0</v>
      </c>
      <c r="X47" s="36">
        <v>0</v>
      </c>
      <c r="Y47" s="24">
        <v>1739.5257751726001</v>
      </c>
    </row>
    <row r="48" spans="1:25">
      <c r="A48" s="35"/>
      <c r="B48" s="35" t="s">
        <v>5062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4235.9192516889998</v>
      </c>
      <c r="I48" s="36">
        <v>787.5</v>
      </c>
      <c r="J48" s="36">
        <v>0</v>
      </c>
      <c r="K48" s="24">
        <v>5023.4192516889998</v>
      </c>
      <c r="L48" s="24"/>
      <c r="M48" s="60"/>
      <c r="N48" s="138"/>
      <c r="O48" s="35"/>
      <c r="P48" s="35" t="s">
        <v>5062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3295.3630291129998</v>
      </c>
      <c r="W48" s="36">
        <v>0</v>
      </c>
      <c r="X48" s="36">
        <v>0</v>
      </c>
      <c r="Y48" s="24">
        <v>3295.3630291129998</v>
      </c>
    </row>
    <row r="49" spans="1:25">
      <c r="A49" s="35"/>
      <c r="B49" s="35" t="s">
        <v>5063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3637.0070565000001</v>
      </c>
      <c r="I49" s="36">
        <v>0</v>
      </c>
      <c r="J49" s="36">
        <v>0</v>
      </c>
      <c r="K49" s="24">
        <v>3637.0070565000001</v>
      </c>
      <c r="L49" s="24"/>
      <c r="M49" s="60"/>
      <c r="N49" s="138"/>
      <c r="O49" s="35"/>
      <c r="P49" s="35" t="s">
        <v>5063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2385.8766290599997</v>
      </c>
      <c r="W49" s="36">
        <v>0</v>
      </c>
      <c r="X49" s="36">
        <v>0</v>
      </c>
      <c r="Y49" s="24">
        <v>2385.8766290599997</v>
      </c>
    </row>
    <row r="50" spans="1:25">
      <c r="A50" s="35" t="s">
        <v>3170</v>
      </c>
      <c r="B50" s="35"/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8079.4972500014501</v>
      </c>
      <c r="I50" s="36">
        <v>0</v>
      </c>
      <c r="J50" s="36">
        <v>0</v>
      </c>
      <c r="K50" s="24">
        <v>8079.4972500014501</v>
      </c>
      <c r="L50" s="24">
        <v>7430</v>
      </c>
      <c r="M50" s="42">
        <f>L50-K50</f>
        <v>-649.49725000145008</v>
      </c>
      <c r="N50" s="138"/>
      <c r="O50" s="35" t="s">
        <v>3170</v>
      </c>
      <c r="P50" s="35"/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5300.1501960010401</v>
      </c>
      <c r="W50" s="36">
        <v>0</v>
      </c>
      <c r="X50" s="36">
        <v>0</v>
      </c>
      <c r="Y50" s="24">
        <v>5300.1501960010401</v>
      </c>
    </row>
    <row r="51" spans="1:25">
      <c r="A51" s="35"/>
      <c r="B51" s="35" t="s">
        <v>3169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2453.0168527300002</v>
      </c>
      <c r="I51" s="36">
        <v>0</v>
      </c>
      <c r="J51" s="36">
        <v>0</v>
      </c>
      <c r="K51" s="24">
        <v>2453.0168527300002</v>
      </c>
      <c r="L51" s="24"/>
      <c r="M51" s="60"/>
      <c r="N51" s="138"/>
      <c r="O51" s="35"/>
      <c r="P51" s="35" t="s">
        <v>3169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1609.17905539</v>
      </c>
      <c r="W51" s="36">
        <v>0</v>
      </c>
      <c r="X51" s="36">
        <v>0</v>
      </c>
      <c r="Y51" s="24">
        <v>1609.17905539</v>
      </c>
    </row>
    <row r="52" spans="1:25">
      <c r="A52" s="35"/>
      <c r="B52" s="35" t="s">
        <v>5064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1203.3338808400199</v>
      </c>
      <c r="I52" s="36">
        <v>0</v>
      </c>
      <c r="J52" s="36">
        <v>0</v>
      </c>
      <c r="K52" s="24">
        <v>1203.3338808400199</v>
      </c>
      <c r="L52" s="24"/>
      <c r="M52" s="60"/>
      <c r="N52" s="138"/>
      <c r="O52" s="35"/>
      <c r="P52" s="35" t="s">
        <v>5064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789.38702583102008</v>
      </c>
      <c r="W52" s="36">
        <v>0</v>
      </c>
      <c r="X52" s="36">
        <v>0</v>
      </c>
      <c r="Y52" s="24">
        <v>789.38702583102008</v>
      </c>
    </row>
    <row r="53" spans="1:25">
      <c r="A53" s="35"/>
      <c r="B53" s="35" t="s">
        <v>3179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1541.5215899724301</v>
      </c>
      <c r="I53" s="36">
        <v>0</v>
      </c>
      <c r="J53" s="36">
        <v>0</v>
      </c>
      <c r="K53" s="24">
        <v>1541.5215899724301</v>
      </c>
      <c r="L53" s="24"/>
      <c r="M53" s="60"/>
      <c r="N53" s="138"/>
      <c r="O53" s="35"/>
      <c r="P53" s="35" t="s">
        <v>3179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1011.23816302182</v>
      </c>
      <c r="W53" s="36">
        <v>0</v>
      </c>
      <c r="X53" s="36">
        <v>0</v>
      </c>
      <c r="Y53" s="24">
        <v>1011.23816302182</v>
      </c>
    </row>
    <row r="54" spans="1:25">
      <c r="A54" s="35"/>
      <c r="B54" s="35" t="s">
        <v>975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2881.6249264590001</v>
      </c>
      <c r="I54" s="36">
        <v>0</v>
      </c>
      <c r="J54" s="36">
        <v>0</v>
      </c>
      <c r="K54" s="24">
        <v>2881.6249264590001</v>
      </c>
      <c r="L54" s="24"/>
      <c r="M54" s="60"/>
      <c r="N54" s="138"/>
      <c r="O54" s="35"/>
      <c r="P54" s="35" t="s">
        <v>975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1890.3459517582</v>
      </c>
      <c r="W54" s="36">
        <v>0</v>
      </c>
      <c r="X54" s="36">
        <v>0</v>
      </c>
      <c r="Y54" s="24">
        <v>1890.3459517582</v>
      </c>
    </row>
    <row r="55" spans="1:25">
      <c r="A55" s="35" t="s">
        <v>1059</v>
      </c>
      <c r="B55" s="35"/>
      <c r="C55" s="36">
        <v>0</v>
      </c>
      <c r="D55" s="36">
        <v>674.90502803261006</v>
      </c>
      <c r="E55" s="36">
        <v>558.12160840270008</v>
      </c>
      <c r="F55" s="36">
        <v>2955.2978590111202</v>
      </c>
      <c r="G55" s="36">
        <v>0</v>
      </c>
      <c r="H55" s="36">
        <v>17010.420511879682</v>
      </c>
      <c r="I55" s="36">
        <v>11776.317390227216</v>
      </c>
      <c r="J55" s="36">
        <v>0</v>
      </c>
      <c r="K55" s="24">
        <v>32975.062397553331</v>
      </c>
      <c r="L55" s="24">
        <v>38760</v>
      </c>
      <c r="M55" s="42">
        <f>L55-K55</f>
        <v>5784.9376024466692</v>
      </c>
      <c r="N55" s="138"/>
      <c r="O55" s="35" t="s">
        <v>1059</v>
      </c>
      <c r="P55" s="35"/>
      <c r="Q55" s="36">
        <v>0</v>
      </c>
      <c r="R55" s="36">
        <v>0</v>
      </c>
      <c r="S55" s="36">
        <v>0</v>
      </c>
      <c r="T55" s="36">
        <v>0</v>
      </c>
      <c r="U55" s="36">
        <v>2747.5408690131098</v>
      </c>
      <c r="V55" s="36">
        <v>18884.100063780606</v>
      </c>
      <c r="W55" s="36">
        <v>0</v>
      </c>
      <c r="X55" s="36">
        <v>0</v>
      </c>
      <c r="Y55" s="24">
        <v>21631.640932793714</v>
      </c>
    </row>
    <row r="56" spans="1:25">
      <c r="A56" s="35"/>
      <c r="B56" s="35" t="s">
        <v>1057</v>
      </c>
      <c r="C56" s="36">
        <v>0</v>
      </c>
      <c r="D56" s="36">
        <v>40.830197582300002</v>
      </c>
      <c r="E56" s="36">
        <v>0</v>
      </c>
      <c r="F56" s="36">
        <v>344.16985529600004</v>
      </c>
      <c r="G56" s="36">
        <v>0</v>
      </c>
      <c r="H56" s="36">
        <v>1010.16640090262</v>
      </c>
      <c r="I56" s="36">
        <v>4825.9486321327304</v>
      </c>
      <c r="J56" s="36">
        <v>0</v>
      </c>
      <c r="K56" s="24">
        <v>6221.1150859136505</v>
      </c>
      <c r="L56" s="24"/>
      <c r="M56" s="60"/>
      <c r="N56" s="138"/>
      <c r="O56" s="35"/>
      <c r="P56" s="35" t="s">
        <v>1057</v>
      </c>
      <c r="Q56" s="36">
        <v>0</v>
      </c>
      <c r="R56" s="36">
        <v>0</v>
      </c>
      <c r="S56" s="36">
        <v>0</v>
      </c>
      <c r="T56" s="36">
        <v>0</v>
      </c>
      <c r="U56" s="36">
        <v>252.56003468821001</v>
      </c>
      <c r="V56" s="36">
        <v>3828.4914616675601</v>
      </c>
      <c r="W56" s="36">
        <v>0</v>
      </c>
      <c r="X56" s="36">
        <v>0</v>
      </c>
      <c r="Y56" s="24">
        <v>4081.0514963557703</v>
      </c>
    </row>
    <row r="57" spans="1:25">
      <c r="A57" s="35"/>
      <c r="B57" s="35" t="s">
        <v>1058</v>
      </c>
      <c r="C57" s="36">
        <v>0</v>
      </c>
      <c r="D57" s="36">
        <v>37.497493211399998</v>
      </c>
      <c r="E57" s="36">
        <v>55.135955459300007</v>
      </c>
      <c r="F57" s="36">
        <v>223.95730523115</v>
      </c>
      <c r="G57" s="36">
        <v>0</v>
      </c>
      <c r="H57" s="36">
        <v>4601.9202195922107</v>
      </c>
      <c r="I57" s="36">
        <v>1287.5</v>
      </c>
      <c r="J57" s="36">
        <v>0</v>
      </c>
      <c r="K57" s="24">
        <v>6206.0109734940606</v>
      </c>
      <c r="L57" s="24"/>
      <c r="M57" s="60"/>
      <c r="N57" s="138"/>
      <c r="O57" s="35"/>
      <c r="P57" s="35" t="s">
        <v>1058</v>
      </c>
      <c r="Q57" s="36">
        <v>0</v>
      </c>
      <c r="R57" s="36">
        <v>0</v>
      </c>
      <c r="S57" s="36">
        <v>0</v>
      </c>
      <c r="T57" s="36">
        <v>0</v>
      </c>
      <c r="U57" s="36">
        <v>207.68353455963</v>
      </c>
      <c r="V57" s="36">
        <v>3863.4596640529703</v>
      </c>
      <c r="W57" s="36">
        <v>0</v>
      </c>
      <c r="X57" s="36">
        <v>0</v>
      </c>
      <c r="Y57" s="24">
        <v>4071.1431986126004</v>
      </c>
    </row>
    <row r="58" spans="1:25">
      <c r="A58" s="35"/>
      <c r="B58" s="35" t="s">
        <v>5065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4095.253398391962</v>
      </c>
      <c r="I58" s="36">
        <v>181.25</v>
      </c>
      <c r="J58" s="36">
        <v>0</v>
      </c>
      <c r="K58" s="24">
        <v>4276.503398391962</v>
      </c>
      <c r="L58" s="24"/>
      <c r="M58" s="60"/>
      <c r="N58" s="138"/>
      <c r="O58" s="35"/>
      <c r="P58" s="35" t="s">
        <v>5065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2805.3862293495467</v>
      </c>
      <c r="W58" s="36">
        <v>0</v>
      </c>
      <c r="X58" s="36">
        <v>0</v>
      </c>
      <c r="Y58" s="24">
        <v>2805.3862293495467</v>
      </c>
    </row>
    <row r="59" spans="1:25">
      <c r="A59" s="35"/>
      <c r="B59" s="35" t="s">
        <v>926</v>
      </c>
      <c r="C59" s="36">
        <v>0</v>
      </c>
      <c r="D59" s="36">
        <v>181.7377448405</v>
      </c>
      <c r="E59" s="36">
        <v>376.33082479400002</v>
      </c>
      <c r="F59" s="36">
        <v>924.59597853957007</v>
      </c>
      <c r="G59" s="36">
        <v>0</v>
      </c>
      <c r="H59" s="36">
        <v>2092.2683518100393</v>
      </c>
      <c r="I59" s="36">
        <v>4668.9954939974859</v>
      </c>
      <c r="J59" s="36">
        <v>0</v>
      </c>
      <c r="K59" s="24">
        <v>8243.9283939815959</v>
      </c>
      <c r="L59" s="24"/>
      <c r="M59" s="60"/>
      <c r="N59" s="138"/>
      <c r="O59" s="35"/>
      <c r="P59" s="35" t="s">
        <v>926</v>
      </c>
      <c r="Q59" s="36">
        <v>0</v>
      </c>
      <c r="R59" s="36">
        <v>0</v>
      </c>
      <c r="S59" s="36">
        <v>0</v>
      </c>
      <c r="T59" s="36">
        <v>0</v>
      </c>
      <c r="U59" s="36">
        <v>972.62794360243004</v>
      </c>
      <c r="V59" s="36">
        <v>4435.389082851746</v>
      </c>
      <c r="W59" s="36">
        <v>0</v>
      </c>
      <c r="X59" s="36">
        <v>0</v>
      </c>
      <c r="Y59" s="24">
        <v>5408.0170264541757</v>
      </c>
    </row>
    <row r="60" spans="1:25">
      <c r="A60" s="35"/>
      <c r="B60" s="35" t="s">
        <v>989</v>
      </c>
      <c r="C60" s="36">
        <v>0</v>
      </c>
      <c r="D60" s="36">
        <v>414.83959239840999</v>
      </c>
      <c r="E60" s="36">
        <v>126.6548281494</v>
      </c>
      <c r="F60" s="36">
        <v>1462.5747199443999</v>
      </c>
      <c r="G60" s="36">
        <v>0</v>
      </c>
      <c r="H60" s="36">
        <v>5210.8121411828506</v>
      </c>
      <c r="I60" s="36">
        <v>812.62326409700006</v>
      </c>
      <c r="J60" s="36">
        <v>0</v>
      </c>
      <c r="K60" s="24">
        <v>8027.5045457720607</v>
      </c>
      <c r="L60" s="24"/>
      <c r="M60" s="60"/>
      <c r="N60" s="138"/>
      <c r="O60" s="35"/>
      <c r="P60" s="35" t="s">
        <v>989</v>
      </c>
      <c r="Q60" s="36">
        <v>0</v>
      </c>
      <c r="R60" s="36">
        <v>0</v>
      </c>
      <c r="S60" s="36">
        <v>0</v>
      </c>
      <c r="T60" s="36">
        <v>0</v>
      </c>
      <c r="U60" s="36">
        <v>1314.6693561628399</v>
      </c>
      <c r="V60" s="36">
        <v>3951.3736258587805</v>
      </c>
      <c r="W60" s="36">
        <v>0</v>
      </c>
      <c r="X60" s="36">
        <v>0</v>
      </c>
      <c r="Y60" s="24">
        <v>5266.0429820216204</v>
      </c>
    </row>
    <row r="61" spans="1:25">
      <c r="A61" s="35" t="s">
        <v>1067</v>
      </c>
      <c r="B61" s="35"/>
      <c r="C61" s="36">
        <v>0</v>
      </c>
      <c r="D61" s="36">
        <v>843.42536417700012</v>
      </c>
      <c r="E61" s="36">
        <v>88.900253378000002</v>
      </c>
      <c r="F61" s="36">
        <v>25356.843285021037</v>
      </c>
      <c r="G61" s="36">
        <v>0</v>
      </c>
      <c r="H61" s="36">
        <v>5910.372658956443</v>
      </c>
      <c r="I61" s="36">
        <v>1628.5756015621</v>
      </c>
      <c r="J61" s="36">
        <v>387.39866620100003</v>
      </c>
      <c r="K61" s="24">
        <v>34215.515829295582</v>
      </c>
      <c r="L61" s="24">
        <v>37050</v>
      </c>
      <c r="M61" s="42">
        <f>L61-K61</f>
        <v>2834.4841707044179</v>
      </c>
      <c r="N61" s="138"/>
      <c r="O61" s="35" t="s">
        <v>1067</v>
      </c>
      <c r="P61" s="35"/>
      <c r="Q61" s="36">
        <v>0</v>
      </c>
      <c r="R61" s="36">
        <v>0</v>
      </c>
      <c r="S61" s="36">
        <v>0</v>
      </c>
      <c r="T61" s="36">
        <v>0</v>
      </c>
      <c r="U61" s="36">
        <v>17245.694800104127</v>
      </c>
      <c r="V61" s="36">
        <v>5199.6835839287542</v>
      </c>
      <c r="W61" s="36">
        <v>0</v>
      </c>
      <c r="X61" s="36">
        <v>0</v>
      </c>
      <c r="Y61" s="24">
        <v>22445.378384032883</v>
      </c>
    </row>
    <row r="62" spans="1:25">
      <c r="A62" s="35"/>
      <c r="B62" s="35" t="s">
        <v>1060</v>
      </c>
      <c r="C62" s="36">
        <v>0</v>
      </c>
      <c r="D62" s="36">
        <v>0</v>
      </c>
      <c r="E62" s="36">
        <v>0</v>
      </c>
      <c r="F62" s="36">
        <v>1301.08740156</v>
      </c>
      <c r="G62" s="36">
        <v>0</v>
      </c>
      <c r="H62" s="36">
        <v>440.86641669651999</v>
      </c>
      <c r="I62" s="36">
        <v>0</v>
      </c>
      <c r="J62" s="36">
        <v>0</v>
      </c>
      <c r="K62" s="24">
        <v>1741.95381825652</v>
      </c>
      <c r="L62" s="24"/>
      <c r="M62" s="60"/>
      <c r="N62" s="138"/>
      <c r="O62" s="35"/>
      <c r="P62" s="35" t="s">
        <v>1060</v>
      </c>
      <c r="Q62" s="36">
        <v>0</v>
      </c>
      <c r="R62" s="36">
        <v>0</v>
      </c>
      <c r="S62" s="36">
        <v>0</v>
      </c>
      <c r="T62" s="36">
        <v>0</v>
      </c>
      <c r="U62" s="36">
        <v>853.51333542359998</v>
      </c>
      <c r="V62" s="36">
        <v>289.20836935291004</v>
      </c>
      <c r="W62" s="36">
        <v>0</v>
      </c>
      <c r="X62" s="36">
        <v>0</v>
      </c>
      <c r="Y62" s="24">
        <v>1142.72170477651</v>
      </c>
    </row>
    <row r="63" spans="1:25">
      <c r="A63" s="35"/>
      <c r="B63" s="35" t="s">
        <v>1061</v>
      </c>
      <c r="C63" s="36">
        <v>0</v>
      </c>
      <c r="D63" s="36">
        <v>130.79677427370001</v>
      </c>
      <c r="E63" s="36">
        <v>0</v>
      </c>
      <c r="F63" s="36">
        <v>1385.6846170838</v>
      </c>
      <c r="G63" s="36">
        <v>0</v>
      </c>
      <c r="H63" s="36">
        <v>170.36975368275299</v>
      </c>
      <c r="I63" s="36">
        <v>0</v>
      </c>
      <c r="J63" s="36">
        <v>0</v>
      </c>
      <c r="K63" s="24">
        <v>1686.8511450402532</v>
      </c>
      <c r="L63" s="24"/>
      <c r="M63" s="60"/>
      <c r="N63" s="138"/>
      <c r="O63" s="35"/>
      <c r="P63" s="35" t="s">
        <v>1061</v>
      </c>
      <c r="Q63" s="36">
        <v>0</v>
      </c>
      <c r="R63" s="36">
        <v>0</v>
      </c>
      <c r="S63" s="36">
        <v>0</v>
      </c>
      <c r="T63" s="36">
        <v>0</v>
      </c>
      <c r="U63" s="36">
        <v>994.81179273008001</v>
      </c>
      <c r="V63" s="36">
        <v>111.76255841593401</v>
      </c>
      <c r="W63" s="36">
        <v>0</v>
      </c>
      <c r="X63" s="36">
        <v>0</v>
      </c>
      <c r="Y63" s="24">
        <v>1106.5743511460141</v>
      </c>
    </row>
    <row r="64" spans="1:25">
      <c r="A64" s="35"/>
      <c r="B64" s="35" t="s">
        <v>1062</v>
      </c>
      <c r="C64" s="36">
        <v>0</v>
      </c>
      <c r="D64" s="36">
        <v>0</v>
      </c>
      <c r="E64" s="36">
        <v>0</v>
      </c>
      <c r="F64" s="36">
        <v>2412.36545467829</v>
      </c>
      <c r="G64" s="36">
        <v>0</v>
      </c>
      <c r="H64" s="36">
        <v>80.879725937570001</v>
      </c>
      <c r="I64" s="36">
        <v>0</v>
      </c>
      <c r="J64" s="36">
        <v>0</v>
      </c>
      <c r="K64" s="24">
        <v>2493.2451806158601</v>
      </c>
      <c r="L64" s="24"/>
      <c r="M64" s="60"/>
      <c r="N64" s="138"/>
      <c r="O64" s="35"/>
      <c r="P64" s="35" t="s">
        <v>1062</v>
      </c>
      <c r="Q64" s="36">
        <v>0</v>
      </c>
      <c r="R64" s="36">
        <v>0</v>
      </c>
      <c r="S64" s="36">
        <v>0</v>
      </c>
      <c r="T64" s="36">
        <v>0</v>
      </c>
      <c r="U64" s="36">
        <v>1582.5117382735698</v>
      </c>
      <c r="V64" s="36">
        <v>53.057100215079998</v>
      </c>
      <c r="W64" s="36">
        <v>0</v>
      </c>
      <c r="X64" s="36">
        <v>0</v>
      </c>
      <c r="Y64" s="24">
        <v>1635.5688384886498</v>
      </c>
    </row>
    <row r="65" spans="1:25">
      <c r="A65" s="35"/>
      <c r="B65" s="35" t="s">
        <v>1035</v>
      </c>
      <c r="C65" s="36">
        <v>0</v>
      </c>
      <c r="D65" s="36">
        <v>0</v>
      </c>
      <c r="E65" s="36">
        <v>0</v>
      </c>
      <c r="F65" s="36">
        <v>1449.0746761174901</v>
      </c>
      <c r="G65" s="36">
        <v>0</v>
      </c>
      <c r="H65" s="36">
        <v>542.92683480970004</v>
      </c>
      <c r="I65" s="36">
        <v>523.113293193</v>
      </c>
      <c r="J65" s="36">
        <v>0</v>
      </c>
      <c r="K65" s="24">
        <v>2515.11480412019</v>
      </c>
      <c r="L65" s="24"/>
      <c r="M65" s="60"/>
      <c r="N65" s="138"/>
      <c r="O65" s="35"/>
      <c r="P65" s="35" t="s">
        <v>1035</v>
      </c>
      <c r="Q65" s="36">
        <v>0</v>
      </c>
      <c r="R65" s="36">
        <v>0</v>
      </c>
      <c r="S65" s="36">
        <v>0</v>
      </c>
      <c r="T65" s="36">
        <v>0</v>
      </c>
      <c r="U65" s="36">
        <v>950.59298753364715</v>
      </c>
      <c r="V65" s="36">
        <v>699.32232397056998</v>
      </c>
      <c r="W65" s="36">
        <v>0</v>
      </c>
      <c r="X65" s="36">
        <v>0</v>
      </c>
      <c r="Y65" s="24">
        <v>1649.9153115042172</v>
      </c>
    </row>
    <row r="66" spans="1:25">
      <c r="A66" s="35"/>
      <c r="B66" s="35" t="s">
        <v>1063</v>
      </c>
      <c r="C66" s="36">
        <v>0</v>
      </c>
      <c r="D66" s="36">
        <v>0</v>
      </c>
      <c r="E66" s="36">
        <v>0</v>
      </c>
      <c r="F66" s="36">
        <v>2980.7995725603505</v>
      </c>
      <c r="G66" s="36">
        <v>0</v>
      </c>
      <c r="H66" s="36">
        <v>162.49516656539998</v>
      </c>
      <c r="I66" s="36">
        <v>0</v>
      </c>
      <c r="J66" s="36">
        <v>0</v>
      </c>
      <c r="K66" s="24">
        <v>3143.2947391257503</v>
      </c>
      <c r="L66" s="24"/>
      <c r="M66" s="60"/>
      <c r="N66" s="138"/>
      <c r="O66" s="35"/>
      <c r="P66" s="35" t="s">
        <v>1063</v>
      </c>
      <c r="Q66" s="36">
        <v>0</v>
      </c>
      <c r="R66" s="36">
        <v>0</v>
      </c>
      <c r="S66" s="36">
        <v>0</v>
      </c>
      <c r="T66" s="36">
        <v>0</v>
      </c>
      <c r="U66" s="36">
        <v>1955.4045195987899</v>
      </c>
      <c r="V66" s="36">
        <v>106.5968292669</v>
      </c>
      <c r="W66" s="36">
        <v>0</v>
      </c>
      <c r="X66" s="36">
        <v>0</v>
      </c>
      <c r="Y66" s="24">
        <v>2062.00134886569</v>
      </c>
    </row>
    <row r="67" spans="1:25">
      <c r="A67" s="35"/>
      <c r="B67" s="35" t="s">
        <v>1064</v>
      </c>
      <c r="C67" s="36">
        <v>0</v>
      </c>
      <c r="D67" s="36">
        <v>96.361515157699998</v>
      </c>
      <c r="E67" s="36">
        <v>57.120621914499999</v>
      </c>
      <c r="F67" s="36">
        <v>5189.4147806122892</v>
      </c>
      <c r="G67" s="36">
        <v>0</v>
      </c>
      <c r="H67" s="36">
        <v>518.75903435055</v>
      </c>
      <c r="I67" s="36">
        <v>0</v>
      </c>
      <c r="J67" s="36">
        <v>0</v>
      </c>
      <c r="K67" s="24">
        <v>5861.6559520350393</v>
      </c>
      <c r="L67" s="24"/>
      <c r="M67" s="60"/>
      <c r="N67" s="138"/>
      <c r="O67" s="35"/>
      <c r="P67" s="35" t="s">
        <v>1064</v>
      </c>
      <c r="Q67" s="36">
        <v>0</v>
      </c>
      <c r="R67" s="36">
        <v>0</v>
      </c>
      <c r="S67" s="36">
        <v>0</v>
      </c>
      <c r="T67" s="36">
        <v>0</v>
      </c>
      <c r="U67" s="36">
        <v>3504.94037800361</v>
      </c>
      <c r="V67" s="36">
        <v>340.30592653348003</v>
      </c>
      <c r="W67" s="36">
        <v>0</v>
      </c>
      <c r="X67" s="36">
        <v>0</v>
      </c>
      <c r="Y67" s="24">
        <v>3845.2463045370901</v>
      </c>
    </row>
    <row r="68" spans="1:25">
      <c r="A68" s="35"/>
      <c r="B68" s="35" t="s">
        <v>5514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387.39866620100003</v>
      </c>
      <c r="K68" s="24">
        <v>387.39866620100003</v>
      </c>
      <c r="L68" s="24"/>
      <c r="M68" s="60"/>
      <c r="N68" s="138"/>
      <c r="O68" s="35"/>
      <c r="P68" s="35" t="s">
        <v>5514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254.13352502800001</v>
      </c>
      <c r="W68" s="36">
        <v>0</v>
      </c>
      <c r="X68" s="36">
        <v>0</v>
      </c>
      <c r="Y68" s="24">
        <v>254.13352502800001</v>
      </c>
    </row>
    <row r="69" spans="1:25">
      <c r="A69" s="35"/>
      <c r="B69" s="35" t="s">
        <v>1065</v>
      </c>
      <c r="C69" s="36">
        <v>0</v>
      </c>
      <c r="D69" s="36">
        <v>0</v>
      </c>
      <c r="E69" s="36">
        <v>0</v>
      </c>
      <c r="F69" s="36">
        <v>1519.67475829</v>
      </c>
      <c r="G69" s="36">
        <v>0</v>
      </c>
      <c r="H69" s="36">
        <v>913.05865022852004</v>
      </c>
      <c r="I69" s="36">
        <v>0</v>
      </c>
      <c r="J69" s="36">
        <v>0</v>
      </c>
      <c r="K69" s="24">
        <v>2432.7334085185203</v>
      </c>
      <c r="L69" s="24"/>
      <c r="M69" s="60"/>
      <c r="N69" s="138"/>
      <c r="O69" s="35"/>
      <c r="P69" s="35" t="s">
        <v>1065</v>
      </c>
      <c r="Q69" s="36">
        <v>0</v>
      </c>
      <c r="R69" s="36">
        <v>0</v>
      </c>
      <c r="S69" s="36">
        <v>0</v>
      </c>
      <c r="T69" s="36">
        <v>0</v>
      </c>
      <c r="U69" s="36">
        <v>996.90664143799995</v>
      </c>
      <c r="V69" s="36">
        <v>598.96647454951994</v>
      </c>
      <c r="W69" s="36">
        <v>0</v>
      </c>
      <c r="X69" s="36">
        <v>0</v>
      </c>
      <c r="Y69" s="24">
        <v>1595.8731159875199</v>
      </c>
    </row>
    <row r="70" spans="1:25">
      <c r="A70" s="35"/>
      <c r="B70" s="35" t="s">
        <v>926</v>
      </c>
      <c r="C70" s="36">
        <v>0</v>
      </c>
      <c r="D70" s="36">
        <v>339.97169438259999</v>
      </c>
      <c r="E70" s="36">
        <v>0</v>
      </c>
      <c r="F70" s="36">
        <v>2036.6970061946399</v>
      </c>
      <c r="G70" s="36">
        <v>0</v>
      </c>
      <c r="H70" s="36">
        <v>784.59444056766006</v>
      </c>
      <c r="I70" s="36">
        <v>0</v>
      </c>
      <c r="J70" s="36">
        <v>0</v>
      </c>
      <c r="K70" s="24">
        <v>3161.2631411449001</v>
      </c>
      <c r="L70" s="24"/>
      <c r="M70" s="60"/>
      <c r="N70" s="138"/>
      <c r="O70" s="35"/>
      <c r="P70" s="35" t="s">
        <v>926</v>
      </c>
      <c r="Q70" s="36">
        <v>0</v>
      </c>
      <c r="R70" s="36">
        <v>0</v>
      </c>
      <c r="S70" s="36">
        <v>0</v>
      </c>
      <c r="T70" s="36">
        <v>0</v>
      </c>
      <c r="U70" s="36">
        <v>1559.09466757882</v>
      </c>
      <c r="V70" s="36">
        <v>514.69395301270004</v>
      </c>
      <c r="W70" s="36">
        <v>0</v>
      </c>
      <c r="X70" s="36">
        <v>0</v>
      </c>
      <c r="Y70" s="24">
        <v>2073.7886205915202</v>
      </c>
    </row>
    <row r="71" spans="1:25">
      <c r="A71" s="35"/>
      <c r="B71" s="35" t="s">
        <v>989</v>
      </c>
      <c r="C71" s="36">
        <v>0</v>
      </c>
      <c r="D71" s="36">
        <v>276.29538036299999</v>
      </c>
      <c r="E71" s="36">
        <v>31.779631463499999</v>
      </c>
      <c r="F71" s="36">
        <v>6507.0450179241798</v>
      </c>
      <c r="G71" s="36">
        <v>0</v>
      </c>
      <c r="H71" s="36">
        <v>15.172636117770001</v>
      </c>
      <c r="I71" s="36">
        <v>1105.4623083690999</v>
      </c>
      <c r="J71" s="36">
        <v>0</v>
      </c>
      <c r="K71" s="24">
        <v>7935.7549742375486</v>
      </c>
      <c r="L71" s="24"/>
      <c r="M71" s="60"/>
      <c r="N71" s="138"/>
      <c r="O71" s="35"/>
      <c r="P71" s="35" t="s">
        <v>989</v>
      </c>
      <c r="Q71" s="36">
        <v>0</v>
      </c>
      <c r="R71" s="36">
        <v>0</v>
      </c>
      <c r="S71" s="36">
        <v>0</v>
      </c>
      <c r="T71" s="36">
        <v>0</v>
      </c>
      <c r="U71" s="36">
        <v>4470.7187395240098</v>
      </c>
      <c r="V71" s="36">
        <v>735.13652358365994</v>
      </c>
      <c r="W71" s="36">
        <v>0</v>
      </c>
      <c r="X71" s="36">
        <v>0</v>
      </c>
      <c r="Y71" s="24">
        <v>5205.85526310767</v>
      </c>
    </row>
    <row r="72" spans="1:25">
      <c r="A72" s="35"/>
      <c r="B72" s="35" t="s">
        <v>1066</v>
      </c>
      <c r="C72" s="36">
        <v>0</v>
      </c>
      <c r="D72" s="36">
        <v>0</v>
      </c>
      <c r="E72" s="36">
        <v>0</v>
      </c>
      <c r="F72" s="36">
        <v>575</v>
      </c>
      <c r="G72" s="36">
        <v>0</v>
      </c>
      <c r="H72" s="36">
        <v>2281.25</v>
      </c>
      <c r="I72" s="36">
        <v>0</v>
      </c>
      <c r="J72" s="36">
        <v>0</v>
      </c>
      <c r="K72" s="24">
        <v>2856.25</v>
      </c>
      <c r="L72" s="21"/>
      <c r="M72" s="60"/>
      <c r="N72" s="138"/>
      <c r="O72" s="35"/>
      <c r="P72" s="35" t="s">
        <v>1066</v>
      </c>
      <c r="Q72" s="36">
        <v>0</v>
      </c>
      <c r="R72" s="36">
        <v>0</v>
      </c>
      <c r="S72" s="36">
        <v>0</v>
      </c>
      <c r="T72" s="36">
        <v>0</v>
      </c>
      <c r="U72" s="36">
        <v>377.2000000000001</v>
      </c>
      <c r="V72" s="36">
        <v>1496.5</v>
      </c>
      <c r="W72" s="36">
        <v>0</v>
      </c>
      <c r="X72" s="36">
        <v>0</v>
      </c>
      <c r="Y72" s="24">
        <v>1873.7</v>
      </c>
    </row>
    <row r="73" spans="1:25">
      <c r="A73" s="35" t="s">
        <v>3171</v>
      </c>
      <c r="B73" s="35"/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63.262857005749993</v>
      </c>
      <c r="I73" s="36">
        <v>0</v>
      </c>
      <c r="J73" s="36">
        <v>0</v>
      </c>
      <c r="K73" s="24">
        <v>63.262857005749993</v>
      </c>
      <c r="L73" s="24">
        <v>2130</v>
      </c>
      <c r="M73" s="60">
        <f>$M$11</f>
        <v>18433.044131854433</v>
      </c>
      <c r="N73" s="138"/>
      <c r="O73" s="35" t="s">
        <v>3171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41.500434195718</v>
      </c>
      <c r="W73" s="36">
        <v>0</v>
      </c>
      <c r="X73" s="36">
        <v>0</v>
      </c>
      <c r="Y73" s="24">
        <v>41.500434195718</v>
      </c>
    </row>
    <row r="74" spans="1:25">
      <c r="A74" s="35"/>
      <c r="B74" s="35" t="s">
        <v>951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1.1840031576500001</v>
      </c>
      <c r="I74" s="36">
        <v>0</v>
      </c>
      <c r="J74" s="36">
        <v>0</v>
      </c>
      <c r="K74" s="24">
        <v>1.1840031576500001</v>
      </c>
      <c r="L74" s="24"/>
      <c r="M74" s="60"/>
      <c r="N74" s="138"/>
      <c r="O74" s="35"/>
      <c r="P74" s="35" t="s">
        <v>951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0.77670607141799997</v>
      </c>
      <c r="W74" s="36">
        <v>0</v>
      </c>
      <c r="X74" s="36">
        <v>0</v>
      </c>
      <c r="Y74" s="24">
        <v>0.77670607141799997</v>
      </c>
    </row>
    <row r="75" spans="1:25">
      <c r="A75" s="35"/>
      <c r="B75" s="35" t="s">
        <v>5066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44.208151796999999</v>
      </c>
      <c r="I75" s="36">
        <v>0</v>
      </c>
      <c r="J75" s="36">
        <v>0</v>
      </c>
      <c r="K75" s="24">
        <v>44.208151796999999</v>
      </c>
      <c r="L75" s="24"/>
      <c r="M75" s="60"/>
      <c r="N75" s="138"/>
      <c r="O75" s="35"/>
      <c r="P75" s="35" t="s">
        <v>5066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29.000547578799999</v>
      </c>
      <c r="W75" s="36">
        <v>0</v>
      </c>
      <c r="X75" s="36">
        <v>0</v>
      </c>
      <c r="Y75" s="24">
        <v>29.000547578799999</v>
      </c>
    </row>
    <row r="76" spans="1:25">
      <c r="A76" s="35"/>
      <c r="B76" s="35" t="s">
        <v>5067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17.8707020511</v>
      </c>
      <c r="I76" s="36">
        <v>0</v>
      </c>
      <c r="J76" s="36">
        <v>0</v>
      </c>
      <c r="K76" s="24">
        <v>17.8707020511</v>
      </c>
      <c r="L76" s="21"/>
      <c r="M76" s="60"/>
      <c r="N76" s="138"/>
      <c r="O76" s="35"/>
      <c r="P76" s="35" t="s">
        <v>5067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11.7231805455</v>
      </c>
      <c r="W76" s="36">
        <v>0</v>
      </c>
      <c r="X76" s="36">
        <v>0</v>
      </c>
      <c r="Y76" s="24">
        <v>11.7231805455</v>
      </c>
    </row>
    <row r="77" spans="1:25">
      <c r="A77" s="35" t="s">
        <v>3172</v>
      </c>
      <c r="B77" s="35"/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4850.9809500040092</v>
      </c>
      <c r="I77" s="36">
        <v>1718.75</v>
      </c>
      <c r="J77" s="36">
        <v>334.41405496900001</v>
      </c>
      <c r="K77" s="24">
        <v>6904.1450049730092</v>
      </c>
      <c r="L77" s="24">
        <v>10900</v>
      </c>
      <c r="M77" s="42">
        <f>L77-K77</f>
        <v>3995.8549950269908</v>
      </c>
      <c r="N77" s="138"/>
      <c r="O77" s="35" t="s">
        <v>3172</v>
      </c>
      <c r="P77" s="35"/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4529.1191232630108</v>
      </c>
      <c r="W77" s="36">
        <v>0</v>
      </c>
      <c r="X77" s="36">
        <v>0</v>
      </c>
      <c r="Y77" s="24">
        <v>4529.1191232630108</v>
      </c>
    </row>
    <row r="78" spans="1:25">
      <c r="A78" s="35"/>
      <c r="B78" s="35" t="s">
        <v>5068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2714.24618534401</v>
      </c>
      <c r="I78" s="36">
        <v>1718.75</v>
      </c>
      <c r="J78" s="36">
        <v>0</v>
      </c>
      <c r="K78" s="24">
        <v>4432.99618534401</v>
      </c>
      <c r="L78" s="24"/>
      <c r="M78" s="60"/>
      <c r="N78" s="138"/>
      <c r="O78" s="35"/>
      <c r="P78" s="35" t="s">
        <v>5068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2908.0454975860102</v>
      </c>
      <c r="W78" s="36">
        <v>0</v>
      </c>
      <c r="X78" s="36">
        <v>0</v>
      </c>
      <c r="Y78" s="24">
        <v>2908.0454975860102</v>
      </c>
    </row>
    <row r="79" spans="1:25">
      <c r="A79" s="35"/>
      <c r="B79" s="35" t="s">
        <v>3374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1736.53641466</v>
      </c>
      <c r="I79" s="36">
        <v>0</v>
      </c>
      <c r="J79" s="36">
        <v>334.41405496900001</v>
      </c>
      <c r="K79" s="24">
        <v>2070.9504696290001</v>
      </c>
      <c r="L79" s="24"/>
      <c r="M79" s="60"/>
      <c r="N79" s="138"/>
      <c r="O79" s="35"/>
      <c r="P79" s="35" t="s">
        <v>3374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1358.5435080770001</v>
      </c>
      <c r="W79" s="36">
        <v>0</v>
      </c>
      <c r="X79" s="36">
        <v>0</v>
      </c>
      <c r="Y79" s="24">
        <v>1358.5435080770001</v>
      </c>
    </row>
    <row r="80" spans="1:25">
      <c r="A80" s="35"/>
      <c r="B80" s="35" t="s">
        <v>5069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400.19835</v>
      </c>
      <c r="I80" s="36">
        <v>0</v>
      </c>
      <c r="J80" s="36">
        <v>0</v>
      </c>
      <c r="K80" s="24">
        <v>400.19835</v>
      </c>
      <c r="L80" s="21"/>
      <c r="M80" s="60"/>
      <c r="N80" s="138"/>
      <c r="O80" s="35"/>
      <c r="P80" s="35" t="s">
        <v>5069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262.53011759999998</v>
      </c>
      <c r="W80" s="36">
        <v>0</v>
      </c>
      <c r="X80" s="36">
        <v>0</v>
      </c>
      <c r="Y80" s="24">
        <v>262.53011759999998</v>
      </c>
    </row>
    <row r="81" spans="1:25">
      <c r="A81" s="35" t="s">
        <v>1072</v>
      </c>
      <c r="B81" s="35"/>
      <c r="C81" s="36">
        <v>0</v>
      </c>
      <c r="D81" s="36">
        <v>0</v>
      </c>
      <c r="E81" s="36">
        <v>0</v>
      </c>
      <c r="F81" s="36">
        <v>2199.94109774958</v>
      </c>
      <c r="G81" s="36">
        <v>0</v>
      </c>
      <c r="H81" s="36">
        <v>15643.397291768977</v>
      </c>
      <c r="I81" s="36">
        <v>4264.6494499992878</v>
      </c>
      <c r="J81" s="36">
        <v>5428.8959848729301</v>
      </c>
      <c r="K81" s="24">
        <v>27536.883824390774</v>
      </c>
      <c r="L81" s="24">
        <v>21270</v>
      </c>
      <c r="M81" s="42">
        <f>L81-K81</f>
        <v>-6266.883824390774</v>
      </c>
      <c r="N81" s="138"/>
      <c r="O81" s="35" t="s">
        <v>1072</v>
      </c>
      <c r="P81" s="35"/>
      <c r="Q81" s="36">
        <v>0</v>
      </c>
      <c r="R81" s="36">
        <v>0</v>
      </c>
      <c r="S81" s="36">
        <v>0</v>
      </c>
      <c r="T81" s="36">
        <v>0</v>
      </c>
      <c r="U81" s="36">
        <v>1443.1613601229901</v>
      </c>
      <c r="V81" s="36">
        <v>16621.034428677296</v>
      </c>
      <c r="W81" s="36">
        <v>0</v>
      </c>
      <c r="X81" s="36">
        <v>0</v>
      </c>
      <c r="Y81" s="24">
        <v>18064.195788800287</v>
      </c>
    </row>
    <row r="82" spans="1:25">
      <c r="A82" s="35"/>
      <c r="B82" s="35" t="s">
        <v>1073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1446.1466066083501</v>
      </c>
      <c r="I82" s="36">
        <v>652.44238142403003</v>
      </c>
      <c r="J82" s="36">
        <v>0</v>
      </c>
      <c r="K82" s="24">
        <v>2098.5889880323803</v>
      </c>
      <c r="L82" s="24"/>
      <c r="M82" s="60"/>
      <c r="N82" s="138"/>
      <c r="O82" s="35"/>
      <c r="P82" s="35" t="s">
        <v>1073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1376.6743761500829</v>
      </c>
      <c r="W82" s="36">
        <v>0</v>
      </c>
      <c r="X82" s="36">
        <v>0</v>
      </c>
      <c r="Y82" s="24">
        <v>1376.6743761500829</v>
      </c>
    </row>
    <row r="83" spans="1:25">
      <c r="A83" s="35"/>
      <c r="B83" s="35" t="s">
        <v>1069</v>
      </c>
      <c r="C83" s="36">
        <v>0</v>
      </c>
      <c r="D83" s="36">
        <v>0</v>
      </c>
      <c r="E83" s="36">
        <v>0</v>
      </c>
      <c r="F83" s="36">
        <v>172.73676609099999</v>
      </c>
      <c r="G83" s="36">
        <v>0</v>
      </c>
      <c r="H83" s="36">
        <v>2146.6076965669799</v>
      </c>
      <c r="I83" s="36">
        <v>0</v>
      </c>
      <c r="J83" s="36">
        <v>233.81766044653</v>
      </c>
      <c r="K83" s="24">
        <v>2553.1621231045101</v>
      </c>
      <c r="L83" s="24"/>
      <c r="M83" s="60"/>
      <c r="N83" s="138"/>
      <c r="O83" s="35"/>
      <c r="P83" s="35" t="s">
        <v>1069</v>
      </c>
      <c r="Q83" s="36">
        <v>0</v>
      </c>
      <c r="R83" s="36">
        <v>0</v>
      </c>
      <c r="S83" s="36">
        <v>0</v>
      </c>
      <c r="T83" s="36">
        <v>0</v>
      </c>
      <c r="U83" s="36">
        <v>113.3153185557</v>
      </c>
      <c r="V83" s="36">
        <v>1561.5590341994732</v>
      </c>
      <c r="W83" s="36">
        <v>0</v>
      </c>
      <c r="X83" s="36">
        <v>0</v>
      </c>
      <c r="Y83" s="24">
        <v>1674.8743527551733</v>
      </c>
    </row>
    <row r="84" spans="1:25">
      <c r="A84" s="35"/>
      <c r="B84" s="35" t="s">
        <v>717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212.5</v>
      </c>
      <c r="J84" s="36">
        <v>145.35080193159999</v>
      </c>
      <c r="K84" s="24">
        <v>357.85080193160002</v>
      </c>
      <c r="L84" s="24"/>
      <c r="M84" s="60"/>
      <c r="N84" s="138"/>
      <c r="O84" s="35"/>
      <c r="P84" s="35" t="s">
        <v>717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234.75012606710001</v>
      </c>
      <c r="W84" s="36">
        <v>0</v>
      </c>
      <c r="X84" s="36">
        <v>0</v>
      </c>
      <c r="Y84" s="24">
        <v>234.75012606710001</v>
      </c>
    </row>
    <row r="85" spans="1:25">
      <c r="A85" s="35"/>
      <c r="B85" s="35" t="s">
        <v>811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2150.3316511879702</v>
      </c>
      <c r="I85" s="36">
        <v>0</v>
      </c>
      <c r="J85" s="36">
        <v>823.30108411949993</v>
      </c>
      <c r="K85" s="24">
        <v>2973.6327353074703</v>
      </c>
      <c r="L85" s="24"/>
      <c r="M85" s="60"/>
      <c r="N85" s="138"/>
      <c r="O85" s="35"/>
      <c r="P85" s="35" t="s">
        <v>811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1950.7030743606397</v>
      </c>
      <c r="W85" s="36">
        <v>0</v>
      </c>
      <c r="X85" s="36">
        <v>0</v>
      </c>
      <c r="Y85" s="24">
        <v>1950.7030743606397</v>
      </c>
    </row>
    <row r="86" spans="1:25">
      <c r="A86" s="35"/>
      <c r="B86" s="35" t="s">
        <v>1068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584.40070848738196</v>
      </c>
      <c r="I86" s="36">
        <v>1573.4697806100571</v>
      </c>
      <c r="J86" s="36">
        <v>0</v>
      </c>
      <c r="K86" s="24">
        <v>2157.8704890974391</v>
      </c>
      <c r="L86" s="24"/>
      <c r="M86" s="60"/>
      <c r="N86" s="138"/>
      <c r="O86" s="35"/>
      <c r="P86" s="35" t="s">
        <v>1068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1415.563040848182</v>
      </c>
      <c r="W86" s="36">
        <v>0</v>
      </c>
      <c r="X86" s="36">
        <v>0</v>
      </c>
      <c r="Y86" s="24">
        <v>1415.563040848182</v>
      </c>
    </row>
    <row r="87" spans="1:25">
      <c r="A87" s="35"/>
      <c r="B87" s="35" t="s">
        <v>1070</v>
      </c>
      <c r="C87" s="36">
        <v>0</v>
      </c>
      <c r="D87" s="36">
        <v>0</v>
      </c>
      <c r="E87" s="36">
        <v>0</v>
      </c>
      <c r="F87" s="36">
        <v>352.26324015957999</v>
      </c>
      <c r="G87" s="36">
        <v>0</v>
      </c>
      <c r="H87" s="36">
        <v>3.8079047019500001</v>
      </c>
      <c r="I87" s="36">
        <v>0</v>
      </c>
      <c r="J87" s="36">
        <v>3309.6496863582001</v>
      </c>
      <c r="K87" s="24">
        <v>3665.7208312197299</v>
      </c>
      <c r="L87" s="24"/>
      <c r="M87" s="60"/>
      <c r="N87" s="138"/>
      <c r="O87" s="35"/>
      <c r="P87" s="35" t="s">
        <v>1070</v>
      </c>
      <c r="Q87" s="36">
        <v>0</v>
      </c>
      <c r="R87" s="36">
        <v>0</v>
      </c>
      <c r="S87" s="36">
        <v>0</v>
      </c>
      <c r="T87" s="36">
        <v>0</v>
      </c>
      <c r="U87" s="36">
        <v>231.08468554428998</v>
      </c>
      <c r="V87" s="36">
        <v>2173.6281797362799</v>
      </c>
      <c r="W87" s="36">
        <v>0</v>
      </c>
      <c r="X87" s="36">
        <v>0</v>
      </c>
      <c r="Y87" s="24">
        <v>2404.71286528057</v>
      </c>
    </row>
    <row r="88" spans="1:25">
      <c r="A88" s="35"/>
      <c r="B88" s="35" t="s">
        <v>5070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2098.0994910984891</v>
      </c>
      <c r="I88" s="36">
        <v>243.75</v>
      </c>
      <c r="J88" s="36">
        <v>0</v>
      </c>
      <c r="K88" s="24">
        <v>2341.8494910984891</v>
      </c>
      <c r="L88" s="24"/>
      <c r="M88" s="60"/>
      <c r="N88" s="138"/>
      <c r="O88" s="35"/>
      <c r="P88" s="35" t="s">
        <v>5070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1536.2532661605132</v>
      </c>
      <c r="W88" s="36">
        <v>0</v>
      </c>
      <c r="X88" s="36">
        <v>0</v>
      </c>
      <c r="Y88" s="24">
        <v>1536.2532661605132</v>
      </c>
    </row>
    <row r="89" spans="1:25">
      <c r="A89" s="35"/>
      <c r="B89" s="35" t="s">
        <v>5071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1751.8920907322299</v>
      </c>
      <c r="I89" s="36">
        <v>0</v>
      </c>
      <c r="J89" s="36">
        <v>0</v>
      </c>
      <c r="K89" s="24">
        <v>1751.8920907322299</v>
      </c>
      <c r="L89" s="24"/>
      <c r="M89" s="60"/>
      <c r="N89" s="138"/>
      <c r="O89" s="35"/>
      <c r="P89" s="35" t="s">
        <v>5071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1149.2412115212242</v>
      </c>
      <c r="W89" s="36">
        <v>0</v>
      </c>
      <c r="X89" s="36">
        <v>0</v>
      </c>
      <c r="Y89" s="24">
        <v>1149.2412115212242</v>
      </c>
    </row>
    <row r="90" spans="1:25">
      <c r="A90" s="35"/>
      <c r="B90" s="35" t="s">
        <v>5331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0.56394151309600005</v>
      </c>
      <c r="I90" s="36">
        <v>1582.4872879652003</v>
      </c>
      <c r="J90" s="36">
        <v>362.49999999969998</v>
      </c>
      <c r="K90" s="24">
        <v>1945.5512294779965</v>
      </c>
      <c r="L90" s="24"/>
      <c r="M90" s="60"/>
      <c r="N90" s="138"/>
      <c r="O90" s="35"/>
      <c r="P90" s="35" t="s">
        <v>5331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1276.281606537791</v>
      </c>
      <c r="W90" s="36">
        <v>0</v>
      </c>
      <c r="X90" s="36">
        <v>0</v>
      </c>
      <c r="Y90" s="24">
        <v>1276.281606537791</v>
      </c>
    </row>
    <row r="91" spans="1:25">
      <c r="A91" s="35"/>
      <c r="B91" s="35" t="s">
        <v>1071</v>
      </c>
      <c r="C91" s="36">
        <v>0</v>
      </c>
      <c r="D91" s="36">
        <v>0</v>
      </c>
      <c r="E91" s="36">
        <v>0</v>
      </c>
      <c r="F91" s="36">
        <v>1674.9410914989999</v>
      </c>
      <c r="G91" s="36">
        <v>0</v>
      </c>
      <c r="H91" s="36">
        <v>5461.5472008725301</v>
      </c>
      <c r="I91" s="36">
        <v>0</v>
      </c>
      <c r="J91" s="36">
        <v>554.27675201739999</v>
      </c>
      <c r="K91" s="24">
        <v>7690.7650443889306</v>
      </c>
      <c r="L91" s="21"/>
      <c r="M91" s="60"/>
      <c r="N91" s="138"/>
      <c r="O91" s="35"/>
      <c r="P91" s="35" t="s">
        <v>1071</v>
      </c>
      <c r="Q91" s="36">
        <v>0</v>
      </c>
      <c r="R91" s="36">
        <v>0</v>
      </c>
      <c r="S91" s="36">
        <v>0</v>
      </c>
      <c r="T91" s="36">
        <v>0</v>
      </c>
      <c r="U91" s="36">
        <v>1098.7613560230002</v>
      </c>
      <c r="V91" s="36">
        <v>3946.38051309601</v>
      </c>
      <c r="W91" s="36">
        <v>0</v>
      </c>
      <c r="X91" s="36">
        <v>0</v>
      </c>
      <c r="Y91" s="24">
        <v>5045.1418691190102</v>
      </c>
    </row>
    <row r="92" spans="1:25">
      <c r="A92" s="35" t="s">
        <v>1078</v>
      </c>
      <c r="B92" s="35"/>
      <c r="C92" s="36">
        <v>0</v>
      </c>
      <c r="D92" s="36">
        <v>320.46080520480001</v>
      </c>
      <c r="E92" s="36">
        <v>0</v>
      </c>
      <c r="F92" s="36">
        <v>0</v>
      </c>
      <c r="G92" s="36">
        <v>0</v>
      </c>
      <c r="H92" s="36">
        <v>17507.942952548088</v>
      </c>
      <c r="I92" s="36">
        <v>1650</v>
      </c>
      <c r="J92" s="36">
        <v>48.321283491000003</v>
      </c>
      <c r="K92" s="24">
        <v>19526.725041243884</v>
      </c>
      <c r="L92" s="24">
        <v>17450</v>
      </c>
      <c r="M92" s="42">
        <f>L92-K92</f>
        <v>-2076.7250412438843</v>
      </c>
      <c r="N92" s="138"/>
      <c r="O92" s="35" t="s">
        <v>1078</v>
      </c>
      <c r="P92" s="35"/>
      <c r="Q92" s="36">
        <v>0</v>
      </c>
      <c r="R92" s="36">
        <v>0</v>
      </c>
      <c r="S92" s="36">
        <v>0</v>
      </c>
      <c r="T92" s="36">
        <v>0</v>
      </c>
      <c r="U92" s="36">
        <v>210.22228821430002</v>
      </c>
      <c r="V92" s="36">
        <v>12599.309338842868</v>
      </c>
      <c r="W92" s="36">
        <v>0</v>
      </c>
      <c r="X92" s="36">
        <v>0</v>
      </c>
      <c r="Y92" s="24">
        <v>12809.531627057167</v>
      </c>
    </row>
    <row r="93" spans="1:25">
      <c r="A93" s="35"/>
      <c r="B93" s="35" t="s">
        <v>1073</v>
      </c>
      <c r="C93" s="36">
        <v>0</v>
      </c>
      <c r="D93" s="36">
        <v>207.52327693680002</v>
      </c>
      <c r="E93" s="36">
        <v>0</v>
      </c>
      <c r="F93" s="36">
        <v>0</v>
      </c>
      <c r="G93" s="36">
        <v>0</v>
      </c>
      <c r="H93" s="36">
        <v>3400.8125317700001</v>
      </c>
      <c r="I93" s="36">
        <v>0</v>
      </c>
      <c r="J93" s="36">
        <v>0</v>
      </c>
      <c r="K93" s="24">
        <v>3608.3358087068</v>
      </c>
      <c r="L93" s="24"/>
      <c r="M93" s="60"/>
      <c r="N93" s="138"/>
      <c r="O93" s="35"/>
      <c r="P93" s="35" t="s">
        <v>1073</v>
      </c>
      <c r="Q93" s="36">
        <v>0</v>
      </c>
      <c r="R93" s="36">
        <v>0</v>
      </c>
      <c r="S93" s="36">
        <v>0</v>
      </c>
      <c r="T93" s="36">
        <v>0</v>
      </c>
      <c r="U93" s="36">
        <v>136.13526967050001</v>
      </c>
      <c r="V93" s="36">
        <v>2230.9330208400002</v>
      </c>
      <c r="W93" s="36">
        <v>0</v>
      </c>
      <c r="X93" s="36">
        <v>0</v>
      </c>
      <c r="Y93" s="24">
        <v>2367.0682905105</v>
      </c>
    </row>
    <row r="94" spans="1:25">
      <c r="A94" s="35"/>
      <c r="B94" s="35" t="s">
        <v>1074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1788.4695365062</v>
      </c>
      <c r="I94" s="36">
        <v>0</v>
      </c>
      <c r="J94" s="36">
        <v>0</v>
      </c>
      <c r="K94" s="24">
        <v>1788.4695365062</v>
      </c>
      <c r="L94" s="24"/>
      <c r="M94" s="60"/>
      <c r="N94" s="138"/>
      <c r="O94" s="35"/>
      <c r="P94" s="35" t="s">
        <v>1074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1173.236015946</v>
      </c>
      <c r="W94" s="36">
        <v>0</v>
      </c>
      <c r="X94" s="36">
        <v>0</v>
      </c>
      <c r="Y94" s="24">
        <v>1173.236015946</v>
      </c>
    </row>
    <row r="95" spans="1:25">
      <c r="A95" s="35"/>
      <c r="B95" s="35" t="s">
        <v>5072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298.51642009299997</v>
      </c>
      <c r="I95" s="36">
        <v>418.75</v>
      </c>
      <c r="J95" s="36">
        <v>0</v>
      </c>
      <c r="K95" s="24">
        <v>717.26642009299997</v>
      </c>
      <c r="L95" s="24"/>
      <c r="M95" s="60"/>
      <c r="N95" s="138"/>
      <c r="O95" s="35"/>
      <c r="P95" s="35" t="s">
        <v>5072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470.52677158099999</v>
      </c>
      <c r="W95" s="36">
        <v>0</v>
      </c>
      <c r="X95" s="36">
        <v>0</v>
      </c>
      <c r="Y95" s="24">
        <v>470.52677158099999</v>
      </c>
    </row>
    <row r="96" spans="1:25">
      <c r="A96" s="35"/>
      <c r="B96" s="35" t="s">
        <v>1075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184.50136097343301</v>
      </c>
      <c r="I96" s="36">
        <v>156.25</v>
      </c>
      <c r="J96" s="36">
        <v>0</v>
      </c>
      <c r="K96" s="24">
        <v>340.75136097343301</v>
      </c>
      <c r="L96" s="24"/>
      <c r="M96" s="60"/>
      <c r="N96" s="138"/>
      <c r="O96" s="35"/>
      <c r="P96" s="35" t="s">
        <v>1075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223.532892798528</v>
      </c>
      <c r="W96" s="36">
        <v>0</v>
      </c>
      <c r="X96" s="36">
        <v>0</v>
      </c>
      <c r="Y96" s="24">
        <v>223.532892798528</v>
      </c>
    </row>
    <row r="97" spans="1:25">
      <c r="A97" s="35"/>
      <c r="B97" s="35" t="s">
        <v>5073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303.75526170099999</v>
      </c>
      <c r="I97" s="36">
        <v>0</v>
      </c>
      <c r="J97" s="36">
        <v>0</v>
      </c>
      <c r="K97" s="24">
        <v>303.75526170099999</v>
      </c>
      <c r="L97" s="24"/>
      <c r="M97" s="60"/>
      <c r="N97" s="138"/>
      <c r="O97" s="35"/>
      <c r="P97" s="35" t="s">
        <v>5073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199.26345167599999</v>
      </c>
      <c r="W97" s="36">
        <v>0</v>
      </c>
      <c r="X97" s="36">
        <v>0</v>
      </c>
      <c r="Y97" s="24">
        <v>199.26345167599999</v>
      </c>
    </row>
    <row r="98" spans="1:25">
      <c r="A98" s="35"/>
      <c r="B98" s="35" t="s">
        <v>5074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1195.8546315793999</v>
      </c>
      <c r="I98" s="36">
        <v>0</v>
      </c>
      <c r="J98" s="36">
        <v>0</v>
      </c>
      <c r="K98" s="24">
        <v>1195.8546315793999</v>
      </c>
      <c r="L98" s="24"/>
      <c r="M98" s="60"/>
      <c r="N98" s="138"/>
      <c r="O98" s="35"/>
      <c r="P98" s="35" t="s">
        <v>5074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784.48063831630009</v>
      </c>
      <c r="W98" s="36">
        <v>0</v>
      </c>
      <c r="X98" s="36">
        <v>0</v>
      </c>
      <c r="Y98" s="24">
        <v>784.48063831630009</v>
      </c>
    </row>
    <row r="99" spans="1:25">
      <c r="A99" s="35"/>
      <c r="B99" s="35" t="s">
        <v>5075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1421.7042071578599</v>
      </c>
      <c r="I99" s="36">
        <v>214.503533369</v>
      </c>
      <c r="J99" s="36">
        <v>0</v>
      </c>
      <c r="K99" s="24">
        <v>1636.2077405268599</v>
      </c>
      <c r="L99" s="24"/>
      <c r="M99" s="60"/>
      <c r="N99" s="138"/>
      <c r="O99" s="35"/>
      <c r="P99" s="35" t="s">
        <v>5075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1073.35227778487</v>
      </c>
      <c r="W99" s="36">
        <v>0</v>
      </c>
      <c r="X99" s="36">
        <v>0</v>
      </c>
      <c r="Y99" s="24">
        <v>1073.35227778487</v>
      </c>
    </row>
    <row r="100" spans="1:25">
      <c r="A100" s="35"/>
      <c r="B100" s="35" t="s">
        <v>1076</v>
      </c>
      <c r="C100" s="36">
        <v>0</v>
      </c>
      <c r="D100" s="36">
        <v>112.93752826799999</v>
      </c>
      <c r="E100" s="36">
        <v>0</v>
      </c>
      <c r="F100" s="36">
        <v>0</v>
      </c>
      <c r="G100" s="36">
        <v>0</v>
      </c>
      <c r="H100" s="36">
        <v>5546.2785013845696</v>
      </c>
      <c r="I100" s="36">
        <v>43.75</v>
      </c>
      <c r="J100" s="36">
        <v>0</v>
      </c>
      <c r="K100" s="24">
        <v>5702.9660296525699</v>
      </c>
      <c r="L100" s="24"/>
      <c r="M100" s="60"/>
      <c r="N100" s="138"/>
      <c r="O100" s="35"/>
      <c r="P100" s="35" t="s">
        <v>1076</v>
      </c>
      <c r="Q100" s="36">
        <v>0</v>
      </c>
      <c r="R100" s="36">
        <v>0</v>
      </c>
      <c r="S100" s="36">
        <v>0</v>
      </c>
      <c r="T100" s="36">
        <v>0</v>
      </c>
      <c r="U100" s="36">
        <v>74.087018543799999</v>
      </c>
      <c r="V100" s="36">
        <v>3667.0586969131518</v>
      </c>
      <c r="W100" s="36">
        <v>0</v>
      </c>
      <c r="X100" s="36">
        <v>0</v>
      </c>
      <c r="Y100" s="24">
        <v>3741.1457154569516</v>
      </c>
    </row>
    <row r="101" spans="1:25">
      <c r="A101" s="35"/>
      <c r="B101" s="35" t="s">
        <v>3996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506.43768637752999</v>
      </c>
      <c r="I101" s="36">
        <v>816.74646663099998</v>
      </c>
      <c r="J101" s="36">
        <v>0</v>
      </c>
      <c r="K101" s="24">
        <v>1323.1841530085298</v>
      </c>
      <c r="L101" s="24"/>
      <c r="M101" s="60"/>
      <c r="N101" s="138"/>
      <c r="O101" s="35"/>
      <c r="P101" s="35" t="s">
        <v>3996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868.00880437365993</v>
      </c>
      <c r="W101" s="36">
        <v>0</v>
      </c>
      <c r="X101" s="36">
        <v>0</v>
      </c>
      <c r="Y101" s="24">
        <v>868.00880437365993</v>
      </c>
    </row>
    <row r="102" spans="1:25">
      <c r="A102" s="35"/>
      <c r="B102" s="35" t="s">
        <v>1077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2861.6128150050922</v>
      </c>
      <c r="I102" s="36">
        <v>0</v>
      </c>
      <c r="J102" s="36">
        <v>48.321283491000003</v>
      </c>
      <c r="K102" s="24">
        <v>2909.9340984960922</v>
      </c>
      <c r="L102" s="21"/>
      <c r="M102" s="60"/>
      <c r="N102" s="138"/>
      <c r="O102" s="35"/>
      <c r="P102" s="35" t="s">
        <v>1077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1908.9167686133578</v>
      </c>
      <c r="W102" s="36">
        <v>0</v>
      </c>
      <c r="X102" s="36">
        <v>0</v>
      </c>
      <c r="Y102" s="24">
        <v>1908.9167686133578</v>
      </c>
    </row>
    <row r="103" spans="1:25">
      <c r="A103" s="35" t="s">
        <v>3173</v>
      </c>
      <c r="B103" s="35"/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3361.2666812441794</v>
      </c>
      <c r="I103" s="36">
        <v>894.23367273446001</v>
      </c>
      <c r="J103" s="36">
        <v>992.06004107091997</v>
      </c>
      <c r="K103" s="24">
        <v>5247.5603950495597</v>
      </c>
      <c r="L103" s="24">
        <v>10700</v>
      </c>
      <c r="M103" s="42">
        <f>L103-K103</f>
        <v>5452.4396049504403</v>
      </c>
      <c r="N103" s="138"/>
      <c r="O103" s="35" t="s">
        <v>3173</v>
      </c>
      <c r="P103" s="35"/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3442.3996191523747</v>
      </c>
      <c r="W103" s="36">
        <v>0</v>
      </c>
      <c r="X103" s="36">
        <v>0</v>
      </c>
      <c r="Y103" s="24">
        <v>3442.3996191523747</v>
      </c>
    </row>
    <row r="104" spans="1:25">
      <c r="A104" s="35"/>
      <c r="B104" s="35" t="s">
        <v>5076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1461.8267868311098</v>
      </c>
      <c r="I104" s="36">
        <v>241.63395988299999</v>
      </c>
      <c r="J104" s="36">
        <v>0</v>
      </c>
      <c r="K104" s="24">
        <v>1703.4607467141097</v>
      </c>
      <c r="L104" s="24"/>
      <c r="M104" s="60"/>
      <c r="N104" s="138"/>
      <c r="O104" s="35"/>
      <c r="P104" s="35" t="s">
        <v>5076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1117.4702498439001</v>
      </c>
      <c r="W104" s="36">
        <v>0</v>
      </c>
      <c r="X104" s="36">
        <v>0</v>
      </c>
      <c r="Y104" s="24">
        <v>1117.4702498439001</v>
      </c>
    </row>
    <row r="105" spans="1:25">
      <c r="A105" s="35"/>
      <c r="B105" s="35" t="s">
        <v>5077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650.89291295380008</v>
      </c>
      <c r="I105" s="36">
        <v>1.1495186878600001</v>
      </c>
      <c r="J105" s="36">
        <v>0</v>
      </c>
      <c r="K105" s="24">
        <v>652.04243164166007</v>
      </c>
      <c r="L105" s="24"/>
      <c r="M105" s="60"/>
      <c r="N105" s="138"/>
      <c r="O105" s="35"/>
      <c r="P105" s="35" t="s">
        <v>5077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427.73983515693595</v>
      </c>
      <c r="W105" s="36">
        <v>0</v>
      </c>
      <c r="X105" s="36">
        <v>0</v>
      </c>
      <c r="Y105" s="24">
        <v>427.73983515693595</v>
      </c>
    </row>
    <row r="106" spans="1:25">
      <c r="A106" s="35"/>
      <c r="B106" s="35" t="s">
        <v>2482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105.96548145926999</v>
      </c>
      <c r="I106" s="36">
        <v>0</v>
      </c>
      <c r="J106" s="36">
        <v>1.1699333135200001</v>
      </c>
      <c r="K106" s="24">
        <v>107.13541477279</v>
      </c>
      <c r="L106" s="24"/>
      <c r="M106" s="60"/>
      <c r="N106" s="138"/>
      <c r="O106" s="35"/>
      <c r="P106" s="35" t="s">
        <v>2482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70.280832090958995</v>
      </c>
      <c r="W106" s="36">
        <v>0</v>
      </c>
      <c r="X106" s="36">
        <v>0</v>
      </c>
      <c r="Y106" s="24">
        <v>70.280832090958995</v>
      </c>
    </row>
    <row r="107" spans="1:25">
      <c r="A107" s="35"/>
      <c r="B107" s="35" t="s">
        <v>5078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1142.5815</v>
      </c>
      <c r="I107" s="36">
        <v>426.45019416359997</v>
      </c>
      <c r="J107" s="36">
        <v>363.84712761159994</v>
      </c>
      <c r="K107" s="24">
        <v>1932.8788217751999</v>
      </c>
      <c r="L107" s="24"/>
      <c r="M107" s="60"/>
      <c r="N107" s="138"/>
      <c r="O107" s="35"/>
      <c r="P107" s="35" t="s">
        <v>5078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1267.96850708488</v>
      </c>
      <c r="W107" s="36">
        <v>0</v>
      </c>
      <c r="X107" s="36">
        <v>0</v>
      </c>
      <c r="Y107" s="24">
        <v>1267.96850708488</v>
      </c>
    </row>
    <row r="108" spans="1:25">
      <c r="A108" s="35"/>
      <c r="B108" s="35" t="s">
        <v>5332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225</v>
      </c>
      <c r="J108" s="36">
        <v>627.04298014580002</v>
      </c>
      <c r="K108" s="24">
        <v>852.04298014580002</v>
      </c>
      <c r="L108" s="21"/>
      <c r="M108" s="60"/>
      <c r="N108" s="138"/>
      <c r="O108" s="35"/>
      <c r="P108" s="35" t="s">
        <v>5332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558.94019497570002</v>
      </c>
      <c r="W108" s="36">
        <v>0</v>
      </c>
      <c r="X108" s="36">
        <v>0</v>
      </c>
      <c r="Y108" s="24">
        <v>558.94019497570002</v>
      </c>
    </row>
    <row r="109" spans="1:25">
      <c r="A109" s="35" t="s">
        <v>1081</v>
      </c>
      <c r="B109" s="35"/>
      <c r="C109" s="36">
        <v>0</v>
      </c>
      <c r="D109" s="36">
        <v>0</v>
      </c>
      <c r="E109" s="36">
        <v>0</v>
      </c>
      <c r="F109" s="36">
        <v>418.75</v>
      </c>
      <c r="G109" s="36">
        <v>1086.0609162227001</v>
      </c>
      <c r="H109" s="36">
        <v>4457.7080701308359</v>
      </c>
      <c r="I109" s="36">
        <v>900.53144467150003</v>
      </c>
      <c r="J109" s="36">
        <v>1250.2477432112801</v>
      </c>
      <c r="K109" s="24">
        <v>8113.2981742363172</v>
      </c>
      <c r="L109" s="80">
        <v>7820</v>
      </c>
      <c r="M109" s="42">
        <f>L109-K109</f>
        <v>-293.29817423631721</v>
      </c>
      <c r="N109" s="99"/>
      <c r="O109" s="35" t="s">
        <v>1081</v>
      </c>
      <c r="P109" s="35"/>
      <c r="Q109" s="36">
        <v>0</v>
      </c>
      <c r="R109" s="36">
        <v>0</v>
      </c>
      <c r="S109" s="36">
        <v>0</v>
      </c>
      <c r="T109" s="36">
        <v>0</v>
      </c>
      <c r="U109" s="36">
        <v>987.15596104210022</v>
      </c>
      <c r="V109" s="36">
        <v>4335.1676412581955</v>
      </c>
      <c r="W109" s="36">
        <v>0</v>
      </c>
      <c r="X109" s="36">
        <v>0</v>
      </c>
      <c r="Y109" s="24">
        <v>5322.3236023002964</v>
      </c>
    </row>
    <row r="110" spans="1:25">
      <c r="A110" s="35"/>
      <c r="B110" s="35" t="s">
        <v>1079</v>
      </c>
      <c r="C110" s="36">
        <v>0</v>
      </c>
      <c r="D110" s="36">
        <v>0</v>
      </c>
      <c r="E110" s="36">
        <v>0</v>
      </c>
      <c r="F110" s="36">
        <v>0</v>
      </c>
      <c r="G110" s="36">
        <v>312.5</v>
      </c>
      <c r="H110" s="36">
        <v>1151.0666752133</v>
      </c>
      <c r="I110" s="36">
        <v>431.78144467150003</v>
      </c>
      <c r="J110" s="36">
        <v>0</v>
      </c>
      <c r="K110" s="24">
        <v>1895.3481198847999</v>
      </c>
      <c r="L110" s="254"/>
      <c r="M110" s="60"/>
      <c r="N110" s="99"/>
      <c r="O110" s="35"/>
      <c r="P110" s="35" t="s">
        <v>1079</v>
      </c>
      <c r="Q110" s="36">
        <v>0</v>
      </c>
      <c r="R110" s="36">
        <v>0</v>
      </c>
      <c r="S110" s="36">
        <v>0</v>
      </c>
      <c r="T110" s="36">
        <v>0</v>
      </c>
      <c r="U110" s="36">
        <v>204.99999999999994</v>
      </c>
      <c r="V110" s="36">
        <v>1038.348366644999</v>
      </c>
      <c r="W110" s="36">
        <v>0</v>
      </c>
      <c r="X110" s="36">
        <v>0</v>
      </c>
      <c r="Y110" s="24">
        <v>1243.348366644999</v>
      </c>
    </row>
    <row r="111" spans="1:25">
      <c r="A111" s="35"/>
      <c r="B111" s="35" t="s">
        <v>5079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59.233461325999997</v>
      </c>
      <c r="I111" s="36">
        <v>0</v>
      </c>
      <c r="J111" s="36">
        <v>60.541154182869995</v>
      </c>
      <c r="K111" s="24">
        <v>119.77461550887</v>
      </c>
      <c r="L111" s="254"/>
      <c r="M111" s="60"/>
      <c r="N111" s="99"/>
      <c r="O111" s="35"/>
      <c r="P111" s="35" t="s">
        <v>5079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78.572147773891999</v>
      </c>
      <c r="W111" s="36">
        <v>0</v>
      </c>
      <c r="X111" s="36">
        <v>0</v>
      </c>
      <c r="Y111" s="24">
        <v>78.572147773891999</v>
      </c>
    </row>
    <row r="112" spans="1:25">
      <c r="A112" s="35"/>
      <c r="B112" s="35" t="s">
        <v>1080</v>
      </c>
      <c r="C112" s="36">
        <v>0</v>
      </c>
      <c r="D112" s="36">
        <v>0</v>
      </c>
      <c r="E112" s="36">
        <v>0</v>
      </c>
      <c r="F112" s="36">
        <v>418.75</v>
      </c>
      <c r="G112" s="36">
        <v>773.56091622270003</v>
      </c>
      <c r="H112" s="36">
        <v>1728.5001949175501</v>
      </c>
      <c r="I112" s="36">
        <v>362.5</v>
      </c>
      <c r="J112" s="36">
        <v>0</v>
      </c>
      <c r="K112" s="24">
        <v>3283.3111111402504</v>
      </c>
      <c r="L112" s="254"/>
      <c r="M112" s="60"/>
      <c r="N112" s="99"/>
      <c r="O112" s="35"/>
      <c r="P112" s="35" t="s">
        <v>1080</v>
      </c>
      <c r="Q112" s="36">
        <v>0</v>
      </c>
      <c r="R112" s="36">
        <v>0</v>
      </c>
      <c r="S112" s="36">
        <v>0</v>
      </c>
      <c r="T112" s="36">
        <v>0</v>
      </c>
      <c r="U112" s="36">
        <v>782.15596104210022</v>
      </c>
      <c r="V112" s="36">
        <v>1371.6961278661697</v>
      </c>
      <c r="W112" s="36">
        <v>0</v>
      </c>
      <c r="X112" s="36">
        <v>0</v>
      </c>
      <c r="Y112" s="24">
        <v>2153.8520889082702</v>
      </c>
    </row>
    <row r="113" spans="1:25">
      <c r="A113" s="35"/>
      <c r="B113" s="35" t="s">
        <v>5080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920.12765000000013</v>
      </c>
      <c r="I113" s="36">
        <v>0</v>
      </c>
      <c r="J113" s="36">
        <v>968.26653387478996</v>
      </c>
      <c r="K113" s="24">
        <v>1888.3941838747901</v>
      </c>
      <c r="L113" s="254"/>
      <c r="M113" s="60"/>
      <c r="N113" s="99"/>
      <c r="O113" s="35"/>
      <c r="P113" s="35" t="s">
        <v>5080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1238.7865846222498</v>
      </c>
      <c r="W113" s="36">
        <v>0</v>
      </c>
      <c r="X113" s="36">
        <v>0</v>
      </c>
      <c r="Y113" s="24">
        <v>1238.7865846222498</v>
      </c>
    </row>
    <row r="114" spans="1:25">
      <c r="A114" s="35"/>
      <c r="B114" s="35" t="s">
        <v>5081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598.78008867398603</v>
      </c>
      <c r="I114" s="36">
        <v>106.25</v>
      </c>
      <c r="J114" s="36">
        <v>221.44005515361999</v>
      </c>
      <c r="K114" s="24">
        <v>926.47014382760608</v>
      </c>
      <c r="L114" s="21"/>
      <c r="M114" s="60"/>
      <c r="N114" s="99"/>
      <c r="O114" s="35"/>
      <c r="P114" s="35" t="s">
        <v>5081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607.76441435088498</v>
      </c>
      <c r="W114" s="36">
        <v>0</v>
      </c>
      <c r="X114" s="36">
        <v>0</v>
      </c>
      <c r="Y114" s="24">
        <v>607.76441435088498</v>
      </c>
    </row>
    <row r="115" spans="1:25">
      <c r="A115" s="35" t="s">
        <v>1088</v>
      </c>
      <c r="B115" s="35"/>
      <c r="C115" s="36">
        <v>0</v>
      </c>
      <c r="D115" s="36">
        <v>297.35245120227</v>
      </c>
      <c r="E115" s="36">
        <v>869.67581265759998</v>
      </c>
      <c r="F115" s="36">
        <v>12100.086039277059</v>
      </c>
      <c r="G115" s="36">
        <v>6039.1073352267676</v>
      </c>
      <c r="H115" s="36">
        <v>14683.309513276809</v>
      </c>
      <c r="I115" s="36">
        <v>152.56131385834999</v>
      </c>
      <c r="J115" s="36">
        <v>620.41999451499998</v>
      </c>
      <c r="K115" s="24">
        <v>34762.512460013859</v>
      </c>
      <c r="L115" s="80">
        <v>41050</v>
      </c>
      <c r="M115" s="42">
        <f>L115-K115</f>
        <v>6287.4875399861412</v>
      </c>
      <c r="N115" s="99"/>
      <c r="O115" s="35" t="s">
        <v>1088</v>
      </c>
      <c r="P115" s="35"/>
      <c r="Q115" s="36">
        <v>0</v>
      </c>
      <c r="R115" s="36">
        <v>0</v>
      </c>
      <c r="S115" s="36">
        <v>0</v>
      </c>
      <c r="T115" s="36">
        <v>0</v>
      </c>
      <c r="U115" s="36">
        <v>12664.881394767906</v>
      </c>
      <c r="V115" s="36">
        <v>10139.326779000095</v>
      </c>
      <c r="W115" s="36">
        <v>0</v>
      </c>
      <c r="X115" s="36">
        <v>0</v>
      </c>
      <c r="Y115" s="24">
        <v>22804.208173768006</v>
      </c>
    </row>
    <row r="116" spans="1:25">
      <c r="A116" s="35"/>
      <c r="B116" s="35" t="s">
        <v>1083</v>
      </c>
      <c r="C116" s="36">
        <v>0</v>
      </c>
      <c r="D116" s="36">
        <v>85.714367718999995</v>
      </c>
      <c r="E116" s="36">
        <v>0</v>
      </c>
      <c r="F116" s="36">
        <v>973.29374145558995</v>
      </c>
      <c r="G116" s="36">
        <v>0</v>
      </c>
      <c r="H116" s="36">
        <v>936.40220065302003</v>
      </c>
      <c r="I116" s="36">
        <v>0</v>
      </c>
      <c r="J116" s="36">
        <v>620.41999451499998</v>
      </c>
      <c r="K116" s="24">
        <v>2615.8303043426099</v>
      </c>
      <c r="L116" s="254"/>
      <c r="M116" s="60"/>
      <c r="N116" s="99"/>
      <c r="O116" s="35"/>
      <c r="P116" s="35" t="s">
        <v>1083</v>
      </c>
      <c r="Q116" s="36">
        <v>0</v>
      </c>
      <c r="R116" s="36">
        <v>0</v>
      </c>
      <c r="S116" s="36">
        <v>0</v>
      </c>
      <c r="T116" s="36">
        <v>0</v>
      </c>
      <c r="U116" s="36">
        <v>694.70931961847998</v>
      </c>
      <c r="V116" s="36">
        <v>1021.27536003072</v>
      </c>
      <c r="W116" s="36">
        <v>0</v>
      </c>
      <c r="X116" s="36">
        <v>0</v>
      </c>
      <c r="Y116" s="24">
        <v>1715.9846796492</v>
      </c>
    </row>
    <row r="117" spans="1:25">
      <c r="A117" s="35"/>
      <c r="B117" s="35" t="s">
        <v>1084</v>
      </c>
      <c r="C117" s="36">
        <v>0</v>
      </c>
      <c r="D117" s="36">
        <v>0</v>
      </c>
      <c r="E117" s="36">
        <v>0</v>
      </c>
      <c r="F117" s="36">
        <v>1641.4359875846999</v>
      </c>
      <c r="G117" s="36">
        <v>0</v>
      </c>
      <c r="H117" s="36">
        <v>1144.9674341383511</v>
      </c>
      <c r="I117" s="36">
        <v>0</v>
      </c>
      <c r="J117" s="36">
        <v>0</v>
      </c>
      <c r="K117" s="24">
        <v>2786.403421723051</v>
      </c>
      <c r="L117" s="254"/>
      <c r="M117" s="60"/>
      <c r="N117" s="99"/>
      <c r="O117" s="35"/>
      <c r="P117" s="35" t="s">
        <v>1084</v>
      </c>
      <c r="Q117" s="36">
        <v>0</v>
      </c>
      <c r="R117" s="36">
        <v>0</v>
      </c>
      <c r="S117" s="36">
        <v>0</v>
      </c>
      <c r="T117" s="36">
        <v>0</v>
      </c>
      <c r="U117" s="36">
        <v>1076.7820078555999</v>
      </c>
      <c r="V117" s="36">
        <v>751.09863679488205</v>
      </c>
      <c r="W117" s="36">
        <v>0</v>
      </c>
      <c r="X117" s="36">
        <v>0</v>
      </c>
      <c r="Y117" s="24">
        <v>1827.8806446504818</v>
      </c>
    </row>
    <row r="118" spans="1:25">
      <c r="A118" s="35"/>
      <c r="B118" s="35" t="s">
        <v>1085</v>
      </c>
      <c r="C118" s="36">
        <v>0</v>
      </c>
      <c r="D118" s="36">
        <v>0</v>
      </c>
      <c r="E118" s="36">
        <v>0</v>
      </c>
      <c r="F118" s="36">
        <v>1436.6313640658</v>
      </c>
      <c r="G118" s="36">
        <v>2447.08446513952</v>
      </c>
      <c r="H118" s="36">
        <v>3903.7909266021702</v>
      </c>
      <c r="I118" s="36">
        <v>145.01759999999999</v>
      </c>
      <c r="J118" s="36">
        <v>0</v>
      </c>
      <c r="K118" s="24">
        <v>7932.5243558074899</v>
      </c>
      <c r="L118" s="254"/>
      <c r="M118" s="60"/>
      <c r="N118" s="99"/>
      <c r="O118" s="35"/>
      <c r="P118" s="35" t="s">
        <v>1085</v>
      </c>
      <c r="Q118" s="36">
        <v>0</v>
      </c>
      <c r="R118" s="36">
        <v>0</v>
      </c>
      <c r="S118" s="36">
        <v>0</v>
      </c>
      <c r="T118" s="36">
        <v>0</v>
      </c>
      <c r="U118" s="36">
        <v>2547.717583958558</v>
      </c>
      <c r="V118" s="36">
        <v>2656.0183934509487</v>
      </c>
      <c r="W118" s="36">
        <v>0</v>
      </c>
      <c r="X118" s="36">
        <v>0</v>
      </c>
      <c r="Y118" s="24">
        <v>5203.7359774095066</v>
      </c>
    </row>
    <row r="119" spans="1:25">
      <c r="A119" s="35"/>
      <c r="B119" s="35" t="s">
        <v>1086</v>
      </c>
      <c r="C119" s="36">
        <v>0</v>
      </c>
      <c r="D119" s="36">
        <v>109.252168746</v>
      </c>
      <c r="E119" s="36">
        <v>672.17082942460002</v>
      </c>
      <c r="F119" s="36">
        <v>1839.09835623755</v>
      </c>
      <c r="G119" s="36">
        <v>1848.7355159673077</v>
      </c>
      <c r="H119" s="36">
        <v>1806.2096871674432</v>
      </c>
      <c r="I119" s="36">
        <v>7.5437138583500003</v>
      </c>
      <c r="J119" s="36">
        <v>0</v>
      </c>
      <c r="K119" s="24">
        <v>6283.010271401251</v>
      </c>
      <c r="L119" s="254"/>
      <c r="M119" s="60"/>
      <c r="N119" s="99"/>
      <c r="O119" s="35"/>
      <c r="P119" s="35" t="s">
        <v>1086</v>
      </c>
      <c r="Q119" s="36">
        <v>0</v>
      </c>
      <c r="R119" s="36">
        <v>0</v>
      </c>
      <c r="S119" s="36">
        <v>0</v>
      </c>
      <c r="T119" s="36">
        <v>0</v>
      </c>
      <c r="U119" s="36">
        <v>2931.8325069655716</v>
      </c>
      <c r="V119" s="36">
        <v>1189.8222310724</v>
      </c>
      <c r="W119" s="36">
        <v>0</v>
      </c>
      <c r="X119" s="36">
        <v>0</v>
      </c>
      <c r="Y119" s="24">
        <v>4121.6547380379716</v>
      </c>
    </row>
    <row r="120" spans="1:25">
      <c r="A120" s="35"/>
      <c r="B120" s="35" t="s">
        <v>1082</v>
      </c>
      <c r="C120" s="36">
        <v>0</v>
      </c>
      <c r="D120" s="36">
        <v>39.830783391270003</v>
      </c>
      <c r="E120" s="36">
        <v>154.37862363959999</v>
      </c>
      <c r="F120" s="36">
        <v>4147.6921938881205</v>
      </c>
      <c r="G120" s="36">
        <v>1029.0419097665399</v>
      </c>
      <c r="H120" s="36">
        <v>5072.6701434887646</v>
      </c>
      <c r="I120" s="36">
        <v>0</v>
      </c>
      <c r="J120" s="36">
        <v>0</v>
      </c>
      <c r="K120" s="24">
        <v>10443.613654174296</v>
      </c>
      <c r="L120" s="254"/>
      <c r="M120" s="60"/>
      <c r="N120" s="99"/>
      <c r="O120" s="35"/>
      <c r="P120" s="35" t="s">
        <v>1082</v>
      </c>
      <c r="Q120" s="36">
        <v>0</v>
      </c>
      <c r="R120" s="36">
        <v>0</v>
      </c>
      <c r="S120" s="36">
        <v>0</v>
      </c>
      <c r="T120" s="36">
        <v>0</v>
      </c>
      <c r="U120" s="36">
        <v>3523.3389430107986</v>
      </c>
      <c r="V120" s="36">
        <v>3327.6716141260013</v>
      </c>
      <c r="W120" s="36">
        <v>0</v>
      </c>
      <c r="X120" s="36">
        <v>0</v>
      </c>
      <c r="Y120" s="24">
        <v>6851.0105571368003</v>
      </c>
    </row>
    <row r="121" spans="1:25">
      <c r="A121" s="35"/>
      <c r="B121" s="35" t="s">
        <v>1087</v>
      </c>
      <c r="C121" s="36">
        <v>0</v>
      </c>
      <c r="D121" s="36">
        <v>62.555131345999996</v>
      </c>
      <c r="E121" s="36">
        <v>43.126359593399997</v>
      </c>
      <c r="F121" s="36">
        <v>2061.9343960452998</v>
      </c>
      <c r="G121" s="36">
        <v>714.24544435339999</v>
      </c>
      <c r="H121" s="36">
        <v>1819.2691212270602</v>
      </c>
      <c r="I121" s="36">
        <v>0</v>
      </c>
      <c r="J121" s="36">
        <v>0</v>
      </c>
      <c r="K121" s="24">
        <v>4701.1304525651603</v>
      </c>
      <c r="L121" s="21"/>
      <c r="M121" s="60"/>
      <c r="N121" s="99"/>
      <c r="O121" s="35"/>
      <c r="P121" s="35" t="s">
        <v>1087</v>
      </c>
      <c r="Q121" s="36">
        <v>0</v>
      </c>
      <c r="R121" s="36">
        <v>0</v>
      </c>
      <c r="S121" s="36">
        <v>0</v>
      </c>
      <c r="T121" s="36">
        <v>0</v>
      </c>
      <c r="U121" s="36">
        <v>1890.5010333589003</v>
      </c>
      <c r="V121" s="36">
        <v>1193.4405435251451</v>
      </c>
      <c r="W121" s="36">
        <v>0</v>
      </c>
      <c r="X121" s="36">
        <v>0</v>
      </c>
      <c r="Y121" s="24">
        <v>3083.9415768840454</v>
      </c>
    </row>
    <row r="122" spans="1:25">
      <c r="A122" s="35" t="s">
        <v>1090</v>
      </c>
      <c r="B122" s="35"/>
      <c r="C122" s="36">
        <v>0</v>
      </c>
      <c r="D122" s="36">
        <v>0</v>
      </c>
      <c r="E122" s="36">
        <v>626.71180650700001</v>
      </c>
      <c r="F122" s="36">
        <v>1043.75</v>
      </c>
      <c r="G122" s="36">
        <v>0</v>
      </c>
      <c r="H122" s="36">
        <v>0</v>
      </c>
      <c r="I122" s="36">
        <v>3882.48680540344</v>
      </c>
      <c r="J122" s="36">
        <v>0</v>
      </c>
      <c r="K122" s="24">
        <v>5552.9486119104404</v>
      </c>
      <c r="L122" s="80">
        <v>8300</v>
      </c>
      <c r="M122" s="42">
        <f>L122-K122</f>
        <v>2747.0513880895596</v>
      </c>
      <c r="N122" s="99"/>
      <c r="O122" s="35" t="s">
        <v>1090</v>
      </c>
      <c r="P122" s="35"/>
      <c r="Q122" s="36">
        <v>0</v>
      </c>
      <c r="R122" s="36">
        <v>0</v>
      </c>
      <c r="S122" s="36">
        <v>0</v>
      </c>
      <c r="T122" s="36">
        <v>0</v>
      </c>
      <c r="U122" s="36">
        <v>1095.8229450679999</v>
      </c>
      <c r="V122" s="36">
        <v>2260.9430653521599</v>
      </c>
      <c r="W122" s="36">
        <v>285.96827899300001</v>
      </c>
      <c r="X122" s="36">
        <v>0</v>
      </c>
      <c r="Y122" s="24">
        <v>3642.7342894131598</v>
      </c>
    </row>
    <row r="123" spans="1:25">
      <c r="A123" s="35"/>
      <c r="B123" s="35" t="s">
        <v>5333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435.92725456199997</v>
      </c>
      <c r="J123" s="36">
        <v>0</v>
      </c>
      <c r="K123" s="24">
        <v>435.92725456199997</v>
      </c>
      <c r="L123" s="254"/>
      <c r="M123" s="60"/>
      <c r="N123" s="99"/>
      <c r="O123" s="35"/>
      <c r="P123" s="35" t="s">
        <v>5333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285.96827899300001</v>
      </c>
      <c r="X123" s="36">
        <v>0</v>
      </c>
      <c r="Y123" s="24">
        <v>285.96827899300001</v>
      </c>
    </row>
    <row r="124" spans="1:25">
      <c r="A124" s="35"/>
      <c r="B124" s="35" t="s">
        <v>1089</v>
      </c>
      <c r="C124" s="36">
        <v>0</v>
      </c>
      <c r="D124" s="36">
        <v>0</v>
      </c>
      <c r="E124" s="36">
        <v>626.71180650700001</v>
      </c>
      <c r="F124" s="36">
        <v>1043.75</v>
      </c>
      <c r="G124" s="36">
        <v>0</v>
      </c>
      <c r="H124" s="36">
        <v>0</v>
      </c>
      <c r="I124" s="36">
        <v>1937.125801918</v>
      </c>
      <c r="J124" s="36">
        <v>0</v>
      </c>
      <c r="K124" s="24">
        <v>3607.5876084249999</v>
      </c>
      <c r="L124" s="254"/>
      <c r="M124" s="60"/>
      <c r="N124" s="99"/>
      <c r="O124" s="35"/>
      <c r="P124" s="35" t="s">
        <v>1089</v>
      </c>
      <c r="Q124" s="36">
        <v>0</v>
      </c>
      <c r="R124" s="36">
        <v>0</v>
      </c>
      <c r="S124" s="36">
        <v>0</v>
      </c>
      <c r="T124" s="36">
        <v>0</v>
      </c>
      <c r="U124" s="36">
        <v>1095.8229450679999</v>
      </c>
      <c r="V124" s="36">
        <v>1270.7545260586901</v>
      </c>
      <c r="W124" s="36">
        <v>0</v>
      </c>
      <c r="X124" s="36">
        <v>0</v>
      </c>
      <c r="Y124" s="24">
        <v>2366.5774711266899</v>
      </c>
    </row>
    <row r="125" spans="1:25">
      <c r="A125" s="35"/>
      <c r="B125" s="35" t="s">
        <v>5334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1509.4337489234399</v>
      </c>
      <c r="J125" s="36">
        <v>0</v>
      </c>
      <c r="K125" s="24">
        <v>1509.4337489234399</v>
      </c>
      <c r="L125" s="21"/>
      <c r="M125" s="60"/>
      <c r="N125" s="99"/>
      <c r="O125" s="35"/>
      <c r="P125" s="35" t="s">
        <v>5334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990.18853929346994</v>
      </c>
      <c r="W125" s="36">
        <v>0</v>
      </c>
      <c r="X125" s="36">
        <v>0</v>
      </c>
      <c r="Y125" s="24">
        <v>990.18853929346994</v>
      </c>
    </row>
    <row r="126" spans="1:25">
      <c r="A126" s="35" t="s">
        <v>1094</v>
      </c>
      <c r="B126" s="35"/>
      <c r="C126" s="36">
        <v>0</v>
      </c>
      <c r="D126" s="36">
        <v>0</v>
      </c>
      <c r="E126" s="36">
        <v>0</v>
      </c>
      <c r="F126" s="36">
        <v>0</v>
      </c>
      <c r="G126" s="36">
        <v>3723.4953168620159</v>
      </c>
      <c r="H126" s="36">
        <v>16343.89989318978</v>
      </c>
      <c r="I126" s="36">
        <v>1291.4825023947001</v>
      </c>
      <c r="J126" s="36">
        <v>24070.116203881124</v>
      </c>
      <c r="K126" s="24">
        <v>45428.993916327614</v>
      </c>
      <c r="L126" s="80">
        <v>38270</v>
      </c>
      <c r="M126" s="42">
        <f>L126-K126</f>
        <v>-7158.993916327614</v>
      </c>
      <c r="N126" s="99"/>
      <c r="O126" s="35" t="s">
        <v>1094</v>
      </c>
      <c r="P126" s="35"/>
      <c r="Q126" s="36">
        <v>0</v>
      </c>
      <c r="R126" s="36">
        <v>0</v>
      </c>
      <c r="S126" s="36">
        <v>0</v>
      </c>
      <c r="T126" s="36">
        <v>0</v>
      </c>
      <c r="U126" s="36">
        <v>2442.6129278614699</v>
      </c>
      <c r="V126" s="36">
        <v>27358.807081253904</v>
      </c>
      <c r="W126" s="36">
        <v>0</v>
      </c>
      <c r="X126" s="36">
        <v>0</v>
      </c>
      <c r="Y126" s="24">
        <v>29801.420009115373</v>
      </c>
    </row>
    <row r="127" spans="1:25">
      <c r="A127" s="35"/>
      <c r="B127" s="35" t="s">
        <v>5082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6731.778589625801</v>
      </c>
      <c r="I127" s="36">
        <v>0</v>
      </c>
      <c r="J127" s="36">
        <v>1337.4088578256999</v>
      </c>
      <c r="K127" s="24">
        <v>8069.1874474515007</v>
      </c>
      <c r="L127" s="254"/>
      <c r="M127" s="60"/>
      <c r="N127" s="99"/>
      <c r="O127" s="35"/>
      <c r="P127" s="35" t="s">
        <v>5082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5293.3869655276003</v>
      </c>
      <c r="W127" s="36">
        <v>0</v>
      </c>
      <c r="X127" s="36">
        <v>0</v>
      </c>
      <c r="Y127" s="24">
        <v>5293.3869655276003</v>
      </c>
    </row>
    <row r="128" spans="1:25">
      <c r="A128" s="35"/>
      <c r="B128" s="35" t="s">
        <v>1092</v>
      </c>
      <c r="C128" s="36">
        <v>0</v>
      </c>
      <c r="D128" s="36">
        <v>0</v>
      </c>
      <c r="E128" s="36">
        <v>0</v>
      </c>
      <c r="F128" s="36">
        <v>0</v>
      </c>
      <c r="G128" s="36">
        <v>203.85097170899999</v>
      </c>
      <c r="H128" s="36">
        <v>1185.10127697135</v>
      </c>
      <c r="I128" s="36">
        <v>123.5728662227</v>
      </c>
      <c r="J128" s="36">
        <v>1434.1241824325</v>
      </c>
      <c r="K128" s="24">
        <v>2946.6492973355498</v>
      </c>
      <c r="L128" s="254"/>
      <c r="M128" s="60"/>
      <c r="N128" s="99"/>
      <c r="O128" s="35"/>
      <c r="P128" s="35" t="s">
        <v>1092</v>
      </c>
      <c r="Q128" s="36">
        <v>0</v>
      </c>
      <c r="R128" s="36">
        <v>0</v>
      </c>
      <c r="S128" s="36">
        <v>0</v>
      </c>
      <c r="T128" s="36">
        <v>0</v>
      </c>
      <c r="U128" s="36">
        <v>133.72623744110001</v>
      </c>
      <c r="V128" s="36">
        <v>1799.2757016104219</v>
      </c>
      <c r="W128" s="36">
        <v>0</v>
      </c>
      <c r="X128" s="36">
        <v>0</v>
      </c>
      <c r="Y128" s="24">
        <v>1933.001939051522</v>
      </c>
    </row>
    <row r="129" spans="1:25">
      <c r="A129" s="35"/>
      <c r="B129" s="35" t="s">
        <v>434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15.1928469357</v>
      </c>
      <c r="I129" s="36">
        <v>0</v>
      </c>
      <c r="J129" s="36">
        <v>653.83568229799994</v>
      </c>
      <c r="K129" s="24">
        <v>669.02852923369994</v>
      </c>
      <c r="L129" s="254"/>
      <c r="M129" s="60"/>
      <c r="N129" s="99"/>
      <c r="O129" s="35"/>
      <c r="P129" s="35" t="s">
        <v>434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438.88271517681994</v>
      </c>
      <c r="W129" s="36">
        <v>0</v>
      </c>
      <c r="X129" s="36">
        <v>0</v>
      </c>
      <c r="Y129" s="24">
        <v>438.88271517681994</v>
      </c>
    </row>
    <row r="130" spans="1:25">
      <c r="A130" s="35"/>
      <c r="B130" s="35" t="s">
        <v>1093</v>
      </c>
      <c r="C130" s="36">
        <v>0</v>
      </c>
      <c r="D130" s="36">
        <v>0</v>
      </c>
      <c r="E130" s="36">
        <v>0</v>
      </c>
      <c r="F130" s="36">
        <v>0</v>
      </c>
      <c r="G130" s="36">
        <v>2716.06762796778</v>
      </c>
      <c r="H130" s="36">
        <v>6030.6179979536992</v>
      </c>
      <c r="I130" s="36">
        <v>193.75</v>
      </c>
      <c r="J130" s="36">
        <v>1381.7355778624999</v>
      </c>
      <c r="K130" s="24">
        <v>10322.171203783981</v>
      </c>
      <c r="L130" s="254"/>
      <c r="M130" s="60"/>
      <c r="N130" s="99"/>
      <c r="O130" s="35"/>
      <c r="P130" s="35" t="s">
        <v>1093</v>
      </c>
      <c r="Q130" s="36">
        <v>0</v>
      </c>
      <c r="R130" s="36">
        <v>0</v>
      </c>
      <c r="S130" s="36">
        <v>0</v>
      </c>
      <c r="T130" s="36">
        <v>0</v>
      </c>
      <c r="U130" s="36">
        <v>1781.7403639466199</v>
      </c>
      <c r="V130" s="36">
        <v>4989.6039457384995</v>
      </c>
      <c r="W130" s="36">
        <v>0</v>
      </c>
      <c r="X130" s="36">
        <v>0</v>
      </c>
      <c r="Y130" s="24">
        <v>6771.3443096851197</v>
      </c>
    </row>
    <row r="131" spans="1:25">
      <c r="A131" s="35"/>
      <c r="B131" s="35" t="s">
        <v>5083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892.84105412199995</v>
      </c>
      <c r="I131" s="36">
        <v>461.65962992200002</v>
      </c>
      <c r="J131" s="36">
        <v>4343.0657098700003</v>
      </c>
      <c r="K131" s="24">
        <v>5697.5663939140004</v>
      </c>
      <c r="L131" s="254"/>
      <c r="M131" s="60"/>
      <c r="N131" s="99"/>
      <c r="O131" s="35"/>
      <c r="P131" s="35" t="s">
        <v>5083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3737.603554411</v>
      </c>
      <c r="W131" s="36">
        <v>0</v>
      </c>
      <c r="X131" s="36">
        <v>0</v>
      </c>
      <c r="Y131" s="24">
        <v>3737.603554411</v>
      </c>
    </row>
    <row r="132" spans="1:25">
      <c r="A132" s="35"/>
      <c r="B132" s="35" t="s">
        <v>5084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475.77156521594003</v>
      </c>
      <c r="I132" s="36">
        <v>0</v>
      </c>
      <c r="J132" s="36">
        <v>3214.9861714385497</v>
      </c>
      <c r="K132" s="24">
        <v>3690.7577366544897</v>
      </c>
      <c r="L132" s="254"/>
      <c r="M132" s="60"/>
      <c r="N132" s="99"/>
      <c r="O132" s="35"/>
      <c r="P132" s="35" t="s">
        <v>5084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2421.1370752452999</v>
      </c>
      <c r="W132" s="36">
        <v>0</v>
      </c>
      <c r="X132" s="36">
        <v>0</v>
      </c>
      <c r="Y132" s="24">
        <v>2421.1370752452999</v>
      </c>
    </row>
    <row r="133" spans="1:25">
      <c r="A133" s="35"/>
      <c r="B133" s="35" t="s">
        <v>974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158.47155291057999</v>
      </c>
      <c r="I133" s="36">
        <v>0</v>
      </c>
      <c r="J133" s="36">
        <v>2.1787647087800002</v>
      </c>
      <c r="K133" s="24">
        <v>160.65031761935998</v>
      </c>
      <c r="L133" s="254"/>
      <c r="M133" s="60"/>
      <c r="N133" s="99"/>
      <c r="O133" s="35"/>
      <c r="P133" s="35" t="s">
        <v>974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105.38660835863</v>
      </c>
      <c r="W133" s="36">
        <v>0</v>
      </c>
      <c r="X133" s="36">
        <v>0</v>
      </c>
      <c r="Y133" s="24">
        <v>105.38660835863</v>
      </c>
    </row>
    <row r="134" spans="1:25">
      <c r="A134" s="35"/>
      <c r="B134" s="35" t="s">
        <v>1091</v>
      </c>
      <c r="C134" s="36">
        <v>0</v>
      </c>
      <c r="D134" s="36">
        <v>0</v>
      </c>
      <c r="E134" s="36">
        <v>0</v>
      </c>
      <c r="F134" s="36">
        <v>0</v>
      </c>
      <c r="G134" s="36">
        <v>803.57671718523602</v>
      </c>
      <c r="H134" s="36">
        <v>65.806717332710008</v>
      </c>
      <c r="I134" s="36">
        <v>0</v>
      </c>
      <c r="J134" s="36">
        <v>4917.8149885579605</v>
      </c>
      <c r="K134" s="24">
        <v>5787.1984230759062</v>
      </c>
      <c r="L134" s="254"/>
      <c r="M134" s="60"/>
      <c r="N134" s="99"/>
      <c r="O134" s="35"/>
      <c r="P134" s="35" t="s">
        <v>1091</v>
      </c>
      <c r="Q134" s="36">
        <v>0</v>
      </c>
      <c r="R134" s="36">
        <v>0</v>
      </c>
      <c r="S134" s="36">
        <v>0</v>
      </c>
      <c r="T134" s="36">
        <v>0</v>
      </c>
      <c r="U134" s="36">
        <v>527.14632647374992</v>
      </c>
      <c r="V134" s="36">
        <v>3269.2558390661902</v>
      </c>
      <c r="W134" s="36">
        <v>0</v>
      </c>
      <c r="X134" s="36">
        <v>0</v>
      </c>
      <c r="Y134" s="24">
        <v>3796.4021655399401</v>
      </c>
    </row>
    <row r="135" spans="1:25">
      <c r="A135" s="35"/>
      <c r="B135" s="35" t="s">
        <v>3996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256.25000625000001</v>
      </c>
      <c r="J135" s="36">
        <v>5330.5809038971993</v>
      </c>
      <c r="K135" s="24">
        <v>5586.8309101471996</v>
      </c>
      <c r="L135" s="254"/>
      <c r="M135" s="60"/>
      <c r="N135" s="99"/>
      <c r="O135" s="35"/>
      <c r="P135" s="35" t="s">
        <v>3996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3664.9610770542004</v>
      </c>
      <c r="W135" s="36">
        <v>0</v>
      </c>
      <c r="X135" s="36">
        <v>0</v>
      </c>
      <c r="Y135" s="24">
        <v>3664.9610770542004</v>
      </c>
    </row>
    <row r="136" spans="1:25">
      <c r="A136" s="35"/>
      <c r="B136" s="35" t="s">
        <v>5085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788.318292122</v>
      </c>
      <c r="I136" s="36">
        <v>256.25</v>
      </c>
      <c r="J136" s="36">
        <v>1454.3853649899302</v>
      </c>
      <c r="K136" s="24">
        <v>2498.9536571119302</v>
      </c>
      <c r="L136" s="21"/>
      <c r="M136" s="60"/>
      <c r="N136" s="99"/>
      <c r="O136" s="35"/>
      <c r="P136" s="35" t="s">
        <v>5085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1639.3135990652399</v>
      </c>
      <c r="W136" s="36">
        <v>0</v>
      </c>
      <c r="X136" s="36">
        <v>0</v>
      </c>
      <c r="Y136" s="24">
        <v>1639.3135990652399</v>
      </c>
    </row>
    <row r="137" spans="1:25">
      <c r="A137" s="35" t="s">
        <v>1099</v>
      </c>
      <c r="B137" s="35"/>
      <c r="C137" s="36">
        <v>0</v>
      </c>
      <c r="D137" s="36">
        <v>0</v>
      </c>
      <c r="E137" s="36">
        <v>0</v>
      </c>
      <c r="F137" s="36">
        <v>2577.98308425291</v>
      </c>
      <c r="G137" s="36">
        <v>0</v>
      </c>
      <c r="H137" s="36">
        <v>11321.835370212972</v>
      </c>
      <c r="I137" s="36">
        <v>472.26629999966002</v>
      </c>
      <c r="J137" s="36">
        <v>6000.2473169918303</v>
      </c>
      <c r="K137" s="24">
        <v>20372.332071457375</v>
      </c>
      <c r="L137" s="254">
        <v>21400</v>
      </c>
      <c r="M137" s="42">
        <f>L137-K137</f>
        <v>1027.6679285426253</v>
      </c>
      <c r="N137" s="99"/>
      <c r="O137" s="35" t="s">
        <v>1099</v>
      </c>
      <c r="P137" s="35"/>
      <c r="Q137" s="36">
        <v>0</v>
      </c>
      <c r="R137" s="36">
        <v>0</v>
      </c>
      <c r="S137" s="36">
        <v>0</v>
      </c>
      <c r="T137" s="36">
        <v>0</v>
      </c>
      <c r="U137" s="36">
        <v>1691.156903270165</v>
      </c>
      <c r="V137" s="36">
        <v>11673.092935607712</v>
      </c>
      <c r="W137" s="36">
        <v>0</v>
      </c>
      <c r="X137" s="36">
        <v>0</v>
      </c>
      <c r="Y137" s="24">
        <v>13364.249838877877</v>
      </c>
    </row>
    <row r="138" spans="1:25">
      <c r="A138" s="35"/>
      <c r="B138" s="35" t="s">
        <v>1095</v>
      </c>
      <c r="C138" s="36">
        <v>0</v>
      </c>
      <c r="D138" s="36">
        <v>0</v>
      </c>
      <c r="E138" s="36">
        <v>0</v>
      </c>
      <c r="F138" s="36">
        <v>1839.3521997590001</v>
      </c>
      <c r="G138" s="36">
        <v>0</v>
      </c>
      <c r="H138" s="36">
        <v>794.02101194160002</v>
      </c>
      <c r="I138" s="36">
        <v>0</v>
      </c>
      <c r="J138" s="36">
        <v>381.60690626899998</v>
      </c>
      <c r="K138" s="24">
        <v>3014.9801179696001</v>
      </c>
      <c r="L138" s="254"/>
      <c r="M138" s="60"/>
      <c r="N138" s="99"/>
      <c r="O138" s="35"/>
      <c r="P138" s="35" t="s">
        <v>1095</v>
      </c>
      <c r="Q138" s="36">
        <v>0</v>
      </c>
      <c r="R138" s="36">
        <v>0</v>
      </c>
      <c r="S138" s="36">
        <v>0</v>
      </c>
      <c r="T138" s="36">
        <v>0</v>
      </c>
      <c r="U138" s="36">
        <v>1206.615043042</v>
      </c>
      <c r="V138" s="36">
        <v>771.21191434599996</v>
      </c>
      <c r="W138" s="36">
        <v>0</v>
      </c>
      <c r="X138" s="36">
        <v>0</v>
      </c>
      <c r="Y138" s="24">
        <v>1977.826957388</v>
      </c>
    </row>
    <row r="139" spans="1:25">
      <c r="A139" s="35"/>
      <c r="B139" s="35" t="s">
        <v>1096</v>
      </c>
      <c r="C139" s="36">
        <v>0</v>
      </c>
      <c r="D139" s="36">
        <v>0</v>
      </c>
      <c r="E139" s="36">
        <v>0</v>
      </c>
      <c r="F139" s="36">
        <v>554.39780024100003</v>
      </c>
      <c r="G139" s="36">
        <v>0</v>
      </c>
      <c r="H139" s="36">
        <v>709.59582697900998</v>
      </c>
      <c r="I139" s="36">
        <v>0</v>
      </c>
      <c r="J139" s="36">
        <v>243.48035360572999</v>
      </c>
      <c r="K139" s="24">
        <v>1507.47398082574</v>
      </c>
      <c r="L139" s="254"/>
      <c r="M139" s="60"/>
      <c r="N139" s="99"/>
      <c r="O139" s="35"/>
      <c r="P139" s="35" t="s">
        <v>1096</v>
      </c>
      <c r="Q139" s="36">
        <v>0</v>
      </c>
      <c r="R139" s="36">
        <v>0</v>
      </c>
      <c r="S139" s="36">
        <v>0</v>
      </c>
      <c r="T139" s="36">
        <v>0</v>
      </c>
      <c r="U139" s="36">
        <v>363.68495695799999</v>
      </c>
      <c r="V139" s="36">
        <v>625.21797446347307</v>
      </c>
      <c r="W139" s="36">
        <v>0</v>
      </c>
      <c r="X139" s="36">
        <v>0</v>
      </c>
      <c r="Y139" s="24">
        <v>988.90293142147311</v>
      </c>
    </row>
    <row r="140" spans="1:25">
      <c r="A140" s="35"/>
      <c r="B140" s="35" t="s">
        <v>5086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5441.0486999992099</v>
      </c>
      <c r="I140" s="36">
        <v>197.2663</v>
      </c>
      <c r="J140" s="36">
        <v>661.03536488010013</v>
      </c>
      <c r="K140" s="24">
        <v>6299.3503648793103</v>
      </c>
      <c r="L140" s="254"/>
      <c r="M140" s="60"/>
      <c r="N140" s="99"/>
      <c r="O140" s="35"/>
      <c r="P140" s="35" t="s">
        <v>5086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4132.373839363534</v>
      </c>
      <c r="W140" s="36">
        <v>0</v>
      </c>
      <c r="X140" s="36">
        <v>0</v>
      </c>
      <c r="Y140" s="24">
        <v>4132.373839363534</v>
      </c>
    </row>
    <row r="141" spans="1:25">
      <c r="A141" s="35"/>
      <c r="B141" s="35" t="s">
        <v>5335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128.984032971</v>
      </c>
      <c r="J141" s="36">
        <v>0</v>
      </c>
      <c r="K141" s="24">
        <v>128.984032971</v>
      </c>
      <c r="L141" s="254"/>
      <c r="M141" s="60"/>
      <c r="N141" s="99"/>
      <c r="O141" s="35"/>
      <c r="P141" s="35" t="s">
        <v>5335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84.613525628999994</v>
      </c>
      <c r="W141" s="36">
        <v>0</v>
      </c>
      <c r="X141" s="36">
        <v>0</v>
      </c>
      <c r="Y141" s="24">
        <v>84.613525628999994</v>
      </c>
    </row>
    <row r="142" spans="1:25">
      <c r="A142" s="35"/>
      <c r="B142" s="35" t="s">
        <v>5087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639.15617400871997</v>
      </c>
      <c r="I142" s="36">
        <v>1.42554241496</v>
      </c>
      <c r="J142" s="36">
        <v>326.50865128200002</v>
      </c>
      <c r="K142" s="24">
        <v>967.09036770567991</v>
      </c>
      <c r="L142" s="254"/>
      <c r="M142" s="60"/>
      <c r="N142" s="99"/>
      <c r="O142" s="35"/>
      <c r="P142" s="35" t="s">
        <v>5087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634.41128121516601</v>
      </c>
      <c r="W142" s="36">
        <v>0</v>
      </c>
      <c r="X142" s="36">
        <v>0</v>
      </c>
      <c r="Y142" s="24">
        <v>634.41128121516601</v>
      </c>
    </row>
    <row r="143" spans="1:25">
      <c r="A143" s="35"/>
      <c r="B143" s="35" t="s">
        <v>5088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1173.0366667997</v>
      </c>
      <c r="I143" s="36">
        <v>21.0159670287</v>
      </c>
      <c r="J143" s="36">
        <v>0</v>
      </c>
      <c r="K143" s="24">
        <v>1194.0526338284001</v>
      </c>
      <c r="L143" s="254"/>
      <c r="M143" s="60"/>
      <c r="N143" s="99"/>
      <c r="O143" s="35"/>
      <c r="P143" s="35" t="s">
        <v>5088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783.29852779129999</v>
      </c>
      <c r="W143" s="36">
        <v>0</v>
      </c>
      <c r="X143" s="36">
        <v>0</v>
      </c>
      <c r="Y143" s="24">
        <v>783.29852779129999</v>
      </c>
    </row>
    <row r="144" spans="1:25">
      <c r="A144" s="35"/>
      <c r="B144" s="35" t="s">
        <v>5089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290.62932336182001</v>
      </c>
      <c r="I144" s="36">
        <v>0</v>
      </c>
      <c r="J144" s="36">
        <v>1312.9781097636999</v>
      </c>
      <c r="K144" s="24">
        <v>1603.6074331255199</v>
      </c>
      <c r="L144" s="254"/>
      <c r="M144" s="60"/>
      <c r="N144" s="99"/>
      <c r="O144" s="35"/>
      <c r="P144" s="35" t="s">
        <v>5089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1051.9664761307499</v>
      </c>
      <c r="W144" s="36">
        <v>0</v>
      </c>
      <c r="X144" s="36">
        <v>0</v>
      </c>
      <c r="Y144" s="24">
        <v>1051.9664761307499</v>
      </c>
    </row>
    <row r="145" spans="1:25">
      <c r="A145" s="35"/>
      <c r="B145" s="35" t="s">
        <v>5090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206.85935828890001</v>
      </c>
      <c r="I145" s="36">
        <v>0</v>
      </c>
      <c r="J145" s="36">
        <v>0</v>
      </c>
      <c r="K145" s="24">
        <v>206.85935828890001</v>
      </c>
      <c r="L145" s="254"/>
      <c r="M145" s="60"/>
      <c r="N145" s="99"/>
      <c r="O145" s="35"/>
      <c r="P145" s="35" t="s">
        <v>5090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135.699739037</v>
      </c>
      <c r="W145" s="36">
        <v>0</v>
      </c>
      <c r="X145" s="36">
        <v>0</v>
      </c>
      <c r="Y145" s="24">
        <v>135.699739037</v>
      </c>
    </row>
    <row r="146" spans="1:25">
      <c r="A146" s="35"/>
      <c r="B146" s="35" t="s">
        <v>5091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340.82233716481005</v>
      </c>
      <c r="I146" s="36">
        <v>123.574457585</v>
      </c>
      <c r="J146" s="36">
        <v>392.97636581449996</v>
      </c>
      <c r="K146" s="24">
        <v>857.37316056430996</v>
      </c>
      <c r="L146" s="254"/>
      <c r="M146" s="60"/>
      <c r="N146" s="99"/>
      <c r="O146" s="35"/>
      <c r="P146" s="35" t="s">
        <v>5091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562.43679332990996</v>
      </c>
      <c r="W146" s="36">
        <v>0</v>
      </c>
      <c r="X146" s="36">
        <v>0</v>
      </c>
      <c r="Y146" s="24">
        <v>562.43679332990996</v>
      </c>
    </row>
    <row r="147" spans="1:25">
      <c r="A147" s="35"/>
      <c r="B147" s="35" t="s">
        <v>1097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928.79517402009992</v>
      </c>
      <c r="I147" s="36">
        <v>0</v>
      </c>
      <c r="J147" s="36">
        <v>1287.0906721780002</v>
      </c>
      <c r="K147" s="24">
        <v>2215.8858461980999</v>
      </c>
      <c r="L147" s="254"/>
      <c r="M147" s="60"/>
      <c r="N147" s="99"/>
      <c r="O147" s="35"/>
      <c r="P147" s="35" t="s">
        <v>1097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1453.6211151052487</v>
      </c>
      <c r="W147" s="36">
        <v>0</v>
      </c>
      <c r="X147" s="36">
        <v>0</v>
      </c>
      <c r="Y147" s="24">
        <v>1453.6211151052487</v>
      </c>
    </row>
    <row r="148" spans="1:25">
      <c r="A148" s="35"/>
      <c r="B148" s="35" t="s">
        <v>1098</v>
      </c>
      <c r="C148" s="36">
        <v>0</v>
      </c>
      <c r="D148" s="36">
        <v>0</v>
      </c>
      <c r="E148" s="36">
        <v>0</v>
      </c>
      <c r="F148" s="36">
        <v>184.23308425291</v>
      </c>
      <c r="G148" s="36">
        <v>0</v>
      </c>
      <c r="H148" s="36">
        <v>797.87079764909993</v>
      </c>
      <c r="I148" s="36">
        <v>0</v>
      </c>
      <c r="J148" s="36">
        <v>1394.5708931988001</v>
      </c>
      <c r="K148" s="24">
        <v>2376.6747751008102</v>
      </c>
      <c r="L148" s="21"/>
      <c r="M148" s="60"/>
      <c r="N148" s="99"/>
      <c r="O148" s="35"/>
      <c r="P148" s="35" t="s">
        <v>1098</v>
      </c>
      <c r="Q148" s="36">
        <v>0</v>
      </c>
      <c r="R148" s="36">
        <v>0</v>
      </c>
      <c r="S148" s="36">
        <v>0</v>
      </c>
      <c r="T148" s="36">
        <v>0</v>
      </c>
      <c r="U148" s="36">
        <v>120.85690327016501</v>
      </c>
      <c r="V148" s="36">
        <v>1438.2417491963299</v>
      </c>
      <c r="W148" s="36">
        <v>0</v>
      </c>
      <c r="X148" s="36">
        <v>0</v>
      </c>
      <c r="Y148" s="24">
        <v>1559.098652466495</v>
      </c>
    </row>
    <row r="149" spans="1:25">
      <c r="A149" s="35" t="s">
        <v>1103</v>
      </c>
      <c r="B149" s="35"/>
      <c r="C149" s="36">
        <v>0</v>
      </c>
      <c r="D149" s="36">
        <v>0</v>
      </c>
      <c r="E149" s="36">
        <v>0</v>
      </c>
      <c r="F149" s="36">
        <v>0</v>
      </c>
      <c r="G149" s="36">
        <v>683.49582911845005</v>
      </c>
      <c r="H149" s="36">
        <v>15553.849290377131</v>
      </c>
      <c r="I149" s="36">
        <v>2471.898255693533</v>
      </c>
      <c r="J149" s="36">
        <v>2960.2258150317302</v>
      </c>
      <c r="K149" s="24">
        <v>21669.469190220847</v>
      </c>
      <c r="L149" s="80">
        <v>18120</v>
      </c>
      <c r="M149" s="42">
        <f>L149-K149</f>
        <v>-3549.4691902208469</v>
      </c>
      <c r="N149" s="99"/>
      <c r="O149" s="35" t="s">
        <v>1103</v>
      </c>
      <c r="P149" s="35"/>
      <c r="Q149" s="36">
        <v>0</v>
      </c>
      <c r="R149" s="36">
        <v>0</v>
      </c>
      <c r="S149" s="36">
        <v>0</v>
      </c>
      <c r="T149" s="36">
        <v>0</v>
      </c>
      <c r="U149" s="36">
        <v>448.37326390174803</v>
      </c>
      <c r="V149" s="36">
        <v>13766.798524885637</v>
      </c>
      <c r="W149" s="36">
        <v>0</v>
      </c>
      <c r="X149" s="36">
        <v>0</v>
      </c>
      <c r="Y149" s="24">
        <v>14215.171788787384</v>
      </c>
    </row>
    <row r="150" spans="1:25">
      <c r="A150" s="35"/>
      <c r="B150" s="35" t="s">
        <v>5092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1367.2093109229502</v>
      </c>
      <c r="I150" s="36">
        <v>0</v>
      </c>
      <c r="J150" s="36">
        <v>0</v>
      </c>
      <c r="K150" s="24">
        <v>1367.2093109229502</v>
      </c>
      <c r="L150" s="254"/>
      <c r="M150" s="60"/>
      <c r="N150" s="99"/>
      <c r="O150" s="35"/>
      <c r="P150" s="35" t="s">
        <v>5092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896.88930796553996</v>
      </c>
      <c r="W150" s="36">
        <v>0</v>
      </c>
      <c r="X150" s="36">
        <v>0</v>
      </c>
      <c r="Y150" s="24">
        <v>896.88930796553996</v>
      </c>
    </row>
    <row r="151" spans="1:25">
      <c r="A151" s="35"/>
      <c r="B151" s="35" t="s">
        <v>1101</v>
      </c>
      <c r="C151" s="36">
        <v>0</v>
      </c>
      <c r="D151" s="36">
        <v>0</v>
      </c>
      <c r="E151" s="36">
        <v>0</v>
      </c>
      <c r="F151" s="36">
        <v>0</v>
      </c>
      <c r="G151" s="36">
        <v>313.47837167074999</v>
      </c>
      <c r="H151" s="36">
        <v>1456.7792188012802</v>
      </c>
      <c r="I151" s="36">
        <v>0</v>
      </c>
      <c r="J151" s="36">
        <v>236.02110687215998</v>
      </c>
      <c r="K151" s="24">
        <v>2006.2786973441903</v>
      </c>
      <c r="L151" s="254"/>
      <c r="M151" s="60"/>
      <c r="N151" s="99"/>
      <c r="O151" s="35"/>
      <c r="P151" s="35" t="s">
        <v>1101</v>
      </c>
      <c r="Q151" s="36">
        <v>0</v>
      </c>
      <c r="R151" s="36">
        <v>0</v>
      </c>
      <c r="S151" s="36">
        <v>0</v>
      </c>
      <c r="T151" s="36">
        <v>0</v>
      </c>
      <c r="U151" s="36">
        <v>205.64181181600799</v>
      </c>
      <c r="V151" s="36">
        <v>1110.477013642193</v>
      </c>
      <c r="W151" s="36">
        <v>0</v>
      </c>
      <c r="X151" s="36">
        <v>0</v>
      </c>
      <c r="Y151" s="24">
        <v>1316.1188254582009</v>
      </c>
    </row>
    <row r="152" spans="1:25">
      <c r="A152" s="35"/>
      <c r="B152" s="35" t="s">
        <v>5093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2935.8831677057697</v>
      </c>
      <c r="I152" s="36">
        <v>8.5315061353899999</v>
      </c>
      <c r="J152" s="36">
        <v>1126.4750697864001</v>
      </c>
      <c r="K152" s="24">
        <v>4070.8897436275597</v>
      </c>
      <c r="L152" s="254"/>
      <c r="M152" s="60"/>
      <c r="N152" s="99"/>
      <c r="O152" s="35"/>
      <c r="P152" s="35" t="s">
        <v>5093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2670.5036718197798</v>
      </c>
      <c r="W152" s="36">
        <v>0</v>
      </c>
      <c r="X152" s="36">
        <v>0</v>
      </c>
      <c r="Y152" s="24">
        <v>2670.5036718197798</v>
      </c>
    </row>
    <row r="153" spans="1:25">
      <c r="A153" s="35"/>
      <c r="B153" s="35" t="s">
        <v>5094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888.09618316900003</v>
      </c>
      <c r="I153" s="36">
        <v>115.43080574210001</v>
      </c>
      <c r="J153" s="36">
        <v>221.80781554399999</v>
      </c>
      <c r="K153" s="24">
        <v>1225.3348044551001</v>
      </c>
      <c r="L153" s="254"/>
      <c r="M153" s="60"/>
      <c r="N153" s="99"/>
      <c r="O153" s="35"/>
      <c r="P153" s="35" t="s">
        <v>5094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803.81963172280007</v>
      </c>
      <c r="W153" s="36">
        <v>0</v>
      </c>
      <c r="X153" s="36">
        <v>0</v>
      </c>
      <c r="Y153" s="24">
        <v>803.81963172280007</v>
      </c>
    </row>
    <row r="154" spans="1:25">
      <c r="A154" s="35"/>
      <c r="B154" s="35" t="s">
        <v>1361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859.50154420232013</v>
      </c>
      <c r="I154" s="36">
        <v>248.96032854160001</v>
      </c>
      <c r="J154" s="36">
        <v>120.785631572</v>
      </c>
      <c r="K154" s="24">
        <v>1229.2475043159202</v>
      </c>
      <c r="L154" s="254"/>
      <c r="M154" s="60"/>
      <c r="N154" s="99"/>
      <c r="O154" s="35"/>
      <c r="P154" s="35" t="s">
        <v>1361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806.38636283142</v>
      </c>
      <c r="W154" s="36">
        <v>0</v>
      </c>
      <c r="X154" s="36">
        <v>0</v>
      </c>
      <c r="Y154" s="24">
        <v>806.38636283142</v>
      </c>
    </row>
    <row r="155" spans="1:25">
      <c r="A155" s="35"/>
      <c r="B155" s="35" t="s">
        <v>5095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2628.20044259526</v>
      </c>
      <c r="I155" s="36">
        <v>1816.68594381614</v>
      </c>
      <c r="J155" s="36">
        <v>127.57525030829999</v>
      </c>
      <c r="K155" s="24">
        <v>4572.4616367197004</v>
      </c>
      <c r="L155" s="254"/>
      <c r="M155" s="60"/>
      <c r="N155" s="99"/>
      <c r="O155" s="35"/>
      <c r="P155" s="35" t="s">
        <v>5095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2999.5348336879297</v>
      </c>
      <c r="W155" s="36">
        <v>0</v>
      </c>
      <c r="X155" s="36">
        <v>0</v>
      </c>
      <c r="Y155" s="24">
        <v>2999.5348336879297</v>
      </c>
    </row>
    <row r="156" spans="1:25">
      <c r="A156" s="35"/>
      <c r="B156" s="35" t="s">
        <v>5096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550.13294927376</v>
      </c>
      <c r="I156" s="36">
        <v>0</v>
      </c>
      <c r="J156" s="36">
        <v>249.415874116</v>
      </c>
      <c r="K156" s="24">
        <v>799.54882338975995</v>
      </c>
      <c r="L156" s="254"/>
      <c r="M156" s="60"/>
      <c r="N156" s="99"/>
      <c r="O156" s="35"/>
      <c r="P156" s="35" t="s">
        <v>5096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524.50402814418601</v>
      </c>
      <c r="W156" s="36">
        <v>0</v>
      </c>
      <c r="X156" s="36">
        <v>0</v>
      </c>
      <c r="Y156" s="24">
        <v>524.50402814418601</v>
      </c>
    </row>
    <row r="157" spans="1:25">
      <c r="A157" s="35"/>
      <c r="B157" s="35" t="s">
        <v>5097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868.6170525765001</v>
      </c>
      <c r="I157" s="36">
        <v>0</v>
      </c>
      <c r="J157" s="36">
        <v>285.618070187</v>
      </c>
      <c r="K157" s="24">
        <v>1154.2351227635002</v>
      </c>
      <c r="L157" s="254"/>
      <c r="M157" s="60"/>
      <c r="N157" s="99"/>
      <c r="O157" s="35"/>
      <c r="P157" s="35" t="s">
        <v>5097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757.17824053362006</v>
      </c>
      <c r="W157" s="36">
        <v>0</v>
      </c>
      <c r="X157" s="36">
        <v>0</v>
      </c>
      <c r="Y157" s="24">
        <v>757.17824053362006</v>
      </c>
    </row>
    <row r="158" spans="1:25">
      <c r="A158" s="35"/>
      <c r="B158" s="35" t="s">
        <v>5098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1005.65961914809</v>
      </c>
      <c r="I158" s="36">
        <v>82.289671458430007</v>
      </c>
      <c r="J158" s="36">
        <v>139.77761483899999</v>
      </c>
      <c r="K158" s="24">
        <v>1227.7269054455201</v>
      </c>
      <c r="L158" s="254"/>
      <c r="M158" s="60"/>
      <c r="N158" s="99"/>
      <c r="O158" s="35"/>
      <c r="P158" s="35" t="s">
        <v>5098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805.38884997196999</v>
      </c>
      <c r="W158" s="36">
        <v>0</v>
      </c>
      <c r="X158" s="36">
        <v>0</v>
      </c>
      <c r="Y158" s="24">
        <v>805.38884997196999</v>
      </c>
    </row>
    <row r="159" spans="1:25">
      <c r="A159" s="35"/>
      <c r="B159" s="35" t="s">
        <v>1102</v>
      </c>
      <c r="C159" s="36">
        <v>0</v>
      </c>
      <c r="D159" s="36">
        <v>0</v>
      </c>
      <c r="E159" s="36">
        <v>0</v>
      </c>
      <c r="F159" s="36">
        <v>0</v>
      </c>
      <c r="G159" s="36">
        <v>25</v>
      </c>
      <c r="H159" s="36">
        <v>1282.0143669233</v>
      </c>
      <c r="I159" s="36">
        <v>0</v>
      </c>
      <c r="J159" s="36">
        <v>320.75083406700003</v>
      </c>
      <c r="K159" s="24">
        <v>1627.7652009902999</v>
      </c>
      <c r="L159" s="254"/>
      <c r="M159" s="60"/>
      <c r="N159" s="99"/>
      <c r="O159" s="35"/>
      <c r="P159" s="35" t="s">
        <v>1102</v>
      </c>
      <c r="Q159" s="36">
        <v>0</v>
      </c>
      <c r="R159" s="36">
        <v>0</v>
      </c>
      <c r="S159" s="36">
        <v>0</v>
      </c>
      <c r="T159" s="36">
        <v>0</v>
      </c>
      <c r="U159" s="36">
        <v>16.399999999999999</v>
      </c>
      <c r="V159" s="36">
        <v>1051.4139718506651</v>
      </c>
      <c r="W159" s="36">
        <v>0</v>
      </c>
      <c r="X159" s="36">
        <v>0</v>
      </c>
      <c r="Y159" s="24">
        <v>1067.8139718506652</v>
      </c>
    </row>
    <row r="160" spans="1:25">
      <c r="A160" s="35"/>
      <c r="B160" s="35" t="s">
        <v>974</v>
      </c>
      <c r="C160" s="36">
        <v>0</v>
      </c>
      <c r="D160" s="36">
        <v>0</v>
      </c>
      <c r="E160" s="36">
        <v>0</v>
      </c>
      <c r="F160" s="36">
        <v>0</v>
      </c>
      <c r="G160" s="36">
        <v>345.0174574477</v>
      </c>
      <c r="H160" s="36">
        <v>1711.7554350588998</v>
      </c>
      <c r="I160" s="36">
        <v>199.99999999987298</v>
      </c>
      <c r="J160" s="36">
        <v>131.99854773986999</v>
      </c>
      <c r="K160" s="24">
        <v>2388.771440246343</v>
      </c>
      <c r="L160" s="21"/>
      <c r="M160" s="60"/>
      <c r="N160" s="99"/>
      <c r="O160" s="35"/>
      <c r="P160" s="35" t="s">
        <v>974</v>
      </c>
      <c r="Q160" s="36">
        <v>0</v>
      </c>
      <c r="R160" s="36">
        <v>0</v>
      </c>
      <c r="S160" s="36">
        <v>0</v>
      </c>
      <c r="T160" s="36">
        <v>0</v>
      </c>
      <c r="U160" s="36">
        <v>226.33145208574001</v>
      </c>
      <c r="V160" s="36">
        <v>1340.7026127155336</v>
      </c>
      <c r="W160" s="36">
        <v>0</v>
      </c>
      <c r="X160" s="36">
        <v>0</v>
      </c>
      <c r="Y160" s="24">
        <v>1567.0340648012736</v>
      </c>
    </row>
    <row r="161" spans="1:25">
      <c r="A161" s="35" t="s">
        <v>1107</v>
      </c>
      <c r="B161" s="35"/>
      <c r="C161" s="36">
        <v>0</v>
      </c>
      <c r="D161" s="36">
        <v>0</v>
      </c>
      <c r="E161" s="36">
        <v>0</v>
      </c>
      <c r="F161" s="36">
        <v>0</v>
      </c>
      <c r="G161" s="36">
        <v>265.02318650149999</v>
      </c>
      <c r="H161" s="36">
        <v>452.79114546340008</v>
      </c>
      <c r="I161" s="36">
        <v>859.02838658486996</v>
      </c>
      <c r="J161" s="36">
        <v>89.631840941630003</v>
      </c>
      <c r="K161" s="24">
        <v>1666.4745594914</v>
      </c>
      <c r="L161" s="254">
        <v>4980</v>
      </c>
      <c r="M161" s="42">
        <f>L161-K161</f>
        <v>3313.5254405085998</v>
      </c>
      <c r="N161" s="99"/>
      <c r="O161" s="35" t="s">
        <v>1107</v>
      </c>
      <c r="P161" s="35"/>
      <c r="Q161" s="36">
        <v>0</v>
      </c>
      <c r="R161" s="36">
        <v>0</v>
      </c>
      <c r="S161" s="36">
        <v>0</v>
      </c>
      <c r="T161" s="36">
        <v>0</v>
      </c>
      <c r="U161" s="36">
        <v>173.85521034498001</v>
      </c>
      <c r="V161" s="36">
        <v>919.35210068127992</v>
      </c>
      <c r="W161" s="36">
        <v>0</v>
      </c>
      <c r="X161" s="36">
        <v>0</v>
      </c>
      <c r="Y161" s="24">
        <v>1093.20731102626</v>
      </c>
    </row>
    <row r="162" spans="1:25">
      <c r="A162" s="35"/>
      <c r="B162" s="35" t="s">
        <v>1105</v>
      </c>
      <c r="C162" s="36">
        <v>0</v>
      </c>
      <c r="D162" s="36">
        <v>0</v>
      </c>
      <c r="E162" s="36">
        <v>0</v>
      </c>
      <c r="F162" s="36">
        <v>0</v>
      </c>
      <c r="G162" s="36">
        <v>106.25</v>
      </c>
      <c r="H162" s="36">
        <v>118.08571049056</v>
      </c>
      <c r="I162" s="36">
        <v>245.71369184899999</v>
      </c>
      <c r="J162" s="36">
        <v>89.631840941630003</v>
      </c>
      <c r="K162" s="24">
        <v>559.68124328119006</v>
      </c>
      <c r="L162" s="254"/>
      <c r="M162" s="60"/>
      <c r="N162" s="99"/>
      <c r="O162" s="35"/>
      <c r="P162" s="35" t="s">
        <v>1105</v>
      </c>
      <c r="Q162" s="36">
        <v>0</v>
      </c>
      <c r="R162" s="36">
        <v>0</v>
      </c>
      <c r="S162" s="36">
        <v>0</v>
      </c>
      <c r="T162" s="36">
        <v>0</v>
      </c>
      <c r="U162" s="36">
        <v>69.7</v>
      </c>
      <c r="V162" s="36">
        <v>297.45089559240995</v>
      </c>
      <c r="W162" s="36">
        <v>0</v>
      </c>
      <c r="X162" s="36">
        <v>0</v>
      </c>
      <c r="Y162" s="24">
        <v>367.15089559240994</v>
      </c>
    </row>
    <row r="163" spans="1:25">
      <c r="A163" s="35"/>
      <c r="B163" s="35" t="s">
        <v>5336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237.5</v>
      </c>
      <c r="J163" s="36">
        <v>0</v>
      </c>
      <c r="K163" s="24">
        <v>237.5</v>
      </c>
      <c r="L163" s="254"/>
      <c r="M163" s="60"/>
      <c r="N163" s="99"/>
      <c r="O163" s="35"/>
      <c r="P163" s="35" t="s">
        <v>5336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155.80000000000001</v>
      </c>
      <c r="W163" s="36">
        <v>0</v>
      </c>
      <c r="X163" s="36">
        <v>0</v>
      </c>
      <c r="Y163" s="24">
        <v>155.80000000000001</v>
      </c>
    </row>
    <row r="164" spans="1:25">
      <c r="A164" s="35"/>
      <c r="B164" s="35" t="s">
        <v>1106</v>
      </c>
      <c r="C164" s="36">
        <v>0</v>
      </c>
      <c r="D164" s="36">
        <v>0</v>
      </c>
      <c r="E164" s="36">
        <v>0</v>
      </c>
      <c r="F164" s="36">
        <v>0</v>
      </c>
      <c r="G164" s="36">
        <v>127.52318650149998</v>
      </c>
      <c r="H164" s="36">
        <v>142.12393497273001</v>
      </c>
      <c r="I164" s="36">
        <v>35.5363081514</v>
      </c>
      <c r="J164" s="36">
        <v>0</v>
      </c>
      <c r="K164" s="24">
        <v>305.18342962563003</v>
      </c>
      <c r="L164" s="254"/>
      <c r="M164" s="60"/>
      <c r="N164" s="99"/>
      <c r="O164" s="35"/>
      <c r="P164" s="35" t="s">
        <v>1106</v>
      </c>
      <c r="Q164" s="36">
        <v>0</v>
      </c>
      <c r="R164" s="36">
        <v>0</v>
      </c>
      <c r="S164" s="36">
        <v>0</v>
      </c>
      <c r="T164" s="36">
        <v>0</v>
      </c>
      <c r="U164" s="36">
        <v>83.655210344980006</v>
      </c>
      <c r="V164" s="36">
        <v>116.54511948944001</v>
      </c>
      <c r="W164" s="36">
        <v>0</v>
      </c>
      <c r="X164" s="36">
        <v>0</v>
      </c>
      <c r="Y164" s="24">
        <v>200.20032983442002</v>
      </c>
    </row>
    <row r="165" spans="1:25">
      <c r="A165" s="35"/>
      <c r="B165" s="35" t="s">
        <v>5099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9.4430313921100009</v>
      </c>
      <c r="I165" s="36">
        <v>106.25</v>
      </c>
      <c r="J165" s="36">
        <v>0</v>
      </c>
      <c r="K165" s="24">
        <v>115.69303139211</v>
      </c>
      <c r="L165" s="254"/>
      <c r="M165" s="60"/>
      <c r="N165" s="99"/>
      <c r="O165" s="35"/>
      <c r="P165" s="35" t="s">
        <v>5099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75.894628593220006</v>
      </c>
      <c r="W165" s="36">
        <v>0</v>
      </c>
      <c r="X165" s="36">
        <v>0</v>
      </c>
      <c r="Y165" s="24">
        <v>75.894628593220006</v>
      </c>
    </row>
    <row r="166" spans="1:25">
      <c r="A166" s="35"/>
      <c r="B166" s="35" t="s">
        <v>1104</v>
      </c>
      <c r="C166" s="36">
        <v>0</v>
      </c>
      <c r="D166" s="36">
        <v>0</v>
      </c>
      <c r="E166" s="36">
        <v>0</v>
      </c>
      <c r="F166" s="36">
        <v>0</v>
      </c>
      <c r="G166" s="36">
        <v>31.25</v>
      </c>
      <c r="H166" s="36">
        <v>34.015796921300002</v>
      </c>
      <c r="I166" s="36">
        <v>90.278386584469999</v>
      </c>
      <c r="J166" s="36">
        <v>0</v>
      </c>
      <c r="K166" s="24">
        <v>155.54418350576998</v>
      </c>
      <c r="L166" s="254"/>
      <c r="M166" s="60"/>
      <c r="N166" s="99"/>
      <c r="O166" s="35"/>
      <c r="P166" s="35" t="s">
        <v>1104</v>
      </c>
      <c r="Q166" s="36">
        <v>0</v>
      </c>
      <c r="R166" s="36">
        <v>0</v>
      </c>
      <c r="S166" s="36">
        <v>0</v>
      </c>
      <c r="T166" s="36">
        <v>0</v>
      </c>
      <c r="U166" s="36">
        <v>20.5</v>
      </c>
      <c r="V166" s="36">
        <v>81.536984379810008</v>
      </c>
      <c r="W166" s="36">
        <v>0</v>
      </c>
      <c r="X166" s="36">
        <v>0</v>
      </c>
      <c r="Y166" s="24">
        <v>102.03698437981001</v>
      </c>
    </row>
    <row r="167" spans="1:25">
      <c r="A167" s="35"/>
      <c r="B167" s="35" t="s">
        <v>5100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82.981882406300002</v>
      </c>
      <c r="I167" s="36">
        <v>0</v>
      </c>
      <c r="J167" s="36">
        <v>0</v>
      </c>
      <c r="K167" s="24">
        <v>82.981882406300002</v>
      </c>
      <c r="L167" s="254"/>
      <c r="M167" s="60"/>
      <c r="N167" s="99"/>
      <c r="O167" s="35"/>
      <c r="P167" s="35" t="s">
        <v>5100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54.436114858499998</v>
      </c>
      <c r="W167" s="36">
        <v>0</v>
      </c>
      <c r="X167" s="36">
        <v>0</v>
      </c>
      <c r="Y167" s="24">
        <v>54.436114858499998</v>
      </c>
    </row>
    <row r="168" spans="1:25">
      <c r="A168" s="35"/>
      <c r="B168" s="35" t="s">
        <v>5101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66.1407892804</v>
      </c>
      <c r="I168" s="36">
        <v>143.75</v>
      </c>
      <c r="J168" s="36">
        <v>0</v>
      </c>
      <c r="K168" s="24">
        <v>209.89078928039999</v>
      </c>
      <c r="L168" s="21"/>
      <c r="M168" s="60"/>
      <c r="N168" s="99"/>
      <c r="O168" s="35"/>
      <c r="P168" s="35" t="s">
        <v>5101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137.68835776789999</v>
      </c>
      <c r="W168" s="36">
        <v>0</v>
      </c>
      <c r="X168" s="36">
        <v>0</v>
      </c>
      <c r="Y168" s="24">
        <v>137.68835776789999</v>
      </c>
    </row>
    <row r="169" spans="1:25">
      <c r="A169" s="35" t="s">
        <v>1114</v>
      </c>
      <c r="B169" s="35"/>
      <c r="C169" s="36">
        <v>0</v>
      </c>
      <c r="D169" s="36">
        <v>0</v>
      </c>
      <c r="E169" s="36">
        <v>0</v>
      </c>
      <c r="F169" s="36">
        <v>0</v>
      </c>
      <c r="G169" s="36">
        <v>1734.988521831383</v>
      </c>
      <c r="H169" s="36">
        <v>5576.569617897856</v>
      </c>
      <c r="I169" s="36">
        <v>1024.4697208134501</v>
      </c>
      <c r="J169" s="36">
        <v>1532.6280165325202</v>
      </c>
      <c r="K169" s="24">
        <v>9868.6558770752108</v>
      </c>
      <c r="L169" s="80">
        <v>11810</v>
      </c>
      <c r="M169" s="42">
        <f>L169-K169</f>
        <v>1941.3441229247892</v>
      </c>
      <c r="N169" s="99"/>
      <c r="O169" s="35" t="s">
        <v>1114</v>
      </c>
      <c r="P169" s="35"/>
      <c r="Q169" s="36">
        <v>0</v>
      </c>
      <c r="R169" s="36">
        <v>0</v>
      </c>
      <c r="S169" s="36">
        <v>0</v>
      </c>
      <c r="T169" s="36">
        <v>0</v>
      </c>
      <c r="U169" s="36">
        <v>1138.1524703213659</v>
      </c>
      <c r="V169" s="36">
        <v>5335.6857850395709</v>
      </c>
      <c r="W169" s="36">
        <v>0</v>
      </c>
      <c r="X169" s="36">
        <v>0</v>
      </c>
      <c r="Y169" s="24">
        <v>6473.8382553609381</v>
      </c>
    </row>
    <row r="170" spans="1:25">
      <c r="A170" s="35"/>
      <c r="B170" s="35" t="s">
        <v>1109</v>
      </c>
      <c r="C170" s="36">
        <v>0</v>
      </c>
      <c r="D170" s="36">
        <v>0</v>
      </c>
      <c r="E170" s="36">
        <v>0</v>
      </c>
      <c r="F170" s="36">
        <v>0</v>
      </c>
      <c r="G170" s="36">
        <v>245.49213702604999</v>
      </c>
      <c r="H170" s="36">
        <v>1583.5579442195101</v>
      </c>
      <c r="I170" s="36">
        <v>0</v>
      </c>
      <c r="J170" s="36">
        <v>168.7483049873</v>
      </c>
      <c r="K170" s="24">
        <v>1997.7983862328601</v>
      </c>
      <c r="L170" s="254"/>
      <c r="M170" s="60"/>
      <c r="N170" s="99"/>
      <c r="O170" s="35"/>
      <c r="P170" s="35" t="s">
        <v>1109</v>
      </c>
      <c r="Q170" s="36">
        <v>0</v>
      </c>
      <c r="R170" s="36">
        <v>0</v>
      </c>
      <c r="S170" s="36">
        <v>0</v>
      </c>
      <c r="T170" s="36">
        <v>0</v>
      </c>
      <c r="U170" s="36">
        <v>161.04284188908997</v>
      </c>
      <c r="V170" s="36">
        <v>1149.5128994793799</v>
      </c>
      <c r="W170" s="36">
        <v>0</v>
      </c>
      <c r="X170" s="36">
        <v>0</v>
      </c>
      <c r="Y170" s="24">
        <v>1310.5557413684699</v>
      </c>
    </row>
    <row r="171" spans="1:25">
      <c r="A171" s="35"/>
      <c r="B171" s="35" t="s">
        <v>1062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363.40405958399998</v>
      </c>
      <c r="I171" s="36">
        <v>252.22492859215998</v>
      </c>
      <c r="J171" s="36">
        <v>87.900814760299994</v>
      </c>
      <c r="K171" s="24">
        <v>703.52980293645999</v>
      </c>
      <c r="L171" s="254"/>
      <c r="M171" s="60"/>
      <c r="N171" s="99"/>
      <c r="O171" s="35"/>
      <c r="P171" s="35" t="s">
        <v>1062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461.51555072637996</v>
      </c>
      <c r="W171" s="36">
        <v>0</v>
      </c>
      <c r="X171" s="36">
        <v>0</v>
      </c>
      <c r="Y171" s="24">
        <v>461.51555072637996</v>
      </c>
    </row>
    <row r="172" spans="1:25">
      <c r="A172" s="35"/>
      <c r="B172" s="35" t="s">
        <v>2913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121.42158295999999</v>
      </c>
      <c r="K172" s="24">
        <v>121.42158295999999</v>
      </c>
      <c r="L172" s="254"/>
      <c r="M172" s="60"/>
      <c r="N172" s="99"/>
      <c r="O172" s="35"/>
      <c r="P172" s="35" t="s">
        <v>2913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79.652558421799995</v>
      </c>
      <c r="W172" s="36">
        <v>0</v>
      </c>
      <c r="X172" s="36">
        <v>0</v>
      </c>
      <c r="Y172" s="24">
        <v>79.652558421799995</v>
      </c>
    </row>
    <row r="173" spans="1:25">
      <c r="A173" s="35"/>
      <c r="B173" s="35" t="s">
        <v>5102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672.02800440570002</v>
      </c>
      <c r="I173" s="36">
        <v>119.99395178125999</v>
      </c>
      <c r="J173" s="36">
        <v>324.01134107630003</v>
      </c>
      <c r="K173" s="24">
        <v>1116.03329726326</v>
      </c>
      <c r="L173" s="254"/>
      <c r="M173" s="60"/>
      <c r="N173" s="99"/>
      <c r="O173" s="35"/>
      <c r="P173" s="35" t="s">
        <v>5102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732.11784300460977</v>
      </c>
      <c r="W173" s="36">
        <v>0</v>
      </c>
      <c r="X173" s="36">
        <v>0</v>
      </c>
      <c r="Y173" s="24">
        <v>732.11784300460977</v>
      </c>
    </row>
    <row r="174" spans="1:25">
      <c r="A174" s="35"/>
      <c r="B174" s="35" t="s">
        <v>5103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210.79677621322</v>
      </c>
      <c r="I174" s="36">
        <v>56.25</v>
      </c>
      <c r="J174" s="36">
        <v>0</v>
      </c>
      <c r="K174" s="24">
        <v>267.04677621322003</v>
      </c>
      <c r="L174" s="254"/>
      <c r="M174" s="60"/>
      <c r="N174" s="99"/>
      <c r="O174" s="35"/>
      <c r="P174" s="35" t="s">
        <v>5103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175.18268519587002</v>
      </c>
      <c r="W174" s="36">
        <v>0</v>
      </c>
      <c r="X174" s="36">
        <v>0</v>
      </c>
      <c r="Y174" s="24">
        <v>175.18268519587002</v>
      </c>
    </row>
    <row r="175" spans="1:25">
      <c r="A175" s="35"/>
      <c r="B175" s="35" t="s">
        <v>1110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305.26434684200001</v>
      </c>
      <c r="I175" s="36">
        <v>125</v>
      </c>
      <c r="J175" s="36">
        <v>55.150066056699998</v>
      </c>
      <c r="K175" s="24">
        <v>485.41441289869999</v>
      </c>
      <c r="L175" s="254"/>
      <c r="M175" s="60"/>
      <c r="N175" s="99"/>
      <c r="O175" s="35"/>
      <c r="P175" s="35" t="s">
        <v>1110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318.43185486120001</v>
      </c>
      <c r="W175" s="36">
        <v>0</v>
      </c>
      <c r="X175" s="36">
        <v>0</v>
      </c>
      <c r="Y175" s="24">
        <v>318.43185486120001</v>
      </c>
    </row>
    <row r="176" spans="1:25">
      <c r="A176" s="35"/>
      <c r="B176" s="35" t="s">
        <v>1111</v>
      </c>
      <c r="C176" s="36">
        <v>0</v>
      </c>
      <c r="D176" s="36">
        <v>0</v>
      </c>
      <c r="E176" s="36">
        <v>0</v>
      </c>
      <c r="F176" s="36">
        <v>0</v>
      </c>
      <c r="G176" s="36">
        <v>895.40523147163992</v>
      </c>
      <c r="H176" s="36">
        <v>1250.1735096030468</v>
      </c>
      <c r="I176" s="36">
        <v>212.13749293929999</v>
      </c>
      <c r="J176" s="36">
        <v>81.034147710200003</v>
      </c>
      <c r="K176" s="24">
        <v>2438.7503817241868</v>
      </c>
      <c r="L176" s="254"/>
      <c r="M176" s="60"/>
      <c r="N176" s="99"/>
      <c r="O176" s="35"/>
      <c r="P176" s="35" t="s">
        <v>1111</v>
      </c>
      <c r="Q176" s="36">
        <v>0</v>
      </c>
      <c r="R176" s="36">
        <v>0</v>
      </c>
      <c r="S176" s="36">
        <v>0</v>
      </c>
      <c r="T176" s="36">
        <v>0</v>
      </c>
      <c r="U176" s="36">
        <v>587.38583184539993</v>
      </c>
      <c r="V176" s="36">
        <v>1012.4344185654923</v>
      </c>
      <c r="W176" s="36">
        <v>0</v>
      </c>
      <c r="X176" s="36">
        <v>0</v>
      </c>
      <c r="Y176" s="24">
        <v>1599.8202504108922</v>
      </c>
    </row>
    <row r="177" spans="1:25">
      <c r="A177" s="35"/>
      <c r="B177" s="35" t="s">
        <v>5515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157.863954369</v>
      </c>
      <c r="K177" s="24">
        <v>157.863954369</v>
      </c>
      <c r="L177" s="254"/>
      <c r="M177" s="60"/>
      <c r="N177" s="99"/>
      <c r="O177" s="35"/>
      <c r="P177" s="35" t="s">
        <v>5515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103.55875406600001</v>
      </c>
      <c r="W177" s="36">
        <v>0</v>
      </c>
      <c r="X177" s="36">
        <v>0</v>
      </c>
      <c r="Y177" s="24">
        <v>103.55875406600001</v>
      </c>
    </row>
    <row r="178" spans="1:25">
      <c r="A178" s="35"/>
      <c r="B178" s="35" t="s">
        <v>1112</v>
      </c>
      <c r="C178" s="36">
        <v>0</v>
      </c>
      <c r="D178" s="36">
        <v>0</v>
      </c>
      <c r="E178" s="36">
        <v>0</v>
      </c>
      <c r="F178" s="36">
        <v>0</v>
      </c>
      <c r="G178" s="36">
        <v>31.080504259400001</v>
      </c>
      <c r="H178" s="36">
        <v>338.156711293</v>
      </c>
      <c r="I178" s="36">
        <v>0</v>
      </c>
      <c r="J178" s="36">
        <v>0</v>
      </c>
      <c r="K178" s="24">
        <v>369.23721555240002</v>
      </c>
      <c r="L178" s="21"/>
      <c r="M178" s="60"/>
      <c r="N178" s="99"/>
      <c r="O178" s="35"/>
      <c r="P178" s="35" t="s">
        <v>1112</v>
      </c>
      <c r="Q178" s="36">
        <v>0</v>
      </c>
      <c r="R178" s="36">
        <v>0</v>
      </c>
      <c r="S178" s="36">
        <v>0</v>
      </c>
      <c r="T178" s="36">
        <v>0</v>
      </c>
      <c r="U178" s="36">
        <v>20.388810794200001</v>
      </c>
      <c r="V178" s="36">
        <v>221.83080260870003</v>
      </c>
      <c r="W178" s="36">
        <v>0</v>
      </c>
      <c r="X178" s="36">
        <v>0</v>
      </c>
      <c r="Y178" s="24">
        <v>242.21961340290002</v>
      </c>
    </row>
    <row r="179" spans="1:25">
      <c r="A179" s="35"/>
      <c r="B179" s="35" t="s">
        <v>1108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485.57120668601004</v>
      </c>
      <c r="I179" s="36">
        <v>101.21373927982999</v>
      </c>
      <c r="J179" s="36">
        <v>124.66307783000001</v>
      </c>
      <c r="K179" s="24">
        <v>711.44802379584007</v>
      </c>
      <c r="L179" s="254"/>
      <c r="M179" s="60"/>
      <c r="N179" s="99"/>
      <c r="O179" s="35"/>
      <c r="P179" s="35" t="s">
        <v>1108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466.70990361020006</v>
      </c>
      <c r="W179" s="36">
        <v>0</v>
      </c>
      <c r="X179" s="36">
        <v>0</v>
      </c>
      <c r="Y179" s="24">
        <v>466.70990361020006</v>
      </c>
    </row>
    <row r="180" spans="1:25">
      <c r="A180" s="35"/>
      <c r="B180" s="35" t="s">
        <v>1113</v>
      </c>
      <c r="C180" s="36">
        <v>0</v>
      </c>
      <c r="D180" s="36">
        <v>0</v>
      </c>
      <c r="E180" s="36">
        <v>0</v>
      </c>
      <c r="F180" s="36">
        <v>0</v>
      </c>
      <c r="G180" s="36">
        <v>563.01064907429304</v>
      </c>
      <c r="H180" s="36">
        <v>367.61705905136995</v>
      </c>
      <c r="I180" s="36">
        <v>157.64960822090001</v>
      </c>
      <c r="J180" s="36">
        <v>411.83472678272</v>
      </c>
      <c r="K180" s="24">
        <v>1500.1120431292832</v>
      </c>
      <c r="L180" s="254"/>
      <c r="M180" s="60"/>
      <c r="N180" s="99"/>
      <c r="O180" s="35"/>
      <c r="P180" s="35" t="s">
        <v>1113</v>
      </c>
      <c r="Q180" s="36">
        <v>0</v>
      </c>
      <c r="R180" s="36">
        <v>0</v>
      </c>
      <c r="S180" s="36">
        <v>0</v>
      </c>
      <c r="T180" s="36">
        <v>0</v>
      </c>
      <c r="U180" s="36">
        <v>369.33498579267598</v>
      </c>
      <c r="V180" s="36">
        <v>614.73851449994004</v>
      </c>
      <c r="W180" s="36">
        <v>0</v>
      </c>
      <c r="X180" s="36">
        <v>0</v>
      </c>
      <c r="Y180" s="24">
        <v>984.07350029261602</v>
      </c>
    </row>
    <row r="181" spans="1:25">
      <c r="A181" s="35" t="s">
        <v>3175</v>
      </c>
      <c r="B181" s="35"/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2544.3824856408123</v>
      </c>
      <c r="I181" s="36">
        <v>0</v>
      </c>
      <c r="J181" s="36">
        <v>1023.8149604549</v>
      </c>
      <c r="K181" s="24">
        <v>3568.1974460957122</v>
      </c>
      <c r="L181" s="254">
        <v>7020</v>
      </c>
      <c r="M181" s="42">
        <f>L181-K181</f>
        <v>3451.8025539042878</v>
      </c>
      <c r="N181" s="99"/>
      <c r="O181" s="35" t="s">
        <v>3175</v>
      </c>
      <c r="P181" s="35"/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2340.7375246376791</v>
      </c>
      <c r="W181" s="36">
        <v>0</v>
      </c>
      <c r="X181" s="36">
        <v>0</v>
      </c>
      <c r="Y181" s="24">
        <v>2340.7375246376791</v>
      </c>
    </row>
    <row r="182" spans="1:25">
      <c r="A182" s="35"/>
      <c r="B182" s="35" t="s">
        <v>5104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646.87643926256999</v>
      </c>
      <c r="I182" s="36">
        <v>0</v>
      </c>
      <c r="J182" s="36">
        <v>309.30946487689999</v>
      </c>
      <c r="K182" s="24">
        <v>956.18590413947004</v>
      </c>
      <c r="L182" s="254"/>
      <c r="M182" s="60"/>
      <c r="N182" s="99"/>
      <c r="O182" s="35"/>
      <c r="P182" s="35" t="s">
        <v>5104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627.25795311557999</v>
      </c>
      <c r="W182" s="36">
        <v>0</v>
      </c>
      <c r="X182" s="36">
        <v>0</v>
      </c>
      <c r="Y182" s="24">
        <v>627.25795311557999</v>
      </c>
    </row>
    <row r="183" spans="1:25">
      <c r="A183" s="35"/>
      <c r="B183" s="35" t="s">
        <v>1162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680.86806073700006</v>
      </c>
      <c r="I183" s="36">
        <v>0</v>
      </c>
      <c r="J183" s="36">
        <v>563.78084968300004</v>
      </c>
      <c r="K183" s="24">
        <v>1244.64891042</v>
      </c>
      <c r="L183" s="255"/>
      <c r="M183" s="62"/>
      <c r="N183" s="99"/>
      <c r="O183" s="35"/>
      <c r="P183" s="35" t="s">
        <v>1162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816.48968523479994</v>
      </c>
      <c r="W183" s="36">
        <v>0</v>
      </c>
      <c r="X183" s="36">
        <v>0</v>
      </c>
      <c r="Y183" s="24">
        <v>816.48968523479994</v>
      </c>
    </row>
    <row r="184" spans="1:25">
      <c r="A184" s="35"/>
      <c r="B184" s="35" t="s">
        <v>5105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821.46465670639009</v>
      </c>
      <c r="I184" s="36">
        <v>0</v>
      </c>
      <c r="J184" s="36">
        <v>150.72464589500001</v>
      </c>
      <c r="K184" s="24">
        <v>972.18930260139007</v>
      </c>
      <c r="L184" s="21"/>
      <c r="M184" s="125"/>
      <c r="N184" s="99"/>
      <c r="O184" s="35"/>
      <c r="P184" s="35" t="s">
        <v>5105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637.75618250648995</v>
      </c>
      <c r="W184" s="36">
        <v>0</v>
      </c>
      <c r="X184" s="36">
        <v>0</v>
      </c>
      <c r="Y184" s="24">
        <v>637.75618250648995</v>
      </c>
    </row>
    <row r="185" spans="1:25">
      <c r="A185" s="35"/>
      <c r="B185" s="35" t="s">
        <v>5106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173.65901141226001</v>
      </c>
      <c r="I185" s="36">
        <v>0</v>
      </c>
      <c r="J185" s="36">
        <v>0</v>
      </c>
      <c r="K185" s="24">
        <v>173.65901141226001</v>
      </c>
      <c r="L185" s="254"/>
      <c r="M185" s="125"/>
      <c r="N185" s="99"/>
      <c r="O185" s="35"/>
      <c r="P185" s="35" t="s">
        <v>5106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113.92031148602001</v>
      </c>
      <c r="W185" s="36">
        <v>0</v>
      </c>
      <c r="X185" s="36">
        <v>0</v>
      </c>
      <c r="Y185" s="24">
        <v>113.92031148602001</v>
      </c>
    </row>
    <row r="186" spans="1:25">
      <c r="A186" s="35"/>
      <c r="B186" s="35" t="s">
        <v>3174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221.51431752259199</v>
      </c>
      <c r="I186" s="36">
        <v>0</v>
      </c>
      <c r="J186" s="36">
        <v>0</v>
      </c>
      <c r="K186" s="24">
        <v>221.51431752259199</v>
      </c>
      <c r="L186" s="254"/>
      <c r="M186" s="125"/>
      <c r="N186" s="99"/>
      <c r="O186" s="35"/>
      <c r="P186" s="35" t="s">
        <v>3174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145.313392294789</v>
      </c>
      <c r="W186" s="36">
        <v>0</v>
      </c>
      <c r="X186" s="36">
        <v>0</v>
      </c>
      <c r="Y186" s="24">
        <v>145.313392294789</v>
      </c>
    </row>
    <row r="187" spans="1:25">
      <c r="A187" s="35" t="s">
        <v>1116</v>
      </c>
      <c r="B187" s="35"/>
      <c r="C187" s="36">
        <v>0</v>
      </c>
      <c r="D187" s="36">
        <v>0</v>
      </c>
      <c r="E187" s="36">
        <v>0</v>
      </c>
      <c r="F187" s="36">
        <v>1612.5</v>
      </c>
      <c r="G187" s="36">
        <v>0</v>
      </c>
      <c r="H187" s="36">
        <v>2908.8177500000202</v>
      </c>
      <c r="I187" s="36">
        <v>0</v>
      </c>
      <c r="J187" s="36">
        <v>168.55422089743001</v>
      </c>
      <c r="K187" s="24">
        <v>4689.8719708974495</v>
      </c>
      <c r="L187" s="254">
        <v>10780</v>
      </c>
      <c r="M187" s="42">
        <f>L187-K187</f>
        <v>6090.1280291025505</v>
      </c>
      <c r="N187" s="99"/>
      <c r="O187" s="35" t="s">
        <v>1116</v>
      </c>
      <c r="P187" s="35"/>
      <c r="Q187" s="36">
        <v>0</v>
      </c>
      <c r="R187" s="36">
        <v>0</v>
      </c>
      <c r="S187" s="36">
        <v>0</v>
      </c>
      <c r="T187" s="36">
        <v>0</v>
      </c>
      <c r="U187" s="36">
        <v>1057.8</v>
      </c>
      <c r="V187" s="36">
        <v>2018.7560129087101</v>
      </c>
      <c r="W187" s="36">
        <v>0</v>
      </c>
      <c r="X187" s="36">
        <v>0</v>
      </c>
      <c r="Y187" s="24">
        <v>3076.5560129087103</v>
      </c>
    </row>
    <row r="188" spans="1:25">
      <c r="A188" s="35" t="s">
        <v>1115</v>
      </c>
      <c r="B188" s="35" t="s">
        <v>5107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918.76080000000002</v>
      </c>
      <c r="I188" s="36">
        <v>0</v>
      </c>
      <c r="J188" s="36">
        <v>168.55422089743001</v>
      </c>
      <c r="K188" s="24">
        <v>1087.31502089743</v>
      </c>
      <c r="L188" s="254"/>
      <c r="M188" s="125"/>
      <c r="N188" s="99"/>
      <c r="O188" s="35" t="s">
        <v>1115</v>
      </c>
      <c r="P188" s="35" t="s">
        <v>5107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713.27865370868994</v>
      </c>
      <c r="W188" s="36">
        <v>0</v>
      </c>
      <c r="X188" s="36">
        <v>0</v>
      </c>
      <c r="Y188" s="24">
        <v>713.27865370868994</v>
      </c>
    </row>
    <row r="189" spans="1:25">
      <c r="A189" s="35"/>
      <c r="B189" s="35" t="s">
        <v>876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1429.5080500000201</v>
      </c>
      <c r="I189" s="36">
        <v>0</v>
      </c>
      <c r="J189" s="36">
        <v>0</v>
      </c>
      <c r="K189" s="24">
        <v>1429.5080500000201</v>
      </c>
      <c r="L189" s="21"/>
      <c r="M189" s="125"/>
      <c r="N189" s="99"/>
      <c r="O189" s="35"/>
      <c r="P189" s="35" t="s">
        <v>876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937.75728080002</v>
      </c>
      <c r="W189" s="36">
        <v>0</v>
      </c>
      <c r="X189" s="36">
        <v>0</v>
      </c>
      <c r="Y189" s="24">
        <v>937.75728080002</v>
      </c>
    </row>
    <row r="190" spans="1:25">
      <c r="A190" s="35"/>
      <c r="B190" s="35" t="s">
        <v>1108</v>
      </c>
      <c r="C190" s="36">
        <v>0</v>
      </c>
      <c r="D190" s="36">
        <v>0</v>
      </c>
      <c r="E190" s="36">
        <v>0</v>
      </c>
      <c r="F190" s="36">
        <v>1612.5</v>
      </c>
      <c r="G190" s="36">
        <v>0</v>
      </c>
      <c r="H190" s="36">
        <v>0</v>
      </c>
      <c r="I190" s="36">
        <v>0</v>
      </c>
      <c r="J190" s="36">
        <v>0</v>
      </c>
      <c r="K190" s="24">
        <v>1612.5</v>
      </c>
      <c r="L190" s="61"/>
      <c r="M190" s="60"/>
      <c r="N190" s="99"/>
      <c r="O190" s="35"/>
      <c r="P190" s="35" t="s">
        <v>1108</v>
      </c>
      <c r="Q190" s="36">
        <v>0</v>
      </c>
      <c r="R190" s="36">
        <v>0</v>
      </c>
      <c r="S190" s="36">
        <v>0</v>
      </c>
      <c r="T190" s="36">
        <v>0</v>
      </c>
      <c r="U190" s="36">
        <v>1057.8</v>
      </c>
      <c r="V190" s="36">
        <v>0</v>
      </c>
      <c r="W190" s="36">
        <v>0</v>
      </c>
      <c r="X190" s="36">
        <v>0</v>
      </c>
      <c r="Y190" s="24">
        <v>1057.8</v>
      </c>
    </row>
    <row r="191" spans="1:25">
      <c r="A191" s="35"/>
      <c r="B191" s="35" t="s">
        <v>1115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560.5489</v>
      </c>
      <c r="I191" s="36">
        <v>0</v>
      </c>
      <c r="J191" s="36">
        <v>0</v>
      </c>
      <c r="K191" s="24">
        <v>560.5489</v>
      </c>
      <c r="L191" s="60"/>
      <c r="M191" s="60"/>
      <c r="N191" s="99"/>
      <c r="O191" s="35"/>
      <c r="P191" s="35" t="s">
        <v>1115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367.72007840000003</v>
      </c>
      <c r="W191" s="36">
        <v>0</v>
      </c>
      <c r="X191" s="36">
        <v>0</v>
      </c>
      <c r="Y191" s="24">
        <v>367.72007840000003</v>
      </c>
    </row>
    <row r="192" spans="1:25">
      <c r="A192" s="63" t="s">
        <v>5598</v>
      </c>
      <c r="B192" s="136"/>
      <c r="C192" s="137"/>
      <c r="D192" s="137"/>
      <c r="E192" s="137"/>
      <c r="F192" s="137"/>
      <c r="G192" s="137"/>
      <c r="H192" s="137"/>
      <c r="I192" s="137"/>
      <c r="J192" s="137"/>
      <c r="K192" s="61"/>
      <c r="L192" s="60">
        <v>420</v>
      </c>
      <c r="M192" s="60">
        <f t="shared" ref="M192" si="0">SUM(L192-K192)</f>
        <v>420</v>
      </c>
      <c r="N192" s="99"/>
      <c r="O192" s="63" t="s">
        <v>5598</v>
      </c>
      <c r="P192" s="136"/>
      <c r="Q192" s="36"/>
      <c r="R192" s="36"/>
      <c r="S192" s="36"/>
      <c r="T192" s="36"/>
      <c r="U192" s="36"/>
      <c r="V192" s="36"/>
      <c r="W192" s="36"/>
      <c r="X192" s="36"/>
      <c r="Y192" s="24"/>
    </row>
    <row r="193" spans="1:25">
      <c r="A193" s="63"/>
      <c r="B193" s="136"/>
      <c r="C193" s="137"/>
      <c r="D193" s="137"/>
      <c r="E193" s="137"/>
      <c r="F193" s="137"/>
      <c r="G193" s="137"/>
      <c r="H193" s="137"/>
      <c r="I193" s="137"/>
      <c r="J193" s="137"/>
      <c r="K193" s="61"/>
      <c r="L193" s="61"/>
      <c r="M193" s="60">
        <f>SUM(L193-K193)</f>
        <v>0</v>
      </c>
      <c r="N193" s="99"/>
      <c r="O193" s="63"/>
      <c r="P193" s="136"/>
      <c r="Q193" s="36"/>
      <c r="R193" s="36"/>
      <c r="S193" s="36"/>
      <c r="T193" s="36"/>
      <c r="U193" s="36"/>
      <c r="V193" s="36"/>
      <c r="W193" s="36"/>
      <c r="X193" s="36"/>
      <c r="Y193" s="24"/>
    </row>
    <row r="194" spans="1:25">
      <c r="A194" s="35" t="s">
        <v>5599</v>
      </c>
      <c r="B194" s="35"/>
      <c r="C194" s="36"/>
      <c r="D194" s="36"/>
      <c r="E194" s="36"/>
      <c r="F194" s="36"/>
      <c r="G194" s="36"/>
      <c r="H194" s="36"/>
      <c r="I194" s="36"/>
      <c r="J194" s="36"/>
      <c r="K194" s="24"/>
      <c r="L194" s="24">
        <v>4300</v>
      </c>
      <c r="M194" s="60">
        <f t="shared" ref="M194" si="1">SUM(L194-K194)</f>
        <v>4300</v>
      </c>
      <c r="N194" s="99"/>
      <c r="O194" s="35" t="s">
        <v>5599</v>
      </c>
      <c r="P194" s="35"/>
      <c r="Q194" s="36"/>
      <c r="R194" s="36"/>
      <c r="S194" s="36"/>
      <c r="T194" s="36"/>
      <c r="U194" s="36"/>
      <c r="V194" s="36"/>
      <c r="W194" s="36"/>
      <c r="X194" s="36"/>
      <c r="Y194" s="24"/>
    </row>
    <row r="195" spans="1:25">
      <c r="A195" s="35"/>
      <c r="B195" s="35"/>
      <c r="C195" s="36"/>
      <c r="D195" s="36"/>
      <c r="E195" s="36"/>
      <c r="F195" s="36"/>
      <c r="G195" s="36"/>
      <c r="H195" s="36"/>
      <c r="I195" s="36"/>
      <c r="J195" s="36"/>
      <c r="K195" s="24"/>
      <c r="L195" s="24"/>
      <c r="M195" s="60">
        <f t="shared" ref="M195" si="2">SUM(L195-K195)</f>
        <v>0</v>
      </c>
      <c r="N195" s="99"/>
      <c r="O195" s="35"/>
      <c r="P195" s="35"/>
      <c r="Q195" s="36"/>
      <c r="R195" s="36"/>
      <c r="S195" s="36"/>
      <c r="T195" s="36"/>
      <c r="U195" s="36"/>
      <c r="V195" s="36"/>
      <c r="W195" s="36"/>
      <c r="X195" s="36"/>
      <c r="Y195" s="24"/>
    </row>
  </sheetData>
  <mergeCells count="24"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V9:W9"/>
    <mergeCell ref="R9:S9"/>
    <mergeCell ref="T9:U9"/>
    <mergeCell ref="A11:B11"/>
    <mergeCell ref="O11:P11"/>
    <mergeCell ref="O8:O10"/>
    <mergeCell ref="P8:P10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8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AF43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0.5" style="25" customWidth="1"/>
    <col min="14" max="14" width="7.625" style="123" customWidth="1"/>
    <col min="15" max="15" width="18.375" style="25" customWidth="1"/>
    <col min="16" max="16" width="16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1117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8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0</v>
      </c>
      <c r="F11" s="41">
        <v>3361.6693658527602</v>
      </c>
      <c r="G11" s="41">
        <v>0</v>
      </c>
      <c r="H11" s="41">
        <v>1593.3431781376639</v>
      </c>
      <c r="I11" s="41">
        <v>1137.5000000002901</v>
      </c>
      <c r="J11" s="41">
        <v>6166.2870534214535</v>
      </c>
      <c r="K11" s="42">
        <v>12258.799597412166</v>
      </c>
      <c r="L11" s="42">
        <v>11900</v>
      </c>
      <c r="M11" s="42">
        <f>L11-K11</f>
        <v>-358.79959741216589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1294.2427058532699</v>
      </c>
      <c r="U11" s="24">
        <v>0</v>
      </c>
      <c r="V11" s="24">
        <v>613.43712358306993</v>
      </c>
      <c r="W11" s="24">
        <v>437.93750000014006</v>
      </c>
      <c r="X11" s="24">
        <v>2374.0205155675944</v>
      </c>
      <c r="Y11" s="24">
        <v>4719.6378450040747</v>
      </c>
    </row>
    <row r="12" spans="1:32" ht="21">
      <c r="A12" s="35" t="s">
        <v>5517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158.667976436</v>
      </c>
      <c r="K12" s="24">
        <v>158.667976436</v>
      </c>
      <c r="L12" s="24">
        <v>190</v>
      </c>
      <c r="M12" s="42">
        <f>L12-K12</f>
        <v>31.332023563999996</v>
      </c>
      <c r="N12" s="100"/>
      <c r="O12" s="35" t="s">
        <v>5517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61.087170927899997</v>
      </c>
      <c r="Y12" s="24">
        <v>61.087170927899997</v>
      </c>
    </row>
    <row r="13" spans="1:32" ht="21">
      <c r="A13" s="35"/>
      <c r="B13" s="35" t="s">
        <v>5516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158.667976436</v>
      </c>
      <c r="K13" s="24">
        <v>158.667976436</v>
      </c>
      <c r="L13" s="24"/>
      <c r="M13" s="24"/>
      <c r="N13" s="100"/>
      <c r="O13" s="35"/>
      <c r="P13" s="35" t="s">
        <v>5516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61.087170927899997</v>
      </c>
      <c r="Y13" s="24">
        <v>61.087170927899997</v>
      </c>
    </row>
    <row r="14" spans="1:32" ht="21">
      <c r="A14" s="35" t="s">
        <v>1122</v>
      </c>
      <c r="B14" s="35"/>
      <c r="C14" s="36">
        <v>0</v>
      </c>
      <c r="D14" s="36">
        <v>0</v>
      </c>
      <c r="E14" s="36">
        <v>0</v>
      </c>
      <c r="F14" s="36">
        <v>2386.7286623977902</v>
      </c>
      <c r="G14" s="36">
        <v>0</v>
      </c>
      <c r="H14" s="36">
        <v>1530.8431781376639</v>
      </c>
      <c r="I14" s="36">
        <v>549.99999999992008</v>
      </c>
      <c r="J14" s="36">
        <v>4188.2572455534837</v>
      </c>
      <c r="K14" s="24">
        <v>8655.8290860888555</v>
      </c>
      <c r="L14" s="24">
        <v>5840</v>
      </c>
      <c r="M14" s="42">
        <f>L14-K14</f>
        <v>-2815.8290860888555</v>
      </c>
      <c r="N14" s="100"/>
      <c r="O14" s="35" t="s">
        <v>1122</v>
      </c>
      <c r="P14" s="35"/>
      <c r="Q14" s="36">
        <v>0</v>
      </c>
      <c r="R14" s="36">
        <v>0</v>
      </c>
      <c r="S14" s="36">
        <v>0</v>
      </c>
      <c r="T14" s="36">
        <v>918.89053502307991</v>
      </c>
      <c r="U14" s="36">
        <v>0</v>
      </c>
      <c r="V14" s="36">
        <v>589.37462358306993</v>
      </c>
      <c r="W14" s="36">
        <v>211.74999999996902</v>
      </c>
      <c r="X14" s="36">
        <v>1612.47903953899</v>
      </c>
      <c r="Y14" s="24">
        <v>3332.4941981451088</v>
      </c>
    </row>
    <row r="15" spans="1:32" ht="21">
      <c r="A15" s="35"/>
      <c r="B15" s="35" t="s">
        <v>5108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548.31687548110006</v>
      </c>
      <c r="I15" s="36">
        <v>50</v>
      </c>
      <c r="J15" s="36">
        <v>1385.449214007883</v>
      </c>
      <c r="K15" s="24">
        <v>1983.7660894889832</v>
      </c>
      <c r="L15" s="24"/>
      <c r="M15" s="24"/>
      <c r="N15" s="100"/>
      <c r="O15" s="35"/>
      <c r="P15" s="35" t="s">
        <v>5108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211.10199706025102</v>
      </c>
      <c r="W15" s="36">
        <v>19.25</v>
      </c>
      <c r="X15" s="36">
        <v>533.39794739344609</v>
      </c>
      <c r="Y15" s="24">
        <v>763.74994445369714</v>
      </c>
    </row>
    <row r="16" spans="1:32" ht="21">
      <c r="A16" s="35"/>
      <c r="B16" s="35" t="s">
        <v>1118</v>
      </c>
      <c r="C16" s="36">
        <v>0</v>
      </c>
      <c r="D16" s="36">
        <v>0</v>
      </c>
      <c r="E16" s="36">
        <v>0</v>
      </c>
      <c r="F16" s="36">
        <v>868.75000000039995</v>
      </c>
      <c r="G16" s="36">
        <v>0</v>
      </c>
      <c r="H16" s="36">
        <v>95.02630265705001</v>
      </c>
      <c r="I16" s="36">
        <v>0</v>
      </c>
      <c r="J16" s="36">
        <v>1757.27218278994</v>
      </c>
      <c r="K16" s="24">
        <v>2721.0484854473898</v>
      </c>
      <c r="L16" s="24"/>
      <c r="M16" s="24"/>
      <c r="N16" s="100"/>
      <c r="O16" s="35"/>
      <c r="P16" s="35" t="s">
        <v>1118</v>
      </c>
      <c r="Q16" s="36">
        <v>0</v>
      </c>
      <c r="R16" s="36">
        <v>0</v>
      </c>
      <c r="S16" s="36">
        <v>0</v>
      </c>
      <c r="T16" s="36">
        <v>334.46874999972999</v>
      </c>
      <c r="U16" s="36">
        <v>0</v>
      </c>
      <c r="V16" s="36">
        <v>36.585126522960003</v>
      </c>
      <c r="W16" s="36">
        <v>0</v>
      </c>
      <c r="X16" s="36">
        <v>676.54979037454996</v>
      </c>
      <c r="Y16" s="24">
        <v>1047.6036668972399</v>
      </c>
    </row>
    <row r="17" spans="1:25" ht="21">
      <c r="A17" s="35"/>
      <c r="B17" s="35" t="s">
        <v>1119</v>
      </c>
      <c r="C17" s="36">
        <v>0</v>
      </c>
      <c r="D17" s="36">
        <v>0</v>
      </c>
      <c r="E17" s="36">
        <v>0</v>
      </c>
      <c r="F17" s="36">
        <v>118.35182581079</v>
      </c>
      <c r="G17" s="36">
        <v>0</v>
      </c>
      <c r="H17" s="36">
        <v>204.32450889041399</v>
      </c>
      <c r="I17" s="36">
        <v>379.86310000000003</v>
      </c>
      <c r="J17" s="36">
        <v>664.33805726061996</v>
      </c>
      <c r="K17" s="24">
        <v>1366.877491961824</v>
      </c>
      <c r="L17" s="24"/>
      <c r="M17" s="24"/>
      <c r="N17" s="100"/>
      <c r="O17" s="35"/>
      <c r="P17" s="35" t="s">
        <v>1119</v>
      </c>
      <c r="Q17" s="36">
        <v>0</v>
      </c>
      <c r="R17" s="36">
        <v>0</v>
      </c>
      <c r="S17" s="36">
        <v>0</v>
      </c>
      <c r="T17" s="36">
        <v>45.565452937149999</v>
      </c>
      <c r="U17" s="36">
        <v>0</v>
      </c>
      <c r="V17" s="36">
        <v>78.664935922859001</v>
      </c>
      <c r="W17" s="36">
        <v>146.24729350000001</v>
      </c>
      <c r="X17" s="36">
        <v>255.77015204537997</v>
      </c>
      <c r="Y17" s="24">
        <v>526.24783440538897</v>
      </c>
    </row>
    <row r="18" spans="1:25" ht="21">
      <c r="A18" s="35"/>
      <c r="B18" s="35" t="s">
        <v>1120</v>
      </c>
      <c r="C18" s="36">
        <v>0</v>
      </c>
      <c r="D18" s="36">
        <v>0</v>
      </c>
      <c r="E18" s="36">
        <v>0</v>
      </c>
      <c r="F18" s="36">
        <v>1219.0822412305999</v>
      </c>
      <c r="G18" s="36">
        <v>0</v>
      </c>
      <c r="H18" s="36">
        <v>529.56331420909999</v>
      </c>
      <c r="I18" s="36">
        <v>120.13689999992</v>
      </c>
      <c r="J18" s="36">
        <v>29.770894103700002</v>
      </c>
      <c r="K18" s="24">
        <v>1898.5533495433197</v>
      </c>
      <c r="L18" s="24"/>
      <c r="M18" s="24"/>
      <c r="N18" s="100"/>
      <c r="O18" s="35"/>
      <c r="P18" s="35" t="s">
        <v>1120</v>
      </c>
      <c r="Q18" s="36">
        <v>0</v>
      </c>
      <c r="R18" s="36">
        <v>0</v>
      </c>
      <c r="S18" s="36">
        <v>0</v>
      </c>
      <c r="T18" s="36">
        <v>469.34666287409999</v>
      </c>
      <c r="U18" s="36">
        <v>0</v>
      </c>
      <c r="V18" s="36">
        <v>203.8818759705</v>
      </c>
      <c r="W18" s="36">
        <v>46.252706499969001</v>
      </c>
      <c r="X18" s="36">
        <v>11.46179422993</v>
      </c>
      <c r="Y18" s="24">
        <v>730.94303957449904</v>
      </c>
    </row>
    <row r="19" spans="1:25" ht="21">
      <c r="A19" s="35"/>
      <c r="B19" s="35" t="s">
        <v>1121</v>
      </c>
      <c r="C19" s="36">
        <v>0</v>
      </c>
      <c r="D19" s="36">
        <v>0</v>
      </c>
      <c r="E19" s="36">
        <v>0</v>
      </c>
      <c r="F19" s="36">
        <v>180.544595356</v>
      </c>
      <c r="G19" s="36">
        <v>0</v>
      </c>
      <c r="H19" s="36">
        <v>153.61217690000001</v>
      </c>
      <c r="I19" s="36">
        <v>0</v>
      </c>
      <c r="J19" s="36">
        <v>351.42689739133999</v>
      </c>
      <c r="K19" s="24">
        <v>685.58366964734</v>
      </c>
      <c r="L19" s="24"/>
      <c r="M19" s="24"/>
      <c r="N19" s="100"/>
      <c r="O19" s="35"/>
      <c r="P19" s="35" t="s">
        <v>1121</v>
      </c>
      <c r="Q19" s="36">
        <v>0</v>
      </c>
      <c r="R19" s="36">
        <v>0</v>
      </c>
      <c r="S19" s="36">
        <v>0</v>
      </c>
      <c r="T19" s="36">
        <v>69.509669212099993</v>
      </c>
      <c r="U19" s="36">
        <v>0</v>
      </c>
      <c r="V19" s="36">
        <v>59.140688106499994</v>
      </c>
      <c r="W19" s="36">
        <v>0</v>
      </c>
      <c r="X19" s="36">
        <v>135.29935549568401</v>
      </c>
      <c r="Y19" s="24">
        <v>263.949712814284</v>
      </c>
    </row>
    <row r="20" spans="1:25" ht="21">
      <c r="A20" s="35" t="s">
        <v>1126</v>
      </c>
      <c r="B20" s="35"/>
      <c r="C20" s="36">
        <v>0</v>
      </c>
      <c r="D20" s="36">
        <v>0</v>
      </c>
      <c r="E20" s="36">
        <v>0</v>
      </c>
      <c r="F20" s="36">
        <v>974.94070345496993</v>
      </c>
      <c r="G20" s="36">
        <v>0</v>
      </c>
      <c r="H20" s="36">
        <v>0</v>
      </c>
      <c r="I20" s="36">
        <v>556.25000000036994</v>
      </c>
      <c r="J20" s="36">
        <v>418.70211256849001</v>
      </c>
      <c r="K20" s="24">
        <v>1949.8928160238297</v>
      </c>
      <c r="L20" s="24">
        <v>3890</v>
      </c>
      <c r="M20" s="42">
        <f>L20-K20</f>
        <v>1940.1071839761703</v>
      </c>
      <c r="N20" s="100"/>
      <c r="O20" s="35" t="s">
        <v>1126</v>
      </c>
      <c r="P20" s="35"/>
      <c r="Q20" s="36">
        <v>0</v>
      </c>
      <c r="R20" s="36">
        <v>0</v>
      </c>
      <c r="S20" s="36">
        <v>0</v>
      </c>
      <c r="T20" s="36">
        <v>375.35217083019</v>
      </c>
      <c r="U20" s="36">
        <v>0</v>
      </c>
      <c r="V20" s="36">
        <v>0</v>
      </c>
      <c r="W20" s="36">
        <v>214.15625000017101</v>
      </c>
      <c r="X20" s="36">
        <v>161.20031333875801</v>
      </c>
      <c r="Y20" s="24">
        <v>750.708734169119</v>
      </c>
    </row>
    <row r="21" spans="1:25" ht="21">
      <c r="A21" s="35"/>
      <c r="B21" s="35" t="s">
        <v>1123</v>
      </c>
      <c r="C21" s="36">
        <v>0</v>
      </c>
      <c r="D21" s="36">
        <v>0</v>
      </c>
      <c r="E21" s="36">
        <v>0</v>
      </c>
      <c r="F21" s="36">
        <v>3.12210347687</v>
      </c>
      <c r="G21" s="36">
        <v>0</v>
      </c>
      <c r="H21" s="36">
        <v>0</v>
      </c>
      <c r="I21" s="36">
        <v>31.25</v>
      </c>
      <c r="J21" s="36">
        <v>28.032215674450001</v>
      </c>
      <c r="K21" s="24">
        <v>62.404319151320003</v>
      </c>
      <c r="L21" s="24"/>
      <c r="M21" s="24"/>
      <c r="N21" s="100"/>
      <c r="O21" s="35"/>
      <c r="P21" s="35" t="s">
        <v>1123</v>
      </c>
      <c r="Q21" s="36">
        <v>0</v>
      </c>
      <c r="R21" s="36">
        <v>0</v>
      </c>
      <c r="S21" s="36">
        <v>0</v>
      </c>
      <c r="T21" s="36">
        <v>1.20200983859</v>
      </c>
      <c r="U21" s="36">
        <v>0</v>
      </c>
      <c r="V21" s="36">
        <v>0</v>
      </c>
      <c r="W21" s="36">
        <v>12.03125</v>
      </c>
      <c r="X21" s="36">
        <v>10.79240303466</v>
      </c>
      <c r="Y21" s="24">
        <v>24.025662873249999</v>
      </c>
    </row>
    <row r="22" spans="1:25" ht="21">
      <c r="A22" s="35"/>
      <c r="B22" s="35" t="s">
        <v>1124</v>
      </c>
      <c r="C22" s="36">
        <v>0</v>
      </c>
      <c r="D22" s="36">
        <v>0</v>
      </c>
      <c r="E22" s="36">
        <v>0</v>
      </c>
      <c r="F22" s="36">
        <v>112.5</v>
      </c>
      <c r="G22" s="36">
        <v>0</v>
      </c>
      <c r="H22" s="36">
        <v>0</v>
      </c>
      <c r="I22" s="36">
        <v>376.90219887755001</v>
      </c>
      <c r="J22" s="36">
        <v>0</v>
      </c>
      <c r="K22" s="24">
        <v>489.40219887755001</v>
      </c>
      <c r="L22" s="24"/>
      <c r="M22" s="24"/>
      <c r="N22" s="100"/>
      <c r="O22" s="35"/>
      <c r="P22" s="35" t="s">
        <v>1124</v>
      </c>
      <c r="Q22" s="36">
        <v>0</v>
      </c>
      <c r="R22" s="36">
        <v>0</v>
      </c>
      <c r="S22" s="36">
        <v>0</v>
      </c>
      <c r="T22" s="36">
        <v>43.3125</v>
      </c>
      <c r="U22" s="36">
        <v>0</v>
      </c>
      <c r="V22" s="36">
        <v>0</v>
      </c>
      <c r="W22" s="36">
        <v>145.10734656789</v>
      </c>
      <c r="X22" s="36">
        <v>0</v>
      </c>
      <c r="Y22" s="24">
        <v>188.41984656789</v>
      </c>
    </row>
    <row r="23" spans="1:25" ht="21">
      <c r="A23" s="35"/>
      <c r="B23" s="35" t="s">
        <v>1125</v>
      </c>
      <c r="C23" s="36">
        <v>0</v>
      </c>
      <c r="D23" s="36">
        <v>0</v>
      </c>
      <c r="E23" s="36">
        <v>0</v>
      </c>
      <c r="F23" s="36">
        <v>371.8185999781</v>
      </c>
      <c r="G23" s="36">
        <v>0</v>
      </c>
      <c r="H23" s="36">
        <v>0</v>
      </c>
      <c r="I23" s="36">
        <v>0</v>
      </c>
      <c r="J23" s="36">
        <v>390.66989689403999</v>
      </c>
      <c r="K23" s="24">
        <v>762.48849687213999</v>
      </c>
      <c r="L23" s="24"/>
      <c r="M23" s="24"/>
      <c r="N23" s="100"/>
      <c r="O23" s="35"/>
      <c r="P23" s="35" t="s">
        <v>1125</v>
      </c>
      <c r="Q23" s="36">
        <v>0</v>
      </c>
      <c r="R23" s="36">
        <v>0</v>
      </c>
      <c r="S23" s="36">
        <v>0</v>
      </c>
      <c r="T23" s="36">
        <v>143.15016099159999</v>
      </c>
      <c r="U23" s="36">
        <v>0</v>
      </c>
      <c r="V23" s="36">
        <v>0</v>
      </c>
      <c r="W23" s="36">
        <v>0</v>
      </c>
      <c r="X23" s="36">
        <v>150.40791030409801</v>
      </c>
      <c r="Y23" s="24">
        <v>293.55807129569803</v>
      </c>
    </row>
    <row r="24" spans="1:25" ht="21">
      <c r="A24" s="35"/>
      <c r="B24" s="35" t="s">
        <v>651</v>
      </c>
      <c r="C24" s="36">
        <v>0</v>
      </c>
      <c r="D24" s="36">
        <v>0</v>
      </c>
      <c r="E24" s="36">
        <v>0</v>
      </c>
      <c r="F24" s="36">
        <v>487.5</v>
      </c>
      <c r="G24" s="36">
        <v>0</v>
      </c>
      <c r="H24" s="36">
        <v>0</v>
      </c>
      <c r="I24" s="36">
        <v>148.09780112281999</v>
      </c>
      <c r="J24" s="36">
        <v>0</v>
      </c>
      <c r="K24" s="24">
        <v>635.59780112281999</v>
      </c>
      <c r="L24" s="24"/>
      <c r="M24" s="24"/>
      <c r="N24" s="100"/>
      <c r="O24" s="35"/>
      <c r="P24" s="35" t="s">
        <v>651</v>
      </c>
      <c r="Q24" s="36">
        <v>0</v>
      </c>
      <c r="R24" s="36">
        <v>0</v>
      </c>
      <c r="S24" s="36">
        <v>0</v>
      </c>
      <c r="T24" s="36">
        <v>187.6875</v>
      </c>
      <c r="U24" s="36">
        <v>0</v>
      </c>
      <c r="V24" s="36">
        <v>0</v>
      </c>
      <c r="W24" s="36">
        <v>57.017653432281001</v>
      </c>
      <c r="X24" s="36">
        <v>0</v>
      </c>
      <c r="Y24" s="24">
        <v>244.70515343228101</v>
      </c>
    </row>
    <row r="25" spans="1:25" ht="21">
      <c r="A25" s="35" t="s">
        <v>5110</v>
      </c>
      <c r="B25" s="3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62.5</v>
      </c>
      <c r="I25" s="36">
        <v>31.25</v>
      </c>
      <c r="J25" s="36">
        <v>284.75473345178</v>
      </c>
      <c r="K25" s="24">
        <v>378.50473345178</v>
      </c>
      <c r="L25" s="24">
        <v>280</v>
      </c>
      <c r="M25" s="42">
        <f>L25-K25</f>
        <v>-98.504733451779998</v>
      </c>
      <c r="N25" s="100"/>
      <c r="O25" s="35" t="s">
        <v>5110</v>
      </c>
      <c r="P25" s="35"/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24.0625</v>
      </c>
      <c r="W25" s="36">
        <v>12.03125</v>
      </c>
      <c r="X25" s="36">
        <v>109.63057237893599</v>
      </c>
      <c r="Y25" s="24">
        <v>145.72432237893599</v>
      </c>
    </row>
    <row r="26" spans="1:25" ht="21">
      <c r="A26" s="35"/>
      <c r="B26" s="35" t="s">
        <v>5518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3.50473345178</v>
      </c>
      <c r="K26" s="24">
        <v>3.50473345178</v>
      </c>
      <c r="L26" s="24"/>
      <c r="M26" s="24"/>
      <c r="N26" s="100"/>
      <c r="O26" s="35"/>
      <c r="P26" s="35" t="s">
        <v>5518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1.3493223789359998</v>
      </c>
      <c r="Y26" s="24">
        <v>1.3493223789359998</v>
      </c>
    </row>
    <row r="27" spans="1:25" ht="21">
      <c r="A27" s="35"/>
      <c r="B27" s="35" t="s">
        <v>5109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62.5</v>
      </c>
      <c r="I27" s="36">
        <v>0</v>
      </c>
      <c r="J27" s="36">
        <v>281.25</v>
      </c>
      <c r="K27" s="24">
        <v>343.75</v>
      </c>
      <c r="L27" s="24"/>
      <c r="M27" s="24"/>
      <c r="N27" s="100"/>
      <c r="O27" s="35"/>
      <c r="P27" s="35" t="s">
        <v>5109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24.0625</v>
      </c>
      <c r="W27" s="36">
        <v>0</v>
      </c>
      <c r="X27" s="36">
        <v>108.28125</v>
      </c>
      <c r="Y27" s="24">
        <v>132.34375</v>
      </c>
    </row>
    <row r="28" spans="1:25" ht="21">
      <c r="A28" s="35"/>
      <c r="B28" s="35" t="s">
        <v>5337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31.25</v>
      </c>
      <c r="J28" s="36">
        <v>0</v>
      </c>
      <c r="K28" s="24">
        <v>31.25</v>
      </c>
      <c r="L28" s="24"/>
      <c r="M28" s="24"/>
      <c r="N28" s="100"/>
      <c r="O28" s="35"/>
      <c r="P28" s="35" t="s">
        <v>5337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12.03125</v>
      </c>
      <c r="X28" s="36">
        <v>0</v>
      </c>
      <c r="Y28" s="24">
        <v>12.03125</v>
      </c>
    </row>
    <row r="29" spans="1:25" ht="21">
      <c r="A29" s="35" t="s">
        <v>5292</v>
      </c>
      <c r="B29" s="35"/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171.365935928</v>
      </c>
      <c r="K29" s="24">
        <v>171.365935928</v>
      </c>
      <c r="L29" s="24">
        <v>240</v>
      </c>
      <c r="M29" s="42">
        <f>L29-K29</f>
        <v>68.634064072000001</v>
      </c>
      <c r="N29" s="100"/>
      <c r="O29" s="35" t="s">
        <v>5292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65.975885332299995</v>
      </c>
      <c r="Y29" s="24">
        <v>65.975885332299995</v>
      </c>
    </row>
    <row r="30" spans="1:25" ht="21">
      <c r="A30" s="35"/>
      <c r="B30" s="35" t="s">
        <v>5519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171.365935928</v>
      </c>
      <c r="K30" s="24">
        <v>171.365935928</v>
      </c>
      <c r="L30" s="24"/>
      <c r="M30" s="24"/>
      <c r="N30" s="100"/>
      <c r="O30" s="35"/>
      <c r="P30" s="35" t="s">
        <v>5519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65.975885332299995</v>
      </c>
      <c r="Y30" s="24">
        <v>65.975885332299995</v>
      </c>
    </row>
    <row r="31" spans="1:25" ht="21">
      <c r="A31" s="35" t="s">
        <v>5293</v>
      </c>
      <c r="B31" s="35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944.53904948369996</v>
      </c>
      <c r="K31" s="24">
        <v>944.53904948369996</v>
      </c>
      <c r="L31" s="24">
        <v>1220</v>
      </c>
      <c r="M31" s="42">
        <f>L31-K31</f>
        <v>275.46095051630004</v>
      </c>
      <c r="N31" s="100"/>
      <c r="O31" s="35" t="s">
        <v>5293</v>
      </c>
      <c r="P31" s="35"/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363.64753405070996</v>
      </c>
      <c r="Y31" s="24">
        <v>363.64753405070996</v>
      </c>
    </row>
    <row r="32" spans="1:25" ht="21">
      <c r="A32" s="35"/>
      <c r="B32" s="35" t="s">
        <v>5520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143.7836643725</v>
      </c>
      <c r="K32" s="24">
        <v>143.7836643725</v>
      </c>
      <c r="L32" s="24"/>
      <c r="M32" s="24"/>
      <c r="N32" s="100"/>
      <c r="O32" s="35"/>
      <c r="P32" s="35" t="s">
        <v>5520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55.356710783410001</v>
      </c>
      <c r="Y32" s="24">
        <v>55.356710783410001</v>
      </c>
    </row>
    <row r="33" spans="1:25" ht="21">
      <c r="A33" s="35"/>
      <c r="B33" s="35" t="s">
        <v>5521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675.78904948319996</v>
      </c>
      <c r="K33" s="24">
        <v>675.78904948319996</v>
      </c>
      <c r="L33" s="24"/>
      <c r="M33" s="24"/>
      <c r="N33" s="100"/>
      <c r="O33" s="35"/>
      <c r="P33" s="35" t="s">
        <v>5521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260.17878405049998</v>
      </c>
      <c r="Y33" s="24">
        <v>260.17878405049998</v>
      </c>
    </row>
    <row r="34" spans="1:25" ht="21">
      <c r="A34" s="35"/>
      <c r="B34" s="35" t="s">
        <v>5522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124.966335628</v>
      </c>
      <c r="K34" s="24">
        <v>124.966335628</v>
      </c>
      <c r="L34" s="24"/>
      <c r="M34" s="24"/>
      <c r="N34" s="100"/>
      <c r="O34" s="35"/>
      <c r="P34" s="35" t="s">
        <v>5522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48.1120392168</v>
      </c>
      <c r="Y34" s="24">
        <v>48.1120392168</v>
      </c>
    </row>
    <row r="35" spans="1:25" ht="21">
      <c r="A35" s="35" t="s">
        <v>5600</v>
      </c>
      <c r="B35" s="35"/>
      <c r="C35" s="36"/>
      <c r="D35" s="36"/>
      <c r="E35" s="36"/>
      <c r="F35" s="36"/>
      <c r="G35" s="36"/>
      <c r="H35" s="36"/>
      <c r="I35" s="36"/>
      <c r="J35" s="36"/>
      <c r="K35" s="24"/>
      <c r="L35" s="24">
        <v>20</v>
      </c>
      <c r="M35" s="42">
        <f>L35-K35</f>
        <v>20</v>
      </c>
      <c r="N35" s="100"/>
      <c r="O35" s="35" t="s">
        <v>5600</v>
      </c>
      <c r="P35" s="35"/>
      <c r="Q35" s="36"/>
      <c r="R35" s="36"/>
      <c r="S35" s="36"/>
      <c r="T35" s="36"/>
      <c r="U35" s="36"/>
      <c r="V35" s="36"/>
      <c r="W35" s="36"/>
      <c r="X35" s="36"/>
      <c r="Y35" s="24"/>
    </row>
    <row r="36" spans="1:25" ht="21">
      <c r="A36" s="35"/>
      <c r="B36" s="35"/>
      <c r="C36" s="36"/>
      <c r="D36" s="36"/>
      <c r="E36" s="36"/>
      <c r="F36" s="36"/>
      <c r="G36" s="36"/>
      <c r="H36" s="36"/>
      <c r="I36" s="36"/>
      <c r="J36" s="36"/>
      <c r="K36" s="24"/>
      <c r="L36" s="24"/>
      <c r="M36" s="24"/>
      <c r="N36" s="100"/>
      <c r="O36" s="35"/>
      <c r="P36" s="35"/>
      <c r="Q36" s="36"/>
      <c r="R36" s="36"/>
      <c r="S36" s="36"/>
      <c r="T36" s="36"/>
      <c r="U36" s="36"/>
      <c r="V36" s="36"/>
      <c r="W36" s="36"/>
      <c r="X36" s="36"/>
      <c r="Y36" s="24"/>
    </row>
    <row r="37" spans="1:25" ht="21">
      <c r="A37" s="35"/>
      <c r="B37" s="35"/>
      <c r="C37" s="36"/>
      <c r="D37" s="36"/>
      <c r="E37" s="36"/>
      <c r="F37" s="36"/>
      <c r="G37" s="36"/>
      <c r="H37" s="36"/>
      <c r="I37" s="36"/>
      <c r="J37" s="36"/>
      <c r="K37" s="24"/>
      <c r="L37" s="24"/>
      <c r="M37" s="24"/>
      <c r="N37" s="100"/>
      <c r="O37" s="35"/>
      <c r="P37" s="35"/>
      <c r="Q37" s="36"/>
      <c r="R37" s="36"/>
      <c r="S37" s="36"/>
      <c r="T37" s="36"/>
      <c r="U37" s="36"/>
      <c r="V37" s="36"/>
      <c r="W37" s="36"/>
      <c r="X37" s="36"/>
      <c r="Y37" s="24"/>
    </row>
    <row r="38" spans="1:25" ht="21">
      <c r="A38" s="35" t="s">
        <v>5294</v>
      </c>
      <c r="B38" s="35"/>
      <c r="C38" s="36"/>
      <c r="D38" s="36"/>
      <c r="E38" s="36"/>
      <c r="F38" s="36"/>
      <c r="G38" s="36"/>
      <c r="H38" s="36"/>
      <c r="I38" s="36"/>
      <c r="J38" s="36"/>
      <c r="K38" s="24"/>
      <c r="L38" s="24">
        <v>20</v>
      </c>
      <c r="M38" s="42">
        <f>L38-K38</f>
        <v>20</v>
      </c>
      <c r="N38" s="100"/>
      <c r="O38" s="35" t="s">
        <v>5294</v>
      </c>
      <c r="P38" s="35"/>
      <c r="Q38" s="36"/>
      <c r="R38" s="36"/>
      <c r="S38" s="36"/>
      <c r="T38" s="36"/>
      <c r="U38" s="36"/>
      <c r="V38" s="36"/>
      <c r="W38" s="36"/>
      <c r="X38" s="36"/>
      <c r="Y38" s="24"/>
    </row>
    <row r="39" spans="1:25" ht="21">
      <c r="A39" s="35"/>
      <c r="B39" s="35"/>
      <c r="C39" s="36"/>
      <c r="D39" s="36"/>
      <c r="E39" s="36"/>
      <c r="F39" s="36"/>
      <c r="G39" s="36"/>
      <c r="H39" s="36"/>
      <c r="I39" s="36"/>
      <c r="J39" s="36"/>
      <c r="K39" s="24"/>
      <c r="L39" s="24"/>
      <c r="M39" s="24"/>
      <c r="N39" s="100"/>
      <c r="O39" s="35"/>
      <c r="P39" s="35"/>
      <c r="Q39" s="36"/>
      <c r="R39" s="36"/>
      <c r="S39" s="36"/>
      <c r="T39" s="36"/>
      <c r="U39" s="36"/>
      <c r="V39" s="36"/>
      <c r="W39" s="36"/>
      <c r="X39" s="36"/>
      <c r="Y39" s="24"/>
    </row>
    <row r="40" spans="1:25" ht="21">
      <c r="A40" s="35" t="s">
        <v>5601</v>
      </c>
      <c r="B40" s="35"/>
      <c r="C40" s="36"/>
      <c r="D40" s="36"/>
      <c r="E40" s="36"/>
      <c r="F40" s="36"/>
      <c r="G40" s="36"/>
      <c r="H40" s="36"/>
      <c r="I40" s="36"/>
      <c r="J40" s="36"/>
      <c r="K40" s="24"/>
      <c r="L40" s="24">
        <v>170</v>
      </c>
      <c r="M40" s="42">
        <f>L40-K40</f>
        <v>170</v>
      </c>
      <c r="N40" s="100"/>
      <c r="O40" s="35" t="s">
        <v>5601</v>
      </c>
      <c r="P40" s="35"/>
      <c r="Q40" s="36"/>
      <c r="R40" s="36"/>
      <c r="S40" s="36"/>
      <c r="T40" s="36"/>
      <c r="U40" s="36"/>
      <c r="V40" s="36"/>
      <c r="W40" s="36"/>
      <c r="X40" s="36"/>
      <c r="Y40" s="24"/>
    </row>
    <row r="41" spans="1:25" ht="21">
      <c r="A41" s="35"/>
      <c r="B41" s="35"/>
      <c r="C41" s="36"/>
      <c r="D41" s="36"/>
      <c r="E41" s="36"/>
      <c r="F41" s="36"/>
      <c r="G41" s="36"/>
      <c r="H41" s="36"/>
      <c r="I41" s="36"/>
      <c r="J41" s="36"/>
      <c r="K41" s="24"/>
      <c r="L41" s="24"/>
      <c r="M41" s="24"/>
      <c r="N41" s="100"/>
      <c r="O41" s="35"/>
      <c r="P41" s="35"/>
      <c r="Q41" s="36"/>
      <c r="R41" s="36"/>
      <c r="S41" s="36"/>
      <c r="T41" s="36"/>
      <c r="U41" s="36"/>
      <c r="V41" s="36"/>
      <c r="W41" s="36"/>
      <c r="X41" s="36"/>
      <c r="Y41" s="24"/>
    </row>
    <row r="42" spans="1:25" ht="21">
      <c r="A42" s="35" t="s">
        <v>5602</v>
      </c>
      <c r="B42" s="35"/>
      <c r="C42" s="36"/>
      <c r="D42" s="36"/>
      <c r="E42" s="36"/>
      <c r="F42" s="36"/>
      <c r="G42" s="36"/>
      <c r="H42" s="36"/>
      <c r="I42" s="36"/>
      <c r="J42" s="36"/>
      <c r="K42" s="24"/>
      <c r="L42" s="24">
        <v>30</v>
      </c>
      <c r="M42" s="42">
        <f>L42-K42</f>
        <v>30</v>
      </c>
      <c r="N42" s="100"/>
      <c r="O42" s="35" t="s">
        <v>5602</v>
      </c>
      <c r="P42" s="35"/>
      <c r="Q42" s="36"/>
      <c r="R42" s="36"/>
      <c r="S42" s="36"/>
      <c r="T42" s="36"/>
      <c r="U42" s="36"/>
      <c r="V42" s="36"/>
      <c r="W42" s="36"/>
      <c r="X42" s="36"/>
      <c r="Y42" s="24"/>
    </row>
    <row r="43" spans="1:25" ht="21">
      <c r="A43" s="35"/>
      <c r="B43" s="35"/>
      <c r="C43" s="36"/>
      <c r="D43" s="36"/>
      <c r="E43" s="36"/>
      <c r="F43" s="36"/>
      <c r="G43" s="36"/>
      <c r="H43" s="36"/>
      <c r="I43" s="36"/>
      <c r="J43" s="36"/>
      <c r="K43" s="24"/>
      <c r="L43" s="24"/>
      <c r="M43" s="24"/>
      <c r="N43" s="100"/>
      <c r="O43" s="35"/>
      <c r="P43" s="35"/>
      <c r="Q43" s="36"/>
      <c r="R43" s="36"/>
      <c r="S43" s="36"/>
      <c r="T43" s="36"/>
      <c r="U43" s="36"/>
      <c r="V43" s="36"/>
      <c r="W43" s="36"/>
      <c r="X43" s="36"/>
      <c r="Y43" s="24"/>
    </row>
  </sheetData>
  <mergeCells count="24">
    <mergeCell ref="A11:B11"/>
    <mergeCell ref="O11:P11"/>
    <mergeCell ref="Y8:Y10"/>
    <mergeCell ref="B5:M5"/>
    <mergeCell ref="B6:M6"/>
    <mergeCell ref="R9:S9"/>
    <mergeCell ref="T9:U9"/>
    <mergeCell ref="V9:W9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rowBreaks count="1" manualBreakCount="1">
    <brk id="22" max="24" man="1"/>
  </rowBreaks>
  <colBreaks count="1" manualBreakCount="1">
    <brk id="13" max="4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AF3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1.75" style="25" customWidth="1"/>
    <col min="14" max="14" width="7.625" style="123" customWidth="1"/>
    <col min="15" max="15" width="20.25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1127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4948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7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8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124.86249123126001</v>
      </c>
      <c r="F11" s="41">
        <v>5780.9777170198304</v>
      </c>
      <c r="G11" s="41">
        <v>3692.9386309144602</v>
      </c>
      <c r="H11" s="41">
        <v>0</v>
      </c>
      <c r="I11" s="41">
        <v>12540.014090815255</v>
      </c>
      <c r="J11" s="41">
        <v>5958.2544367762803</v>
      </c>
      <c r="K11" s="42">
        <v>28097.047366757084</v>
      </c>
      <c r="L11" s="42">
        <v>18300</v>
      </c>
      <c r="M11" s="42">
        <f>L11-K11</f>
        <v>-9797.0473667570841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17.893750000000001</v>
      </c>
      <c r="U11" s="24">
        <v>3908.0067952185673</v>
      </c>
      <c r="V11" s="24">
        <v>7325.5043277857212</v>
      </c>
      <c r="W11" s="24">
        <v>240.28750000000002</v>
      </c>
      <c r="X11" s="24">
        <v>0</v>
      </c>
      <c r="Y11" s="24">
        <v>11491.692373004287</v>
      </c>
    </row>
    <row r="12" spans="1:32" ht="21">
      <c r="A12" s="35" t="s">
        <v>1130</v>
      </c>
      <c r="B12" s="35"/>
      <c r="C12" s="36">
        <v>0</v>
      </c>
      <c r="D12" s="36">
        <v>0</v>
      </c>
      <c r="E12" s="36">
        <v>41.3676566245</v>
      </c>
      <c r="F12" s="36">
        <v>0</v>
      </c>
      <c r="G12" s="36">
        <v>1093.75</v>
      </c>
      <c r="H12" s="36">
        <v>0</v>
      </c>
      <c r="I12" s="36">
        <v>0</v>
      </c>
      <c r="J12" s="36">
        <v>0</v>
      </c>
      <c r="K12" s="24">
        <v>1135.1176566244999</v>
      </c>
      <c r="L12" s="24">
        <v>590</v>
      </c>
      <c r="M12" s="42">
        <f>L12-K12</f>
        <v>-545.11765662449989</v>
      </c>
      <c r="N12" s="100"/>
      <c r="O12" s="35" t="s">
        <v>1130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464.26312155940002</v>
      </c>
      <c r="V12" s="36">
        <v>0</v>
      </c>
      <c r="W12" s="36">
        <v>0</v>
      </c>
      <c r="X12" s="36">
        <v>0</v>
      </c>
      <c r="Y12" s="24">
        <v>464.26312155940002</v>
      </c>
    </row>
    <row r="13" spans="1:32" ht="21">
      <c r="A13" s="35"/>
      <c r="B13" s="35" t="s">
        <v>1128</v>
      </c>
      <c r="C13" s="36">
        <v>0</v>
      </c>
      <c r="D13" s="36">
        <v>0</v>
      </c>
      <c r="E13" s="36">
        <v>0</v>
      </c>
      <c r="F13" s="36">
        <v>0</v>
      </c>
      <c r="G13" s="36">
        <v>143.75</v>
      </c>
      <c r="H13" s="36">
        <v>0</v>
      </c>
      <c r="I13" s="36">
        <v>0</v>
      </c>
      <c r="J13" s="36">
        <v>0</v>
      </c>
      <c r="K13" s="24">
        <v>143.75</v>
      </c>
      <c r="L13" s="24"/>
      <c r="M13" s="24"/>
      <c r="N13" s="100"/>
      <c r="O13" s="35"/>
      <c r="P13" s="35" t="s">
        <v>1128</v>
      </c>
      <c r="Q13" s="36">
        <v>0</v>
      </c>
      <c r="R13" s="36">
        <v>0</v>
      </c>
      <c r="S13" s="36">
        <v>0</v>
      </c>
      <c r="T13" s="36">
        <v>0</v>
      </c>
      <c r="U13" s="36">
        <v>58.793749999999996</v>
      </c>
      <c r="V13" s="36">
        <v>0</v>
      </c>
      <c r="W13" s="36">
        <v>0</v>
      </c>
      <c r="X13" s="36">
        <v>0</v>
      </c>
      <c r="Y13" s="24">
        <v>58.793749999999996</v>
      </c>
    </row>
    <row r="14" spans="1:32" ht="21">
      <c r="A14" s="35"/>
      <c r="B14" s="35" t="s">
        <v>345</v>
      </c>
      <c r="C14" s="36">
        <v>0</v>
      </c>
      <c r="D14" s="36">
        <v>0</v>
      </c>
      <c r="E14" s="36">
        <v>0</v>
      </c>
      <c r="F14" s="36">
        <v>0</v>
      </c>
      <c r="G14" s="36">
        <v>812.5</v>
      </c>
      <c r="H14" s="36">
        <v>0</v>
      </c>
      <c r="I14" s="36">
        <v>0</v>
      </c>
      <c r="J14" s="36">
        <v>0</v>
      </c>
      <c r="K14" s="24">
        <v>812.5</v>
      </c>
      <c r="L14" s="24"/>
      <c r="M14" s="24"/>
      <c r="N14" s="100"/>
      <c r="O14" s="35"/>
      <c r="P14" s="35" t="s">
        <v>345</v>
      </c>
      <c r="Q14" s="36">
        <v>0</v>
      </c>
      <c r="R14" s="36">
        <v>0</v>
      </c>
      <c r="S14" s="36">
        <v>0</v>
      </c>
      <c r="T14" s="36">
        <v>0</v>
      </c>
      <c r="U14" s="36">
        <v>332.3125</v>
      </c>
      <c r="V14" s="36">
        <v>0</v>
      </c>
      <c r="W14" s="36">
        <v>0</v>
      </c>
      <c r="X14" s="36">
        <v>0</v>
      </c>
      <c r="Y14" s="24">
        <v>332.3125</v>
      </c>
    </row>
    <row r="15" spans="1:32" ht="21">
      <c r="A15" s="35"/>
      <c r="B15" s="35" t="s">
        <v>1129</v>
      </c>
      <c r="C15" s="36">
        <v>0</v>
      </c>
      <c r="D15" s="36">
        <v>0</v>
      </c>
      <c r="E15" s="36">
        <v>41.3676566245</v>
      </c>
      <c r="F15" s="36">
        <v>0</v>
      </c>
      <c r="G15" s="36">
        <v>137.5</v>
      </c>
      <c r="H15" s="36">
        <v>0</v>
      </c>
      <c r="I15" s="36">
        <v>0</v>
      </c>
      <c r="J15" s="36">
        <v>0</v>
      </c>
      <c r="K15" s="24">
        <v>178.8676566245</v>
      </c>
      <c r="L15" s="24"/>
      <c r="M15" s="24"/>
      <c r="N15" s="100"/>
      <c r="O15" s="35"/>
      <c r="P15" s="35" t="s">
        <v>1129</v>
      </c>
      <c r="Q15" s="36">
        <v>0</v>
      </c>
      <c r="R15" s="36">
        <v>0</v>
      </c>
      <c r="S15" s="36">
        <v>0</v>
      </c>
      <c r="T15" s="36">
        <v>0</v>
      </c>
      <c r="U15" s="36">
        <v>73.156871559400003</v>
      </c>
      <c r="V15" s="36">
        <v>0</v>
      </c>
      <c r="W15" s="36">
        <v>0</v>
      </c>
      <c r="X15" s="36">
        <v>0</v>
      </c>
      <c r="Y15" s="24">
        <v>73.156871559400003</v>
      </c>
    </row>
    <row r="16" spans="1:32" ht="21">
      <c r="A16" s="35" t="s">
        <v>1133</v>
      </c>
      <c r="B16" s="35"/>
      <c r="C16" s="36">
        <v>0</v>
      </c>
      <c r="D16" s="36">
        <v>0</v>
      </c>
      <c r="E16" s="36">
        <v>0</v>
      </c>
      <c r="F16" s="36">
        <v>43.75</v>
      </c>
      <c r="G16" s="36">
        <v>0</v>
      </c>
      <c r="H16" s="36">
        <v>0</v>
      </c>
      <c r="I16" s="36">
        <v>0</v>
      </c>
      <c r="J16" s="36">
        <v>0</v>
      </c>
      <c r="K16" s="24">
        <v>43.75</v>
      </c>
      <c r="L16" s="24">
        <v>120</v>
      </c>
      <c r="M16" s="42">
        <f>L16-K16</f>
        <v>76.25</v>
      </c>
      <c r="N16" s="100"/>
      <c r="O16" s="35" t="s">
        <v>1133</v>
      </c>
      <c r="P16" s="35"/>
      <c r="Q16" s="36">
        <v>0</v>
      </c>
      <c r="R16" s="36">
        <v>0</v>
      </c>
      <c r="S16" s="36">
        <v>0</v>
      </c>
      <c r="T16" s="36">
        <v>17.893750000000001</v>
      </c>
      <c r="U16" s="36">
        <v>0</v>
      </c>
      <c r="V16" s="36">
        <v>0</v>
      </c>
      <c r="W16" s="36">
        <v>0</v>
      </c>
      <c r="X16" s="36">
        <v>0</v>
      </c>
      <c r="Y16" s="24">
        <v>17.893750000000001</v>
      </c>
    </row>
    <row r="17" spans="1:25" ht="21">
      <c r="A17" s="35"/>
      <c r="B17" s="35" t="s">
        <v>1132</v>
      </c>
      <c r="C17" s="36">
        <v>0</v>
      </c>
      <c r="D17" s="36">
        <v>0</v>
      </c>
      <c r="E17" s="36">
        <v>0</v>
      </c>
      <c r="F17" s="36">
        <v>43.75</v>
      </c>
      <c r="G17" s="36">
        <v>0</v>
      </c>
      <c r="H17" s="36">
        <v>0</v>
      </c>
      <c r="I17" s="36">
        <v>0</v>
      </c>
      <c r="J17" s="36">
        <v>0</v>
      </c>
      <c r="K17" s="24">
        <v>43.75</v>
      </c>
      <c r="L17" s="24"/>
      <c r="M17" s="24"/>
      <c r="N17" s="100"/>
      <c r="O17" s="35"/>
      <c r="P17" s="35" t="s">
        <v>1132</v>
      </c>
      <c r="Q17" s="36">
        <v>0</v>
      </c>
      <c r="R17" s="36">
        <v>0</v>
      </c>
      <c r="S17" s="36">
        <v>0</v>
      </c>
      <c r="T17" s="36">
        <v>17.893750000000001</v>
      </c>
      <c r="U17" s="36">
        <v>0</v>
      </c>
      <c r="V17" s="36">
        <v>0</v>
      </c>
      <c r="W17" s="36">
        <v>0</v>
      </c>
      <c r="X17" s="36">
        <v>0</v>
      </c>
      <c r="Y17" s="24">
        <v>17.893750000000001</v>
      </c>
    </row>
    <row r="18" spans="1:25" ht="21">
      <c r="A18" s="35" t="s">
        <v>1135</v>
      </c>
      <c r="B18" s="35"/>
      <c r="C18" s="36">
        <v>0</v>
      </c>
      <c r="D18" s="36">
        <v>0</v>
      </c>
      <c r="E18" s="36">
        <v>66.850600899100002</v>
      </c>
      <c r="F18" s="36">
        <v>0</v>
      </c>
      <c r="G18" s="36">
        <v>0</v>
      </c>
      <c r="H18" s="36">
        <v>0</v>
      </c>
      <c r="I18" s="36">
        <v>931.24308080920002</v>
      </c>
      <c r="J18" s="36">
        <v>0</v>
      </c>
      <c r="K18" s="24">
        <v>998.0936817083001</v>
      </c>
      <c r="L18" s="24">
        <v>600</v>
      </c>
      <c r="M18" s="42">
        <f>L18-K18</f>
        <v>-398.0936817083001</v>
      </c>
      <c r="N18" s="100"/>
      <c r="O18" s="35" t="s">
        <v>1135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27.341895767699999</v>
      </c>
      <c r="V18" s="36">
        <v>140.59092005100001</v>
      </c>
      <c r="W18" s="36">
        <v>240.28750000000002</v>
      </c>
      <c r="X18" s="36">
        <v>0</v>
      </c>
      <c r="Y18" s="24">
        <v>408.22031581870004</v>
      </c>
    </row>
    <row r="19" spans="1:25" ht="21">
      <c r="A19" s="35"/>
      <c r="B19" s="35" t="s">
        <v>5338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418.75</v>
      </c>
      <c r="J19" s="36">
        <v>0</v>
      </c>
      <c r="K19" s="24">
        <v>418.75</v>
      </c>
      <c r="L19" s="24"/>
      <c r="M19" s="24"/>
      <c r="N19" s="100"/>
      <c r="O19" s="35"/>
      <c r="P19" s="35" t="s">
        <v>5338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171.26875000000001</v>
      </c>
      <c r="X19" s="36">
        <v>0</v>
      </c>
      <c r="Y19" s="24">
        <v>171.26875000000001</v>
      </c>
    </row>
    <row r="20" spans="1:25" ht="21">
      <c r="A20" s="35"/>
      <c r="B20" s="35" t="s">
        <v>1134</v>
      </c>
      <c r="C20" s="36">
        <v>0</v>
      </c>
      <c r="D20" s="36">
        <v>0</v>
      </c>
      <c r="E20" s="36">
        <v>66.850600899100002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24">
        <v>66.850600899100002</v>
      </c>
      <c r="L20" s="24"/>
      <c r="M20" s="24"/>
      <c r="N20" s="100"/>
      <c r="O20" s="35"/>
      <c r="P20" s="35" t="s">
        <v>1134</v>
      </c>
      <c r="Q20" s="36">
        <v>0</v>
      </c>
      <c r="R20" s="36">
        <v>0</v>
      </c>
      <c r="S20" s="36">
        <v>0</v>
      </c>
      <c r="T20" s="36">
        <v>0</v>
      </c>
      <c r="U20" s="36">
        <v>27.341895767699999</v>
      </c>
      <c r="V20" s="36">
        <v>0</v>
      </c>
      <c r="W20" s="36">
        <v>0</v>
      </c>
      <c r="X20" s="36">
        <v>0</v>
      </c>
      <c r="Y20" s="24">
        <v>27.341895767699999</v>
      </c>
    </row>
    <row r="21" spans="1:25" ht="21">
      <c r="A21" s="35"/>
      <c r="B21" s="35" t="s">
        <v>5339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168.75</v>
      </c>
      <c r="J21" s="36">
        <v>0</v>
      </c>
      <c r="K21" s="24">
        <v>168.75</v>
      </c>
      <c r="L21" s="24"/>
      <c r="M21" s="24"/>
      <c r="N21" s="100"/>
      <c r="O21" s="35"/>
      <c r="P21" s="35" t="s">
        <v>5339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69.018749999999997</v>
      </c>
      <c r="X21" s="36">
        <v>0</v>
      </c>
      <c r="Y21" s="24">
        <v>69.018749999999997</v>
      </c>
    </row>
    <row r="22" spans="1:25" ht="21">
      <c r="A22" s="35"/>
      <c r="B22" s="35" t="s">
        <v>5320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343.74308080920002</v>
      </c>
      <c r="J22" s="36">
        <v>0</v>
      </c>
      <c r="K22" s="24">
        <v>343.74308080920002</v>
      </c>
      <c r="L22" s="24"/>
      <c r="M22" s="24"/>
      <c r="N22" s="100"/>
      <c r="O22" s="35"/>
      <c r="P22" s="35" t="s">
        <v>5320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140.59092005100001</v>
      </c>
      <c r="W22" s="36">
        <v>0</v>
      </c>
      <c r="X22" s="36">
        <v>0</v>
      </c>
      <c r="Y22" s="24">
        <v>140.59092005100001</v>
      </c>
    </row>
    <row r="23" spans="1:25" ht="21">
      <c r="A23" s="35" t="s">
        <v>1145</v>
      </c>
      <c r="B23" s="35"/>
      <c r="C23" s="36">
        <v>0</v>
      </c>
      <c r="D23" s="36">
        <v>0</v>
      </c>
      <c r="E23" s="36">
        <v>16.64423370766</v>
      </c>
      <c r="F23" s="36">
        <v>5737.2277170198304</v>
      </c>
      <c r="G23" s="36">
        <v>2599.1886309144602</v>
      </c>
      <c r="H23" s="36">
        <v>0</v>
      </c>
      <c r="I23" s="36">
        <v>11608.771010006056</v>
      </c>
      <c r="J23" s="36">
        <v>5958.2544367762803</v>
      </c>
      <c r="K23" s="24">
        <v>25920.086028424284</v>
      </c>
      <c r="L23" s="24">
        <v>16650</v>
      </c>
      <c r="M23" s="42">
        <f>L23-K23</f>
        <v>-9270.0860284242845</v>
      </c>
      <c r="N23" s="99"/>
      <c r="O23" s="35" t="s">
        <v>1145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3416.4017778914667</v>
      </c>
      <c r="V23" s="36">
        <v>7184.9134077347217</v>
      </c>
      <c r="W23" s="36">
        <v>0</v>
      </c>
      <c r="X23" s="36">
        <v>0</v>
      </c>
      <c r="Y23" s="24">
        <v>10601.31518562619</v>
      </c>
    </row>
    <row r="24" spans="1:25" ht="21">
      <c r="A24" s="35"/>
      <c r="B24" s="35" t="s">
        <v>1136</v>
      </c>
      <c r="C24" s="36">
        <v>0</v>
      </c>
      <c r="D24" s="36">
        <v>0</v>
      </c>
      <c r="E24" s="36">
        <v>0</v>
      </c>
      <c r="F24" s="36">
        <v>638.29825549149996</v>
      </c>
      <c r="G24" s="36">
        <v>848.16642539908003</v>
      </c>
      <c r="H24" s="36">
        <v>0</v>
      </c>
      <c r="I24" s="36">
        <v>1140.79420684039</v>
      </c>
      <c r="J24" s="36">
        <v>471.70519246924999</v>
      </c>
      <c r="K24" s="24">
        <v>3098.96408020022</v>
      </c>
      <c r="L24" s="24"/>
      <c r="M24" s="24"/>
      <c r="N24" s="100"/>
      <c r="O24" s="35"/>
      <c r="P24" s="35" t="s">
        <v>1136</v>
      </c>
      <c r="Q24" s="36">
        <v>0</v>
      </c>
      <c r="R24" s="36">
        <v>0</v>
      </c>
      <c r="S24" s="36">
        <v>0</v>
      </c>
      <c r="T24" s="36">
        <v>0</v>
      </c>
      <c r="U24" s="36">
        <v>607.96405448423991</v>
      </c>
      <c r="V24" s="36">
        <v>659.51225431767</v>
      </c>
      <c r="W24" s="36">
        <v>0</v>
      </c>
      <c r="X24" s="36">
        <v>0</v>
      </c>
      <c r="Y24" s="24">
        <v>1267.4763088019099</v>
      </c>
    </row>
    <row r="25" spans="1:25" ht="21">
      <c r="A25" s="35"/>
      <c r="B25" s="35" t="s">
        <v>1137</v>
      </c>
      <c r="C25" s="36">
        <v>0</v>
      </c>
      <c r="D25" s="36">
        <v>0</v>
      </c>
      <c r="E25" s="36">
        <v>0</v>
      </c>
      <c r="F25" s="36">
        <v>436.70174450849998</v>
      </c>
      <c r="G25" s="36">
        <v>0</v>
      </c>
      <c r="H25" s="36">
        <v>0</v>
      </c>
      <c r="I25" s="36">
        <v>2996.7057931597001</v>
      </c>
      <c r="J25" s="36">
        <v>147.09214141780001</v>
      </c>
      <c r="K25" s="24">
        <v>3580.499679086</v>
      </c>
      <c r="L25" s="24"/>
      <c r="M25" s="24"/>
      <c r="N25" s="100"/>
      <c r="O25" s="35"/>
      <c r="P25" s="35" t="s">
        <v>1137</v>
      </c>
      <c r="Q25" s="36">
        <v>0</v>
      </c>
      <c r="R25" s="36">
        <v>0</v>
      </c>
      <c r="S25" s="36">
        <v>0</v>
      </c>
      <c r="T25" s="36">
        <v>0</v>
      </c>
      <c r="U25" s="36">
        <v>178.61101350398002</v>
      </c>
      <c r="V25" s="36">
        <v>1285.8133552421702</v>
      </c>
      <c r="W25" s="36">
        <v>0</v>
      </c>
      <c r="X25" s="36">
        <v>0</v>
      </c>
      <c r="Y25" s="24">
        <v>1464.4243687461503</v>
      </c>
    </row>
    <row r="26" spans="1:25" ht="21">
      <c r="A26" s="35"/>
      <c r="B26" s="35" t="s">
        <v>1138</v>
      </c>
      <c r="C26" s="36">
        <v>0</v>
      </c>
      <c r="D26" s="36">
        <v>0</v>
      </c>
      <c r="E26" s="36">
        <v>0</v>
      </c>
      <c r="F26" s="36">
        <v>1469.7228298704999</v>
      </c>
      <c r="G26" s="36">
        <v>0</v>
      </c>
      <c r="H26" s="36">
        <v>0</v>
      </c>
      <c r="I26" s="36">
        <v>0</v>
      </c>
      <c r="J26" s="36">
        <v>2550.9446497150002</v>
      </c>
      <c r="K26" s="24">
        <v>4020.6674795855001</v>
      </c>
      <c r="L26" s="24"/>
      <c r="M26" s="24"/>
      <c r="N26" s="100"/>
      <c r="O26" s="35"/>
      <c r="P26" s="35" t="s">
        <v>1138</v>
      </c>
      <c r="Q26" s="36">
        <v>0</v>
      </c>
      <c r="R26" s="36">
        <v>0</v>
      </c>
      <c r="S26" s="36">
        <v>0</v>
      </c>
      <c r="T26" s="36">
        <v>0</v>
      </c>
      <c r="U26" s="36">
        <v>601.11663741659993</v>
      </c>
      <c r="V26" s="36">
        <v>1043.3363617330001</v>
      </c>
      <c r="W26" s="36">
        <v>0</v>
      </c>
      <c r="X26" s="36">
        <v>0</v>
      </c>
      <c r="Y26" s="24">
        <v>1644.4529991496001</v>
      </c>
    </row>
    <row r="27" spans="1:25" ht="21">
      <c r="A27" s="35"/>
      <c r="B27" s="35" t="s">
        <v>1139</v>
      </c>
      <c r="C27" s="36">
        <v>0</v>
      </c>
      <c r="D27" s="36">
        <v>0</v>
      </c>
      <c r="E27" s="36">
        <v>0</v>
      </c>
      <c r="F27" s="36">
        <v>1092.7771576600001</v>
      </c>
      <c r="G27" s="36">
        <v>0</v>
      </c>
      <c r="H27" s="36">
        <v>0</v>
      </c>
      <c r="I27" s="36">
        <v>0</v>
      </c>
      <c r="J27" s="36">
        <v>224.56657721509998</v>
      </c>
      <c r="K27" s="24">
        <v>1317.3437348750999</v>
      </c>
      <c r="L27" s="24"/>
      <c r="M27" s="24"/>
      <c r="N27" s="100"/>
      <c r="O27" s="35"/>
      <c r="P27" s="35" t="s">
        <v>1139</v>
      </c>
      <c r="Q27" s="36">
        <v>0</v>
      </c>
      <c r="R27" s="36">
        <v>0</v>
      </c>
      <c r="S27" s="36">
        <v>0</v>
      </c>
      <c r="T27" s="36">
        <v>0</v>
      </c>
      <c r="U27" s="36">
        <v>446.945857483</v>
      </c>
      <c r="V27" s="36">
        <v>91.847730081000009</v>
      </c>
      <c r="W27" s="36">
        <v>0</v>
      </c>
      <c r="X27" s="36">
        <v>0</v>
      </c>
      <c r="Y27" s="24">
        <v>538.79358756400006</v>
      </c>
    </row>
    <row r="28" spans="1:25" ht="21">
      <c r="A28" s="35"/>
      <c r="B28" s="35" t="s">
        <v>1140</v>
      </c>
      <c r="C28" s="36">
        <v>0</v>
      </c>
      <c r="D28" s="36">
        <v>0</v>
      </c>
      <c r="E28" s="36">
        <v>0</v>
      </c>
      <c r="F28" s="36">
        <v>74.833173524200006</v>
      </c>
      <c r="G28" s="36">
        <v>0</v>
      </c>
      <c r="H28" s="36">
        <v>0</v>
      </c>
      <c r="I28" s="36">
        <v>0</v>
      </c>
      <c r="J28" s="36">
        <v>404.56945648110997</v>
      </c>
      <c r="K28" s="24">
        <v>479.40263000530996</v>
      </c>
      <c r="L28" s="24"/>
      <c r="M28" s="24"/>
      <c r="N28" s="100"/>
      <c r="O28" s="35"/>
      <c r="P28" s="35" t="s">
        <v>1140</v>
      </c>
      <c r="Q28" s="36">
        <v>0</v>
      </c>
      <c r="R28" s="36">
        <v>0</v>
      </c>
      <c r="S28" s="36">
        <v>0</v>
      </c>
      <c r="T28" s="36">
        <v>0</v>
      </c>
      <c r="U28" s="36">
        <v>30.6067679714</v>
      </c>
      <c r="V28" s="36">
        <v>165.46890770087998</v>
      </c>
      <c r="W28" s="36">
        <v>0</v>
      </c>
      <c r="X28" s="36">
        <v>0</v>
      </c>
      <c r="Y28" s="24">
        <v>196.07567567227997</v>
      </c>
    </row>
    <row r="29" spans="1:25" ht="21">
      <c r="A29" s="35"/>
      <c r="B29" s="35" t="s">
        <v>1141</v>
      </c>
      <c r="C29" s="36">
        <v>0</v>
      </c>
      <c r="D29" s="36">
        <v>0</v>
      </c>
      <c r="E29" s="36">
        <v>0</v>
      </c>
      <c r="F29" s="36">
        <v>137.5</v>
      </c>
      <c r="G29" s="36">
        <v>0</v>
      </c>
      <c r="H29" s="36">
        <v>0</v>
      </c>
      <c r="I29" s="36">
        <v>2978.5084209148054</v>
      </c>
      <c r="J29" s="36">
        <v>621.85188613361993</v>
      </c>
      <c r="K29" s="24">
        <v>3737.8603070484251</v>
      </c>
      <c r="L29" s="24"/>
      <c r="M29" s="24"/>
      <c r="N29" s="100"/>
      <c r="O29" s="35"/>
      <c r="P29" s="35" t="s">
        <v>1141</v>
      </c>
      <c r="Q29" s="36">
        <v>0</v>
      </c>
      <c r="R29" s="36">
        <v>0</v>
      </c>
      <c r="S29" s="36">
        <v>0</v>
      </c>
      <c r="T29" s="36">
        <v>0</v>
      </c>
      <c r="U29" s="36">
        <v>56.237499999999997</v>
      </c>
      <c r="V29" s="36">
        <v>1472.5473655841811</v>
      </c>
      <c r="W29" s="36">
        <v>0</v>
      </c>
      <c r="X29" s="36">
        <v>0</v>
      </c>
      <c r="Y29" s="24">
        <v>1528.784865584181</v>
      </c>
    </row>
    <row r="30" spans="1:25" ht="21">
      <c r="A30" s="35"/>
      <c r="B30" s="35" t="s">
        <v>1142</v>
      </c>
      <c r="C30" s="36">
        <v>0</v>
      </c>
      <c r="D30" s="36">
        <v>0</v>
      </c>
      <c r="E30" s="36">
        <v>16.64423370766</v>
      </c>
      <c r="F30" s="36">
        <v>912.50000000005002</v>
      </c>
      <c r="G30" s="36">
        <v>0</v>
      </c>
      <c r="H30" s="36">
        <v>0</v>
      </c>
      <c r="I30" s="36">
        <v>2617.7625890945601</v>
      </c>
      <c r="J30" s="36">
        <v>188.51202976799999</v>
      </c>
      <c r="K30" s="24">
        <v>3735.4188525702702</v>
      </c>
      <c r="L30" s="24"/>
      <c r="M30" s="24"/>
      <c r="N30" s="100"/>
      <c r="O30" s="35"/>
      <c r="P30" s="35" t="s">
        <v>1142</v>
      </c>
      <c r="Q30" s="36">
        <v>0</v>
      </c>
      <c r="R30" s="36">
        <v>0</v>
      </c>
      <c r="S30" s="36">
        <v>0</v>
      </c>
      <c r="T30" s="36">
        <v>0</v>
      </c>
      <c r="U30" s="36">
        <v>380.01999158641701</v>
      </c>
      <c r="V30" s="36">
        <v>1147.7663191143197</v>
      </c>
      <c r="W30" s="36">
        <v>0</v>
      </c>
      <c r="X30" s="36">
        <v>0</v>
      </c>
      <c r="Y30" s="24">
        <v>1527.7863107007367</v>
      </c>
    </row>
    <row r="31" spans="1:25" ht="21">
      <c r="A31" s="35"/>
      <c r="B31" s="35" t="s">
        <v>111</v>
      </c>
      <c r="C31" s="36">
        <v>0</v>
      </c>
      <c r="D31" s="36">
        <v>0</v>
      </c>
      <c r="E31" s="36">
        <v>0</v>
      </c>
      <c r="F31" s="36">
        <v>562.39454445008005</v>
      </c>
      <c r="G31" s="36">
        <v>0</v>
      </c>
      <c r="H31" s="36">
        <v>0</v>
      </c>
      <c r="I31" s="36">
        <v>1874.9999999966001</v>
      </c>
      <c r="J31" s="36">
        <v>0</v>
      </c>
      <c r="K31" s="24">
        <v>2437.3945444466799</v>
      </c>
      <c r="L31" s="24"/>
      <c r="M31" s="24"/>
      <c r="N31" s="100"/>
      <c r="O31" s="35"/>
      <c r="P31" s="35" t="s">
        <v>111</v>
      </c>
      <c r="Q31" s="36">
        <v>0</v>
      </c>
      <c r="R31" s="36">
        <v>0</v>
      </c>
      <c r="S31" s="36">
        <v>0</v>
      </c>
      <c r="T31" s="36">
        <v>0</v>
      </c>
      <c r="U31" s="36">
        <v>230.01936868004998</v>
      </c>
      <c r="V31" s="36">
        <v>766.87499999880004</v>
      </c>
      <c r="W31" s="36">
        <v>0</v>
      </c>
      <c r="X31" s="36">
        <v>0</v>
      </c>
      <c r="Y31" s="24">
        <v>996.89436867885001</v>
      </c>
    </row>
    <row r="32" spans="1:25" ht="21">
      <c r="A32" s="35"/>
      <c r="B32" s="35" t="s">
        <v>1143</v>
      </c>
      <c r="C32" s="36">
        <v>0</v>
      </c>
      <c r="D32" s="36">
        <v>0</v>
      </c>
      <c r="E32" s="36">
        <v>0</v>
      </c>
      <c r="F32" s="36">
        <v>62.5</v>
      </c>
      <c r="G32" s="36">
        <v>37.5</v>
      </c>
      <c r="H32" s="36">
        <v>0</v>
      </c>
      <c r="I32" s="36">
        <v>0</v>
      </c>
      <c r="J32" s="36">
        <v>270.07833025000002</v>
      </c>
      <c r="K32" s="24">
        <v>370.07833025000002</v>
      </c>
      <c r="L32" s="24"/>
      <c r="M32" s="24"/>
      <c r="N32" s="100"/>
      <c r="O32" s="35"/>
      <c r="P32" s="35" t="s">
        <v>1143</v>
      </c>
      <c r="Q32" s="36">
        <v>0</v>
      </c>
      <c r="R32" s="36">
        <v>0</v>
      </c>
      <c r="S32" s="36">
        <v>0</v>
      </c>
      <c r="T32" s="36">
        <v>0</v>
      </c>
      <c r="U32" s="36">
        <v>40.9</v>
      </c>
      <c r="V32" s="36">
        <v>110.46203707230001</v>
      </c>
      <c r="W32" s="36">
        <v>0</v>
      </c>
      <c r="X32" s="36">
        <v>0</v>
      </c>
      <c r="Y32" s="24">
        <v>151.36203707230001</v>
      </c>
    </row>
    <row r="33" spans="1:25" ht="21">
      <c r="A33" s="35"/>
      <c r="B33" s="35" t="s">
        <v>1144</v>
      </c>
      <c r="C33" s="36">
        <v>0</v>
      </c>
      <c r="D33" s="36">
        <v>0</v>
      </c>
      <c r="E33" s="36">
        <v>0</v>
      </c>
      <c r="F33" s="36">
        <v>350.00001151499998</v>
      </c>
      <c r="G33" s="36">
        <v>1713.5222055153802</v>
      </c>
      <c r="H33" s="36">
        <v>0</v>
      </c>
      <c r="I33" s="36">
        <v>0</v>
      </c>
      <c r="J33" s="36">
        <v>1078.9341733264</v>
      </c>
      <c r="K33" s="24">
        <v>3142.45639035678</v>
      </c>
      <c r="L33" s="24"/>
      <c r="M33" s="24"/>
      <c r="N33" s="100"/>
      <c r="O33" s="35"/>
      <c r="P33" s="35" t="s">
        <v>1144</v>
      </c>
      <c r="Q33" s="36">
        <v>0</v>
      </c>
      <c r="R33" s="36">
        <v>0</v>
      </c>
      <c r="S33" s="36">
        <v>0</v>
      </c>
      <c r="T33" s="36">
        <v>0</v>
      </c>
      <c r="U33" s="36">
        <v>843.98058676578</v>
      </c>
      <c r="V33" s="36">
        <v>441.2840768904</v>
      </c>
      <c r="W33" s="36">
        <v>0</v>
      </c>
      <c r="X33" s="36">
        <v>0</v>
      </c>
      <c r="Y33" s="24">
        <v>1285.2646636561799</v>
      </c>
    </row>
    <row r="34" spans="1:25" ht="21">
      <c r="A34" s="35" t="s">
        <v>5603</v>
      </c>
      <c r="B34" s="35"/>
      <c r="C34" s="36"/>
      <c r="D34" s="36"/>
      <c r="E34" s="36"/>
      <c r="F34" s="36"/>
      <c r="G34" s="36"/>
      <c r="H34" s="36"/>
      <c r="I34" s="36"/>
      <c r="J34" s="36"/>
      <c r="K34" s="24"/>
      <c r="L34" s="24">
        <v>340</v>
      </c>
      <c r="M34" s="42">
        <f>L34-K34</f>
        <v>340</v>
      </c>
      <c r="N34" s="99"/>
      <c r="O34" s="35" t="s">
        <v>5603</v>
      </c>
      <c r="P34" s="35"/>
      <c r="Q34" s="36"/>
      <c r="R34" s="36"/>
      <c r="S34" s="36"/>
      <c r="T34" s="36"/>
      <c r="U34" s="36"/>
      <c r="V34" s="36"/>
      <c r="W34" s="36"/>
      <c r="X34" s="36"/>
      <c r="Y34" s="24"/>
    </row>
    <row r="35" spans="1:25" ht="21">
      <c r="A35" s="212"/>
      <c r="B35" s="21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>
        <v>0</v>
      </c>
      <c r="N35" s="99"/>
      <c r="O35" s="212"/>
      <c r="P35" s="213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21">
      <c r="L36" s="24"/>
    </row>
  </sheetData>
  <mergeCells count="26"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O8:O10"/>
    <mergeCell ref="P8:P10"/>
    <mergeCell ref="D9:E9"/>
    <mergeCell ref="Y8:Y10"/>
    <mergeCell ref="F9:G9"/>
    <mergeCell ref="H9:I9"/>
    <mergeCell ref="R9:S9"/>
    <mergeCell ref="T9:U9"/>
    <mergeCell ref="A35:B35"/>
    <mergeCell ref="O35:P35"/>
    <mergeCell ref="V9:W9"/>
    <mergeCell ref="A11:B11"/>
    <mergeCell ref="O11:P11"/>
  </mergeCells>
  <pageMargins left="0.90551181102362199" right="0.31496062992126" top="0" bottom="0" header="0.31496062992126" footer="0.31496062992126"/>
  <pageSetup paperSize="9" scale="83" fitToHeight="0" orientation="landscape" r:id="rId1"/>
  <colBreaks count="1" manualBreakCount="1">
    <brk id="13" max="3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AF5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0.5" style="25" customWidth="1"/>
    <col min="14" max="14" width="7.625" style="123" customWidth="1"/>
    <col min="15" max="15" width="18.375" style="25" customWidth="1"/>
    <col min="16" max="16" width="17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1146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4949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7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404.93466233000004</v>
      </c>
      <c r="D11" s="41">
        <v>0</v>
      </c>
      <c r="E11" s="41">
        <v>2403.6676100807599</v>
      </c>
      <c r="F11" s="41">
        <v>11375.827409450651</v>
      </c>
      <c r="G11" s="41">
        <v>6875.7967238184428</v>
      </c>
      <c r="H11" s="41">
        <v>13715.532370708237</v>
      </c>
      <c r="I11" s="41">
        <v>1750</v>
      </c>
      <c r="J11" s="41">
        <v>13772.647505533425</v>
      </c>
      <c r="K11" s="42">
        <v>50298.406281921518</v>
      </c>
      <c r="L11" s="42">
        <v>195800</v>
      </c>
      <c r="M11" s="42">
        <f>L11-K11</f>
        <v>145501.59371807848</v>
      </c>
      <c r="N11" s="23"/>
      <c r="O11" s="211" t="s">
        <v>65</v>
      </c>
      <c r="P11" s="218"/>
      <c r="Q11" s="41">
        <v>170.47749284095002</v>
      </c>
      <c r="R11" s="41">
        <v>0</v>
      </c>
      <c r="S11" s="41">
        <v>995.33072866649275</v>
      </c>
      <c r="T11" s="41">
        <v>2542.869929083331</v>
      </c>
      <c r="U11" s="41">
        <v>5157.6771662002729</v>
      </c>
      <c r="V11" s="41">
        <v>11362.555130783336</v>
      </c>
      <c r="W11" s="41">
        <v>313.11874999999998</v>
      </c>
      <c r="X11" s="41">
        <v>633.59984712176401</v>
      </c>
      <c r="Y11" s="93">
        <v>21175.62904469615</v>
      </c>
    </row>
    <row r="12" spans="1:32" ht="21">
      <c r="A12" s="35" t="s">
        <v>5422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106.14996365499999</v>
      </c>
      <c r="K12" s="24">
        <v>106.14996365499999</v>
      </c>
      <c r="L12" s="24">
        <v>18660</v>
      </c>
      <c r="M12" s="42">
        <f>L12-K12</f>
        <v>18553.850036345</v>
      </c>
      <c r="N12" s="100"/>
      <c r="O12" s="35" t="s">
        <v>5422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44.689134698799997</v>
      </c>
      <c r="Y12" s="24">
        <v>44.689134698799997</v>
      </c>
    </row>
    <row r="13" spans="1:32" ht="21">
      <c r="A13" s="35"/>
      <c r="B13" s="35" t="s">
        <v>5523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106.14996365499999</v>
      </c>
      <c r="K13" s="24">
        <v>106.14996365499999</v>
      </c>
      <c r="L13" s="24"/>
      <c r="M13" s="24"/>
      <c r="N13" s="100"/>
      <c r="O13" s="35"/>
      <c r="P13" s="35" t="s">
        <v>5523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44.689134698799997</v>
      </c>
      <c r="Y13" s="24">
        <v>44.689134698799997</v>
      </c>
    </row>
    <row r="14" spans="1:32" ht="21">
      <c r="A14" s="35" t="s">
        <v>1150</v>
      </c>
      <c r="B14" s="35"/>
      <c r="C14" s="36">
        <v>394.80967076750005</v>
      </c>
      <c r="D14" s="36">
        <v>0</v>
      </c>
      <c r="E14" s="36">
        <v>2176.6240934402599</v>
      </c>
      <c r="F14" s="36">
        <v>894.54661000531007</v>
      </c>
      <c r="G14" s="36">
        <v>300</v>
      </c>
      <c r="H14" s="36">
        <v>201.93995948393001</v>
      </c>
      <c r="I14" s="36">
        <v>0</v>
      </c>
      <c r="J14" s="36">
        <v>183.44599832660001</v>
      </c>
      <c r="K14" s="24">
        <v>4151.3663320236001</v>
      </c>
      <c r="L14" s="24">
        <v>17500</v>
      </c>
      <c r="M14" s="42">
        <f>L14-K14</f>
        <v>13348.633667976399</v>
      </c>
      <c r="N14" s="100"/>
      <c r="O14" s="35" t="s">
        <v>1150</v>
      </c>
      <c r="P14" s="35"/>
      <c r="Q14" s="36">
        <v>166.21487139314002</v>
      </c>
      <c r="R14" s="36">
        <v>0</v>
      </c>
      <c r="S14" s="36">
        <v>916.35874333809284</v>
      </c>
      <c r="T14" s="36">
        <v>376.60412281250797</v>
      </c>
      <c r="U14" s="36">
        <v>126.3</v>
      </c>
      <c r="V14" s="36">
        <v>85.0167229427</v>
      </c>
      <c r="W14" s="36">
        <v>0</v>
      </c>
      <c r="X14" s="36">
        <v>77.230765295500007</v>
      </c>
      <c r="Y14" s="24">
        <v>1747.7252257819407</v>
      </c>
    </row>
    <row r="15" spans="1:32" ht="21">
      <c r="A15" s="35"/>
      <c r="B15" s="35" t="s">
        <v>1147</v>
      </c>
      <c r="C15" s="36">
        <v>0</v>
      </c>
      <c r="D15" s="36">
        <v>0</v>
      </c>
      <c r="E15" s="36">
        <v>615.28042664400004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24">
        <v>615.28042664400004</v>
      </c>
      <c r="L15" s="24"/>
      <c r="M15" s="24"/>
      <c r="N15" s="100"/>
      <c r="O15" s="35"/>
      <c r="P15" s="35" t="s">
        <v>1147</v>
      </c>
      <c r="Q15" s="36">
        <v>0</v>
      </c>
      <c r="R15" s="36">
        <v>0</v>
      </c>
      <c r="S15" s="36">
        <v>259.03305961659999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24">
        <v>259.03305961659999</v>
      </c>
    </row>
    <row r="16" spans="1:32" ht="21">
      <c r="A16" s="35"/>
      <c r="B16" s="35" t="s">
        <v>1148</v>
      </c>
      <c r="C16" s="36">
        <v>394.80967076750005</v>
      </c>
      <c r="D16" s="36">
        <v>0</v>
      </c>
      <c r="E16" s="36">
        <v>1547.3563209403599</v>
      </c>
      <c r="F16" s="36">
        <v>800.79661000531007</v>
      </c>
      <c r="G16" s="36">
        <v>0</v>
      </c>
      <c r="H16" s="36">
        <v>0</v>
      </c>
      <c r="I16" s="36">
        <v>0</v>
      </c>
      <c r="J16" s="36">
        <v>0</v>
      </c>
      <c r="K16" s="24">
        <v>2742.96260171317</v>
      </c>
      <c r="M16" s="24"/>
      <c r="N16" s="100"/>
      <c r="O16" s="35"/>
      <c r="P16" s="35" t="s">
        <v>1148</v>
      </c>
      <c r="Q16" s="36">
        <v>166.21487139314002</v>
      </c>
      <c r="R16" s="36">
        <v>0</v>
      </c>
      <c r="S16" s="36">
        <v>651.43701111616281</v>
      </c>
      <c r="T16" s="36">
        <v>337.13537281250797</v>
      </c>
      <c r="U16" s="36">
        <v>0</v>
      </c>
      <c r="V16" s="36">
        <v>0</v>
      </c>
      <c r="W16" s="36">
        <v>0</v>
      </c>
      <c r="X16" s="36">
        <v>0</v>
      </c>
      <c r="Y16" s="24">
        <v>1154.7872553218108</v>
      </c>
    </row>
    <row r="17" spans="1:25" ht="21">
      <c r="A17" s="35"/>
      <c r="B17" s="35" t="s">
        <v>1149</v>
      </c>
      <c r="C17" s="36">
        <v>0</v>
      </c>
      <c r="D17" s="36">
        <v>0</v>
      </c>
      <c r="E17" s="36">
        <v>13.987345855899999</v>
      </c>
      <c r="F17" s="36">
        <v>93.75</v>
      </c>
      <c r="G17" s="36">
        <v>300</v>
      </c>
      <c r="H17" s="36">
        <v>201.93995948393001</v>
      </c>
      <c r="I17" s="36">
        <v>0</v>
      </c>
      <c r="J17" s="36">
        <v>183.44599832660001</v>
      </c>
      <c r="K17" s="24">
        <v>793.12330366643005</v>
      </c>
      <c r="L17" s="24"/>
      <c r="M17" s="24"/>
      <c r="N17" s="100"/>
      <c r="O17" s="35"/>
      <c r="P17" s="35" t="s">
        <v>1149</v>
      </c>
      <c r="Q17" s="36">
        <v>0</v>
      </c>
      <c r="R17" s="36">
        <v>0</v>
      </c>
      <c r="S17" s="36">
        <v>5.88867260533</v>
      </c>
      <c r="T17" s="36">
        <v>39.46875</v>
      </c>
      <c r="U17" s="36">
        <v>126.3</v>
      </c>
      <c r="V17" s="36">
        <v>85.0167229427</v>
      </c>
      <c r="W17" s="36">
        <v>0</v>
      </c>
      <c r="X17" s="36">
        <v>77.230765295500007</v>
      </c>
      <c r="Y17" s="24">
        <v>333.90491084352999</v>
      </c>
    </row>
    <row r="18" spans="1:25" ht="21">
      <c r="A18" s="35" t="s">
        <v>5424</v>
      </c>
      <c r="B18" s="35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712.5</v>
      </c>
      <c r="K18" s="24">
        <v>712.5</v>
      </c>
      <c r="L18" s="24">
        <v>16770</v>
      </c>
      <c r="M18" s="42">
        <f>L18-K18</f>
        <v>16057.5</v>
      </c>
      <c r="N18" s="100"/>
      <c r="O18" s="35" t="s">
        <v>5424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299.96249999999998</v>
      </c>
      <c r="W18" s="36">
        <v>0</v>
      </c>
      <c r="X18" s="36">
        <v>0</v>
      </c>
      <c r="Y18" s="24">
        <v>299.96249999999998</v>
      </c>
    </row>
    <row r="19" spans="1:25" ht="21">
      <c r="A19" s="35"/>
      <c r="B19" s="35" t="s">
        <v>5423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712.5</v>
      </c>
      <c r="K19" s="24">
        <v>712.5</v>
      </c>
      <c r="L19" s="24"/>
      <c r="M19" s="24"/>
      <c r="N19" s="100"/>
      <c r="O19" s="35"/>
      <c r="P19" s="35" t="s">
        <v>5423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299.96249999999998</v>
      </c>
      <c r="W19" s="36">
        <v>0</v>
      </c>
      <c r="X19" s="36">
        <v>0</v>
      </c>
      <c r="Y19" s="24">
        <v>299.96249999999998</v>
      </c>
    </row>
    <row r="20" spans="1:25" ht="21">
      <c r="A20" s="35" t="s">
        <v>1158</v>
      </c>
      <c r="B20" s="35"/>
      <c r="C20" s="36">
        <v>10.1249915625</v>
      </c>
      <c r="D20" s="36">
        <v>0</v>
      </c>
      <c r="E20" s="36">
        <v>227.0435166405</v>
      </c>
      <c r="F20" s="36">
        <v>8387.5308899409702</v>
      </c>
      <c r="G20" s="36">
        <v>6100.8099497384428</v>
      </c>
      <c r="H20" s="36">
        <v>13269.204597914639</v>
      </c>
      <c r="I20" s="36">
        <v>1006.25</v>
      </c>
      <c r="J20" s="36">
        <v>844.92882233064006</v>
      </c>
      <c r="K20" s="24">
        <v>29845.892768127691</v>
      </c>
      <c r="L20" s="24">
        <v>59000</v>
      </c>
      <c r="M20" s="42">
        <f>L20-K20</f>
        <v>29154.107231872309</v>
      </c>
      <c r="N20" s="100"/>
      <c r="O20" s="35" t="s">
        <v>1158</v>
      </c>
      <c r="P20" s="35"/>
      <c r="Q20" s="36">
        <v>4.26262144781</v>
      </c>
      <c r="R20" s="36">
        <v>0</v>
      </c>
      <c r="S20" s="36">
        <v>78.971985328399995</v>
      </c>
      <c r="T20" s="36">
        <v>1766.315806270823</v>
      </c>
      <c r="U20" s="36">
        <v>4349.889022411362</v>
      </c>
      <c r="V20" s="36">
        <v>6202.0476357233729</v>
      </c>
      <c r="W20" s="36">
        <v>0</v>
      </c>
      <c r="X20" s="36">
        <v>163.63378420126401</v>
      </c>
      <c r="Y20" s="24">
        <v>12565.120855383033</v>
      </c>
    </row>
    <row r="21" spans="1:25" ht="21">
      <c r="A21" s="35"/>
      <c r="B21" s="35" t="s">
        <v>1151</v>
      </c>
      <c r="C21" s="36">
        <v>0</v>
      </c>
      <c r="D21" s="36">
        <v>0</v>
      </c>
      <c r="E21" s="36">
        <v>0</v>
      </c>
      <c r="F21" s="36">
        <v>27.24161102715</v>
      </c>
      <c r="G21" s="36">
        <v>1400</v>
      </c>
      <c r="H21" s="36">
        <v>4789.7820031749397</v>
      </c>
      <c r="I21" s="36">
        <v>0</v>
      </c>
      <c r="J21" s="36">
        <v>393.75</v>
      </c>
      <c r="K21" s="24">
        <v>6610.7736142020894</v>
      </c>
      <c r="L21" s="24"/>
      <c r="M21" s="24"/>
      <c r="N21" s="100"/>
      <c r="O21" s="35"/>
      <c r="P21" s="35" t="s">
        <v>1151</v>
      </c>
      <c r="Q21" s="36">
        <v>0</v>
      </c>
      <c r="R21" s="36">
        <v>0</v>
      </c>
      <c r="S21" s="36">
        <v>0</v>
      </c>
      <c r="T21" s="36">
        <v>0</v>
      </c>
      <c r="U21" s="36">
        <v>600.86871824242996</v>
      </c>
      <c r="V21" s="36">
        <v>2182.2669733369094</v>
      </c>
      <c r="W21" s="36">
        <v>0</v>
      </c>
      <c r="X21" s="36">
        <v>0</v>
      </c>
      <c r="Y21" s="24">
        <v>2783.1356915793394</v>
      </c>
    </row>
    <row r="22" spans="1:25" ht="21">
      <c r="A22" s="35"/>
      <c r="B22" s="35" t="s">
        <v>1152</v>
      </c>
      <c r="C22" s="36">
        <v>0</v>
      </c>
      <c r="D22" s="36">
        <v>0</v>
      </c>
      <c r="E22" s="36">
        <v>0</v>
      </c>
      <c r="F22" s="36">
        <v>235.25838897279999</v>
      </c>
      <c r="G22" s="36">
        <v>136.35478032790002</v>
      </c>
      <c r="H22" s="36">
        <v>1620.35347333133</v>
      </c>
      <c r="I22" s="36">
        <v>0</v>
      </c>
      <c r="J22" s="36">
        <v>0</v>
      </c>
      <c r="K22" s="24">
        <v>1991.96664263203</v>
      </c>
      <c r="L22" s="24"/>
      <c r="M22" s="24"/>
      <c r="N22" s="100"/>
      <c r="O22" s="35"/>
      <c r="P22" s="35" t="s">
        <v>1152</v>
      </c>
      <c r="Q22" s="36">
        <v>0</v>
      </c>
      <c r="R22" s="36">
        <v>0</v>
      </c>
      <c r="S22" s="36">
        <v>0</v>
      </c>
      <c r="T22" s="36">
        <v>0</v>
      </c>
      <c r="U22" s="36">
        <v>156.44914427559999</v>
      </c>
      <c r="V22" s="36">
        <v>682.16881227246995</v>
      </c>
      <c r="W22" s="36">
        <v>0</v>
      </c>
      <c r="X22" s="36">
        <v>0</v>
      </c>
      <c r="Y22" s="24">
        <v>838.61795654806997</v>
      </c>
    </row>
    <row r="23" spans="1:25" ht="21">
      <c r="A23" s="35"/>
      <c r="B23" s="35" t="s">
        <v>1153</v>
      </c>
      <c r="C23" s="36">
        <v>0</v>
      </c>
      <c r="D23" s="36">
        <v>0</v>
      </c>
      <c r="E23" s="36">
        <v>165.08191289410001</v>
      </c>
      <c r="F23" s="36">
        <v>2206.79613578812</v>
      </c>
      <c r="G23" s="36">
        <v>145.1955412227</v>
      </c>
      <c r="H23" s="36">
        <v>1411.2917877344801</v>
      </c>
      <c r="I23" s="36">
        <v>0</v>
      </c>
      <c r="J23" s="36">
        <v>231.25</v>
      </c>
      <c r="K23" s="24">
        <v>4159.6153776393994</v>
      </c>
      <c r="L23" s="24"/>
      <c r="M23" s="24"/>
      <c r="N23" s="100"/>
      <c r="O23" s="35"/>
      <c r="P23" s="35" t="s">
        <v>1153</v>
      </c>
      <c r="Q23" s="36">
        <v>0</v>
      </c>
      <c r="R23" s="36">
        <v>0</v>
      </c>
      <c r="S23" s="36">
        <v>69.499485328399999</v>
      </c>
      <c r="T23" s="36">
        <v>929.06117316682298</v>
      </c>
      <c r="U23" s="36">
        <v>61.127322854760003</v>
      </c>
      <c r="V23" s="36">
        <v>594.15384263618398</v>
      </c>
      <c r="W23" s="36">
        <v>0</v>
      </c>
      <c r="X23" s="36">
        <v>97.356250000000003</v>
      </c>
      <c r="Y23" s="24">
        <v>1751.1980739861669</v>
      </c>
    </row>
    <row r="24" spans="1:25" ht="21">
      <c r="A24" s="35"/>
      <c r="B24" s="35" t="s">
        <v>1154</v>
      </c>
      <c r="C24" s="36">
        <v>10.1249915625</v>
      </c>
      <c r="D24" s="36">
        <v>0</v>
      </c>
      <c r="E24" s="36">
        <v>0</v>
      </c>
      <c r="F24" s="36">
        <v>131.25</v>
      </c>
      <c r="G24" s="36">
        <v>0</v>
      </c>
      <c r="H24" s="36">
        <v>0</v>
      </c>
      <c r="I24" s="36">
        <v>0</v>
      </c>
      <c r="J24" s="36">
        <v>0</v>
      </c>
      <c r="K24" s="24">
        <v>141.37499156249999</v>
      </c>
      <c r="L24" s="24"/>
      <c r="M24" s="24"/>
      <c r="N24" s="100"/>
      <c r="O24" s="35"/>
      <c r="P24" s="35" t="s">
        <v>1154</v>
      </c>
      <c r="Q24" s="36">
        <v>4.26262144781</v>
      </c>
      <c r="R24" s="36">
        <v>0</v>
      </c>
      <c r="S24" s="36">
        <v>0</v>
      </c>
      <c r="T24" s="36">
        <v>55.256250000000001</v>
      </c>
      <c r="U24" s="36">
        <v>0</v>
      </c>
      <c r="V24" s="36">
        <v>0</v>
      </c>
      <c r="W24" s="36">
        <v>0</v>
      </c>
      <c r="X24" s="36">
        <v>0</v>
      </c>
      <c r="Y24" s="24">
        <v>59.51887144781</v>
      </c>
    </row>
    <row r="25" spans="1:25" ht="21">
      <c r="A25" s="35"/>
      <c r="B25" s="35" t="s">
        <v>1155</v>
      </c>
      <c r="C25" s="36">
        <v>0</v>
      </c>
      <c r="D25" s="36">
        <v>0</v>
      </c>
      <c r="E25" s="36">
        <v>0</v>
      </c>
      <c r="F25" s="36">
        <v>0</v>
      </c>
      <c r="G25" s="36">
        <v>36.745965312300001</v>
      </c>
      <c r="H25" s="36">
        <v>0</v>
      </c>
      <c r="I25" s="36">
        <v>0</v>
      </c>
      <c r="J25" s="36">
        <v>0</v>
      </c>
      <c r="K25" s="24">
        <v>36.745965312300001</v>
      </c>
      <c r="L25" s="24"/>
      <c r="M25" s="24"/>
      <c r="N25" s="100"/>
      <c r="O25" s="35"/>
      <c r="P25" s="35" t="s">
        <v>1155</v>
      </c>
      <c r="Q25" s="36">
        <v>0</v>
      </c>
      <c r="R25" s="36">
        <v>0</v>
      </c>
      <c r="S25" s="36">
        <v>0</v>
      </c>
      <c r="T25" s="36">
        <v>0</v>
      </c>
      <c r="U25" s="36">
        <v>15.470051396520001</v>
      </c>
      <c r="V25" s="36">
        <v>0</v>
      </c>
      <c r="W25" s="36">
        <v>0</v>
      </c>
      <c r="X25" s="36">
        <v>0</v>
      </c>
      <c r="Y25" s="24">
        <v>15.470051396520001</v>
      </c>
    </row>
    <row r="26" spans="1:25" ht="21">
      <c r="A26" s="35"/>
      <c r="B26" s="35" t="s">
        <v>1156</v>
      </c>
      <c r="C26" s="36">
        <v>0</v>
      </c>
      <c r="D26" s="36">
        <v>0</v>
      </c>
      <c r="E26" s="36">
        <v>39.461603746400002</v>
      </c>
      <c r="F26" s="36">
        <v>3929.5064094878999</v>
      </c>
      <c r="G26" s="36">
        <v>3325.1906806081001</v>
      </c>
      <c r="H26" s="36">
        <v>4824.0727492672095</v>
      </c>
      <c r="I26" s="36">
        <v>1006.25</v>
      </c>
      <c r="J26" s="36">
        <v>62.5</v>
      </c>
      <c r="K26" s="24">
        <v>13186.981443109609</v>
      </c>
      <c r="L26" s="24"/>
      <c r="M26" s="24"/>
      <c r="N26" s="100"/>
      <c r="O26" s="35"/>
      <c r="P26" s="35" t="s">
        <v>1156</v>
      </c>
      <c r="Q26" s="36">
        <v>0</v>
      </c>
      <c r="R26" s="36">
        <v>0</v>
      </c>
      <c r="S26" s="36">
        <v>0</v>
      </c>
      <c r="T26" s="36">
        <v>0</v>
      </c>
      <c r="U26" s="36">
        <v>3070.8408101075152</v>
      </c>
      <c r="V26" s="36">
        <v>2480.8783774421031</v>
      </c>
      <c r="W26" s="36">
        <v>0</v>
      </c>
      <c r="X26" s="36">
        <v>0</v>
      </c>
      <c r="Y26" s="24">
        <v>5551.7191875496183</v>
      </c>
    </row>
    <row r="27" spans="1:25" ht="21">
      <c r="A27" s="35"/>
      <c r="B27" s="35" t="s">
        <v>578</v>
      </c>
      <c r="C27" s="36">
        <v>0</v>
      </c>
      <c r="D27" s="36">
        <v>0</v>
      </c>
      <c r="E27" s="36">
        <v>22.5</v>
      </c>
      <c r="F27" s="36">
        <v>1857.4783446650001</v>
      </c>
      <c r="G27" s="36">
        <v>888.57298226756188</v>
      </c>
      <c r="H27" s="36">
        <v>623.70458440667994</v>
      </c>
      <c r="I27" s="36">
        <v>0</v>
      </c>
      <c r="J27" s="36">
        <v>157.42882233064</v>
      </c>
      <c r="K27" s="24">
        <v>3549.6847336698816</v>
      </c>
      <c r="L27" s="24"/>
      <c r="M27" s="24"/>
      <c r="N27" s="100"/>
      <c r="O27" s="35"/>
      <c r="P27" s="35" t="s">
        <v>578</v>
      </c>
      <c r="Q27" s="36">
        <v>0</v>
      </c>
      <c r="R27" s="36">
        <v>0</v>
      </c>
      <c r="S27" s="36">
        <v>9.4725000000000001</v>
      </c>
      <c r="T27" s="36">
        <v>781.99838310400003</v>
      </c>
      <c r="U27" s="36">
        <v>374.08922553461701</v>
      </c>
      <c r="V27" s="36">
        <v>262.579630035707</v>
      </c>
      <c r="W27" s="36">
        <v>0</v>
      </c>
      <c r="X27" s="36">
        <v>66.277534201264004</v>
      </c>
      <c r="Y27" s="24">
        <v>1494.417272875588</v>
      </c>
    </row>
    <row r="28" spans="1:25" ht="21">
      <c r="A28" s="35"/>
      <c r="B28" s="35" t="s">
        <v>1157</v>
      </c>
      <c r="C28" s="36">
        <v>0</v>
      </c>
      <c r="D28" s="36">
        <v>0</v>
      </c>
      <c r="E28" s="36">
        <v>0</v>
      </c>
      <c r="F28" s="36">
        <v>0</v>
      </c>
      <c r="G28" s="36">
        <v>168.74999999988</v>
      </c>
      <c r="H28" s="36">
        <v>0</v>
      </c>
      <c r="I28" s="36">
        <v>0</v>
      </c>
      <c r="J28" s="36">
        <v>0</v>
      </c>
      <c r="K28" s="24">
        <v>168.74999999988</v>
      </c>
      <c r="L28" s="24"/>
      <c r="M28" s="24"/>
      <c r="N28" s="100"/>
      <c r="O28" s="35"/>
      <c r="P28" s="35" t="s">
        <v>1157</v>
      </c>
      <c r="Q28" s="36">
        <v>0</v>
      </c>
      <c r="R28" s="36">
        <v>0</v>
      </c>
      <c r="S28" s="36">
        <v>0</v>
      </c>
      <c r="T28" s="36">
        <v>0</v>
      </c>
      <c r="U28" s="36">
        <v>71.043749999919996</v>
      </c>
      <c r="V28" s="36">
        <v>0</v>
      </c>
      <c r="W28" s="36">
        <v>0</v>
      </c>
      <c r="X28" s="36">
        <v>0</v>
      </c>
      <c r="Y28" s="24">
        <v>71.043749999919996</v>
      </c>
    </row>
    <row r="29" spans="1:25" ht="21">
      <c r="A29" s="35" t="s">
        <v>1163</v>
      </c>
      <c r="B29" s="35"/>
      <c r="C29" s="36">
        <v>0</v>
      </c>
      <c r="D29" s="36">
        <v>0</v>
      </c>
      <c r="E29" s="36">
        <v>0</v>
      </c>
      <c r="F29" s="36">
        <v>1249.9999095043702</v>
      </c>
      <c r="G29" s="36">
        <v>0</v>
      </c>
      <c r="H29" s="36">
        <v>0</v>
      </c>
      <c r="I29" s="36">
        <v>0</v>
      </c>
      <c r="J29" s="36">
        <v>3245.2661016688553</v>
      </c>
      <c r="K29" s="24">
        <v>4495.2660111732257</v>
      </c>
      <c r="L29" s="24">
        <v>20670</v>
      </c>
      <c r="M29" s="42">
        <f>L29-K29</f>
        <v>16174.733988826774</v>
      </c>
      <c r="N29" s="100"/>
      <c r="O29" s="35" t="s">
        <v>1163</v>
      </c>
      <c r="P29" s="35"/>
      <c r="Q29" s="36">
        <v>0</v>
      </c>
      <c r="R29" s="36">
        <v>0</v>
      </c>
      <c r="S29" s="36">
        <v>0</v>
      </c>
      <c r="T29" s="36">
        <v>102.61875000000001</v>
      </c>
      <c r="U29" s="36">
        <v>423.63121190121097</v>
      </c>
      <c r="V29" s="36">
        <v>1366.257028803715</v>
      </c>
      <c r="W29" s="36">
        <v>0</v>
      </c>
      <c r="X29" s="36">
        <v>0</v>
      </c>
      <c r="Y29" s="24">
        <v>1892.506990704926</v>
      </c>
    </row>
    <row r="30" spans="1:25" ht="21">
      <c r="A30" s="35"/>
      <c r="B30" s="35" t="s">
        <v>1160</v>
      </c>
      <c r="C30" s="36">
        <v>0</v>
      </c>
      <c r="D30" s="36">
        <v>0</v>
      </c>
      <c r="E30" s="36">
        <v>0</v>
      </c>
      <c r="F30" s="36">
        <v>429.56211500347001</v>
      </c>
      <c r="G30" s="36">
        <v>0</v>
      </c>
      <c r="H30" s="36">
        <v>0</v>
      </c>
      <c r="I30" s="36">
        <v>0</v>
      </c>
      <c r="J30" s="36">
        <v>1185.6118829946001</v>
      </c>
      <c r="K30" s="24">
        <v>1615.1739979980703</v>
      </c>
      <c r="L30" s="24"/>
      <c r="M30" s="24"/>
      <c r="N30" s="100"/>
      <c r="O30" s="35"/>
      <c r="P30" s="35" t="s">
        <v>1160</v>
      </c>
      <c r="Q30" s="36">
        <v>0</v>
      </c>
      <c r="R30" s="36">
        <v>0</v>
      </c>
      <c r="S30" s="36">
        <v>0</v>
      </c>
      <c r="T30" s="36">
        <v>0</v>
      </c>
      <c r="U30" s="36">
        <v>180.84565041607101</v>
      </c>
      <c r="V30" s="36">
        <v>499.14260274059001</v>
      </c>
      <c r="W30" s="36">
        <v>0</v>
      </c>
      <c r="X30" s="36">
        <v>0</v>
      </c>
      <c r="Y30" s="24">
        <v>679.98825315666102</v>
      </c>
    </row>
    <row r="31" spans="1:25" ht="21">
      <c r="A31" s="35"/>
      <c r="B31" s="35" t="s">
        <v>1852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221.87310203920003</v>
      </c>
      <c r="K31" s="24">
        <v>221.87310203920003</v>
      </c>
      <c r="L31" s="24"/>
      <c r="M31" s="24"/>
      <c r="N31" s="100"/>
      <c r="O31" s="35"/>
      <c r="P31" s="35" t="s">
        <v>1852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93.408575958520004</v>
      </c>
      <c r="W31" s="36">
        <v>0</v>
      </c>
      <c r="X31" s="36">
        <v>0</v>
      </c>
      <c r="Y31" s="24">
        <v>93.408575958520004</v>
      </c>
    </row>
    <row r="32" spans="1:25" ht="21">
      <c r="A32" s="35"/>
      <c r="B32" s="35" t="s">
        <v>1161</v>
      </c>
      <c r="C32" s="36">
        <v>0</v>
      </c>
      <c r="D32" s="36">
        <v>0</v>
      </c>
      <c r="E32" s="36">
        <v>0</v>
      </c>
      <c r="F32" s="36">
        <v>543.74990312470004</v>
      </c>
      <c r="G32" s="36">
        <v>0</v>
      </c>
      <c r="H32" s="36">
        <v>0</v>
      </c>
      <c r="I32" s="36">
        <v>0</v>
      </c>
      <c r="J32" s="36">
        <v>530.91398790682001</v>
      </c>
      <c r="K32" s="24">
        <v>1074.6638910315201</v>
      </c>
      <c r="L32" s="24"/>
      <c r="M32" s="24"/>
      <c r="N32" s="100"/>
      <c r="O32" s="35"/>
      <c r="P32" s="35" t="s">
        <v>1161</v>
      </c>
      <c r="Q32" s="36">
        <v>0</v>
      </c>
      <c r="R32" s="36">
        <v>0</v>
      </c>
      <c r="S32" s="36">
        <v>0</v>
      </c>
      <c r="T32" s="36">
        <v>0</v>
      </c>
      <c r="U32" s="36">
        <v>228.91870921575997</v>
      </c>
      <c r="V32" s="36">
        <v>223.51478890915899</v>
      </c>
      <c r="W32" s="36">
        <v>0</v>
      </c>
      <c r="X32" s="36">
        <v>0</v>
      </c>
      <c r="Y32" s="24">
        <v>452.43349812491897</v>
      </c>
    </row>
    <row r="33" spans="1:25" ht="21">
      <c r="A33" s="35"/>
      <c r="B33" s="35" t="s">
        <v>1162</v>
      </c>
      <c r="C33" s="36">
        <v>0</v>
      </c>
      <c r="D33" s="36">
        <v>0</v>
      </c>
      <c r="E33" s="36">
        <v>0</v>
      </c>
      <c r="F33" s="36">
        <v>243.75</v>
      </c>
      <c r="G33" s="36">
        <v>0</v>
      </c>
      <c r="H33" s="36">
        <v>0</v>
      </c>
      <c r="I33" s="36">
        <v>0</v>
      </c>
      <c r="J33" s="36">
        <v>0</v>
      </c>
      <c r="K33" s="24">
        <v>243.75</v>
      </c>
      <c r="L33" s="24"/>
      <c r="M33" s="24"/>
      <c r="N33" s="100"/>
      <c r="O33" s="35"/>
      <c r="P33" s="35" t="s">
        <v>1162</v>
      </c>
      <c r="Q33" s="36">
        <v>0</v>
      </c>
      <c r="R33" s="36">
        <v>0</v>
      </c>
      <c r="S33" s="36">
        <v>0</v>
      </c>
      <c r="T33" s="36">
        <v>102.61875000000001</v>
      </c>
      <c r="U33" s="36">
        <v>0</v>
      </c>
      <c r="V33" s="36">
        <v>0</v>
      </c>
      <c r="W33" s="36">
        <v>0</v>
      </c>
      <c r="X33" s="36">
        <v>0</v>
      </c>
      <c r="Y33" s="24">
        <v>102.61875000000001</v>
      </c>
    </row>
    <row r="34" spans="1:25" ht="21">
      <c r="A34" s="35"/>
      <c r="B34" s="35" t="s">
        <v>1159</v>
      </c>
      <c r="C34" s="36">
        <v>0</v>
      </c>
      <c r="D34" s="36">
        <v>0</v>
      </c>
      <c r="E34" s="36">
        <v>0</v>
      </c>
      <c r="F34" s="36">
        <v>32.9378913762</v>
      </c>
      <c r="G34" s="36">
        <v>0</v>
      </c>
      <c r="H34" s="36">
        <v>0</v>
      </c>
      <c r="I34" s="36">
        <v>0</v>
      </c>
      <c r="J34" s="36">
        <v>1306.867128728235</v>
      </c>
      <c r="K34" s="24">
        <v>1339.805020104435</v>
      </c>
      <c r="L34" s="24"/>
      <c r="M34" s="24"/>
      <c r="N34" s="100"/>
      <c r="O34" s="35"/>
      <c r="P34" s="35" t="s">
        <v>1159</v>
      </c>
      <c r="Q34" s="36">
        <v>0</v>
      </c>
      <c r="R34" s="36">
        <v>0</v>
      </c>
      <c r="S34" s="36">
        <v>0</v>
      </c>
      <c r="T34" s="36">
        <v>0</v>
      </c>
      <c r="U34" s="36">
        <v>13.866852269380001</v>
      </c>
      <c r="V34" s="36">
        <v>550.19106119544608</v>
      </c>
      <c r="W34" s="36">
        <v>0</v>
      </c>
      <c r="X34" s="36">
        <v>0</v>
      </c>
      <c r="Y34" s="24">
        <v>564.05791346482613</v>
      </c>
    </row>
    <row r="35" spans="1:25" ht="21">
      <c r="A35" s="35" t="s">
        <v>5426</v>
      </c>
      <c r="B35" s="35"/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7737.7226082873312</v>
      </c>
      <c r="K35" s="24">
        <v>7737.7226082873312</v>
      </c>
      <c r="L35" s="24">
        <v>25110</v>
      </c>
      <c r="M35" s="42">
        <f>L35-K35</f>
        <v>17372.277391712669</v>
      </c>
      <c r="N35" s="100"/>
      <c r="O35" s="35" t="s">
        <v>5426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3257.5812180938801</v>
      </c>
      <c r="W35" s="36">
        <v>0</v>
      </c>
      <c r="X35" s="36">
        <v>0</v>
      </c>
      <c r="Y35" s="24">
        <v>3257.5812180938801</v>
      </c>
    </row>
    <row r="36" spans="1:25" ht="21">
      <c r="A36" s="35"/>
      <c r="B36" s="35" t="s">
        <v>5524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5277.4615112760303</v>
      </c>
      <c r="K36" s="24">
        <v>5277.4615112760303</v>
      </c>
      <c r="L36" s="24"/>
      <c r="M36" s="24"/>
      <c r="N36" s="100"/>
      <c r="O36" s="35"/>
      <c r="P36" s="35" t="s">
        <v>5524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2221.8112962514701</v>
      </c>
      <c r="W36" s="36">
        <v>0</v>
      </c>
      <c r="X36" s="36">
        <v>0</v>
      </c>
      <c r="Y36" s="24">
        <v>2221.8112962514701</v>
      </c>
    </row>
    <row r="37" spans="1:25" ht="21">
      <c r="A37" s="35"/>
      <c r="B37" s="35" t="s">
        <v>5525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1294.7459906762001</v>
      </c>
      <c r="K37" s="24">
        <v>1294.7459906762001</v>
      </c>
      <c r="L37" s="24"/>
      <c r="M37" s="24"/>
      <c r="N37" s="100"/>
      <c r="O37" s="35"/>
      <c r="P37" s="35" t="s">
        <v>5525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545.08806207539999</v>
      </c>
      <c r="W37" s="36">
        <v>0</v>
      </c>
      <c r="X37" s="36">
        <v>0</v>
      </c>
      <c r="Y37" s="24">
        <v>545.08806207539999</v>
      </c>
    </row>
    <row r="38" spans="1:25" ht="21">
      <c r="A38" s="35"/>
      <c r="B38" s="35" t="s">
        <v>5425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1165.5151063351</v>
      </c>
      <c r="K38" s="24">
        <v>1165.5151063351</v>
      </c>
      <c r="L38" s="24"/>
      <c r="M38" s="24"/>
      <c r="N38" s="100"/>
      <c r="O38" s="35"/>
      <c r="P38" s="35" t="s">
        <v>5425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490.68185976701</v>
      </c>
      <c r="W38" s="36">
        <v>0</v>
      </c>
      <c r="X38" s="36">
        <v>0</v>
      </c>
      <c r="Y38" s="24">
        <v>490.68185976701</v>
      </c>
    </row>
    <row r="39" spans="1:25" ht="21">
      <c r="A39" s="35" t="s">
        <v>1165</v>
      </c>
      <c r="B39" s="35"/>
      <c r="C39" s="36">
        <v>0</v>
      </c>
      <c r="D39" s="36">
        <v>0</v>
      </c>
      <c r="E39" s="36">
        <v>0</v>
      </c>
      <c r="F39" s="36">
        <v>0</v>
      </c>
      <c r="G39" s="36">
        <v>474.98677408000003</v>
      </c>
      <c r="H39" s="36">
        <v>239.84780000002002</v>
      </c>
      <c r="I39" s="36">
        <v>0</v>
      </c>
      <c r="J39" s="36">
        <v>373.51064460600003</v>
      </c>
      <c r="K39" s="24">
        <v>1088.34521868602</v>
      </c>
      <c r="L39" s="24">
        <v>7380</v>
      </c>
      <c r="M39" s="42">
        <f>L39-K39</f>
        <v>6291.6547813139805</v>
      </c>
      <c r="N39" s="100"/>
      <c r="O39" s="35" t="s">
        <v>1165</v>
      </c>
      <c r="P39" s="35"/>
      <c r="Q39" s="36">
        <v>0</v>
      </c>
      <c r="R39" s="36">
        <v>0</v>
      </c>
      <c r="S39" s="36">
        <v>0</v>
      </c>
      <c r="T39" s="36">
        <v>0</v>
      </c>
      <c r="U39" s="36">
        <v>199.96943188769998</v>
      </c>
      <c r="V39" s="36">
        <v>100.97592380000999</v>
      </c>
      <c r="W39" s="36">
        <v>0</v>
      </c>
      <c r="X39" s="36">
        <v>157.24798137919998</v>
      </c>
      <c r="Y39" s="24">
        <v>458.19333706690998</v>
      </c>
    </row>
    <row r="40" spans="1:25" ht="21">
      <c r="A40" s="35"/>
      <c r="B40" s="35" t="s">
        <v>1164</v>
      </c>
      <c r="C40" s="36">
        <v>0</v>
      </c>
      <c r="D40" s="36">
        <v>0</v>
      </c>
      <c r="E40" s="36">
        <v>0</v>
      </c>
      <c r="F40" s="36">
        <v>0</v>
      </c>
      <c r="G40" s="36">
        <v>474.98677408000003</v>
      </c>
      <c r="H40" s="36">
        <v>239.84780000002002</v>
      </c>
      <c r="I40" s="36">
        <v>0</v>
      </c>
      <c r="J40" s="36">
        <v>373.51064460600003</v>
      </c>
      <c r="K40" s="24">
        <v>1088.34521868602</v>
      </c>
      <c r="L40" s="24"/>
      <c r="M40" s="24"/>
      <c r="N40" s="100"/>
      <c r="O40" s="35"/>
      <c r="P40" s="35" t="s">
        <v>1164</v>
      </c>
      <c r="Q40" s="36">
        <v>0</v>
      </c>
      <c r="R40" s="36">
        <v>0</v>
      </c>
      <c r="S40" s="36">
        <v>0</v>
      </c>
      <c r="T40" s="36">
        <v>0</v>
      </c>
      <c r="U40" s="36">
        <v>199.96943188769998</v>
      </c>
      <c r="V40" s="36">
        <v>100.97592380000999</v>
      </c>
      <c r="W40" s="36">
        <v>0</v>
      </c>
      <c r="X40" s="36">
        <v>157.24798137919998</v>
      </c>
      <c r="Y40" s="24">
        <v>458.19333706690998</v>
      </c>
    </row>
    <row r="41" spans="1:25" ht="21">
      <c r="A41" s="35" t="s">
        <v>1167</v>
      </c>
      <c r="B41" s="35"/>
      <c r="C41" s="36">
        <v>0</v>
      </c>
      <c r="D41" s="36">
        <v>0</v>
      </c>
      <c r="E41" s="36">
        <v>0</v>
      </c>
      <c r="F41" s="36">
        <v>137.5</v>
      </c>
      <c r="G41" s="36">
        <v>0</v>
      </c>
      <c r="H41" s="36">
        <v>4.5400133096499999</v>
      </c>
      <c r="I41" s="36">
        <v>0</v>
      </c>
      <c r="J41" s="36">
        <v>569.123366659</v>
      </c>
      <c r="K41" s="24">
        <v>711.16337996864991</v>
      </c>
      <c r="L41" s="24">
        <v>17410</v>
      </c>
      <c r="M41" s="42">
        <f>L41-K41</f>
        <v>16698.83662003135</v>
      </c>
      <c r="N41" s="100"/>
      <c r="O41" s="35" t="s">
        <v>1167</v>
      </c>
      <c r="P41" s="35"/>
      <c r="Q41" s="36">
        <v>0</v>
      </c>
      <c r="R41" s="36">
        <v>0</v>
      </c>
      <c r="S41" s="36">
        <v>0</v>
      </c>
      <c r="T41" s="36">
        <v>0</v>
      </c>
      <c r="U41" s="36">
        <v>57.887500000000003</v>
      </c>
      <c r="V41" s="36">
        <v>50.714101419659997</v>
      </c>
      <c r="W41" s="36">
        <v>0</v>
      </c>
      <c r="X41" s="36">
        <v>190.79818154700001</v>
      </c>
      <c r="Y41" s="24">
        <v>299.39978296665998</v>
      </c>
    </row>
    <row r="42" spans="1:25" ht="21">
      <c r="A42" s="35"/>
      <c r="B42" s="35" t="s">
        <v>1174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4.5400133096499999</v>
      </c>
      <c r="I42" s="36">
        <v>0</v>
      </c>
      <c r="J42" s="36">
        <v>0</v>
      </c>
      <c r="K42" s="24">
        <v>4.5400133096499999</v>
      </c>
      <c r="L42" s="24"/>
      <c r="M42" s="24"/>
      <c r="N42" s="100"/>
      <c r="O42" s="35"/>
      <c r="P42" s="35" t="s">
        <v>1174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1.91134560336</v>
      </c>
      <c r="W42" s="36">
        <v>0</v>
      </c>
      <c r="X42" s="36">
        <v>0</v>
      </c>
      <c r="Y42" s="24">
        <v>1.91134560336</v>
      </c>
    </row>
    <row r="43" spans="1:25" ht="21">
      <c r="A43" s="35"/>
      <c r="B43" s="35" t="s">
        <v>5251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115.92103519299999</v>
      </c>
      <c r="K43" s="24">
        <v>115.92103519299999</v>
      </c>
      <c r="L43" s="24"/>
      <c r="M43" s="24"/>
      <c r="N43" s="100"/>
      <c r="O43" s="35"/>
      <c r="P43" s="35" t="s">
        <v>5251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48.802755816299999</v>
      </c>
      <c r="W43" s="36">
        <v>0</v>
      </c>
      <c r="X43" s="36">
        <v>0</v>
      </c>
      <c r="Y43" s="24">
        <v>48.802755816299999</v>
      </c>
    </row>
    <row r="44" spans="1:25" ht="21">
      <c r="A44" s="35"/>
      <c r="B44" s="35" t="s">
        <v>2206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453.20233146599998</v>
      </c>
      <c r="K44" s="24">
        <v>453.20233146599998</v>
      </c>
      <c r="L44" s="24"/>
      <c r="M44" s="24"/>
      <c r="N44" s="100"/>
      <c r="O44" s="35"/>
      <c r="P44" s="35" t="s">
        <v>2206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190.79818154700001</v>
      </c>
      <c r="Y44" s="24">
        <v>190.79818154700001</v>
      </c>
    </row>
    <row r="45" spans="1:25" ht="21">
      <c r="A45" s="35"/>
      <c r="B45" s="35" t="s">
        <v>1166</v>
      </c>
      <c r="C45" s="36">
        <v>0</v>
      </c>
      <c r="D45" s="36">
        <v>0</v>
      </c>
      <c r="E45" s="36">
        <v>0</v>
      </c>
      <c r="F45" s="36">
        <v>137.5</v>
      </c>
      <c r="G45" s="36">
        <v>0</v>
      </c>
      <c r="H45" s="36">
        <v>0</v>
      </c>
      <c r="I45" s="36">
        <v>0</v>
      </c>
      <c r="J45" s="36">
        <v>0</v>
      </c>
      <c r="K45" s="24">
        <v>137.5</v>
      </c>
      <c r="L45" s="24"/>
      <c r="M45" s="24"/>
      <c r="N45" s="100"/>
      <c r="O45" s="35"/>
      <c r="P45" s="35" t="s">
        <v>1166</v>
      </c>
      <c r="Q45" s="36">
        <v>0</v>
      </c>
      <c r="R45" s="36">
        <v>0</v>
      </c>
      <c r="S45" s="36">
        <v>0</v>
      </c>
      <c r="T45" s="36">
        <v>0</v>
      </c>
      <c r="U45" s="36">
        <v>57.887500000000003</v>
      </c>
      <c r="V45" s="36">
        <v>0</v>
      </c>
      <c r="W45" s="36">
        <v>0</v>
      </c>
      <c r="X45" s="36">
        <v>0</v>
      </c>
      <c r="Y45" s="24">
        <v>57.887500000000003</v>
      </c>
    </row>
    <row r="46" spans="1:25" ht="21">
      <c r="A46" s="35" t="s">
        <v>1172</v>
      </c>
      <c r="B46" s="35"/>
      <c r="C46" s="36">
        <v>0</v>
      </c>
      <c r="D46" s="36">
        <v>0</v>
      </c>
      <c r="E46" s="36">
        <v>0</v>
      </c>
      <c r="F46" s="36">
        <v>706.25</v>
      </c>
      <c r="G46" s="36">
        <v>0</v>
      </c>
      <c r="H46" s="36">
        <v>0</v>
      </c>
      <c r="I46" s="36">
        <v>743.75</v>
      </c>
      <c r="J46" s="36">
        <v>0</v>
      </c>
      <c r="K46" s="24">
        <v>1450</v>
      </c>
      <c r="L46" s="24">
        <v>13300</v>
      </c>
      <c r="M46" s="42">
        <f>L46-K46</f>
        <v>11850</v>
      </c>
      <c r="N46" s="99"/>
      <c r="O46" s="35" t="s">
        <v>1172</v>
      </c>
      <c r="P46" s="35"/>
      <c r="Q46" s="36">
        <v>0</v>
      </c>
      <c r="R46" s="36">
        <v>0</v>
      </c>
      <c r="S46" s="36">
        <v>0</v>
      </c>
      <c r="T46" s="36">
        <v>297.33124999999995</v>
      </c>
      <c r="U46" s="36">
        <v>0</v>
      </c>
      <c r="V46" s="36">
        <v>0</v>
      </c>
      <c r="W46" s="36">
        <v>313.11874999999998</v>
      </c>
      <c r="X46" s="36">
        <v>0</v>
      </c>
      <c r="Y46" s="24">
        <v>610.44999999999993</v>
      </c>
    </row>
    <row r="47" spans="1:25" ht="21">
      <c r="A47" s="35"/>
      <c r="B47" s="35" t="s">
        <v>1169</v>
      </c>
      <c r="C47" s="36">
        <v>0</v>
      </c>
      <c r="D47" s="36">
        <v>0</v>
      </c>
      <c r="E47" s="36">
        <v>0</v>
      </c>
      <c r="F47" s="36">
        <v>56.25</v>
      </c>
      <c r="G47" s="36">
        <v>0</v>
      </c>
      <c r="H47" s="36">
        <v>0</v>
      </c>
      <c r="I47" s="36">
        <v>325</v>
      </c>
      <c r="J47" s="36">
        <v>0</v>
      </c>
      <c r="K47" s="24">
        <v>381.25</v>
      </c>
      <c r="L47" s="24"/>
      <c r="M47" s="56"/>
      <c r="N47" s="99"/>
      <c r="O47" s="35"/>
      <c r="P47" s="35" t="s">
        <v>1169</v>
      </c>
      <c r="Q47" s="36">
        <v>0</v>
      </c>
      <c r="R47" s="36">
        <v>0</v>
      </c>
      <c r="S47" s="36">
        <v>0</v>
      </c>
      <c r="T47" s="36">
        <v>23.681249999999999</v>
      </c>
      <c r="U47" s="36">
        <v>0</v>
      </c>
      <c r="V47" s="36">
        <v>0</v>
      </c>
      <c r="W47" s="36">
        <v>136.82499999999999</v>
      </c>
      <c r="X47" s="36">
        <v>0</v>
      </c>
      <c r="Y47" s="24">
        <v>160.50624999999999</v>
      </c>
    </row>
    <row r="48" spans="1:25" ht="21">
      <c r="A48" s="35"/>
      <c r="B48" s="35" t="s">
        <v>1170</v>
      </c>
      <c r="C48" s="36">
        <v>0</v>
      </c>
      <c r="D48" s="36">
        <v>0</v>
      </c>
      <c r="E48" s="36">
        <v>0</v>
      </c>
      <c r="F48" s="36">
        <v>175</v>
      </c>
      <c r="G48" s="36">
        <v>0</v>
      </c>
      <c r="H48" s="36">
        <v>0</v>
      </c>
      <c r="I48" s="36">
        <v>0</v>
      </c>
      <c r="J48" s="36">
        <v>0</v>
      </c>
      <c r="K48" s="24">
        <v>175</v>
      </c>
      <c r="L48" s="24"/>
      <c r="M48" s="56"/>
      <c r="N48" s="99"/>
      <c r="O48" s="35"/>
      <c r="P48" s="35" t="s">
        <v>1170</v>
      </c>
      <c r="Q48" s="36">
        <v>0</v>
      </c>
      <c r="R48" s="36">
        <v>0</v>
      </c>
      <c r="S48" s="36">
        <v>0</v>
      </c>
      <c r="T48" s="36">
        <v>73.674999999999997</v>
      </c>
      <c r="U48" s="36">
        <v>0</v>
      </c>
      <c r="V48" s="36">
        <v>0</v>
      </c>
      <c r="W48" s="36">
        <v>0</v>
      </c>
      <c r="X48" s="36">
        <v>0</v>
      </c>
      <c r="Y48" s="24">
        <v>73.674999999999997</v>
      </c>
    </row>
    <row r="49" spans="1:25" ht="21">
      <c r="A49" s="35"/>
      <c r="B49" s="35" t="s">
        <v>1171</v>
      </c>
      <c r="C49" s="36">
        <v>0</v>
      </c>
      <c r="D49" s="36">
        <v>0</v>
      </c>
      <c r="E49" s="36">
        <v>0</v>
      </c>
      <c r="F49" s="36">
        <v>56.25</v>
      </c>
      <c r="G49" s="36">
        <v>0</v>
      </c>
      <c r="H49" s="36">
        <v>0</v>
      </c>
      <c r="I49" s="36">
        <v>150</v>
      </c>
      <c r="J49" s="36">
        <v>0</v>
      </c>
      <c r="K49" s="24">
        <v>206.25</v>
      </c>
      <c r="L49" s="24"/>
      <c r="M49" s="56"/>
      <c r="N49" s="99"/>
      <c r="O49" s="35"/>
      <c r="P49" s="35" t="s">
        <v>1171</v>
      </c>
      <c r="Q49" s="36">
        <v>0</v>
      </c>
      <c r="R49" s="36">
        <v>0</v>
      </c>
      <c r="S49" s="36">
        <v>0</v>
      </c>
      <c r="T49" s="36">
        <v>23.681249999999999</v>
      </c>
      <c r="U49" s="36">
        <v>0</v>
      </c>
      <c r="V49" s="36">
        <v>0</v>
      </c>
      <c r="W49" s="36">
        <v>63.15</v>
      </c>
      <c r="X49" s="36">
        <v>0</v>
      </c>
      <c r="Y49" s="24">
        <v>86.831249999999997</v>
      </c>
    </row>
    <row r="50" spans="1:25" ht="21">
      <c r="A50" s="35"/>
      <c r="B50" s="35" t="s">
        <v>383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118.75</v>
      </c>
      <c r="J50" s="36">
        <v>0</v>
      </c>
      <c r="K50" s="24">
        <v>118.75</v>
      </c>
      <c r="L50" s="24"/>
      <c r="M50" s="56"/>
      <c r="N50" s="99"/>
      <c r="O50" s="35"/>
      <c r="P50" s="35" t="s">
        <v>383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49.993749999999999</v>
      </c>
      <c r="X50" s="36">
        <v>0</v>
      </c>
      <c r="Y50" s="24">
        <v>49.993749999999999</v>
      </c>
    </row>
    <row r="51" spans="1:25" ht="21">
      <c r="A51" s="35"/>
      <c r="B51" s="35" t="s">
        <v>1168</v>
      </c>
      <c r="C51" s="36">
        <v>0</v>
      </c>
      <c r="D51" s="36">
        <v>0</v>
      </c>
      <c r="E51" s="36">
        <v>0</v>
      </c>
      <c r="F51" s="36">
        <v>418.75</v>
      </c>
      <c r="G51" s="36">
        <v>0</v>
      </c>
      <c r="H51" s="36">
        <v>0</v>
      </c>
      <c r="I51" s="36">
        <v>150</v>
      </c>
      <c r="J51" s="36">
        <v>0</v>
      </c>
      <c r="K51" s="24">
        <v>568.75</v>
      </c>
      <c r="L51" s="24"/>
      <c r="M51" s="56"/>
      <c r="N51" s="99"/>
      <c r="O51" s="35"/>
      <c r="P51" s="35" t="s">
        <v>1168</v>
      </c>
      <c r="Q51" s="36">
        <v>0</v>
      </c>
      <c r="R51" s="36">
        <v>0</v>
      </c>
      <c r="S51" s="36">
        <v>0</v>
      </c>
      <c r="T51" s="36">
        <v>176.29374999999999</v>
      </c>
      <c r="U51" s="36">
        <v>0</v>
      </c>
      <c r="V51" s="36">
        <v>0</v>
      </c>
      <c r="W51" s="36">
        <v>63.15</v>
      </c>
      <c r="X51" s="36">
        <v>0</v>
      </c>
      <c r="Y51" s="24">
        <v>239.44374999999999</v>
      </c>
    </row>
  </sheetData>
  <mergeCells count="24">
    <mergeCell ref="O1:Y1"/>
    <mergeCell ref="O2:Y2"/>
    <mergeCell ref="Y8:Y10"/>
    <mergeCell ref="A1:M1"/>
    <mergeCell ref="A2:M2"/>
    <mergeCell ref="A3:A6"/>
    <mergeCell ref="B3:M3"/>
    <mergeCell ref="B4:M4"/>
    <mergeCell ref="A8:A10"/>
    <mergeCell ref="B8:B10"/>
    <mergeCell ref="C8:J8"/>
    <mergeCell ref="B5:M5"/>
    <mergeCell ref="B6:M6"/>
    <mergeCell ref="O8:O10"/>
    <mergeCell ref="P8:P10"/>
    <mergeCell ref="Q8:X8"/>
    <mergeCell ref="V9:W9"/>
    <mergeCell ref="O11:P11"/>
    <mergeCell ref="A11:B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52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7.125" style="25" customWidth="1"/>
    <col min="16" max="16" width="15.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1173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7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1354.19776721988</v>
      </c>
      <c r="D11" s="41">
        <v>348.22864556299999</v>
      </c>
      <c r="E11" s="41">
        <v>24275.07478483671</v>
      </c>
      <c r="F11" s="41">
        <v>183540.07477047772</v>
      </c>
      <c r="G11" s="41">
        <v>145538.43182483868</v>
      </c>
      <c r="H11" s="41">
        <v>72041.677918682559</v>
      </c>
      <c r="I11" s="41">
        <v>48389.139800251469</v>
      </c>
      <c r="J11" s="41">
        <v>4057.3066439493055</v>
      </c>
      <c r="K11" s="42">
        <v>479544.13215581916</v>
      </c>
      <c r="L11" s="42">
        <v>350900</v>
      </c>
      <c r="M11" s="42">
        <f>L11-K11</f>
        <v>-128644.13215581916</v>
      </c>
      <c r="N11" s="23"/>
      <c r="O11" s="211" t="s">
        <v>65</v>
      </c>
      <c r="P11" s="218"/>
      <c r="Q11" s="24">
        <v>775.95532061659696</v>
      </c>
      <c r="R11" s="24">
        <v>199.5350139075</v>
      </c>
      <c r="S11" s="24">
        <v>13909.617851709678</v>
      </c>
      <c r="T11" s="24">
        <v>105168.46284347289</v>
      </c>
      <c r="U11" s="24">
        <v>83393.521435631323</v>
      </c>
      <c r="V11" s="24">
        <v>41279.881447400687</v>
      </c>
      <c r="W11" s="24">
        <v>27726.977105546368</v>
      </c>
      <c r="X11" s="24">
        <v>2324.8367069831033</v>
      </c>
      <c r="Y11" s="24">
        <v>274778.78772526811</v>
      </c>
    </row>
    <row r="12" spans="1:32" ht="21">
      <c r="A12" s="35" t="s">
        <v>1184</v>
      </c>
      <c r="B12" s="35"/>
      <c r="C12" s="36">
        <v>645.72848736178003</v>
      </c>
      <c r="D12" s="36">
        <v>0</v>
      </c>
      <c r="E12" s="36">
        <v>7170.3234477758888</v>
      </c>
      <c r="F12" s="36">
        <v>15619.217155838251</v>
      </c>
      <c r="G12" s="36">
        <v>40014.352932336777</v>
      </c>
      <c r="H12" s="36">
        <v>20231.702800227478</v>
      </c>
      <c r="I12" s="36">
        <v>11904.633340194669</v>
      </c>
      <c r="J12" s="36">
        <v>1462.8271985901251</v>
      </c>
      <c r="K12" s="24">
        <v>97048.785362324968</v>
      </c>
      <c r="L12" s="24">
        <v>67870</v>
      </c>
      <c r="M12" s="42">
        <f>L12-K12</f>
        <v>-29178.785362324968</v>
      </c>
      <c r="N12" s="100"/>
      <c r="O12" s="35" t="s">
        <v>1184</v>
      </c>
      <c r="P12" s="35"/>
      <c r="Q12" s="36">
        <v>370.00242325792698</v>
      </c>
      <c r="R12" s="36">
        <v>0</v>
      </c>
      <c r="S12" s="36">
        <v>4108.5953355742886</v>
      </c>
      <c r="T12" s="36">
        <v>8949.811430290365</v>
      </c>
      <c r="U12" s="36">
        <v>22928.224230231179</v>
      </c>
      <c r="V12" s="36">
        <v>11592.765704531534</v>
      </c>
      <c r="W12" s="36">
        <v>6821.3549039318223</v>
      </c>
      <c r="X12" s="36">
        <v>838.19998479212609</v>
      </c>
      <c r="Y12" s="24">
        <v>55608.95401260924</v>
      </c>
    </row>
    <row r="13" spans="1:32" ht="21">
      <c r="A13" s="35"/>
      <c r="B13" s="35" t="s">
        <v>1175</v>
      </c>
      <c r="C13" s="36">
        <v>0</v>
      </c>
      <c r="D13" s="36">
        <v>0</v>
      </c>
      <c r="E13" s="36">
        <v>14.564061454760001</v>
      </c>
      <c r="F13" s="36">
        <v>0</v>
      </c>
      <c r="G13" s="36">
        <v>3786.8367640350002</v>
      </c>
      <c r="H13" s="36">
        <v>1169.5326</v>
      </c>
      <c r="I13" s="36">
        <v>1217.4509171899799</v>
      </c>
      <c r="J13" s="36">
        <v>0</v>
      </c>
      <c r="K13" s="24">
        <v>6188.3843426797403</v>
      </c>
      <c r="L13" s="24"/>
      <c r="M13" s="24"/>
      <c r="N13" s="100"/>
      <c r="O13" s="35"/>
      <c r="P13" s="35" t="s">
        <v>1175</v>
      </c>
      <c r="Q13" s="36">
        <v>0</v>
      </c>
      <c r="R13" s="36">
        <v>0</v>
      </c>
      <c r="S13" s="36">
        <v>8.345207213578</v>
      </c>
      <c r="T13" s="36">
        <v>0</v>
      </c>
      <c r="U13" s="36">
        <v>2169.8574657919994</v>
      </c>
      <c r="V13" s="36">
        <v>670.14217980000024</v>
      </c>
      <c r="W13" s="36">
        <v>697.59937554979024</v>
      </c>
      <c r="X13" s="36">
        <v>0</v>
      </c>
      <c r="Y13" s="24">
        <v>3545.9442283553676</v>
      </c>
    </row>
    <row r="14" spans="1:32" ht="21">
      <c r="A14" s="35"/>
      <c r="B14" s="35" t="s">
        <v>1176</v>
      </c>
      <c r="C14" s="36">
        <v>165.42522045907998</v>
      </c>
      <c r="D14" s="36">
        <v>0</v>
      </c>
      <c r="E14" s="36">
        <v>3355.7129300984193</v>
      </c>
      <c r="F14" s="36">
        <v>3796.7284792532787</v>
      </c>
      <c r="G14" s="36">
        <v>2954.7802807272865</v>
      </c>
      <c r="H14" s="36">
        <v>2484.4273484009213</v>
      </c>
      <c r="I14" s="36">
        <v>2323.7417280757377</v>
      </c>
      <c r="J14" s="36">
        <v>56.620008606942001</v>
      </c>
      <c r="K14" s="24">
        <v>15137.435995621665</v>
      </c>
      <c r="L14" s="24"/>
      <c r="M14" s="24"/>
      <c r="N14" s="100"/>
      <c r="O14" s="35"/>
      <c r="P14" s="35" t="s">
        <v>1176</v>
      </c>
      <c r="Q14" s="36">
        <v>94.788651323087009</v>
      </c>
      <c r="R14" s="36">
        <v>0</v>
      </c>
      <c r="S14" s="36">
        <v>1922.8235089456612</v>
      </c>
      <c r="T14" s="36">
        <v>2175.5254186118045</v>
      </c>
      <c r="U14" s="36">
        <v>1693.0891008558822</v>
      </c>
      <c r="V14" s="36">
        <v>1423.5768706331157</v>
      </c>
      <c r="W14" s="36">
        <v>1331.5040101875493</v>
      </c>
      <c r="X14" s="36">
        <v>32.443264931788001</v>
      </c>
      <c r="Y14" s="24">
        <v>8673.7508254888871</v>
      </c>
    </row>
    <row r="15" spans="1:32" ht="21">
      <c r="A15" s="35"/>
      <c r="B15" s="35" t="s">
        <v>1177</v>
      </c>
      <c r="C15" s="36">
        <v>405.65199244540008</v>
      </c>
      <c r="D15" s="36">
        <v>0</v>
      </c>
      <c r="E15" s="36">
        <v>3173.5850334024799</v>
      </c>
      <c r="F15" s="36">
        <v>8254.0846306081094</v>
      </c>
      <c r="G15" s="36">
        <v>2417.705679208927</v>
      </c>
      <c r="H15" s="36">
        <v>2464.3988621508502</v>
      </c>
      <c r="I15" s="36">
        <v>166.083289950911</v>
      </c>
      <c r="J15" s="36">
        <v>0</v>
      </c>
      <c r="K15" s="24">
        <v>16881.509487766678</v>
      </c>
      <c r="L15" s="24"/>
      <c r="M15" s="24"/>
      <c r="N15" s="100"/>
      <c r="O15" s="35"/>
      <c r="P15" s="35" t="s">
        <v>1177</v>
      </c>
      <c r="Q15" s="36">
        <v>232.43859167083002</v>
      </c>
      <c r="R15" s="36">
        <v>0</v>
      </c>
      <c r="S15" s="36">
        <v>1818.4642241393285</v>
      </c>
      <c r="T15" s="36">
        <v>4729.5904933337106</v>
      </c>
      <c r="U15" s="36">
        <v>1385.3453541870117</v>
      </c>
      <c r="V15" s="36">
        <v>1412.1005480127371</v>
      </c>
      <c r="W15" s="36">
        <v>95.165725141863007</v>
      </c>
      <c r="X15" s="36">
        <v>0</v>
      </c>
      <c r="Y15" s="24">
        <v>9673.1049364854807</v>
      </c>
    </row>
    <row r="16" spans="1:32" ht="21">
      <c r="A16" s="35"/>
      <c r="B16" s="35" t="s">
        <v>1174</v>
      </c>
      <c r="C16" s="36">
        <v>0</v>
      </c>
      <c r="D16" s="36">
        <v>0</v>
      </c>
      <c r="E16" s="36">
        <v>27.770991644199999</v>
      </c>
      <c r="F16" s="36">
        <v>321.13107965789999</v>
      </c>
      <c r="G16" s="36">
        <v>3388.7524306391506</v>
      </c>
      <c r="H16" s="36">
        <v>1954.8911418854379</v>
      </c>
      <c r="I16" s="36">
        <v>218.47236305435999</v>
      </c>
      <c r="J16" s="36">
        <v>71.949940804400001</v>
      </c>
      <c r="K16" s="24">
        <v>5982.967947685449</v>
      </c>
      <c r="L16" s="24"/>
      <c r="M16" s="24"/>
      <c r="N16" s="100"/>
      <c r="O16" s="35"/>
      <c r="P16" s="35" t="s">
        <v>1174</v>
      </c>
      <c r="Q16" s="36">
        <v>0</v>
      </c>
      <c r="R16" s="36">
        <v>0</v>
      </c>
      <c r="S16" s="36">
        <v>15.912778212099999</v>
      </c>
      <c r="T16" s="36">
        <v>184.008108644</v>
      </c>
      <c r="U16" s="36">
        <v>1941.7551427566789</v>
      </c>
      <c r="V16" s="36">
        <v>1120.1526243002759</v>
      </c>
      <c r="W16" s="36">
        <v>125.18466403010001</v>
      </c>
      <c r="X16" s="36">
        <v>41.227316080900003</v>
      </c>
      <c r="Y16" s="24">
        <v>3428.240634024055</v>
      </c>
    </row>
    <row r="17" spans="1:25" ht="21">
      <c r="A17" s="35"/>
      <c r="B17" s="35" t="s">
        <v>1178</v>
      </c>
      <c r="C17" s="36">
        <v>34.929706489499999</v>
      </c>
      <c r="D17" s="36">
        <v>0</v>
      </c>
      <c r="E17" s="36">
        <v>560.31171815979997</v>
      </c>
      <c r="F17" s="36">
        <v>2319.0076778634898</v>
      </c>
      <c r="G17" s="36">
        <v>3816.1384659584196</v>
      </c>
      <c r="H17" s="36">
        <v>3254.9026231048797</v>
      </c>
      <c r="I17" s="36">
        <v>262.84071327319998</v>
      </c>
      <c r="J17" s="36">
        <v>621.27980055725004</v>
      </c>
      <c r="K17" s="24">
        <v>10869.410705406537</v>
      </c>
      <c r="L17" s="24"/>
      <c r="M17" s="24"/>
      <c r="N17" s="100"/>
      <c r="O17" s="35"/>
      <c r="P17" s="35" t="s">
        <v>1178</v>
      </c>
      <c r="Q17" s="36">
        <v>20.0147218185</v>
      </c>
      <c r="R17" s="36">
        <v>0</v>
      </c>
      <c r="S17" s="36">
        <v>321.05861450527999</v>
      </c>
      <c r="T17" s="36">
        <v>1328.7913994158409</v>
      </c>
      <c r="U17" s="36">
        <v>2186.6473409939013</v>
      </c>
      <c r="V17" s="36">
        <v>1865.0592030389694</v>
      </c>
      <c r="W17" s="36">
        <v>150.60772870559001</v>
      </c>
      <c r="X17" s="36">
        <v>355.99332571903005</v>
      </c>
      <c r="Y17" s="24">
        <v>6228.1723341971119</v>
      </c>
    </row>
    <row r="18" spans="1:25" ht="21">
      <c r="A18" s="35"/>
      <c r="B18" s="35" t="s">
        <v>1179</v>
      </c>
      <c r="C18" s="36">
        <v>0</v>
      </c>
      <c r="D18" s="36">
        <v>0</v>
      </c>
      <c r="E18" s="36">
        <v>0</v>
      </c>
      <c r="F18" s="36">
        <v>588.96066503700001</v>
      </c>
      <c r="G18" s="36">
        <v>11031.808242719615</v>
      </c>
      <c r="H18" s="36">
        <v>2415.9754415229709</v>
      </c>
      <c r="I18" s="36">
        <v>5661.0681929975617</v>
      </c>
      <c r="J18" s="36">
        <v>281.16899719930001</v>
      </c>
      <c r="K18" s="24">
        <v>19978.981539476448</v>
      </c>
      <c r="L18" s="24"/>
      <c r="M18" s="24"/>
      <c r="N18" s="100"/>
      <c r="O18" s="35"/>
      <c r="P18" s="35" t="s">
        <v>1179</v>
      </c>
      <c r="Q18" s="36">
        <v>0</v>
      </c>
      <c r="R18" s="36">
        <v>0</v>
      </c>
      <c r="S18" s="36">
        <v>0</v>
      </c>
      <c r="T18" s="36">
        <v>337.47446106619992</v>
      </c>
      <c r="U18" s="36">
        <v>6321.2261230811373</v>
      </c>
      <c r="V18" s="36">
        <v>1384.3539279926215</v>
      </c>
      <c r="W18" s="36">
        <v>3243.7920745877618</v>
      </c>
      <c r="X18" s="36">
        <v>161.10983539520001</v>
      </c>
      <c r="Y18" s="24">
        <v>11447.956422122921</v>
      </c>
    </row>
    <row r="19" spans="1:25" ht="21">
      <c r="A19" s="35"/>
      <c r="B19" s="35" t="s">
        <v>1180</v>
      </c>
      <c r="C19" s="36">
        <v>0</v>
      </c>
      <c r="D19" s="36">
        <v>0</v>
      </c>
      <c r="E19" s="36">
        <v>0</v>
      </c>
      <c r="F19" s="36">
        <v>81.25</v>
      </c>
      <c r="G19" s="36">
        <v>3688.9483334422303</v>
      </c>
      <c r="H19" s="36">
        <v>185.07137360338001</v>
      </c>
      <c r="I19" s="36">
        <v>1046.21220894712</v>
      </c>
      <c r="J19" s="36">
        <v>216.09807341159998</v>
      </c>
      <c r="K19" s="24">
        <v>5217.5799894043303</v>
      </c>
      <c r="L19" s="24"/>
      <c r="M19" s="24"/>
      <c r="N19" s="100"/>
      <c r="O19" s="35"/>
      <c r="P19" s="35" t="s">
        <v>1180</v>
      </c>
      <c r="Q19" s="36">
        <v>0</v>
      </c>
      <c r="R19" s="36">
        <v>0</v>
      </c>
      <c r="S19" s="36">
        <v>0</v>
      </c>
      <c r="T19" s="36">
        <v>46.556250000000006</v>
      </c>
      <c r="U19" s="36">
        <v>2113.7673950627918</v>
      </c>
      <c r="V19" s="36">
        <v>106.04589707474001</v>
      </c>
      <c r="W19" s="36">
        <v>599.47959572672403</v>
      </c>
      <c r="X19" s="36">
        <v>123.82419606500001</v>
      </c>
      <c r="Y19" s="24">
        <v>2989.6733339292555</v>
      </c>
    </row>
    <row r="20" spans="1:25" ht="21">
      <c r="A20" s="35"/>
      <c r="B20" s="35" t="s">
        <v>1181</v>
      </c>
      <c r="C20" s="36">
        <v>0</v>
      </c>
      <c r="D20" s="36">
        <v>0</v>
      </c>
      <c r="E20" s="36">
        <v>0</v>
      </c>
      <c r="F20" s="36">
        <v>166.4921162158</v>
      </c>
      <c r="G20" s="36">
        <v>4118.7357330004679</v>
      </c>
      <c r="H20" s="36">
        <v>3420.6773844121371</v>
      </c>
      <c r="I20" s="36">
        <v>95.477707900219997</v>
      </c>
      <c r="J20" s="36">
        <v>70.780801461132995</v>
      </c>
      <c r="K20" s="24">
        <v>7872.1637429897573</v>
      </c>
      <c r="L20" s="24"/>
      <c r="M20" s="24"/>
      <c r="N20" s="100"/>
      <c r="O20" s="35"/>
      <c r="P20" s="35" t="s">
        <v>1181</v>
      </c>
      <c r="Q20" s="36">
        <v>0</v>
      </c>
      <c r="R20" s="36">
        <v>0</v>
      </c>
      <c r="S20" s="36">
        <v>0</v>
      </c>
      <c r="T20" s="36">
        <v>95.399982591700009</v>
      </c>
      <c r="U20" s="36">
        <v>2360.0355750090862</v>
      </c>
      <c r="V20" s="36">
        <v>1960.0481412682461</v>
      </c>
      <c r="W20" s="36">
        <v>54.708726626849987</v>
      </c>
      <c r="X20" s="36">
        <v>40.557399237287996</v>
      </c>
      <c r="Y20" s="24">
        <v>4510.7498247331705</v>
      </c>
    </row>
    <row r="21" spans="1:25" ht="21">
      <c r="A21" s="35"/>
      <c r="B21" s="35" t="s">
        <v>1182</v>
      </c>
      <c r="C21" s="36">
        <v>0</v>
      </c>
      <c r="D21" s="36">
        <v>0</v>
      </c>
      <c r="E21" s="36">
        <v>0</v>
      </c>
      <c r="F21" s="36">
        <v>0</v>
      </c>
      <c r="G21" s="36">
        <v>2803.7940977547296</v>
      </c>
      <c r="H21" s="36">
        <v>535.69149879982001</v>
      </c>
      <c r="I21" s="36">
        <v>122.31358311242001</v>
      </c>
      <c r="J21" s="36">
        <v>105.52998641619999</v>
      </c>
      <c r="K21" s="24">
        <v>3567.3291660831692</v>
      </c>
      <c r="L21" s="24"/>
      <c r="M21" s="24"/>
      <c r="N21" s="100"/>
      <c r="O21" s="35"/>
      <c r="P21" s="35" t="s">
        <v>1182</v>
      </c>
      <c r="Q21" s="36">
        <v>0</v>
      </c>
      <c r="R21" s="36">
        <v>0</v>
      </c>
      <c r="S21" s="36">
        <v>0</v>
      </c>
      <c r="T21" s="36">
        <v>0</v>
      </c>
      <c r="U21" s="36">
        <v>1606.5740180137514</v>
      </c>
      <c r="V21" s="36">
        <v>306.95122881229997</v>
      </c>
      <c r="W21" s="36">
        <v>70.085683123420011</v>
      </c>
      <c r="X21" s="36">
        <v>60.468682216520001</v>
      </c>
      <c r="Y21" s="24">
        <v>2044.0796121659914</v>
      </c>
    </row>
    <row r="22" spans="1:25" ht="21">
      <c r="A22" s="35"/>
      <c r="B22" s="35" t="s">
        <v>1183</v>
      </c>
      <c r="C22" s="36">
        <v>39.721567967799999</v>
      </c>
      <c r="D22" s="36">
        <v>0</v>
      </c>
      <c r="E22" s="36">
        <v>38.378713016229995</v>
      </c>
      <c r="F22" s="36">
        <v>91.562507202670005</v>
      </c>
      <c r="G22" s="36">
        <v>2006.8529048509463</v>
      </c>
      <c r="H22" s="36">
        <v>2346.1345263470798</v>
      </c>
      <c r="I22" s="36">
        <v>790.97263569315805</v>
      </c>
      <c r="J22" s="36">
        <v>39.399590133299995</v>
      </c>
      <c r="K22" s="24">
        <v>5353.0224452111843</v>
      </c>
      <c r="L22" s="24"/>
      <c r="M22" s="24"/>
      <c r="N22" s="100"/>
      <c r="O22" s="35"/>
      <c r="P22" s="35" t="s">
        <v>1183</v>
      </c>
      <c r="Q22" s="36">
        <v>22.760458445509997</v>
      </c>
      <c r="R22" s="36">
        <v>0</v>
      </c>
      <c r="S22" s="36">
        <v>21.991002558341002</v>
      </c>
      <c r="T22" s="36">
        <v>52.465316627109999</v>
      </c>
      <c r="U22" s="36">
        <v>1149.9267144789399</v>
      </c>
      <c r="V22" s="36">
        <v>1344.3350835985257</v>
      </c>
      <c r="W22" s="36">
        <v>453.22732025217499</v>
      </c>
      <c r="X22" s="36">
        <v>22.575965146400002</v>
      </c>
      <c r="Y22" s="24">
        <v>3067.2818611070015</v>
      </c>
    </row>
    <row r="23" spans="1:25" ht="21">
      <c r="A23" s="35" t="s">
        <v>1192</v>
      </c>
      <c r="B23" s="35"/>
      <c r="C23" s="36">
        <v>0</v>
      </c>
      <c r="D23" s="36">
        <v>0</v>
      </c>
      <c r="E23" s="36">
        <v>4195.7504341126105</v>
      </c>
      <c r="F23" s="36">
        <v>42416.277030825891</v>
      </c>
      <c r="G23" s="36">
        <v>27886.334786604039</v>
      </c>
      <c r="H23" s="36">
        <v>11404.711743367296</v>
      </c>
      <c r="I23" s="36">
        <v>220.3889030956</v>
      </c>
      <c r="J23" s="36">
        <v>318.0507765456</v>
      </c>
      <c r="K23" s="24">
        <v>86441.513674551039</v>
      </c>
      <c r="L23" s="24">
        <v>59740</v>
      </c>
      <c r="M23" s="42">
        <f>L23-K23</f>
        <v>-26701.513674551039</v>
      </c>
      <c r="N23" s="100"/>
      <c r="O23" s="35" t="s">
        <v>1192</v>
      </c>
      <c r="P23" s="35"/>
      <c r="Q23" s="36">
        <v>0</v>
      </c>
      <c r="R23" s="36">
        <v>0</v>
      </c>
      <c r="S23" s="36">
        <v>2404.1649987466799</v>
      </c>
      <c r="T23" s="36">
        <v>24304.526738665387</v>
      </c>
      <c r="U23" s="36">
        <v>15978.86983272762</v>
      </c>
      <c r="V23" s="36">
        <v>6534.899828949845</v>
      </c>
      <c r="W23" s="36">
        <v>126.28284147383</v>
      </c>
      <c r="X23" s="36">
        <v>182.24309496063</v>
      </c>
      <c r="Y23" s="24">
        <v>49530.987335523983</v>
      </c>
    </row>
    <row r="24" spans="1:25" ht="21">
      <c r="A24" s="35"/>
      <c r="B24" s="35" t="s">
        <v>1186</v>
      </c>
      <c r="C24" s="36">
        <v>0</v>
      </c>
      <c r="D24" s="36">
        <v>0</v>
      </c>
      <c r="E24" s="36">
        <v>1434.8475142442103</v>
      </c>
      <c r="F24" s="36">
        <v>9039.8745960170854</v>
      </c>
      <c r="G24" s="36">
        <v>2776.3759160683239</v>
      </c>
      <c r="H24" s="36">
        <v>1907.4324629733726</v>
      </c>
      <c r="I24" s="36">
        <v>0</v>
      </c>
      <c r="J24" s="36">
        <v>84.408661484600003</v>
      </c>
      <c r="K24" s="24">
        <v>15242.939150787593</v>
      </c>
      <c r="L24" s="24"/>
      <c r="M24" s="24"/>
      <c r="N24" s="100"/>
      <c r="O24" s="35"/>
      <c r="P24" s="35" t="s">
        <v>1186</v>
      </c>
      <c r="Q24" s="36">
        <v>0</v>
      </c>
      <c r="R24" s="36">
        <v>0</v>
      </c>
      <c r="S24" s="36">
        <v>822.16762566171667</v>
      </c>
      <c r="T24" s="36">
        <v>5179.8481435168187</v>
      </c>
      <c r="U24" s="36">
        <v>1590.8633999065555</v>
      </c>
      <c r="V24" s="36">
        <v>1092.9588012836914</v>
      </c>
      <c r="W24" s="36">
        <v>0</v>
      </c>
      <c r="X24" s="36">
        <v>48.366163030689997</v>
      </c>
      <c r="Y24" s="24">
        <v>8734.204133399473</v>
      </c>
    </row>
    <row r="25" spans="1:25" ht="21">
      <c r="A25" s="35"/>
      <c r="B25" s="35" t="s">
        <v>1187</v>
      </c>
      <c r="C25" s="36">
        <v>0</v>
      </c>
      <c r="D25" s="36">
        <v>0</v>
      </c>
      <c r="E25" s="36">
        <v>833.73947368374024</v>
      </c>
      <c r="F25" s="36">
        <v>2502.9828571693201</v>
      </c>
      <c r="G25" s="36">
        <v>1320.73985376309</v>
      </c>
      <c r="H25" s="36">
        <v>1316.0146998280511</v>
      </c>
      <c r="I25" s="36">
        <v>0</v>
      </c>
      <c r="J25" s="36">
        <v>41.5399182325</v>
      </c>
      <c r="K25" s="24">
        <v>6015.0168026767005</v>
      </c>
      <c r="L25" s="24"/>
      <c r="M25" s="24"/>
      <c r="N25" s="100"/>
      <c r="O25" s="35"/>
      <c r="P25" s="35" t="s">
        <v>1187</v>
      </c>
      <c r="Q25" s="36">
        <v>0</v>
      </c>
      <c r="R25" s="36">
        <v>0</v>
      </c>
      <c r="S25" s="36">
        <v>477.73271842083801</v>
      </c>
      <c r="T25" s="36">
        <v>1434.2091771537912</v>
      </c>
      <c r="U25" s="36">
        <v>756.78393620575628</v>
      </c>
      <c r="V25" s="36">
        <v>754.07642300151565</v>
      </c>
      <c r="W25" s="36">
        <v>0</v>
      </c>
      <c r="X25" s="36">
        <v>23.802373147200001</v>
      </c>
      <c r="Y25" s="24">
        <v>3446.6046279291008</v>
      </c>
    </row>
    <row r="26" spans="1:25" ht="21">
      <c r="A26" s="35"/>
      <c r="B26" s="35" t="s">
        <v>1188</v>
      </c>
      <c r="C26" s="36">
        <v>0</v>
      </c>
      <c r="D26" s="36">
        <v>0</v>
      </c>
      <c r="E26" s="36">
        <v>138.56421707449999</v>
      </c>
      <c r="F26" s="36">
        <v>259.83707537358998</v>
      </c>
      <c r="G26" s="36">
        <v>2126.459752680475</v>
      </c>
      <c r="H26" s="36">
        <v>806.02244417948009</v>
      </c>
      <c r="I26" s="36">
        <v>0</v>
      </c>
      <c r="J26" s="36">
        <v>0</v>
      </c>
      <c r="K26" s="24">
        <v>3330.8834893080448</v>
      </c>
      <c r="L26" s="24"/>
      <c r="M26" s="24"/>
      <c r="N26" s="100"/>
      <c r="O26" s="35"/>
      <c r="P26" s="35" t="s">
        <v>1188</v>
      </c>
      <c r="Q26" s="36">
        <v>0</v>
      </c>
      <c r="R26" s="36">
        <v>0</v>
      </c>
      <c r="S26" s="36">
        <v>79.397296383680001</v>
      </c>
      <c r="T26" s="36">
        <v>148.88664418899</v>
      </c>
      <c r="U26" s="36">
        <v>1218.461438285954</v>
      </c>
      <c r="V26" s="36">
        <v>461.85086051467829</v>
      </c>
      <c r="W26" s="36">
        <v>0</v>
      </c>
      <c r="X26" s="36">
        <v>0</v>
      </c>
      <c r="Y26" s="24">
        <v>1908.5962393733023</v>
      </c>
    </row>
    <row r="27" spans="1:25" ht="21">
      <c r="A27" s="35"/>
      <c r="B27" s="35" t="s">
        <v>1189</v>
      </c>
      <c r="C27" s="36">
        <v>0</v>
      </c>
      <c r="D27" s="36">
        <v>0</v>
      </c>
      <c r="E27" s="36">
        <v>136.17292963662999</v>
      </c>
      <c r="F27" s="36">
        <v>15177.03060153552</v>
      </c>
      <c r="G27" s="36">
        <v>13542.972454537467</v>
      </c>
      <c r="H27" s="36">
        <v>4809.7255099629283</v>
      </c>
      <c r="I27" s="36">
        <v>0</v>
      </c>
      <c r="J27" s="36">
        <v>105.5548459824</v>
      </c>
      <c r="K27" s="24">
        <v>33771.456341654943</v>
      </c>
      <c r="L27" s="24"/>
      <c r="M27" s="24"/>
      <c r="N27" s="100"/>
      <c r="O27" s="35"/>
      <c r="P27" s="35" t="s">
        <v>1189</v>
      </c>
      <c r="Q27" s="36">
        <v>0</v>
      </c>
      <c r="R27" s="36">
        <v>0</v>
      </c>
      <c r="S27" s="36">
        <v>78.02708868178</v>
      </c>
      <c r="T27" s="36">
        <v>8696.4385346825784</v>
      </c>
      <c r="U27" s="36">
        <v>7760.1232164533558</v>
      </c>
      <c r="V27" s="36">
        <v>2755.9727172089083</v>
      </c>
      <c r="W27" s="36">
        <v>0</v>
      </c>
      <c r="X27" s="36">
        <v>60.482926747940006</v>
      </c>
      <c r="Y27" s="24">
        <v>19351.04448377456</v>
      </c>
    </row>
    <row r="28" spans="1:25" ht="21">
      <c r="A28" s="35"/>
      <c r="B28" s="35" t="s">
        <v>1190</v>
      </c>
      <c r="C28" s="36">
        <v>0</v>
      </c>
      <c r="D28" s="36">
        <v>0</v>
      </c>
      <c r="E28" s="36">
        <v>169.66095868209999</v>
      </c>
      <c r="F28" s="36">
        <v>65.127974152299998</v>
      </c>
      <c r="G28" s="36">
        <v>658.8183172711889</v>
      </c>
      <c r="H28" s="36">
        <v>8.7806852829029989</v>
      </c>
      <c r="I28" s="36">
        <v>0</v>
      </c>
      <c r="J28" s="36">
        <v>86.547350846100002</v>
      </c>
      <c r="K28" s="24">
        <v>988.93528623459201</v>
      </c>
      <c r="L28" s="24"/>
      <c r="M28" s="24"/>
      <c r="N28" s="100"/>
      <c r="O28" s="35"/>
      <c r="P28" s="35" t="s">
        <v>1190</v>
      </c>
      <c r="Q28" s="36">
        <v>0</v>
      </c>
      <c r="R28" s="36">
        <v>0</v>
      </c>
      <c r="S28" s="36">
        <v>97.215729324799995</v>
      </c>
      <c r="T28" s="36">
        <v>37.318329189300002</v>
      </c>
      <c r="U28" s="36">
        <v>377.50289579640298</v>
      </c>
      <c r="V28" s="36">
        <v>5.0313326671040004</v>
      </c>
      <c r="W28" s="36">
        <v>0</v>
      </c>
      <c r="X28" s="36">
        <v>49.5916320348</v>
      </c>
      <c r="Y28" s="24">
        <v>566.65991901240704</v>
      </c>
    </row>
    <row r="29" spans="1:25" ht="21">
      <c r="A29" s="35"/>
      <c r="B29" s="35" t="s">
        <v>1185</v>
      </c>
      <c r="C29" s="36">
        <v>0</v>
      </c>
      <c r="D29" s="36">
        <v>0</v>
      </c>
      <c r="E29" s="36">
        <v>1145.59101451219</v>
      </c>
      <c r="F29" s="36">
        <v>14149.879520252156</v>
      </c>
      <c r="G29" s="36">
        <v>5160.1253585106506</v>
      </c>
      <c r="H29" s="36">
        <v>1771.8521020820499</v>
      </c>
      <c r="I29" s="36">
        <v>0</v>
      </c>
      <c r="J29" s="36">
        <v>0</v>
      </c>
      <c r="K29" s="24">
        <v>22227.447995357048</v>
      </c>
      <c r="L29" s="24"/>
      <c r="M29" s="24"/>
      <c r="N29" s="100"/>
      <c r="O29" s="35"/>
      <c r="P29" s="35" t="s">
        <v>1185</v>
      </c>
      <c r="Q29" s="36">
        <v>0</v>
      </c>
      <c r="R29" s="36">
        <v>0</v>
      </c>
      <c r="S29" s="36">
        <v>656.42365131575991</v>
      </c>
      <c r="T29" s="36">
        <v>8107.8809651095917</v>
      </c>
      <c r="U29" s="36">
        <v>2956.7518304280097</v>
      </c>
      <c r="V29" s="36">
        <v>1015.2712544931122</v>
      </c>
      <c r="W29" s="36">
        <v>0</v>
      </c>
      <c r="X29" s="36">
        <v>0</v>
      </c>
      <c r="Y29" s="24">
        <v>12736.327701346474</v>
      </c>
    </row>
    <row r="30" spans="1:25" ht="21">
      <c r="A30" s="35"/>
      <c r="B30" s="35" t="s">
        <v>1191</v>
      </c>
      <c r="C30" s="36">
        <v>0</v>
      </c>
      <c r="D30" s="36">
        <v>0</v>
      </c>
      <c r="E30" s="36">
        <v>337.17432627924006</v>
      </c>
      <c r="F30" s="36">
        <v>1221.5444063259181</v>
      </c>
      <c r="G30" s="36">
        <v>2300.8431337728439</v>
      </c>
      <c r="H30" s="36">
        <v>784.88383905850992</v>
      </c>
      <c r="I30" s="36">
        <v>220.3889030956</v>
      </c>
      <c r="J30" s="36">
        <v>0</v>
      </c>
      <c r="K30" s="24">
        <v>4864.8346085321118</v>
      </c>
      <c r="L30" s="24"/>
      <c r="M30" s="24"/>
      <c r="N30" s="100"/>
      <c r="O30" s="35"/>
      <c r="P30" s="35" t="s">
        <v>1191</v>
      </c>
      <c r="Q30" s="36">
        <v>0</v>
      </c>
      <c r="R30" s="36">
        <v>0</v>
      </c>
      <c r="S30" s="36">
        <v>193.20088895810503</v>
      </c>
      <c r="T30" s="36">
        <v>699.94494482431594</v>
      </c>
      <c r="U30" s="36">
        <v>1318.383115651586</v>
      </c>
      <c r="V30" s="36">
        <v>449.73843978083517</v>
      </c>
      <c r="W30" s="36">
        <v>126.28284147383</v>
      </c>
      <c r="X30" s="36">
        <v>0</v>
      </c>
      <c r="Y30" s="24">
        <v>2787.5502306886719</v>
      </c>
    </row>
    <row r="31" spans="1:25" ht="21">
      <c r="A31" s="35" t="s">
        <v>1204</v>
      </c>
      <c r="B31" s="35"/>
      <c r="C31" s="36">
        <v>71.794282305600007</v>
      </c>
      <c r="D31" s="36">
        <v>65.1201425</v>
      </c>
      <c r="E31" s="36">
        <v>8065.6495078174203</v>
      </c>
      <c r="F31" s="36">
        <v>65616.386306238535</v>
      </c>
      <c r="G31" s="36">
        <v>43065.827603638303</v>
      </c>
      <c r="H31" s="36">
        <v>16200.655853044085</v>
      </c>
      <c r="I31" s="36">
        <v>3190.9659783871989</v>
      </c>
      <c r="J31" s="36">
        <v>729.85790467568006</v>
      </c>
      <c r="K31" s="24">
        <v>137006.25757860683</v>
      </c>
      <c r="L31" s="24">
        <v>89230</v>
      </c>
      <c r="M31" s="42">
        <f>L31-K31</f>
        <v>-47776.257578606834</v>
      </c>
      <c r="N31" s="100"/>
      <c r="O31" s="35" t="s">
        <v>1204</v>
      </c>
      <c r="P31" s="35"/>
      <c r="Q31" s="36">
        <v>41.138123761060001</v>
      </c>
      <c r="R31" s="36">
        <v>37.313841652500003</v>
      </c>
      <c r="S31" s="36">
        <v>4621.6171679790768</v>
      </c>
      <c r="T31" s="36">
        <v>37598.18935346647</v>
      </c>
      <c r="U31" s="36">
        <v>24676.719216879559</v>
      </c>
      <c r="V31" s="36">
        <v>9282.9758037896754</v>
      </c>
      <c r="W31" s="36">
        <v>1828.4235056160292</v>
      </c>
      <c r="X31" s="36">
        <v>418.20857937918004</v>
      </c>
      <c r="Y31" s="24">
        <v>78504.585592523552</v>
      </c>
    </row>
    <row r="32" spans="1:25" ht="21">
      <c r="A32" s="35"/>
      <c r="B32" s="35" t="s">
        <v>1193</v>
      </c>
      <c r="C32" s="36">
        <v>0</v>
      </c>
      <c r="D32" s="36">
        <v>0</v>
      </c>
      <c r="E32" s="36">
        <v>1339.7275525005798</v>
      </c>
      <c r="F32" s="36">
        <v>8623.3093129643694</v>
      </c>
      <c r="G32" s="36">
        <v>206.80777414423</v>
      </c>
      <c r="H32" s="36">
        <v>0</v>
      </c>
      <c r="I32" s="36">
        <v>0</v>
      </c>
      <c r="J32" s="36">
        <v>69.354909137299998</v>
      </c>
      <c r="K32" s="24">
        <v>10239.199548746481</v>
      </c>
      <c r="L32" s="24"/>
      <c r="M32" s="24"/>
      <c r="N32" s="100"/>
      <c r="O32" s="35"/>
      <c r="P32" s="35" t="s">
        <v>1193</v>
      </c>
      <c r="Q32" s="36">
        <v>0</v>
      </c>
      <c r="R32" s="36">
        <v>0</v>
      </c>
      <c r="S32" s="36">
        <v>767.66388758280993</v>
      </c>
      <c r="T32" s="36">
        <v>4941.1562363241592</v>
      </c>
      <c r="U32" s="36">
        <v>118.50085458462</v>
      </c>
      <c r="V32" s="36">
        <v>0</v>
      </c>
      <c r="W32" s="36">
        <v>0</v>
      </c>
      <c r="X32" s="36">
        <v>39.740362935699999</v>
      </c>
      <c r="Y32" s="24">
        <v>5867.0613414272902</v>
      </c>
    </row>
    <row r="33" spans="1:25" ht="21">
      <c r="A33" s="35"/>
      <c r="B33" s="35" t="s">
        <v>1194</v>
      </c>
      <c r="C33" s="36">
        <v>0</v>
      </c>
      <c r="D33" s="36">
        <v>0</v>
      </c>
      <c r="E33" s="36">
        <v>400.65874515300004</v>
      </c>
      <c r="F33" s="36">
        <v>10205.978832742909</v>
      </c>
      <c r="G33" s="36">
        <v>8550.789418117738</v>
      </c>
      <c r="H33" s="36">
        <v>3619.7670861059373</v>
      </c>
      <c r="I33" s="36">
        <v>89.937841925499995</v>
      </c>
      <c r="J33" s="36">
        <v>53.0759618198</v>
      </c>
      <c r="K33" s="24">
        <v>22920.207885864882</v>
      </c>
      <c r="L33" s="24"/>
      <c r="M33" s="24"/>
      <c r="N33" s="100"/>
      <c r="O33" s="35"/>
      <c r="P33" s="35" t="s">
        <v>1194</v>
      </c>
      <c r="Q33" s="36">
        <v>0</v>
      </c>
      <c r="R33" s="36">
        <v>0</v>
      </c>
      <c r="S33" s="36">
        <v>229.57746097265002</v>
      </c>
      <c r="T33" s="36">
        <v>5848.0258711626811</v>
      </c>
      <c r="U33" s="36">
        <v>4899.6023365768951</v>
      </c>
      <c r="V33" s="36">
        <v>2074.1265403384846</v>
      </c>
      <c r="W33" s="36">
        <v>51.5343834233</v>
      </c>
      <c r="X33" s="36">
        <v>30.412526122700001</v>
      </c>
      <c r="Y33" s="24">
        <v>13133.279118596713</v>
      </c>
    </row>
    <row r="34" spans="1:25" ht="21">
      <c r="A34" s="35"/>
      <c r="B34" s="35" t="s">
        <v>1195</v>
      </c>
      <c r="C34" s="36">
        <v>14.7442589858</v>
      </c>
      <c r="D34" s="36">
        <v>0</v>
      </c>
      <c r="E34" s="36">
        <v>410.05830871759997</v>
      </c>
      <c r="F34" s="36">
        <v>3932.3537773331</v>
      </c>
      <c r="G34" s="36">
        <v>7292.9349216015089</v>
      </c>
      <c r="H34" s="36">
        <v>3100.8084147620034</v>
      </c>
      <c r="I34" s="36">
        <v>813.79057369140003</v>
      </c>
      <c r="J34" s="36">
        <v>106.37205648353</v>
      </c>
      <c r="K34" s="24">
        <v>15671.062311574942</v>
      </c>
      <c r="L34" s="24"/>
      <c r="M34" s="24"/>
      <c r="N34" s="100"/>
      <c r="O34" s="35"/>
      <c r="P34" s="35" t="s">
        <v>1195</v>
      </c>
      <c r="Q34" s="36">
        <v>8.44846039886</v>
      </c>
      <c r="R34" s="36">
        <v>0</v>
      </c>
      <c r="S34" s="36">
        <v>234.96341089508999</v>
      </c>
      <c r="T34" s="36">
        <v>2253.2387144076679</v>
      </c>
      <c r="U34" s="36">
        <v>4178.8517100778017</v>
      </c>
      <c r="V34" s="36">
        <v>1776.7632216586994</v>
      </c>
      <c r="W34" s="36">
        <v>466.30199872539998</v>
      </c>
      <c r="X34" s="36">
        <v>60.951188365019995</v>
      </c>
      <c r="Y34" s="24">
        <v>8979.5187045285365</v>
      </c>
    </row>
    <row r="35" spans="1:25" ht="21">
      <c r="A35" s="35"/>
      <c r="B35" s="35" t="s">
        <v>1196</v>
      </c>
      <c r="C35" s="36">
        <v>0</v>
      </c>
      <c r="D35" s="36">
        <v>0</v>
      </c>
      <c r="E35" s="36">
        <v>348.67532419638002</v>
      </c>
      <c r="F35" s="36">
        <v>4116.0172446707802</v>
      </c>
      <c r="G35" s="36">
        <v>1720.0669256164897</v>
      </c>
      <c r="H35" s="36">
        <v>988.47128438447999</v>
      </c>
      <c r="I35" s="36">
        <v>114.7351063496</v>
      </c>
      <c r="J35" s="36">
        <v>0</v>
      </c>
      <c r="K35" s="24">
        <v>7287.965885217729</v>
      </c>
      <c r="L35" s="24"/>
      <c r="M35" s="24"/>
      <c r="N35" s="100"/>
      <c r="O35" s="35"/>
      <c r="P35" s="35" t="s">
        <v>1196</v>
      </c>
      <c r="Q35" s="36">
        <v>0</v>
      </c>
      <c r="R35" s="36">
        <v>0</v>
      </c>
      <c r="S35" s="36">
        <v>199.79096076445003</v>
      </c>
      <c r="T35" s="36">
        <v>2358.4778811955603</v>
      </c>
      <c r="U35" s="36">
        <v>985.59834837813003</v>
      </c>
      <c r="V35" s="36">
        <v>566.39404595239728</v>
      </c>
      <c r="W35" s="36">
        <v>65.743215938299997</v>
      </c>
      <c r="X35" s="36">
        <v>0</v>
      </c>
      <c r="Y35" s="24">
        <v>4176.0044522288372</v>
      </c>
    </row>
    <row r="36" spans="1:25" ht="21">
      <c r="A36" s="35"/>
      <c r="B36" s="35" t="s">
        <v>1197</v>
      </c>
      <c r="C36" s="36">
        <v>31.737523319800001</v>
      </c>
      <c r="D36" s="36">
        <v>0</v>
      </c>
      <c r="E36" s="36">
        <v>162.79357428507001</v>
      </c>
      <c r="F36" s="36">
        <v>7152.14301389908</v>
      </c>
      <c r="G36" s="36">
        <v>2255.50978170808</v>
      </c>
      <c r="H36" s="36">
        <v>8.6666800961230006</v>
      </c>
      <c r="I36" s="36">
        <v>481.37676529459998</v>
      </c>
      <c r="J36" s="36">
        <v>168.22648247774998</v>
      </c>
      <c r="K36" s="24">
        <v>10260.453821080504</v>
      </c>
      <c r="L36" s="24"/>
      <c r="M36" s="24"/>
      <c r="N36" s="100"/>
      <c r="O36" s="35"/>
      <c r="P36" s="35" t="s">
        <v>1197</v>
      </c>
      <c r="Q36" s="36">
        <v>18.185600862200001</v>
      </c>
      <c r="R36" s="36">
        <v>0</v>
      </c>
      <c r="S36" s="36">
        <v>93.280718065313991</v>
      </c>
      <c r="T36" s="36">
        <v>4098.1779469646599</v>
      </c>
      <c r="U36" s="36">
        <v>1292.407104919251</v>
      </c>
      <c r="V36" s="36">
        <v>4.9660076950830003</v>
      </c>
      <c r="W36" s="36">
        <v>275.8288865138</v>
      </c>
      <c r="X36" s="36">
        <v>96.393774459759996</v>
      </c>
      <c r="Y36" s="24">
        <v>5879.2400394800679</v>
      </c>
    </row>
    <row r="37" spans="1:25" ht="21">
      <c r="A37" s="35"/>
      <c r="B37" s="35" t="s">
        <v>25</v>
      </c>
      <c r="C37" s="36">
        <v>0</v>
      </c>
      <c r="D37" s="36">
        <v>0</v>
      </c>
      <c r="E37" s="36">
        <v>642.52061340497005</v>
      </c>
      <c r="F37" s="36">
        <v>452.66187985377002</v>
      </c>
      <c r="G37" s="36">
        <v>177.45012931858</v>
      </c>
      <c r="H37" s="36">
        <v>133.97695953143401</v>
      </c>
      <c r="I37" s="36">
        <v>0</v>
      </c>
      <c r="J37" s="36">
        <v>0</v>
      </c>
      <c r="K37" s="24">
        <v>1406.609582108754</v>
      </c>
      <c r="L37" s="24"/>
      <c r="M37" s="24"/>
      <c r="N37" s="100"/>
      <c r="O37" s="35"/>
      <c r="P37" s="35" t="s">
        <v>25</v>
      </c>
      <c r="Q37" s="36">
        <v>0</v>
      </c>
      <c r="R37" s="36">
        <v>0</v>
      </c>
      <c r="S37" s="36">
        <v>368.16431148129101</v>
      </c>
      <c r="T37" s="36">
        <v>259.37525715628203</v>
      </c>
      <c r="U37" s="36">
        <v>101.678924099577</v>
      </c>
      <c r="V37" s="36">
        <v>76.76879781156299</v>
      </c>
      <c r="W37" s="36">
        <v>0</v>
      </c>
      <c r="X37" s="36">
        <v>0</v>
      </c>
      <c r="Y37" s="24">
        <v>805.98729054871296</v>
      </c>
    </row>
    <row r="38" spans="1:25" ht="21">
      <c r="A38" s="35"/>
      <c r="B38" s="35" t="s">
        <v>1198</v>
      </c>
      <c r="C38" s="36">
        <v>0</v>
      </c>
      <c r="D38" s="36">
        <v>0</v>
      </c>
      <c r="E38" s="36">
        <v>1039.18944194188</v>
      </c>
      <c r="F38" s="36">
        <v>2431.9683174715697</v>
      </c>
      <c r="G38" s="36">
        <v>88.802139999969995</v>
      </c>
      <c r="H38" s="36">
        <v>0</v>
      </c>
      <c r="I38" s="36">
        <v>0</v>
      </c>
      <c r="J38" s="36">
        <v>0</v>
      </c>
      <c r="K38" s="24">
        <v>3559.9598994134194</v>
      </c>
      <c r="L38" s="24"/>
      <c r="M38" s="24"/>
      <c r="N38" s="100"/>
      <c r="O38" s="35"/>
      <c r="P38" s="35" t="s">
        <v>1198</v>
      </c>
      <c r="Q38" s="36">
        <v>0</v>
      </c>
      <c r="R38" s="36">
        <v>0</v>
      </c>
      <c r="S38" s="36">
        <v>595.45555023248005</v>
      </c>
      <c r="T38" s="36">
        <v>1393.517845911525</v>
      </c>
      <c r="U38" s="36">
        <v>50.883626219979995</v>
      </c>
      <c r="V38" s="36">
        <v>0</v>
      </c>
      <c r="W38" s="36">
        <v>0</v>
      </c>
      <c r="X38" s="36">
        <v>0</v>
      </c>
      <c r="Y38" s="24">
        <v>2039.8570223639852</v>
      </c>
    </row>
    <row r="39" spans="1:25" ht="21">
      <c r="A39" s="35"/>
      <c r="B39" s="35" t="s">
        <v>1199</v>
      </c>
      <c r="C39" s="36">
        <v>0</v>
      </c>
      <c r="D39" s="36">
        <v>0</v>
      </c>
      <c r="E39" s="36">
        <v>805.27537984649007</v>
      </c>
      <c r="F39" s="36">
        <v>12058.886249538282</v>
      </c>
      <c r="G39" s="36">
        <v>5567.994667654074</v>
      </c>
      <c r="H39" s="36">
        <v>1605.5035544207908</v>
      </c>
      <c r="I39" s="36">
        <v>641.92157500010001</v>
      </c>
      <c r="J39" s="36">
        <v>80.3533370623</v>
      </c>
      <c r="K39" s="24">
        <v>20759.934763522037</v>
      </c>
      <c r="L39" s="24"/>
      <c r="M39" s="24"/>
      <c r="N39" s="100"/>
      <c r="O39" s="35"/>
      <c r="P39" s="35" t="s">
        <v>1199</v>
      </c>
      <c r="Q39" s="36">
        <v>0</v>
      </c>
      <c r="R39" s="36">
        <v>0</v>
      </c>
      <c r="S39" s="36">
        <v>461.42279265211999</v>
      </c>
      <c r="T39" s="36">
        <v>6909.7418209867819</v>
      </c>
      <c r="U39" s="36">
        <v>3190.4609445657088</v>
      </c>
      <c r="V39" s="36">
        <v>919.95353668326982</v>
      </c>
      <c r="W39" s="36">
        <v>367.82106247500002</v>
      </c>
      <c r="X39" s="36">
        <v>46.042462136700003</v>
      </c>
      <c r="Y39" s="24">
        <v>11895.442619499581</v>
      </c>
    </row>
    <row r="40" spans="1:25" ht="21">
      <c r="A40" s="35"/>
      <c r="B40" s="35" t="s">
        <v>1200</v>
      </c>
      <c r="C40" s="36">
        <v>0</v>
      </c>
      <c r="D40" s="36">
        <v>0</v>
      </c>
      <c r="E40" s="36">
        <v>435.38093979724908</v>
      </c>
      <c r="F40" s="36">
        <v>4272.5514925280404</v>
      </c>
      <c r="G40" s="36">
        <v>1881.3239550723799</v>
      </c>
      <c r="H40" s="36">
        <v>779.82799782546999</v>
      </c>
      <c r="I40" s="36">
        <v>18.75</v>
      </c>
      <c r="J40" s="36">
        <v>52.294532087999997</v>
      </c>
      <c r="K40" s="24">
        <v>7440.128917311139</v>
      </c>
      <c r="L40" s="24"/>
      <c r="M40" s="24"/>
      <c r="N40" s="100"/>
      <c r="O40" s="35"/>
      <c r="P40" s="35" t="s">
        <v>1200</v>
      </c>
      <c r="Q40" s="36">
        <v>0</v>
      </c>
      <c r="R40" s="36">
        <v>0</v>
      </c>
      <c r="S40" s="36">
        <v>249.47327850376701</v>
      </c>
      <c r="T40" s="36">
        <v>2448.1720052208102</v>
      </c>
      <c r="U40" s="36">
        <v>1077.9986262564162</v>
      </c>
      <c r="V40" s="36">
        <v>446.84144275393714</v>
      </c>
      <c r="W40" s="36">
        <v>10.74375</v>
      </c>
      <c r="X40" s="36">
        <v>29.9647668864</v>
      </c>
      <c r="Y40" s="24">
        <v>4263.1938696213301</v>
      </c>
    </row>
    <row r="41" spans="1:25" ht="21">
      <c r="A41" s="35"/>
      <c r="B41" s="35" t="s">
        <v>1201</v>
      </c>
      <c r="C41" s="36">
        <v>25.3125</v>
      </c>
      <c r="D41" s="36">
        <v>65.1201425</v>
      </c>
      <c r="E41" s="36">
        <v>21.409167894100001</v>
      </c>
      <c r="F41" s="36">
        <v>1922.6718125</v>
      </c>
      <c r="G41" s="36">
        <v>13628.886271671481</v>
      </c>
      <c r="H41" s="36">
        <v>4681.8818053619616</v>
      </c>
      <c r="I41" s="36">
        <v>1009.39057681432</v>
      </c>
      <c r="J41" s="36">
        <v>88.741829541499996</v>
      </c>
      <c r="K41" s="24">
        <v>21443.414106283362</v>
      </c>
      <c r="L41" s="24"/>
      <c r="M41" s="24"/>
      <c r="N41" s="100"/>
      <c r="O41" s="35"/>
      <c r="P41" s="35" t="s">
        <v>1201</v>
      </c>
      <c r="Q41" s="36">
        <v>14.5040625</v>
      </c>
      <c r="R41" s="36">
        <v>37.313841652500003</v>
      </c>
      <c r="S41" s="36">
        <v>12.267453203300001</v>
      </c>
      <c r="T41" s="36">
        <v>1101.6909485625001</v>
      </c>
      <c r="U41" s="36">
        <v>7809.3518336666739</v>
      </c>
      <c r="V41" s="36">
        <v>2682.718274467778</v>
      </c>
      <c r="W41" s="36">
        <v>578.38080051460599</v>
      </c>
      <c r="X41" s="36">
        <v>50.849068327300003</v>
      </c>
      <c r="Y41" s="24">
        <v>12287.076282894657</v>
      </c>
    </row>
    <row r="42" spans="1:25" ht="21">
      <c r="A42" s="35"/>
      <c r="B42" s="35" t="s">
        <v>1202</v>
      </c>
      <c r="C42" s="36">
        <v>0</v>
      </c>
      <c r="D42" s="36">
        <v>0</v>
      </c>
      <c r="E42" s="36">
        <v>2230.0603254603011</v>
      </c>
      <c r="F42" s="36">
        <v>2417.3902995065823</v>
      </c>
      <c r="G42" s="36">
        <v>1007.483315282281</v>
      </c>
      <c r="H42" s="36">
        <v>1278.7073880093758</v>
      </c>
      <c r="I42" s="36">
        <v>21.063539311679001</v>
      </c>
      <c r="J42" s="36">
        <v>111.4387960655</v>
      </c>
      <c r="K42" s="24">
        <v>7066.1436636357193</v>
      </c>
      <c r="L42" s="24"/>
      <c r="M42" s="24"/>
      <c r="N42" s="100"/>
      <c r="O42" s="35"/>
      <c r="P42" s="35" t="s">
        <v>1202</v>
      </c>
      <c r="Q42" s="36">
        <v>0</v>
      </c>
      <c r="R42" s="36">
        <v>0</v>
      </c>
      <c r="S42" s="36">
        <v>1277.8245664887454</v>
      </c>
      <c r="T42" s="36">
        <v>1385.1646416168282</v>
      </c>
      <c r="U42" s="36">
        <v>577.28793965675811</v>
      </c>
      <c r="V42" s="36">
        <v>732.69933332931294</v>
      </c>
      <c r="W42" s="36">
        <v>12.069408025623002</v>
      </c>
      <c r="X42" s="36">
        <v>63.854430145599999</v>
      </c>
      <c r="Y42" s="24">
        <v>4048.9003192628679</v>
      </c>
    </row>
    <row r="43" spans="1:25" ht="21">
      <c r="A43" s="35"/>
      <c r="B43" s="35" t="s">
        <v>1203</v>
      </c>
      <c r="C43" s="36">
        <v>0</v>
      </c>
      <c r="D43" s="36">
        <v>0</v>
      </c>
      <c r="E43" s="36">
        <v>143.5905629758</v>
      </c>
      <c r="F43" s="36">
        <v>6037.2128270800004</v>
      </c>
      <c r="G43" s="36">
        <v>93.75</v>
      </c>
      <c r="H43" s="36">
        <v>0</v>
      </c>
      <c r="I43" s="36">
        <v>0</v>
      </c>
      <c r="J43" s="36">
        <v>0</v>
      </c>
      <c r="K43" s="24">
        <v>6274.5533900558003</v>
      </c>
      <c r="L43" s="24"/>
      <c r="M43" s="24"/>
      <c r="N43" s="100"/>
      <c r="O43" s="35"/>
      <c r="P43" s="35" t="s">
        <v>1203</v>
      </c>
      <c r="Q43" s="36">
        <v>0</v>
      </c>
      <c r="R43" s="36">
        <v>0</v>
      </c>
      <c r="S43" s="36">
        <v>82.277392585059999</v>
      </c>
      <c r="T43" s="36">
        <v>3459.3229499125</v>
      </c>
      <c r="U43" s="36">
        <v>53.71875</v>
      </c>
      <c r="V43" s="36">
        <v>0</v>
      </c>
      <c r="W43" s="36">
        <v>0</v>
      </c>
      <c r="X43" s="36">
        <v>0</v>
      </c>
      <c r="Y43" s="24">
        <v>3595.3190924975602</v>
      </c>
    </row>
    <row r="44" spans="1:25" ht="21">
      <c r="A44" s="35"/>
      <c r="B44" s="35" t="s">
        <v>457</v>
      </c>
      <c r="C44" s="36">
        <v>0</v>
      </c>
      <c r="D44" s="36">
        <v>0</v>
      </c>
      <c r="E44" s="36">
        <v>86.309571644000002</v>
      </c>
      <c r="F44" s="36">
        <v>1993.2412461500428</v>
      </c>
      <c r="G44" s="36">
        <v>594.02830345148891</v>
      </c>
      <c r="H44" s="36">
        <v>3.0446825465099998</v>
      </c>
      <c r="I44" s="36">
        <v>0</v>
      </c>
      <c r="J44" s="36">
        <v>0</v>
      </c>
      <c r="K44" s="24">
        <v>2676.6238037920416</v>
      </c>
      <c r="L44" s="24"/>
      <c r="M44" s="24"/>
      <c r="N44" s="100"/>
      <c r="O44" s="35"/>
      <c r="P44" s="35" t="s">
        <v>457</v>
      </c>
      <c r="Q44" s="36">
        <v>0</v>
      </c>
      <c r="R44" s="36">
        <v>0</v>
      </c>
      <c r="S44" s="36">
        <v>49.455384551999998</v>
      </c>
      <c r="T44" s="36">
        <v>1142.1272340445091</v>
      </c>
      <c r="U44" s="36">
        <v>340.37821787774203</v>
      </c>
      <c r="V44" s="36">
        <v>1.7446030991499999</v>
      </c>
      <c r="W44" s="36">
        <v>0</v>
      </c>
      <c r="X44" s="36">
        <v>0</v>
      </c>
      <c r="Y44" s="24">
        <v>1533.7054395734012</v>
      </c>
    </row>
    <row r="45" spans="1:25" ht="21">
      <c r="A45" s="35" t="s">
        <v>1214</v>
      </c>
      <c r="B45" s="35"/>
      <c r="C45" s="36">
        <v>636.67499755250003</v>
      </c>
      <c r="D45" s="36">
        <v>283.108503063</v>
      </c>
      <c r="E45" s="36">
        <v>4843.3513951307896</v>
      </c>
      <c r="F45" s="36">
        <v>59888.194277575007</v>
      </c>
      <c r="G45" s="36">
        <v>34571.91650225957</v>
      </c>
      <c r="H45" s="36">
        <v>24204.607522043691</v>
      </c>
      <c r="I45" s="36">
        <v>33073.151578574005</v>
      </c>
      <c r="J45" s="36">
        <v>1546.5707641378999</v>
      </c>
      <c r="K45" s="24">
        <v>159047.57554033646</v>
      </c>
      <c r="L45" s="24">
        <v>134060</v>
      </c>
      <c r="M45" s="42">
        <f>L45-K45</f>
        <v>-24987.57554033646</v>
      </c>
      <c r="N45" s="100"/>
      <c r="O45" s="35" t="s">
        <v>1214</v>
      </c>
      <c r="P45" s="35"/>
      <c r="Q45" s="36">
        <v>364.81477359761004</v>
      </c>
      <c r="R45" s="36">
        <v>162.221172255</v>
      </c>
      <c r="S45" s="36">
        <v>2775.2403494096297</v>
      </c>
      <c r="T45" s="36">
        <v>34315.935321050682</v>
      </c>
      <c r="U45" s="36">
        <v>19809.70815579296</v>
      </c>
      <c r="V45" s="36">
        <v>13869.240110129625</v>
      </c>
      <c r="W45" s="36">
        <v>18950.915854524683</v>
      </c>
      <c r="X45" s="36">
        <v>886.18504785116693</v>
      </c>
      <c r="Y45" s="24">
        <v>91134.260784611353</v>
      </c>
    </row>
    <row r="46" spans="1:25" ht="21">
      <c r="A46" s="35"/>
      <c r="B46" s="35" t="s">
        <v>1131</v>
      </c>
      <c r="C46" s="36">
        <v>147.142750788</v>
      </c>
      <c r="D46" s="36">
        <v>0</v>
      </c>
      <c r="E46" s="36">
        <v>0</v>
      </c>
      <c r="F46" s="36">
        <v>1318.7499250000001</v>
      </c>
      <c r="G46" s="36">
        <v>819.25505624999596</v>
      </c>
      <c r="H46" s="36">
        <v>2077.2610870101098</v>
      </c>
      <c r="I46" s="36">
        <v>1162.85647654836</v>
      </c>
      <c r="J46" s="36">
        <v>372.23545384720001</v>
      </c>
      <c r="K46" s="24">
        <v>5897.5007494436659</v>
      </c>
      <c r="L46" s="24"/>
      <c r="M46" s="24"/>
      <c r="N46" s="100"/>
      <c r="O46" s="35"/>
      <c r="P46" s="35" t="s">
        <v>1131</v>
      </c>
      <c r="Q46" s="36">
        <v>84.312796201500007</v>
      </c>
      <c r="R46" s="36">
        <v>0</v>
      </c>
      <c r="S46" s="36">
        <v>0</v>
      </c>
      <c r="T46" s="36">
        <v>755.64370702500014</v>
      </c>
      <c r="U46" s="36">
        <v>469.43314723124803</v>
      </c>
      <c r="V46" s="36">
        <v>1190.2706028571099</v>
      </c>
      <c r="W46" s="36">
        <v>666.31676106221994</v>
      </c>
      <c r="X46" s="36">
        <v>213.29091505440002</v>
      </c>
      <c r="Y46" s="24">
        <v>3379.267929431478</v>
      </c>
    </row>
    <row r="47" spans="1:25" ht="21">
      <c r="A47" s="35"/>
      <c r="B47" s="35" t="s">
        <v>1206</v>
      </c>
      <c r="C47" s="36">
        <v>0</v>
      </c>
      <c r="D47" s="36">
        <v>0</v>
      </c>
      <c r="E47" s="36">
        <v>166.01770815243</v>
      </c>
      <c r="F47" s="36">
        <v>7148.7818632201397</v>
      </c>
      <c r="G47" s="36">
        <v>2118.1567221649298</v>
      </c>
      <c r="H47" s="36">
        <v>516.58554736912993</v>
      </c>
      <c r="I47" s="36">
        <v>957.48112965445</v>
      </c>
      <c r="J47" s="36">
        <v>253.58479628430001</v>
      </c>
      <c r="K47" s="24">
        <v>11160.60776684538</v>
      </c>
      <c r="L47" s="24"/>
      <c r="M47" s="24"/>
      <c r="N47" s="100"/>
      <c r="O47" s="35"/>
      <c r="P47" s="35" t="s">
        <v>1206</v>
      </c>
      <c r="Q47" s="36">
        <v>0</v>
      </c>
      <c r="R47" s="36">
        <v>0</v>
      </c>
      <c r="S47" s="36">
        <v>95.128146771339999</v>
      </c>
      <c r="T47" s="36">
        <v>4096.2520076231212</v>
      </c>
      <c r="U47" s="36">
        <v>1213.7038017998598</v>
      </c>
      <c r="V47" s="36">
        <v>296.003518642014</v>
      </c>
      <c r="W47" s="36">
        <v>548.63668729205995</v>
      </c>
      <c r="X47" s="36">
        <v>145.3040882709</v>
      </c>
      <c r="Y47" s="24">
        <v>6395.0282503992948</v>
      </c>
    </row>
    <row r="48" spans="1:25" ht="21">
      <c r="A48" s="35"/>
      <c r="B48" s="35" t="s">
        <v>434</v>
      </c>
      <c r="C48" s="36">
        <v>114.1541139287</v>
      </c>
      <c r="D48" s="36">
        <v>0</v>
      </c>
      <c r="E48" s="36">
        <v>1031.0167389364001</v>
      </c>
      <c r="F48" s="36">
        <v>2651.9008356414997</v>
      </c>
      <c r="G48" s="36">
        <v>580.14057522209998</v>
      </c>
      <c r="H48" s="36">
        <v>262.39895810939998</v>
      </c>
      <c r="I48" s="36">
        <v>1627.302827271837</v>
      </c>
      <c r="J48" s="36">
        <v>140.8685508792</v>
      </c>
      <c r="K48" s="24">
        <v>6407.7825999891365</v>
      </c>
      <c r="L48" s="24"/>
      <c r="M48" s="24"/>
      <c r="N48" s="100"/>
      <c r="O48" s="35"/>
      <c r="P48" s="35" t="s">
        <v>434</v>
      </c>
      <c r="Q48" s="36">
        <v>65.410307281100003</v>
      </c>
      <c r="R48" s="36">
        <v>0</v>
      </c>
      <c r="S48" s="36">
        <v>590.77259141086984</v>
      </c>
      <c r="T48" s="36">
        <v>1519.5391788229322</v>
      </c>
      <c r="U48" s="36">
        <v>332.42054960229996</v>
      </c>
      <c r="V48" s="36">
        <v>150.35460299670001</v>
      </c>
      <c r="W48" s="36">
        <v>932.44452002749404</v>
      </c>
      <c r="X48" s="36">
        <v>80.717679653840008</v>
      </c>
      <c r="Y48" s="24">
        <v>3671.6594297952365</v>
      </c>
    </row>
    <row r="49" spans="1:25" ht="21">
      <c r="A49" s="35"/>
      <c r="B49" s="35" t="s">
        <v>1207</v>
      </c>
      <c r="C49" s="36">
        <v>204.9348183036</v>
      </c>
      <c r="D49" s="36">
        <v>74.346368800099995</v>
      </c>
      <c r="E49" s="36">
        <v>1517.1738018818394</v>
      </c>
      <c r="F49" s="36">
        <v>6978.2451228461414</v>
      </c>
      <c r="G49" s="36">
        <v>1042.4204430685911</v>
      </c>
      <c r="H49" s="36">
        <v>1223.711454064915</v>
      </c>
      <c r="I49" s="36">
        <v>4329.3391201532304</v>
      </c>
      <c r="J49" s="36">
        <v>248.00889580080002</v>
      </c>
      <c r="K49" s="24">
        <v>15618.180024919217</v>
      </c>
      <c r="L49" s="24"/>
      <c r="M49" s="24"/>
      <c r="N49" s="100"/>
      <c r="O49" s="35"/>
      <c r="P49" s="35" t="s">
        <v>1207</v>
      </c>
      <c r="Q49" s="36">
        <v>117.427650888</v>
      </c>
      <c r="R49" s="36">
        <v>42.600469322400002</v>
      </c>
      <c r="S49" s="36">
        <v>869.34058847806978</v>
      </c>
      <c r="T49" s="36">
        <v>3998.5344553888594</v>
      </c>
      <c r="U49" s="36">
        <v>597.30691387827187</v>
      </c>
      <c r="V49" s="36">
        <v>701.18666317919713</v>
      </c>
      <c r="W49" s="36">
        <v>2480.7113158473057</v>
      </c>
      <c r="X49" s="36">
        <v>142.10909729389999</v>
      </c>
      <c r="Y49" s="24">
        <v>8949.2171542760043</v>
      </c>
    </row>
    <row r="50" spans="1:25" ht="21">
      <c r="A50" s="35"/>
      <c r="B50" s="35" t="s">
        <v>1208</v>
      </c>
      <c r="C50" s="36">
        <v>0</v>
      </c>
      <c r="D50" s="36">
        <v>0</v>
      </c>
      <c r="E50" s="36">
        <v>62.902476317800001</v>
      </c>
      <c r="F50" s="36">
        <v>830.88666305506001</v>
      </c>
      <c r="G50" s="36">
        <v>5622.5245140421212</v>
      </c>
      <c r="H50" s="36">
        <v>1677.4025657302841</v>
      </c>
      <c r="I50" s="36">
        <v>2531.8339388142135</v>
      </c>
      <c r="J50" s="36">
        <v>167.54356853017998</v>
      </c>
      <c r="K50" s="24">
        <v>10893.09372648966</v>
      </c>
      <c r="L50" s="24"/>
      <c r="M50" s="24"/>
      <c r="N50" s="100"/>
      <c r="O50" s="35"/>
      <c r="P50" s="35" t="s">
        <v>1208</v>
      </c>
      <c r="Q50" s="36">
        <v>0</v>
      </c>
      <c r="R50" s="36">
        <v>0</v>
      </c>
      <c r="S50" s="36">
        <v>36.043118930120002</v>
      </c>
      <c r="T50" s="36">
        <v>476.09805793059695</v>
      </c>
      <c r="U50" s="36">
        <v>3221.7065465456949</v>
      </c>
      <c r="V50" s="36">
        <v>961.15167016293833</v>
      </c>
      <c r="W50" s="36">
        <v>1450.740846940198</v>
      </c>
      <c r="X50" s="36">
        <v>96.00246476784001</v>
      </c>
      <c r="Y50" s="24">
        <v>6241.7427052773883</v>
      </c>
    </row>
    <row r="51" spans="1:25" ht="21">
      <c r="A51" s="35"/>
      <c r="B51" s="35" t="s">
        <v>1209</v>
      </c>
      <c r="C51" s="36">
        <v>17.070697500000001</v>
      </c>
      <c r="D51" s="36">
        <v>0</v>
      </c>
      <c r="E51" s="36">
        <v>62.286024211720004</v>
      </c>
      <c r="F51" s="36">
        <v>1237.5</v>
      </c>
      <c r="G51" s="36">
        <v>4058.2460325983502</v>
      </c>
      <c r="H51" s="36">
        <v>6235.8811989242195</v>
      </c>
      <c r="I51" s="36">
        <v>5475.1137693270693</v>
      </c>
      <c r="J51" s="36">
        <v>0</v>
      </c>
      <c r="K51" s="24">
        <v>17086.097722561357</v>
      </c>
      <c r="L51" s="24"/>
      <c r="M51" s="24"/>
      <c r="N51" s="100"/>
      <c r="O51" s="35"/>
      <c r="P51" s="35" t="s">
        <v>1209</v>
      </c>
      <c r="Q51" s="36">
        <v>9.7815096674999999</v>
      </c>
      <c r="R51" s="36">
        <v>0</v>
      </c>
      <c r="S51" s="36">
        <v>35.689891873320001</v>
      </c>
      <c r="T51" s="36">
        <v>709.08750000000009</v>
      </c>
      <c r="U51" s="36">
        <v>2325.3749766780838</v>
      </c>
      <c r="V51" s="36">
        <v>3573.159926983179</v>
      </c>
      <c r="W51" s="36">
        <v>3137.240189824086</v>
      </c>
      <c r="X51" s="36">
        <v>0</v>
      </c>
      <c r="Y51" s="24">
        <v>9790.3339950261689</v>
      </c>
    </row>
    <row r="52" spans="1:25" ht="21">
      <c r="A52" s="35"/>
      <c r="B52" s="35" t="s">
        <v>1210</v>
      </c>
      <c r="C52" s="36">
        <v>0</v>
      </c>
      <c r="D52" s="36">
        <v>23.441959374900001</v>
      </c>
      <c r="E52" s="36">
        <v>537.98406671179998</v>
      </c>
      <c r="F52" s="36">
        <v>7534.8527244821707</v>
      </c>
      <c r="G52" s="36">
        <v>7622.8870340272697</v>
      </c>
      <c r="H52" s="36">
        <v>1701.8873150999616</v>
      </c>
      <c r="I52" s="36">
        <v>1213.8907712500502</v>
      </c>
      <c r="J52" s="36">
        <v>0</v>
      </c>
      <c r="K52" s="24">
        <v>18634.943870946154</v>
      </c>
      <c r="L52" s="24"/>
      <c r="M52" s="24"/>
      <c r="N52" s="100"/>
      <c r="O52" s="35"/>
      <c r="P52" s="35" t="s">
        <v>1210</v>
      </c>
      <c r="Q52" s="36">
        <v>0</v>
      </c>
      <c r="R52" s="36">
        <v>13.4322427218</v>
      </c>
      <c r="S52" s="36">
        <v>308.26487022593</v>
      </c>
      <c r="T52" s="36">
        <v>4317.4706111332134</v>
      </c>
      <c r="U52" s="36">
        <v>4367.9142704979404</v>
      </c>
      <c r="V52" s="36">
        <v>975.18143155233849</v>
      </c>
      <c r="W52" s="36">
        <v>695.55941192630007</v>
      </c>
      <c r="X52" s="36">
        <v>0</v>
      </c>
      <c r="Y52" s="24">
        <v>10677.822838057522</v>
      </c>
    </row>
    <row r="53" spans="1:25" ht="21">
      <c r="A53" s="35"/>
      <c r="B53" s="35" t="s">
        <v>1211</v>
      </c>
      <c r="C53" s="36">
        <v>136.23303652519999</v>
      </c>
      <c r="D53" s="36">
        <v>0</v>
      </c>
      <c r="E53" s="36">
        <v>179.51478363000001</v>
      </c>
      <c r="F53" s="36">
        <v>11231.3530827659</v>
      </c>
      <c r="G53" s="36">
        <v>1457.4447745557002</v>
      </c>
      <c r="H53" s="36">
        <v>1236.0845894777301</v>
      </c>
      <c r="I53" s="36">
        <v>2944.8887575776503</v>
      </c>
      <c r="J53" s="36">
        <v>117.58916047140001</v>
      </c>
      <c r="K53" s="24">
        <v>17303.108185003584</v>
      </c>
      <c r="L53" s="24"/>
      <c r="M53" s="24"/>
      <c r="N53" s="100"/>
      <c r="O53" s="35"/>
      <c r="P53" s="35" t="s">
        <v>1211</v>
      </c>
      <c r="Q53" s="36">
        <v>78.061529929000002</v>
      </c>
      <c r="R53" s="36">
        <v>0</v>
      </c>
      <c r="S53" s="36">
        <v>102.86197102</v>
      </c>
      <c r="T53" s="36">
        <v>6435.5653164228106</v>
      </c>
      <c r="U53" s="36">
        <v>835.11585582040004</v>
      </c>
      <c r="V53" s="36">
        <v>708.27646977074392</v>
      </c>
      <c r="W53" s="36">
        <v>1687.4212580919007</v>
      </c>
      <c r="X53" s="36">
        <v>67.37858895010001</v>
      </c>
      <c r="Y53" s="24">
        <v>9914.6809900049557</v>
      </c>
    </row>
    <row r="54" spans="1:25" ht="21">
      <c r="A54" s="35"/>
      <c r="B54" s="35" t="s">
        <v>1212</v>
      </c>
      <c r="C54" s="36">
        <v>0</v>
      </c>
      <c r="D54" s="36">
        <v>185.320174888</v>
      </c>
      <c r="E54" s="36">
        <v>251.3626481453</v>
      </c>
      <c r="F54" s="36">
        <v>3088.0749115108802</v>
      </c>
      <c r="G54" s="36">
        <v>1241.4630441273</v>
      </c>
      <c r="H54" s="36">
        <v>63.936984481479989</v>
      </c>
      <c r="I54" s="36">
        <v>3911.6667168311601</v>
      </c>
      <c r="J54" s="36">
        <v>98.17578298542</v>
      </c>
      <c r="K54" s="24">
        <v>8840.0002629695391</v>
      </c>
      <c r="L54" s="24"/>
      <c r="M54" s="24"/>
      <c r="N54" s="100"/>
      <c r="O54" s="35"/>
      <c r="P54" s="35" t="s">
        <v>1212</v>
      </c>
      <c r="Q54" s="36">
        <v>0</v>
      </c>
      <c r="R54" s="36">
        <v>106.1884602108</v>
      </c>
      <c r="S54" s="36">
        <v>144.03079738718</v>
      </c>
      <c r="T54" s="36">
        <v>1769.4669242945599</v>
      </c>
      <c r="U54" s="36">
        <v>711.35832428499987</v>
      </c>
      <c r="V54" s="36">
        <v>36.635892107914003</v>
      </c>
      <c r="W54" s="36">
        <v>2241.3850287453993</v>
      </c>
      <c r="X54" s="36">
        <v>56.254723650686998</v>
      </c>
      <c r="Y54" s="24">
        <v>5065.3201506815403</v>
      </c>
    </row>
    <row r="55" spans="1:25" ht="21">
      <c r="A55" s="35"/>
      <c r="B55" s="35" t="s">
        <v>1213</v>
      </c>
      <c r="C55" s="36">
        <v>17.139580507000002</v>
      </c>
      <c r="D55" s="36">
        <v>0</v>
      </c>
      <c r="E55" s="36">
        <v>1035.0931471434999</v>
      </c>
      <c r="F55" s="36">
        <v>16617.849149053218</v>
      </c>
      <c r="G55" s="36">
        <v>8049.7805762035605</v>
      </c>
      <c r="H55" s="36">
        <v>7403.8856328216962</v>
      </c>
      <c r="I55" s="36">
        <v>7425.3309014166807</v>
      </c>
      <c r="J55" s="36">
        <v>77.240118317300002</v>
      </c>
      <c r="K55" s="24">
        <v>40626.31910546295</v>
      </c>
      <c r="L55" s="24"/>
      <c r="M55" s="24"/>
      <c r="N55" s="100"/>
      <c r="O55" s="35"/>
      <c r="P55" s="35" t="s">
        <v>1213</v>
      </c>
      <c r="Q55" s="36">
        <v>9.8209796305099992</v>
      </c>
      <c r="R55" s="36">
        <v>0</v>
      </c>
      <c r="S55" s="36">
        <v>593.10837331280004</v>
      </c>
      <c r="T55" s="36">
        <v>9522.0275624095902</v>
      </c>
      <c r="U55" s="36">
        <v>4612.5242701644393</v>
      </c>
      <c r="V55" s="36">
        <v>4242.4264676068497</v>
      </c>
      <c r="W55" s="36">
        <v>4254.7146065127345</v>
      </c>
      <c r="X55" s="36">
        <v>44.258587795799997</v>
      </c>
      <c r="Y55" s="24">
        <v>23278.880847432723</v>
      </c>
    </row>
    <row r="56" spans="1:25" ht="21">
      <c r="A56" s="35"/>
      <c r="B56" s="35" t="s">
        <v>1205</v>
      </c>
      <c r="C56" s="36">
        <v>0</v>
      </c>
      <c r="D56" s="36">
        <v>0</v>
      </c>
      <c r="E56" s="36">
        <v>0</v>
      </c>
      <c r="F56" s="36">
        <v>1250</v>
      </c>
      <c r="G56" s="36">
        <v>1959.5977299996498</v>
      </c>
      <c r="H56" s="36">
        <v>1805.5721889547651</v>
      </c>
      <c r="I56" s="36">
        <v>1493.4471697293</v>
      </c>
      <c r="J56" s="36">
        <v>71.3244370221</v>
      </c>
      <c r="K56" s="24">
        <v>6579.9415257058154</v>
      </c>
      <c r="L56" s="24"/>
      <c r="M56" s="24"/>
      <c r="N56" s="100"/>
      <c r="O56" s="35"/>
      <c r="P56" s="35" t="s">
        <v>1205</v>
      </c>
      <c r="Q56" s="36">
        <v>0</v>
      </c>
      <c r="R56" s="36">
        <v>0</v>
      </c>
      <c r="S56" s="36">
        <v>0</v>
      </c>
      <c r="T56" s="36">
        <v>716.25</v>
      </c>
      <c r="U56" s="36">
        <v>1122.8494992897199</v>
      </c>
      <c r="V56" s="36">
        <v>1034.5928642706408</v>
      </c>
      <c r="W56" s="36">
        <v>855.74522825498661</v>
      </c>
      <c r="X56" s="36">
        <v>40.868902413699999</v>
      </c>
      <c r="Y56" s="24">
        <v>3770.3064942290475</v>
      </c>
    </row>
  </sheetData>
  <mergeCells count="24"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P8:P10"/>
    <mergeCell ref="O8:O10"/>
    <mergeCell ref="V9:W9"/>
    <mergeCell ref="A11:B11"/>
    <mergeCell ref="O11:P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view="pageBreakPreview" zoomScale="60" workbookViewId="0">
      <selection activeCell="A3" sqref="A3:A6"/>
    </sheetView>
  </sheetViews>
  <sheetFormatPr defaultRowHeight="14.25"/>
  <cols>
    <col min="1" max="1" width="18.5" style="25" customWidth="1"/>
    <col min="2" max="2" width="12.5" style="25" customWidth="1"/>
    <col min="3" max="10" width="10.625" style="25" customWidth="1"/>
    <col min="11" max="13" width="9" style="25"/>
    <col min="14" max="14" width="8.25" style="123" customWidth="1"/>
    <col min="15" max="15" width="17.75" style="25" customWidth="1"/>
    <col min="16" max="16" width="12.75" style="25" customWidth="1"/>
    <col min="17" max="24" width="10.625" style="25" customWidth="1"/>
    <col min="25" max="25" width="15.62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88" customFormat="1" ht="21">
      <c r="A2" s="216" t="s">
        <v>5015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5016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  <c r="AB2" s="64"/>
      <c r="AC2" s="64"/>
      <c r="AD2" s="64"/>
      <c r="AE2" s="64"/>
      <c r="AF2" s="64"/>
    </row>
    <row r="3" spans="1:32" s="8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87"/>
      <c r="O3" s="89"/>
      <c r="P3" s="89"/>
      <c r="Q3" s="89"/>
      <c r="R3" s="89"/>
      <c r="S3" s="90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2" s="88" customFormat="1" ht="21" customHeigh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87"/>
      <c r="O4" s="89"/>
      <c r="P4" s="89"/>
      <c r="Q4" s="89"/>
      <c r="R4" s="89"/>
      <c r="S4" s="90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2" s="88" customFormat="1" ht="21" customHeigh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87"/>
      <c r="O5" s="89"/>
      <c r="P5" s="89"/>
      <c r="Q5" s="89"/>
      <c r="R5" s="89"/>
      <c r="S5" s="90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</row>
    <row r="6" spans="1:32" s="88" customFormat="1" ht="48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87"/>
      <c r="O6" s="89"/>
      <c r="P6" s="89"/>
      <c r="Q6" s="89"/>
      <c r="R6" s="89"/>
      <c r="S6" s="90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2" s="16" customFormat="1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2" ht="45.75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1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95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95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2" t="s">
        <v>65</v>
      </c>
      <c r="B11" s="213"/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872.46465000000001</v>
      </c>
      <c r="I11" s="87">
        <v>0</v>
      </c>
      <c r="J11" s="87">
        <v>1181.25</v>
      </c>
      <c r="K11" s="33">
        <v>2053.7146499999999</v>
      </c>
      <c r="L11" s="45">
        <v>3500</v>
      </c>
      <c r="M11" s="45">
        <f>L11-K11</f>
        <v>1446.2853500000001</v>
      </c>
      <c r="N11" s="93"/>
      <c r="O11" s="212" t="s">
        <v>65</v>
      </c>
      <c r="P11" s="213"/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271.33650614999999</v>
      </c>
      <c r="W11" s="24">
        <v>0</v>
      </c>
      <c r="X11" s="24">
        <v>367.36874999999998</v>
      </c>
      <c r="Y11" s="24">
        <v>638.70525614999997</v>
      </c>
      <c r="Z11" s="16"/>
    </row>
    <row r="12" spans="1:32" s="16" customFormat="1" ht="21">
      <c r="A12" s="35" t="s">
        <v>5013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543.75</v>
      </c>
      <c r="I12" s="36">
        <v>0</v>
      </c>
      <c r="J12" s="36">
        <v>593.75</v>
      </c>
      <c r="K12" s="24">
        <v>1137.5</v>
      </c>
      <c r="L12" s="91">
        <v>1170</v>
      </c>
      <c r="M12" s="45">
        <f>L12-K12</f>
        <v>32.5</v>
      </c>
      <c r="N12" s="100"/>
      <c r="O12" s="35" t="s">
        <v>5013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169.10624999999999</v>
      </c>
      <c r="W12" s="36">
        <v>0</v>
      </c>
      <c r="X12" s="36">
        <v>184.65625</v>
      </c>
      <c r="Y12" s="24">
        <v>353.76249999999999</v>
      </c>
    </row>
    <row r="13" spans="1:32" ht="21">
      <c r="A13" s="35"/>
      <c r="B13" s="35" t="s">
        <v>5012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543.75</v>
      </c>
      <c r="I13" s="36">
        <v>0</v>
      </c>
      <c r="J13" s="36">
        <v>0</v>
      </c>
      <c r="K13" s="24">
        <v>543.75</v>
      </c>
      <c r="L13" s="91"/>
      <c r="M13" s="45"/>
      <c r="N13" s="100"/>
      <c r="O13" s="35"/>
      <c r="P13" s="35" t="s">
        <v>5012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169.10624999999999</v>
      </c>
      <c r="W13" s="36">
        <v>0</v>
      </c>
      <c r="X13" s="36">
        <v>0</v>
      </c>
      <c r="Y13" s="24">
        <v>169.10624999999999</v>
      </c>
    </row>
    <row r="14" spans="1:32" s="16" customFormat="1" ht="21">
      <c r="A14" s="35"/>
      <c r="B14" s="35" t="s">
        <v>4095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593.75</v>
      </c>
      <c r="K14" s="24">
        <v>593.75</v>
      </c>
      <c r="L14" s="91"/>
      <c r="M14" s="91"/>
      <c r="N14" s="100"/>
      <c r="O14" s="35"/>
      <c r="P14" s="35" t="s">
        <v>4095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184.65625</v>
      </c>
      <c r="Y14" s="24">
        <v>184.65625</v>
      </c>
    </row>
    <row r="15" spans="1:32" s="16" customFormat="1" ht="21">
      <c r="A15" s="35" t="s">
        <v>5014</v>
      </c>
      <c r="B15" s="35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328.71465000000001</v>
      </c>
      <c r="I15" s="36">
        <v>0</v>
      </c>
      <c r="J15" s="36">
        <v>587.5</v>
      </c>
      <c r="K15" s="24">
        <v>916.21465000000001</v>
      </c>
      <c r="L15" s="91">
        <v>600</v>
      </c>
      <c r="M15" s="45">
        <f>L15-K15</f>
        <v>-316.21465000000001</v>
      </c>
      <c r="N15" s="100"/>
      <c r="O15" s="35" t="s">
        <v>5014</v>
      </c>
      <c r="P15" s="35"/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102.23025615</v>
      </c>
      <c r="W15" s="36">
        <v>0</v>
      </c>
      <c r="X15" s="36">
        <v>182.71250000000001</v>
      </c>
      <c r="Y15" s="24">
        <v>284.94275615000004</v>
      </c>
    </row>
    <row r="16" spans="1:32" ht="21">
      <c r="A16" s="35"/>
      <c r="B16" s="35" t="s">
        <v>2390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328.71465000000001</v>
      </c>
      <c r="I16" s="36">
        <v>0</v>
      </c>
      <c r="J16" s="36">
        <v>587.5</v>
      </c>
      <c r="K16" s="24">
        <v>916.21465000000001</v>
      </c>
      <c r="L16" s="91"/>
      <c r="M16" s="91"/>
      <c r="N16" s="100"/>
      <c r="O16" s="35"/>
      <c r="P16" s="35" t="s">
        <v>2390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102.23025615</v>
      </c>
      <c r="W16" s="36">
        <v>0</v>
      </c>
      <c r="X16" s="36">
        <v>182.71250000000001</v>
      </c>
      <c r="Y16" s="24">
        <v>284.94275615000004</v>
      </c>
    </row>
    <row r="17" spans="1:25" s="16" customFormat="1" ht="21">
      <c r="A17" s="34" t="s">
        <v>5280</v>
      </c>
      <c r="B17" s="34"/>
      <c r="C17" s="38"/>
      <c r="D17" s="36"/>
      <c r="E17" s="36"/>
      <c r="F17" s="36"/>
      <c r="G17" s="36"/>
      <c r="H17" s="36"/>
      <c r="I17" s="36"/>
      <c r="J17" s="36"/>
      <c r="K17" s="24"/>
      <c r="L17" s="91">
        <v>1090</v>
      </c>
      <c r="M17" s="45">
        <f>L17-K17</f>
        <v>1090</v>
      </c>
      <c r="N17" s="100"/>
      <c r="O17" s="34" t="s">
        <v>5280</v>
      </c>
      <c r="P17" s="34"/>
      <c r="Q17" s="36"/>
      <c r="R17" s="36"/>
      <c r="S17" s="36"/>
      <c r="T17" s="36"/>
      <c r="U17" s="36"/>
      <c r="V17" s="36"/>
      <c r="W17" s="36"/>
      <c r="X17" s="36"/>
      <c r="Y17" s="24"/>
    </row>
    <row r="18" spans="1:25" s="16" customFormat="1" ht="21">
      <c r="A18" s="34"/>
      <c r="B18" s="34" t="s">
        <v>5281</v>
      </c>
      <c r="C18" s="38"/>
      <c r="D18" s="36"/>
      <c r="E18" s="36"/>
      <c r="F18" s="36"/>
      <c r="G18" s="36"/>
      <c r="H18" s="36"/>
      <c r="I18" s="36"/>
      <c r="J18" s="36"/>
      <c r="K18" s="24"/>
      <c r="L18" s="91"/>
      <c r="M18" s="45">
        <f>L18-K18</f>
        <v>0</v>
      </c>
      <c r="N18" s="100"/>
      <c r="O18" s="34"/>
      <c r="P18" s="34" t="s">
        <v>5281</v>
      </c>
      <c r="Q18" s="36"/>
      <c r="R18" s="36"/>
      <c r="S18" s="36"/>
      <c r="T18" s="36"/>
      <c r="U18" s="36"/>
      <c r="V18" s="36"/>
      <c r="W18" s="36"/>
      <c r="X18" s="36"/>
      <c r="Y18" s="24"/>
    </row>
    <row r="19" spans="1:25" ht="21">
      <c r="A19" s="34" t="s">
        <v>5282</v>
      </c>
      <c r="B19" s="34"/>
      <c r="C19" s="38"/>
      <c r="D19" s="36"/>
      <c r="E19" s="36"/>
      <c r="F19" s="36"/>
      <c r="G19" s="36"/>
      <c r="H19" s="36"/>
      <c r="I19" s="36"/>
      <c r="J19" s="36"/>
      <c r="K19" s="24"/>
      <c r="L19" s="113">
        <v>60</v>
      </c>
      <c r="M19" s="45">
        <f>L19-K19</f>
        <v>60</v>
      </c>
      <c r="N19" s="99"/>
      <c r="O19" s="34" t="s">
        <v>5282</v>
      </c>
      <c r="P19" s="34"/>
      <c r="Q19" s="56"/>
      <c r="R19" s="56"/>
      <c r="S19" s="56"/>
      <c r="T19" s="56"/>
      <c r="U19" s="56"/>
      <c r="V19" s="56"/>
      <c r="W19" s="56"/>
      <c r="X19" s="56"/>
      <c r="Y19" s="56"/>
    </row>
    <row r="20" spans="1:25" ht="21">
      <c r="A20" s="34"/>
      <c r="B20" s="34" t="s">
        <v>5283</v>
      </c>
      <c r="C20" s="38"/>
      <c r="D20" s="36"/>
      <c r="E20" s="36"/>
      <c r="F20" s="36"/>
      <c r="G20" s="36"/>
      <c r="H20" s="36"/>
      <c r="I20" s="36"/>
      <c r="J20" s="36"/>
      <c r="K20" s="24"/>
      <c r="L20" s="113"/>
      <c r="M20" s="45">
        <f t="shared" ref="M20:M24" si="0">L20-K20</f>
        <v>0</v>
      </c>
      <c r="N20" s="99"/>
      <c r="O20" s="34"/>
      <c r="P20" s="34" t="s">
        <v>5283</v>
      </c>
      <c r="Q20" s="56"/>
      <c r="R20" s="56"/>
      <c r="S20" s="56"/>
      <c r="T20" s="56"/>
      <c r="U20" s="56"/>
      <c r="V20" s="56"/>
      <c r="W20" s="56"/>
      <c r="X20" s="56"/>
      <c r="Y20" s="56"/>
    </row>
    <row r="21" spans="1:25" ht="21">
      <c r="A21" s="34" t="s">
        <v>5284</v>
      </c>
      <c r="B21" s="34"/>
      <c r="C21" s="38"/>
      <c r="D21" s="36"/>
      <c r="E21" s="36"/>
      <c r="F21" s="36"/>
      <c r="G21" s="36"/>
      <c r="H21" s="36"/>
      <c r="I21" s="36"/>
      <c r="J21" s="36"/>
      <c r="K21" s="24"/>
      <c r="L21" s="113">
        <v>420</v>
      </c>
      <c r="M21" s="45">
        <f t="shared" si="0"/>
        <v>420</v>
      </c>
      <c r="N21" s="99"/>
      <c r="O21" s="34" t="s">
        <v>5284</v>
      </c>
      <c r="P21" s="34"/>
      <c r="Q21" s="56"/>
      <c r="R21" s="56"/>
      <c r="S21" s="56"/>
      <c r="T21" s="56"/>
      <c r="U21" s="56"/>
      <c r="V21" s="56"/>
      <c r="W21" s="56"/>
      <c r="X21" s="56"/>
      <c r="Y21" s="56"/>
    </row>
    <row r="22" spans="1:25" ht="21">
      <c r="A22" s="34"/>
      <c r="B22" s="34" t="s">
        <v>5285</v>
      </c>
      <c r="C22" s="38"/>
      <c r="D22" s="36"/>
      <c r="E22" s="36"/>
      <c r="F22" s="36"/>
      <c r="G22" s="36"/>
      <c r="H22" s="36"/>
      <c r="I22" s="36"/>
      <c r="J22" s="36"/>
      <c r="K22" s="24"/>
      <c r="L22" s="113"/>
      <c r="M22" s="45">
        <f t="shared" si="0"/>
        <v>0</v>
      </c>
      <c r="N22" s="99"/>
      <c r="O22" s="34"/>
      <c r="P22" s="34" t="s">
        <v>5285</v>
      </c>
      <c r="Q22" s="56"/>
      <c r="R22" s="56"/>
      <c r="S22" s="56"/>
      <c r="T22" s="56"/>
      <c r="U22" s="56"/>
      <c r="V22" s="56"/>
      <c r="W22" s="56"/>
      <c r="X22" s="56"/>
      <c r="Y22" s="56"/>
    </row>
    <row r="23" spans="1:25" ht="21">
      <c r="A23" s="34" t="s">
        <v>5286</v>
      </c>
      <c r="B23" s="34"/>
      <c r="C23" s="38"/>
      <c r="D23" s="36"/>
      <c r="E23" s="36"/>
      <c r="F23" s="36"/>
      <c r="G23" s="36"/>
      <c r="H23" s="36"/>
      <c r="I23" s="36"/>
      <c r="J23" s="36"/>
      <c r="K23" s="24"/>
      <c r="L23" s="113">
        <v>160</v>
      </c>
      <c r="M23" s="45">
        <f t="shared" si="0"/>
        <v>160</v>
      </c>
      <c r="N23" s="99"/>
      <c r="O23" s="34" t="s">
        <v>5286</v>
      </c>
      <c r="P23" s="34"/>
      <c r="Q23" s="56"/>
      <c r="R23" s="56"/>
      <c r="S23" s="56"/>
      <c r="T23" s="56"/>
      <c r="U23" s="56"/>
      <c r="V23" s="56"/>
      <c r="W23" s="56"/>
      <c r="X23" s="56"/>
      <c r="Y23" s="56"/>
    </row>
    <row r="24" spans="1:25" ht="21">
      <c r="A24" s="34"/>
      <c r="B24" s="34" t="s">
        <v>5287</v>
      </c>
      <c r="C24" s="38"/>
      <c r="D24" s="36"/>
      <c r="E24" s="36"/>
      <c r="F24" s="36"/>
      <c r="G24" s="36"/>
      <c r="H24" s="36"/>
      <c r="I24" s="36"/>
      <c r="J24" s="36"/>
      <c r="K24" s="24"/>
      <c r="L24" s="113"/>
      <c r="M24" s="45">
        <f t="shared" si="0"/>
        <v>0</v>
      </c>
      <c r="N24" s="99"/>
      <c r="O24" s="34"/>
      <c r="P24" s="34" t="s">
        <v>5287</v>
      </c>
      <c r="Q24" s="56"/>
      <c r="R24" s="56"/>
      <c r="S24" s="56"/>
      <c r="T24" s="56"/>
      <c r="U24" s="56"/>
      <c r="V24" s="56"/>
      <c r="W24" s="56"/>
      <c r="X24" s="56"/>
      <c r="Y24" s="56"/>
    </row>
    <row r="30" spans="1:25" ht="18.75">
      <c r="A30" s="209"/>
      <c r="B30" s="209"/>
    </row>
  </sheetData>
  <mergeCells count="25">
    <mergeCell ref="Y8:Y10"/>
    <mergeCell ref="O8:O10"/>
    <mergeCell ref="P8:P10"/>
    <mergeCell ref="B6:M6"/>
    <mergeCell ref="A1:M1"/>
    <mergeCell ref="A2:M2"/>
    <mergeCell ref="A3:A6"/>
    <mergeCell ref="O2:Y2"/>
    <mergeCell ref="O1:Y1"/>
    <mergeCell ref="B3:M3"/>
    <mergeCell ref="B4:M4"/>
    <mergeCell ref="B5:M5"/>
    <mergeCell ref="F9:G9"/>
    <mergeCell ref="H9:I9"/>
    <mergeCell ref="R9:S9"/>
    <mergeCell ref="T9:U9"/>
    <mergeCell ref="V9:W9"/>
    <mergeCell ref="A30:B30"/>
    <mergeCell ref="A8:A10"/>
    <mergeCell ref="B8:B10"/>
    <mergeCell ref="C8:J8"/>
    <mergeCell ref="Q8:X8"/>
    <mergeCell ref="A11:B11"/>
    <mergeCell ref="O11:P11"/>
    <mergeCell ref="D9:E9"/>
  </mergeCells>
  <pageMargins left="1.1023622047244099" right="0.70866141732283505" top="0.74803149606299202" bottom="0.74803149606299202" header="0.31496062992126" footer="0.31496062992126"/>
  <pageSetup paperSize="9" scale="82" orientation="landscape" r:id="rId1"/>
  <colBreaks count="1" manualBreakCount="1">
    <brk id="13" max="2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AF108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0.5" style="25" customWidth="1"/>
    <col min="14" max="14" width="7.625" style="123" customWidth="1"/>
    <col min="15" max="15" width="18.875" style="25" customWidth="1"/>
    <col min="16" max="16" width="15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1215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4951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9655.8995947644416</v>
      </c>
      <c r="D11" s="41">
        <v>2999.2110308099504</v>
      </c>
      <c r="E11" s="41">
        <v>22732.106843327481</v>
      </c>
      <c r="F11" s="41">
        <v>78869.725525758535</v>
      </c>
      <c r="G11" s="41">
        <v>39068.03116465114</v>
      </c>
      <c r="H11" s="41">
        <v>37088.109424728143</v>
      </c>
      <c r="I11" s="41">
        <v>20811.030957169129</v>
      </c>
      <c r="J11" s="41">
        <v>24202.588656439646</v>
      </c>
      <c r="K11" s="42">
        <v>235426.70319764849</v>
      </c>
      <c r="L11" s="42">
        <v>296200</v>
      </c>
      <c r="M11" s="42">
        <f>L11-K11</f>
        <v>60773.296802351513</v>
      </c>
      <c r="N11" s="49"/>
      <c r="O11" s="211" t="s">
        <v>65</v>
      </c>
      <c r="P11" s="218"/>
      <c r="Q11" s="24">
        <v>7212.9569972899926</v>
      </c>
      <c r="R11" s="24">
        <v>2240.4106400145401</v>
      </c>
      <c r="S11" s="24">
        <v>16980.88381196792</v>
      </c>
      <c r="T11" s="24">
        <v>58915.684967748341</v>
      </c>
      <c r="U11" s="24">
        <v>29183.819279995325</v>
      </c>
      <c r="V11" s="24">
        <v>27704.817740270635</v>
      </c>
      <c r="W11" s="24">
        <v>15545.840125003844</v>
      </c>
      <c r="X11" s="24">
        <v>18079.333726361172</v>
      </c>
      <c r="Y11" s="24">
        <v>175863.74728865174</v>
      </c>
    </row>
    <row r="12" spans="1:32" ht="21">
      <c r="A12" s="35" t="s">
        <v>1227</v>
      </c>
      <c r="B12" s="35"/>
      <c r="C12" s="36">
        <v>525.70418922827002</v>
      </c>
      <c r="D12" s="36">
        <v>548.19213157440004</v>
      </c>
      <c r="E12" s="36">
        <v>688.03290809509008</v>
      </c>
      <c r="F12" s="36">
        <v>3190.1944353224699</v>
      </c>
      <c r="G12" s="36">
        <v>1739.3870001607061</v>
      </c>
      <c r="H12" s="36">
        <v>1119.2993897208212</v>
      </c>
      <c r="I12" s="36">
        <v>2597.6256901244501</v>
      </c>
      <c r="J12" s="36">
        <v>3951.6746659619803</v>
      </c>
      <c r="K12" s="24">
        <v>14360.110410188187</v>
      </c>
      <c r="L12" s="24">
        <v>30930</v>
      </c>
      <c r="M12" s="42">
        <f>L12-K12</f>
        <v>16569.889589811813</v>
      </c>
      <c r="N12" s="100"/>
      <c r="O12" s="35" t="s">
        <v>1227</v>
      </c>
      <c r="P12" s="35"/>
      <c r="Q12" s="36">
        <v>392.70102935377997</v>
      </c>
      <c r="R12" s="36">
        <v>409.49952228550001</v>
      </c>
      <c r="S12" s="36">
        <v>513.96058234738007</v>
      </c>
      <c r="T12" s="36">
        <v>2383.07524318571</v>
      </c>
      <c r="U12" s="36">
        <v>1299.3220891202309</v>
      </c>
      <c r="V12" s="36">
        <v>836.11664412147309</v>
      </c>
      <c r="W12" s="36">
        <v>1940.42639052257</v>
      </c>
      <c r="X12" s="36">
        <v>2951.9009754729004</v>
      </c>
      <c r="Y12" s="24">
        <v>10727.002476409543</v>
      </c>
    </row>
    <row r="13" spans="1:32" ht="21">
      <c r="A13" s="35"/>
      <c r="B13" s="35" t="s">
        <v>1216</v>
      </c>
      <c r="C13" s="36">
        <v>0</v>
      </c>
      <c r="D13" s="36">
        <v>0</v>
      </c>
      <c r="E13" s="36">
        <v>38.392817432500003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24">
        <v>38.392817432500003</v>
      </c>
      <c r="L13" s="24"/>
      <c r="M13" s="24"/>
      <c r="N13" s="100"/>
      <c r="O13" s="35"/>
      <c r="P13" s="35" t="s">
        <v>1216</v>
      </c>
      <c r="Q13" s="36">
        <v>0</v>
      </c>
      <c r="R13" s="36">
        <v>0</v>
      </c>
      <c r="S13" s="36">
        <v>28.679434622110001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24">
        <v>28.679434622110001</v>
      </c>
    </row>
    <row r="14" spans="1:32" ht="21">
      <c r="A14" s="35"/>
      <c r="B14" s="35" t="s">
        <v>1217</v>
      </c>
      <c r="C14" s="36">
        <v>0</v>
      </c>
      <c r="D14" s="36">
        <v>116.286647426</v>
      </c>
      <c r="E14" s="36">
        <v>15.0467510812</v>
      </c>
      <c r="F14" s="36">
        <v>779.91074723320003</v>
      </c>
      <c r="G14" s="36">
        <v>533.46733457526</v>
      </c>
      <c r="H14" s="36">
        <v>380.28665930369999</v>
      </c>
      <c r="I14" s="36">
        <v>38.759382610800003</v>
      </c>
      <c r="J14" s="36">
        <v>0</v>
      </c>
      <c r="K14" s="24">
        <v>1863.75752223016</v>
      </c>
      <c r="L14" s="24"/>
      <c r="M14" s="24"/>
      <c r="N14" s="100"/>
      <c r="O14" s="35"/>
      <c r="P14" s="35" t="s">
        <v>1217</v>
      </c>
      <c r="Q14" s="36">
        <v>0</v>
      </c>
      <c r="R14" s="36">
        <v>86.866125627200006</v>
      </c>
      <c r="S14" s="36">
        <v>11.23992305765</v>
      </c>
      <c r="T14" s="36">
        <v>582.59332818350003</v>
      </c>
      <c r="U14" s="36">
        <v>398.50009892773994</v>
      </c>
      <c r="V14" s="36">
        <v>284.07413449990003</v>
      </c>
      <c r="W14" s="36">
        <v>28.953258810299999</v>
      </c>
      <c r="X14" s="36">
        <v>0</v>
      </c>
      <c r="Y14" s="24">
        <v>1392.2268691062902</v>
      </c>
    </row>
    <row r="15" spans="1:32" ht="21">
      <c r="A15" s="35"/>
      <c r="B15" s="35" t="s">
        <v>1218</v>
      </c>
      <c r="C15" s="36">
        <v>31.661621642499998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92.7700013197</v>
      </c>
      <c r="K15" s="24">
        <v>124.4316229622</v>
      </c>
      <c r="L15" s="24"/>
      <c r="M15" s="24"/>
      <c r="N15" s="100"/>
      <c r="O15" s="35"/>
      <c r="P15" s="35" t="s">
        <v>1218</v>
      </c>
      <c r="Q15" s="36">
        <v>23.651231366899999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69.299190985799996</v>
      </c>
      <c r="Y15" s="24">
        <v>92.950422352700002</v>
      </c>
    </row>
    <row r="16" spans="1:32" ht="21">
      <c r="A16" s="35"/>
      <c r="B16" s="35" t="s">
        <v>714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478.23383455239997</v>
      </c>
      <c r="K16" s="24">
        <v>478.23383455239997</v>
      </c>
      <c r="L16" s="24"/>
      <c r="M16" s="24"/>
      <c r="N16" s="100"/>
      <c r="O16" s="35"/>
      <c r="P16" s="35" t="s">
        <v>714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357.24067441024999</v>
      </c>
      <c r="Y16" s="24">
        <v>357.24067441024999</v>
      </c>
    </row>
    <row r="17" spans="1:25" ht="21">
      <c r="A17" s="35"/>
      <c r="B17" s="35" t="s">
        <v>1219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36.133150000000001</v>
      </c>
      <c r="I17" s="36">
        <v>0</v>
      </c>
      <c r="J17" s="36">
        <v>192.043231891</v>
      </c>
      <c r="K17" s="24">
        <v>228.17638189100001</v>
      </c>
      <c r="L17" s="24"/>
      <c r="M17" s="24"/>
      <c r="N17" s="100"/>
      <c r="O17" s="35"/>
      <c r="P17" s="35" t="s">
        <v>1219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26.99146305</v>
      </c>
      <c r="W17" s="36">
        <v>0</v>
      </c>
      <c r="X17" s="36">
        <v>143.45629422299999</v>
      </c>
      <c r="Y17" s="24">
        <v>170.44775727299998</v>
      </c>
    </row>
    <row r="18" spans="1:25" ht="21">
      <c r="A18" s="35"/>
      <c r="B18" s="35" t="s">
        <v>1220</v>
      </c>
      <c r="C18" s="36">
        <v>45.849323355800003</v>
      </c>
      <c r="D18" s="36">
        <v>379.99893446900001</v>
      </c>
      <c r="E18" s="36">
        <v>30.563646182479999</v>
      </c>
      <c r="F18" s="36">
        <v>0</v>
      </c>
      <c r="G18" s="36">
        <v>0</v>
      </c>
      <c r="H18" s="36">
        <v>0</v>
      </c>
      <c r="I18" s="36">
        <v>39.337771204500001</v>
      </c>
      <c r="J18" s="36">
        <v>1428.2515897905998</v>
      </c>
      <c r="K18" s="24">
        <v>1924.0012650023798</v>
      </c>
      <c r="L18" s="24"/>
      <c r="M18" s="24"/>
      <c r="N18" s="100"/>
      <c r="O18" s="35"/>
      <c r="P18" s="35" t="s">
        <v>1220</v>
      </c>
      <c r="Q18" s="36">
        <v>34.2494445468</v>
      </c>
      <c r="R18" s="36">
        <v>283.85920404780001</v>
      </c>
      <c r="S18" s="36">
        <v>22.831043698310001</v>
      </c>
      <c r="T18" s="36">
        <v>0</v>
      </c>
      <c r="U18" s="36">
        <v>0</v>
      </c>
      <c r="V18" s="36">
        <v>0</v>
      </c>
      <c r="W18" s="36">
        <v>29.385315089799999</v>
      </c>
      <c r="X18" s="36">
        <v>1066.9039375728998</v>
      </c>
      <c r="Y18" s="24">
        <v>1437.2289449556099</v>
      </c>
    </row>
    <row r="19" spans="1:25" ht="21">
      <c r="A19" s="35"/>
      <c r="B19" s="35" t="s">
        <v>5526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268.91018224800001</v>
      </c>
      <c r="K19" s="24">
        <v>268.91018224800001</v>
      </c>
      <c r="L19" s="24"/>
      <c r="M19" s="24"/>
      <c r="N19" s="100"/>
      <c r="O19" s="35"/>
      <c r="P19" s="35" t="s">
        <v>5526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200.8759061394</v>
      </c>
      <c r="Y19" s="24">
        <v>200.8759061394</v>
      </c>
    </row>
    <row r="20" spans="1:25" ht="21">
      <c r="A20" s="35"/>
      <c r="B20" s="35" t="s">
        <v>1221</v>
      </c>
      <c r="C20" s="36">
        <v>54.836920239500003</v>
      </c>
      <c r="D20" s="36">
        <v>51.906549679400001</v>
      </c>
      <c r="E20" s="36">
        <v>115.60157220719999</v>
      </c>
      <c r="F20" s="36">
        <v>653.33878252200009</v>
      </c>
      <c r="G20" s="36">
        <v>79.787860856699993</v>
      </c>
      <c r="H20" s="36">
        <v>325.94341308697904</v>
      </c>
      <c r="I20" s="36">
        <v>22.373767389200001</v>
      </c>
      <c r="J20" s="36">
        <v>60.429626382640002</v>
      </c>
      <c r="K20" s="24">
        <v>1364.2184923636191</v>
      </c>
      <c r="L20" s="24"/>
      <c r="M20" s="24"/>
      <c r="N20" s="100"/>
      <c r="O20" s="35"/>
      <c r="P20" s="35" t="s">
        <v>1221</v>
      </c>
      <c r="Q20" s="36">
        <v>40.963179418999999</v>
      </c>
      <c r="R20" s="36">
        <v>38.774192610500002</v>
      </c>
      <c r="S20" s="36">
        <v>86.354374438799994</v>
      </c>
      <c r="T20" s="36">
        <v>488.04407054398001</v>
      </c>
      <c r="U20" s="36">
        <v>59.601532059999997</v>
      </c>
      <c r="V20" s="36">
        <v>243.47972957614402</v>
      </c>
      <c r="W20" s="36">
        <v>16.713204239700001</v>
      </c>
      <c r="X20" s="36">
        <v>45.140930907800005</v>
      </c>
      <c r="Y20" s="24">
        <v>1019.0712137959239</v>
      </c>
    </row>
    <row r="21" spans="1:25" ht="21">
      <c r="A21" s="35"/>
      <c r="B21" s="35" t="s">
        <v>1222</v>
      </c>
      <c r="C21" s="36">
        <v>1.9779377406700001</v>
      </c>
      <c r="D21" s="36">
        <v>0</v>
      </c>
      <c r="E21" s="36">
        <v>34.1659896058</v>
      </c>
      <c r="F21" s="36">
        <v>404.25144361246998</v>
      </c>
      <c r="G21" s="36">
        <v>292.92157890428598</v>
      </c>
      <c r="H21" s="36">
        <v>0</v>
      </c>
      <c r="I21" s="36">
        <v>406.52496571859996</v>
      </c>
      <c r="J21" s="36">
        <v>171.57840958010001</v>
      </c>
      <c r="K21" s="24">
        <v>1311.420325161926</v>
      </c>
      <c r="L21" s="24"/>
      <c r="M21" s="24"/>
      <c r="N21" s="100"/>
      <c r="O21" s="35"/>
      <c r="P21" s="35" t="s">
        <v>1222</v>
      </c>
      <c r="Q21" s="36">
        <v>1.4775194922799999</v>
      </c>
      <c r="R21" s="36">
        <v>0</v>
      </c>
      <c r="S21" s="36">
        <v>25.521994235500003</v>
      </c>
      <c r="T21" s="36">
        <v>301.97582837827997</v>
      </c>
      <c r="U21" s="36">
        <v>218.81241944153598</v>
      </c>
      <c r="V21" s="36">
        <v>0</v>
      </c>
      <c r="W21" s="36">
        <v>303.67414939189996</v>
      </c>
      <c r="X21" s="36">
        <v>128.16907195625001</v>
      </c>
      <c r="Y21" s="24">
        <v>979.630982895746</v>
      </c>
    </row>
    <row r="22" spans="1:25" ht="21">
      <c r="A22" s="35"/>
      <c r="B22" s="35" t="s">
        <v>1223</v>
      </c>
      <c r="C22" s="36">
        <v>0</v>
      </c>
      <c r="D22" s="36">
        <v>0</v>
      </c>
      <c r="E22" s="36">
        <v>0</v>
      </c>
      <c r="F22" s="36">
        <v>218.82095312500002</v>
      </c>
      <c r="G22" s="36">
        <v>386.82166418292002</v>
      </c>
      <c r="H22" s="36">
        <v>0</v>
      </c>
      <c r="I22" s="36">
        <v>386.07787717564997</v>
      </c>
      <c r="J22" s="36">
        <v>0</v>
      </c>
      <c r="K22" s="24">
        <v>991.72049448357006</v>
      </c>
      <c r="L22" s="24"/>
      <c r="M22" s="24"/>
      <c r="N22" s="100"/>
      <c r="O22" s="35"/>
      <c r="P22" s="35" t="s">
        <v>1223</v>
      </c>
      <c r="Q22" s="36">
        <v>0</v>
      </c>
      <c r="R22" s="36">
        <v>0</v>
      </c>
      <c r="S22" s="36">
        <v>0</v>
      </c>
      <c r="T22" s="36">
        <v>163.4592519844</v>
      </c>
      <c r="U22" s="36">
        <v>288.95578314468008</v>
      </c>
      <c r="V22" s="36">
        <v>0</v>
      </c>
      <c r="W22" s="36">
        <v>288.40017425017004</v>
      </c>
      <c r="X22" s="36">
        <v>0</v>
      </c>
      <c r="Y22" s="24">
        <v>740.81520937925006</v>
      </c>
    </row>
    <row r="23" spans="1:25" ht="21">
      <c r="A23" s="35"/>
      <c r="B23" s="35" t="s">
        <v>1224</v>
      </c>
      <c r="C23" s="36">
        <v>0</v>
      </c>
      <c r="D23" s="36">
        <v>0</v>
      </c>
      <c r="E23" s="36">
        <v>19.875177105700001</v>
      </c>
      <c r="F23" s="36">
        <v>0</v>
      </c>
      <c r="G23" s="36">
        <v>0</v>
      </c>
      <c r="H23" s="36">
        <v>0</v>
      </c>
      <c r="I23" s="36">
        <v>0</v>
      </c>
      <c r="J23" s="36">
        <v>328.78765755417999</v>
      </c>
      <c r="K23" s="24">
        <v>348.66283465987999</v>
      </c>
      <c r="L23" s="24"/>
      <c r="M23" s="24"/>
      <c r="N23" s="100"/>
      <c r="O23" s="35"/>
      <c r="P23" s="35" t="s">
        <v>1224</v>
      </c>
      <c r="Q23" s="36">
        <v>0</v>
      </c>
      <c r="R23" s="36">
        <v>0</v>
      </c>
      <c r="S23" s="36">
        <v>14.846757298</v>
      </c>
      <c r="T23" s="36">
        <v>0</v>
      </c>
      <c r="U23" s="36">
        <v>0</v>
      </c>
      <c r="V23" s="36">
        <v>0</v>
      </c>
      <c r="W23" s="36">
        <v>0</v>
      </c>
      <c r="X23" s="36">
        <v>245.60438019283998</v>
      </c>
      <c r="Y23" s="24">
        <v>260.45113749083998</v>
      </c>
    </row>
    <row r="24" spans="1:25" ht="21">
      <c r="A24" s="35"/>
      <c r="B24" s="35" t="s">
        <v>1225</v>
      </c>
      <c r="C24" s="36">
        <v>24.820476814399999</v>
      </c>
      <c r="D24" s="36">
        <v>0</v>
      </c>
      <c r="E24" s="36">
        <v>244.75570218304</v>
      </c>
      <c r="F24" s="36">
        <v>35.274588355799999</v>
      </c>
      <c r="G24" s="36">
        <v>0</v>
      </c>
      <c r="H24" s="36">
        <v>0</v>
      </c>
      <c r="I24" s="36">
        <v>0</v>
      </c>
      <c r="J24" s="36">
        <v>227.20230855739999</v>
      </c>
      <c r="K24" s="24">
        <v>532.05307591064002</v>
      </c>
      <c r="L24" s="24"/>
      <c r="M24" s="24"/>
      <c r="N24" s="100"/>
      <c r="O24" s="35"/>
      <c r="P24" s="35" t="s">
        <v>1225</v>
      </c>
      <c r="Q24" s="36">
        <v>18.540896180400001</v>
      </c>
      <c r="R24" s="36">
        <v>0</v>
      </c>
      <c r="S24" s="36">
        <v>182.83250953102001</v>
      </c>
      <c r="T24" s="36">
        <v>26.3501175018</v>
      </c>
      <c r="U24" s="36">
        <v>0</v>
      </c>
      <c r="V24" s="36">
        <v>0</v>
      </c>
      <c r="W24" s="36">
        <v>0</v>
      </c>
      <c r="X24" s="36">
        <v>169.72012449229999</v>
      </c>
      <c r="Y24" s="24">
        <v>397.44364770551999</v>
      </c>
    </row>
    <row r="25" spans="1:25" ht="21">
      <c r="A25" s="35"/>
      <c r="B25" s="35" t="s">
        <v>493</v>
      </c>
      <c r="C25" s="36">
        <v>366.55790943540001</v>
      </c>
      <c r="D25" s="36">
        <v>0</v>
      </c>
      <c r="E25" s="36">
        <v>153.65931144120003</v>
      </c>
      <c r="F25" s="36">
        <v>1098.5979204739999</v>
      </c>
      <c r="G25" s="36">
        <v>446.38856164154004</v>
      </c>
      <c r="H25" s="36">
        <v>376.93616733014198</v>
      </c>
      <c r="I25" s="36">
        <v>1058.5248858776999</v>
      </c>
      <c r="J25" s="36">
        <v>699.22141858280008</v>
      </c>
      <c r="K25" s="24">
        <v>4199.8861747827823</v>
      </c>
      <c r="M25" s="24"/>
      <c r="N25" s="100"/>
      <c r="O25" s="35"/>
      <c r="P25" s="35" t="s">
        <v>493</v>
      </c>
      <c r="Q25" s="36">
        <v>273.81875834839997</v>
      </c>
      <c r="R25" s="36">
        <v>0</v>
      </c>
      <c r="S25" s="36">
        <v>114.78350564659999</v>
      </c>
      <c r="T25" s="36">
        <v>820.65264659374986</v>
      </c>
      <c r="U25" s="36">
        <v>333.45225554627501</v>
      </c>
      <c r="V25" s="36">
        <v>281.57131699542902</v>
      </c>
      <c r="W25" s="36">
        <v>790.71808975020008</v>
      </c>
      <c r="X25" s="36">
        <v>522.31839968150007</v>
      </c>
      <c r="Y25" s="24">
        <v>3137.3149725621538</v>
      </c>
    </row>
    <row r="26" spans="1:25" ht="21">
      <c r="A26" s="35"/>
      <c r="B26" s="35" t="s">
        <v>1226</v>
      </c>
      <c r="C26" s="36">
        <v>0</v>
      </c>
      <c r="D26" s="36">
        <v>0</v>
      </c>
      <c r="E26" s="36">
        <v>35.971940855969997</v>
      </c>
      <c r="F26" s="36">
        <v>0</v>
      </c>
      <c r="G26" s="36">
        <v>0</v>
      </c>
      <c r="H26" s="36">
        <v>0</v>
      </c>
      <c r="I26" s="36">
        <v>646.02704014800008</v>
      </c>
      <c r="J26" s="36">
        <v>4.2464055031600001</v>
      </c>
      <c r="K26" s="24">
        <v>686.24538650713009</v>
      </c>
      <c r="L26" s="24"/>
      <c r="M26" s="24"/>
      <c r="N26" s="100"/>
      <c r="O26" s="35"/>
      <c r="P26" s="35" t="s">
        <v>1226</v>
      </c>
      <c r="Q26" s="36">
        <v>0</v>
      </c>
      <c r="R26" s="36">
        <v>0</v>
      </c>
      <c r="S26" s="36">
        <v>26.871039819389999</v>
      </c>
      <c r="T26" s="36">
        <v>0</v>
      </c>
      <c r="U26" s="36">
        <v>0</v>
      </c>
      <c r="V26" s="36">
        <v>0</v>
      </c>
      <c r="W26" s="36">
        <v>482.58219899049999</v>
      </c>
      <c r="X26" s="36">
        <v>3.1720649108600001</v>
      </c>
      <c r="Y26" s="24">
        <v>512.62530372074991</v>
      </c>
    </row>
    <row r="27" spans="1:25" ht="21">
      <c r="A27" s="35" t="s">
        <v>1236</v>
      </c>
      <c r="B27" s="35"/>
      <c r="C27" s="36">
        <v>249.8762854531</v>
      </c>
      <c r="D27" s="36">
        <v>0</v>
      </c>
      <c r="E27" s="36">
        <v>955.62077310247992</v>
      </c>
      <c r="F27" s="36">
        <v>5923.9724309071589</v>
      </c>
      <c r="G27" s="36">
        <v>1374.1212039979791</v>
      </c>
      <c r="H27" s="36">
        <v>2928.99163414943</v>
      </c>
      <c r="I27" s="36">
        <v>765.88381658182993</v>
      </c>
      <c r="J27" s="36">
        <v>1555.2834361542032</v>
      </c>
      <c r="K27" s="24">
        <v>13753.749580346181</v>
      </c>
      <c r="L27" s="24">
        <v>23090</v>
      </c>
      <c r="M27" s="42">
        <f>L27-K27</f>
        <v>9336.2504196538193</v>
      </c>
      <c r="N27" s="100"/>
      <c r="O27" s="35" t="s">
        <v>1236</v>
      </c>
      <c r="P27" s="35"/>
      <c r="Q27" s="36">
        <v>186.6575852334</v>
      </c>
      <c r="R27" s="36">
        <v>0</v>
      </c>
      <c r="S27" s="36">
        <v>713.84871750768002</v>
      </c>
      <c r="T27" s="36">
        <v>4425.2074058872668</v>
      </c>
      <c r="U27" s="36">
        <v>1026.468539386324</v>
      </c>
      <c r="V27" s="36">
        <v>2187.9567507097922</v>
      </c>
      <c r="W27" s="36">
        <v>572.1152109866</v>
      </c>
      <c r="X27" s="36">
        <v>1161.7967268076761</v>
      </c>
      <c r="Y27" s="24">
        <v>10274.050936518739</v>
      </c>
    </row>
    <row r="28" spans="1:25" ht="21">
      <c r="A28" s="35"/>
      <c r="B28" s="35" t="s">
        <v>1229</v>
      </c>
      <c r="C28" s="36">
        <v>0</v>
      </c>
      <c r="D28" s="36">
        <v>0</v>
      </c>
      <c r="E28" s="36">
        <v>64.438430394199997</v>
      </c>
      <c r="F28" s="36">
        <v>1643.77445144894</v>
      </c>
      <c r="G28" s="36">
        <v>259.89989093139201</v>
      </c>
      <c r="H28" s="36">
        <v>457.69217970753994</v>
      </c>
      <c r="I28" s="36">
        <v>179.42066154247999</v>
      </c>
      <c r="J28" s="36">
        <v>701.74384930049996</v>
      </c>
      <c r="K28" s="24">
        <v>3306.9694633250519</v>
      </c>
      <c r="L28" s="24"/>
      <c r="M28" s="24"/>
      <c r="N28" s="100"/>
      <c r="O28" s="35"/>
      <c r="P28" s="35" t="s">
        <v>1229</v>
      </c>
      <c r="Q28" s="36">
        <v>0</v>
      </c>
      <c r="R28" s="36">
        <v>0</v>
      </c>
      <c r="S28" s="36">
        <v>48.135507504499998</v>
      </c>
      <c r="T28" s="36">
        <v>1227.899515232124</v>
      </c>
      <c r="U28" s="36">
        <v>194.14521852568501</v>
      </c>
      <c r="V28" s="36">
        <v>341.89605824178</v>
      </c>
      <c r="W28" s="36">
        <v>134.02723417218999</v>
      </c>
      <c r="X28" s="36">
        <v>524.20265542781999</v>
      </c>
      <c r="Y28" s="24">
        <v>2470.3061891040988</v>
      </c>
    </row>
    <row r="29" spans="1:25" ht="21">
      <c r="A29" s="35"/>
      <c r="B29" s="35" t="s">
        <v>1230</v>
      </c>
      <c r="C29" s="36">
        <v>0</v>
      </c>
      <c r="D29" s="36">
        <v>0</v>
      </c>
      <c r="E29" s="36">
        <v>11.2935848951</v>
      </c>
      <c r="F29" s="36">
        <v>271.7966291212</v>
      </c>
      <c r="G29" s="36">
        <v>0</v>
      </c>
      <c r="H29" s="36">
        <v>68.75</v>
      </c>
      <c r="I29" s="36">
        <v>25</v>
      </c>
      <c r="J29" s="36">
        <v>0</v>
      </c>
      <c r="K29" s="24">
        <v>376.84021401630002</v>
      </c>
      <c r="L29" s="24"/>
      <c r="M29" s="24"/>
      <c r="N29" s="100"/>
      <c r="O29" s="35"/>
      <c r="P29" s="35" t="s">
        <v>1230</v>
      </c>
      <c r="Q29" s="36">
        <v>0</v>
      </c>
      <c r="R29" s="36">
        <v>0</v>
      </c>
      <c r="S29" s="36">
        <v>8.4363079166400006</v>
      </c>
      <c r="T29" s="36">
        <v>203.0320819538</v>
      </c>
      <c r="U29" s="36">
        <v>0</v>
      </c>
      <c r="V29" s="36">
        <v>51.356250000000003</v>
      </c>
      <c r="W29" s="36">
        <v>18.675000000000001</v>
      </c>
      <c r="X29" s="36">
        <v>0</v>
      </c>
      <c r="Y29" s="24">
        <v>281.49963987044003</v>
      </c>
    </row>
    <row r="30" spans="1:25" ht="21">
      <c r="A30" s="35"/>
      <c r="B30" s="35" t="s">
        <v>1084</v>
      </c>
      <c r="C30" s="36">
        <v>0</v>
      </c>
      <c r="D30" s="36">
        <v>0</v>
      </c>
      <c r="E30" s="36">
        <v>0</v>
      </c>
      <c r="F30" s="36">
        <v>207.76097939656</v>
      </c>
      <c r="G30" s="36">
        <v>0</v>
      </c>
      <c r="H30" s="36">
        <v>507.58918582612</v>
      </c>
      <c r="I30" s="36">
        <v>103.19367589160998</v>
      </c>
      <c r="J30" s="36">
        <v>308.51266112744304</v>
      </c>
      <c r="K30" s="24">
        <v>1127.0565022417331</v>
      </c>
      <c r="L30" s="24"/>
      <c r="M30" s="24"/>
      <c r="N30" s="100"/>
      <c r="O30" s="35"/>
      <c r="P30" s="35" t="s">
        <v>1084</v>
      </c>
      <c r="Q30" s="36">
        <v>0</v>
      </c>
      <c r="R30" s="36">
        <v>0</v>
      </c>
      <c r="S30" s="36">
        <v>0</v>
      </c>
      <c r="T30" s="36">
        <v>155.19745160919999</v>
      </c>
      <c r="U30" s="36">
        <v>0</v>
      </c>
      <c r="V30" s="36">
        <v>379.16912181211001</v>
      </c>
      <c r="W30" s="36">
        <v>77.085675891080001</v>
      </c>
      <c r="X30" s="36">
        <v>230.45895786224597</v>
      </c>
      <c r="Y30" s="24">
        <v>841.91120717463593</v>
      </c>
    </row>
    <row r="31" spans="1:25" ht="21">
      <c r="A31" s="35"/>
      <c r="B31" s="35" t="s">
        <v>1231</v>
      </c>
      <c r="C31" s="36">
        <v>158.6203590019</v>
      </c>
      <c r="D31" s="36">
        <v>0</v>
      </c>
      <c r="E31" s="36">
        <v>161.19521999561999</v>
      </c>
      <c r="F31" s="36">
        <v>712.09662503040909</v>
      </c>
      <c r="G31" s="36">
        <v>750.40155751428006</v>
      </c>
      <c r="H31" s="36">
        <v>57.032600000000002</v>
      </c>
      <c r="I31" s="36">
        <v>286.82423519485997</v>
      </c>
      <c r="J31" s="36">
        <v>0</v>
      </c>
      <c r="K31" s="24">
        <v>2126.170596737069</v>
      </c>
      <c r="L31" s="24"/>
      <c r="M31" s="24"/>
      <c r="N31" s="100"/>
      <c r="O31" s="35"/>
      <c r="P31" s="35" t="s">
        <v>1231</v>
      </c>
      <c r="Q31" s="36">
        <v>118.4894081744</v>
      </c>
      <c r="R31" s="36">
        <v>0</v>
      </c>
      <c r="S31" s="36">
        <v>120.41282933667999</v>
      </c>
      <c r="T31" s="36">
        <v>531.93617889688801</v>
      </c>
      <c r="U31" s="36">
        <v>560.54996346314999</v>
      </c>
      <c r="V31" s="36">
        <v>42.603352200000003</v>
      </c>
      <c r="W31" s="36">
        <v>214.25770369052</v>
      </c>
      <c r="X31" s="36">
        <v>0</v>
      </c>
      <c r="Y31" s="24">
        <v>1588.2494357616381</v>
      </c>
    </row>
    <row r="32" spans="1:25" ht="21">
      <c r="A32" s="35"/>
      <c r="B32" s="35" t="s">
        <v>1232</v>
      </c>
      <c r="C32" s="36">
        <v>91.255926451199997</v>
      </c>
      <c r="D32" s="36">
        <v>0</v>
      </c>
      <c r="E32" s="36">
        <v>366.316662205</v>
      </c>
      <c r="F32" s="36">
        <v>371.59249786022002</v>
      </c>
      <c r="G32" s="36">
        <v>101.46213914334</v>
      </c>
      <c r="H32" s="36">
        <v>470.0831309591299</v>
      </c>
      <c r="I32" s="36">
        <v>0</v>
      </c>
      <c r="J32" s="36">
        <v>457.42806748666004</v>
      </c>
      <c r="K32" s="24">
        <v>1858.1384241055498</v>
      </c>
      <c r="L32" s="24"/>
      <c r="M32" s="24"/>
      <c r="N32" s="100"/>
      <c r="O32" s="35"/>
      <c r="P32" s="35" t="s">
        <v>1232</v>
      </c>
      <c r="Q32" s="36">
        <v>68.168177059000001</v>
      </c>
      <c r="R32" s="36">
        <v>0</v>
      </c>
      <c r="S32" s="36">
        <v>273.63854666720005</v>
      </c>
      <c r="T32" s="36">
        <v>277.57959590201</v>
      </c>
      <c r="U32" s="36">
        <v>75.792217940070003</v>
      </c>
      <c r="V32" s="36">
        <v>351.15209882634997</v>
      </c>
      <c r="W32" s="36">
        <v>0</v>
      </c>
      <c r="X32" s="36">
        <v>341.69876641261004</v>
      </c>
      <c r="Y32" s="24">
        <v>1388.0294028072399</v>
      </c>
    </row>
    <row r="33" spans="1:25" ht="21">
      <c r="A33" s="35"/>
      <c r="B33" s="35" t="s">
        <v>1233</v>
      </c>
      <c r="C33" s="36">
        <v>0</v>
      </c>
      <c r="D33" s="36">
        <v>0</v>
      </c>
      <c r="E33" s="36">
        <v>257.71651710916001</v>
      </c>
      <c r="F33" s="36">
        <v>622.46924184735997</v>
      </c>
      <c r="G33" s="36">
        <v>219.02687601487003</v>
      </c>
      <c r="H33" s="36">
        <v>332.48224965948003</v>
      </c>
      <c r="I33" s="36">
        <v>51.406093750080004</v>
      </c>
      <c r="J33" s="36">
        <v>87.598858239600006</v>
      </c>
      <c r="K33" s="24">
        <v>1570.6998366205501</v>
      </c>
      <c r="L33" s="24"/>
      <c r="M33" s="24"/>
      <c r="N33" s="100"/>
      <c r="O33" s="35"/>
      <c r="P33" s="35" t="s">
        <v>1233</v>
      </c>
      <c r="Q33" s="36">
        <v>0</v>
      </c>
      <c r="R33" s="36">
        <v>0</v>
      </c>
      <c r="S33" s="36">
        <v>192.51423828055999</v>
      </c>
      <c r="T33" s="36">
        <v>464.98452366037986</v>
      </c>
      <c r="U33" s="36">
        <v>163.61307638305999</v>
      </c>
      <c r="V33" s="36">
        <v>248.36424049566205</v>
      </c>
      <c r="W33" s="36">
        <v>38.40035203131</v>
      </c>
      <c r="X33" s="36">
        <v>65.436347104999996</v>
      </c>
      <c r="Y33" s="24">
        <v>1173.3127779559718</v>
      </c>
    </row>
    <row r="34" spans="1:25" ht="21">
      <c r="A34" s="35"/>
      <c r="B34" s="35" t="s">
        <v>1234</v>
      </c>
      <c r="C34" s="36">
        <v>0</v>
      </c>
      <c r="D34" s="36">
        <v>0</v>
      </c>
      <c r="E34" s="36">
        <v>0</v>
      </c>
      <c r="F34" s="36">
        <v>70.510610660699996</v>
      </c>
      <c r="G34" s="36">
        <v>0.77383477129699996</v>
      </c>
      <c r="H34" s="36">
        <v>2.3422185518399998</v>
      </c>
      <c r="I34" s="36">
        <v>56.25</v>
      </c>
      <c r="J34" s="36">
        <v>0</v>
      </c>
      <c r="K34" s="24">
        <v>129.87666398383701</v>
      </c>
      <c r="M34" s="24"/>
      <c r="N34" s="100"/>
      <c r="O34" s="35"/>
      <c r="P34" s="35" t="s">
        <v>1234</v>
      </c>
      <c r="Q34" s="36">
        <v>0</v>
      </c>
      <c r="R34" s="36">
        <v>0</v>
      </c>
      <c r="S34" s="36">
        <v>0</v>
      </c>
      <c r="T34" s="36">
        <v>52.671426163599996</v>
      </c>
      <c r="U34" s="36">
        <v>0.57805457415899997</v>
      </c>
      <c r="V34" s="36">
        <v>1.7496372582199999</v>
      </c>
      <c r="W34" s="36">
        <v>42.018749999999997</v>
      </c>
      <c r="X34" s="36">
        <v>0</v>
      </c>
      <c r="Y34" s="24">
        <v>97.017867995978989</v>
      </c>
    </row>
    <row r="35" spans="1:25" ht="21">
      <c r="A35" s="35"/>
      <c r="B35" s="35" t="s">
        <v>1235</v>
      </c>
      <c r="C35" s="36">
        <v>0</v>
      </c>
      <c r="D35" s="36">
        <v>0</v>
      </c>
      <c r="E35" s="36">
        <v>94.660358503399991</v>
      </c>
      <c r="F35" s="36">
        <v>2023.9713955417701</v>
      </c>
      <c r="G35" s="36">
        <v>42.556905622800002</v>
      </c>
      <c r="H35" s="36">
        <v>1033.0200694453199</v>
      </c>
      <c r="I35" s="36">
        <v>63.789150202800002</v>
      </c>
      <c r="J35" s="36">
        <v>0</v>
      </c>
      <c r="K35" s="24">
        <v>3257.9978793160903</v>
      </c>
      <c r="L35" s="24"/>
      <c r="M35" s="24"/>
      <c r="N35" s="100"/>
      <c r="O35" s="35"/>
      <c r="P35" s="35" t="s">
        <v>1235</v>
      </c>
      <c r="Q35" s="36">
        <v>0</v>
      </c>
      <c r="R35" s="36">
        <v>0</v>
      </c>
      <c r="S35" s="36">
        <v>70.711287802100003</v>
      </c>
      <c r="T35" s="36">
        <v>1511.9066324692649</v>
      </c>
      <c r="U35" s="36">
        <v>31.790008500199999</v>
      </c>
      <c r="V35" s="36">
        <v>771.6659918756701</v>
      </c>
      <c r="W35" s="36">
        <v>47.6504952015</v>
      </c>
      <c r="X35" s="36">
        <v>0</v>
      </c>
      <c r="Y35" s="24">
        <v>2433.7244158487347</v>
      </c>
    </row>
    <row r="36" spans="1:25" ht="21">
      <c r="A36" s="35" t="s">
        <v>1255</v>
      </c>
      <c r="B36" s="35"/>
      <c r="C36" s="36">
        <v>1631.1264601406901</v>
      </c>
      <c r="D36" s="36">
        <v>209.1320798982</v>
      </c>
      <c r="E36" s="36">
        <v>5262.8896666118289</v>
      </c>
      <c r="F36" s="36">
        <v>17377.068157746718</v>
      </c>
      <c r="G36" s="36">
        <v>1604.1554192694487</v>
      </c>
      <c r="H36" s="36">
        <v>3593.2042665202689</v>
      </c>
      <c r="I36" s="36">
        <v>819.4965147055201</v>
      </c>
      <c r="J36" s="36">
        <v>5127.3763056920998</v>
      </c>
      <c r="K36" s="24">
        <v>35624.448870584776</v>
      </c>
      <c r="L36" s="24">
        <v>31840</v>
      </c>
      <c r="M36" s="42">
        <f>L36-K36</f>
        <v>-3784.4488705847762</v>
      </c>
      <c r="N36" s="100"/>
      <c r="O36" s="35" t="s">
        <v>1255</v>
      </c>
      <c r="P36" s="35"/>
      <c r="Q36" s="36">
        <v>1218.4514657258301</v>
      </c>
      <c r="R36" s="36">
        <v>156.22166368424001</v>
      </c>
      <c r="S36" s="36">
        <v>3931.3785809593805</v>
      </c>
      <c r="T36" s="36">
        <v>12980.669913840356</v>
      </c>
      <c r="U36" s="36">
        <v>1198.3040981944489</v>
      </c>
      <c r="V36" s="36">
        <v>2684.1235870907512</v>
      </c>
      <c r="W36" s="36">
        <v>612.16389648488007</v>
      </c>
      <c r="X36" s="36">
        <v>3830.1501003513126</v>
      </c>
      <c r="Y36" s="24">
        <v>26611.463306331196</v>
      </c>
    </row>
    <row r="37" spans="1:25" ht="21">
      <c r="A37" s="35"/>
      <c r="B37" s="35" t="s">
        <v>1237</v>
      </c>
      <c r="C37" s="36">
        <v>49.445726699700003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24">
        <v>49.445726699700003</v>
      </c>
      <c r="L37" s="24"/>
      <c r="M37" s="24"/>
      <c r="N37" s="100"/>
      <c r="O37" s="35"/>
      <c r="P37" s="35" t="s">
        <v>1237</v>
      </c>
      <c r="Q37" s="36">
        <v>36.935957844699999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24">
        <v>36.935957844699999</v>
      </c>
    </row>
    <row r="38" spans="1:25" ht="21">
      <c r="A38" s="35"/>
      <c r="B38" s="35" t="s">
        <v>1238</v>
      </c>
      <c r="C38" s="36">
        <v>25.386193668299999</v>
      </c>
      <c r="D38" s="36">
        <v>0</v>
      </c>
      <c r="E38" s="36">
        <v>229.94376644854</v>
      </c>
      <c r="F38" s="36">
        <v>703.73094076606003</v>
      </c>
      <c r="G38" s="36">
        <v>0</v>
      </c>
      <c r="H38" s="36">
        <v>0</v>
      </c>
      <c r="I38" s="36">
        <v>0</v>
      </c>
      <c r="J38" s="36">
        <v>0</v>
      </c>
      <c r="K38" s="24">
        <v>959.0609008829</v>
      </c>
      <c r="L38" s="24"/>
      <c r="M38" s="24"/>
      <c r="N38" s="100"/>
      <c r="O38" s="35"/>
      <c r="P38" s="35" t="s">
        <v>1238</v>
      </c>
      <c r="Q38" s="36">
        <v>18.963486670199998</v>
      </c>
      <c r="R38" s="36">
        <v>0</v>
      </c>
      <c r="S38" s="36">
        <v>171.76799353709001</v>
      </c>
      <c r="T38" s="36">
        <v>525.68701275233502</v>
      </c>
      <c r="U38" s="36">
        <v>0</v>
      </c>
      <c r="V38" s="36">
        <v>0</v>
      </c>
      <c r="W38" s="36">
        <v>0</v>
      </c>
      <c r="X38" s="36">
        <v>0</v>
      </c>
      <c r="Y38" s="24">
        <v>716.41849295962504</v>
      </c>
    </row>
    <row r="39" spans="1:25" ht="21">
      <c r="A39" s="35"/>
      <c r="B39" s="35" t="s">
        <v>1239</v>
      </c>
      <c r="C39" s="36">
        <v>200.00341183780003</v>
      </c>
      <c r="D39" s="36">
        <v>185.66203042800001</v>
      </c>
      <c r="E39" s="36">
        <v>1291.6927070168499</v>
      </c>
      <c r="F39" s="36">
        <v>2666.2756721104947</v>
      </c>
      <c r="G39" s="36">
        <v>420.69044221552008</v>
      </c>
      <c r="H39" s="36">
        <v>562.5126633163469</v>
      </c>
      <c r="I39" s="36">
        <v>154.91327821473999</v>
      </c>
      <c r="J39" s="36">
        <v>0</v>
      </c>
      <c r="K39" s="24">
        <v>5481.7502051397523</v>
      </c>
      <c r="L39" s="24"/>
      <c r="M39" s="24"/>
      <c r="N39" s="100"/>
      <c r="O39" s="35"/>
      <c r="P39" s="35" t="s">
        <v>1239</v>
      </c>
      <c r="Q39" s="36">
        <v>149.4025486429</v>
      </c>
      <c r="R39" s="36">
        <v>138.68953672999999</v>
      </c>
      <c r="S39" s="36">
        <v>964.89445214171997</v>
      </c>
      <c r="T39" s="36">
        <v>1991.7079270672098</v>
      </c>
      <c r="U39" s="36">
        <v>314.25576033509998</v>
      </c>
      <c r="V39" s="36">
        <v>420.1969594972939</v>
      </c>
      <c r="W39" s="36">
        <v>115.72021882630999</v>
      </c>
      <c r="X39" s="36">
        <v>0</v>
      </c>
      <c r="Y39" s="24">
        <v>4094.8674032405338</v>
      </c>
    </row>
    <row r="40" spans="1:25" ht="21">
      <c r="A40" s="35"/>
      <c r="B40" s="35" t="s">
        <v>1240</v>
      </c>
      <c r="C40" s="36">
        <v>0</v>
      </c>
      <c r="D40" s="36">
        <v>0</v>
      </c>
      <c r="E40" s="36">
        <v>8.7008402596700005</v>
      </c>
      <c r="F40" s="36">
        <v>0</v>
      </c>
      <c r="G40" s="36">
        <v>0</v>
      </c>
      <c r="H40" s="36">
        <v>0</v>
      </c>
      <c r="I40" s="36">
        <v>72.506202719100003</v>
      </c>
      <c r="J40" s="36">
        <v>0</v>
      </c>
      <c r="K40" s="24">
        <v>81.207042978770005</v>
      </c>
      <c r="L40" s="24"/>
      <c r="M40" s="24"/>
      <c r="N40" s="100"/>
      <c r="O40" s="35"/>
      <c r="P40" s="35" t="s">
        <v>1240</v>
      </c>
      <c r="Q40" s="36">
        <v>0</v>
      </c>
      <c r="R40" s="36">
        <v>0</v>
      </c>
      <c r="S40" s="36">
        <v>6.4995276739700003</v>
      </c>
      <c r="T40" s="36">
        <v>0</v>
      </c>
      <c r="U40" s="36">
        <v>0</v>
      </c>
      <c r="V40" s="36">
        <v>0</v>
      </c>
      <c r="W40" s="36">
        <v>54.162133431169998</v>
      </c>
      <c r="X40" s="36">
        <v>0</v>
      </c>
      <c r="Y40" s="24">
        <v>60.661661105139999</v>
      </c>
    </row>
    <row r="41" spans="1:25" ht="21">
      <c r="A41" s="35"/>
      <c r="B41" s="35" t="s">
        <v>1241</v>
      </c>
      <c r="C41" s="36">
        <v>146.683020341</v>
      </c>
      <c r="D41" s="36">
        <v>0</v>
      </c>
      <c r="E41" s="36">
        <v>0</v>
      </c>
      <c r="F41" s="36">
        <v>0</v>
      </c>
      <c r="G41" s="36">
        <v>0</v>
      </c>
      <c r="H41" s="36">
        <v>86.560179505899995</v>
      </c>
      <c r="I41" s="36">
        <v>0</v>
      </c>
      <c r="J41" s="36">
        <v>532.90430519209997</v>
      </c>
      <c r="K41" s="24">
        <v>766.14750503899995</v>
      </c>
      <c r="L41" s="24"/>
      <c r="M41" s="24"/>
      <c r="N41" s="100"/>
      <c r="O41" s="35"/>
      <c r="P41" s="35" t="s">
        <v>1241</v>
      </c>
      <c r="Q41" s="36">
        <v>109.57221619502</v>
      </c>
      <c r="R41" s="36">
        <v>0</v>
      </c>
      <c r="S41" s="36">
        <v>0</v>
      </c>
      <c r="T41" s="36">
        <v>0</v>
      </c>
      <c r="U41" s="36">
        <v>0</v>
      </c>
      <c r="V41" s="36">
        <v>64.660454090900004</v>
      </c>
      <c r="W41" s="36">
        <v>0</v>
      </c>
      <c r="X41" s="36">
        <v>398.0795159786</v>
      </c>
      <c r="Y41" s="24">
        <v>572.31218626452005</v>
      </c>
    </row>
    <row r="42" spans="1:25" ht="21">
      <c r="A42" s="35"/>
      <c r="B42" s="35" t="s">
        <v>1242</v>
      </c>
      <c r="C42" s="36">
        <v>176.51370488020001</v>
      </c>
      <c r="D42" s="36">
        <v>0</v>
      </c>
      <c r="E42" s="36">
        <v>367.85193718226009</v>
      </c>
      <c r="F42" s="36">
        <v>670.43222811654982</v>
      </c>
      <c r="G42" s="36">
        <v>0</v>
      </c>
      <c r="H42" s="36">
        <v>0</v>
      </c>
      <c r="I42" s="36">
        <v>0</v>
      </c>
      <c r="J42" s="36">
        <v>0</v>
      </c>
      <c r="K42" s="24">
        <v>1214.7978701790098</v>
      </c>
      <c r="L42" s="24"/>
      <c r="M42" s="24"/>
      <c r="N42" s="100"/>
      <c r="O42" s="35"/>
      <c r="P42" s="35" t="s">
        <v>1242</v>
      </c>
      <c r="Q42" s="36">
        <v>131.85573754550001</v>
      </c>
      <c r="R42" s="36">
        <v>0</v>
      </c>
      <c r="S42" s="36">
        <v>274.78539707524993</v>
      </c>
      <c r="T42" s="36">
        <v>500.81287440338997</v>
      </c>
      <c r="U42" s="36">
        <v>0</v>
      </c>
      <c r="V42" s="36">
        <v>0</v>
      </c>
      <c r="W42" s="36">
        <v>0</v>
      </c>
      <c r="X42" s="36">
        <v>0</v>
      </c>
      <c r="Y42" s="24">
        <v>907.45400902413985</v>
      </c>
    </row>
    <row r="43" spans="1:25" ht="21">
      <c r="A43" s="35"/>
      <c r="B43" s="35" t="s">
        <v>2219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21.243797280900001</v>
      </c>
      <c r="J43" s="36">
        <v>0</v>
      </c>
      <c r="K43" s="24">
        <v>21.243797280900001</v>
      </c>
      <c r="L43" s="24"/>
      <c r="M43" s="24"/>
      <c r="N43" s="100"/>
      <c r="O43" s="35"/>
      <c r="P43" s="35" t="s">
        <v>2219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15.869116568800001</v>
      </c>
      <c r="X43" s="36">
        <v>0</v>
      </c>
      <c r="Y43" s="24">
        <v>15.869116568800001</v>
      </c>
    </row>
    <row r="44" spans="1:25" ht="21">
      <c r="A44" s="35"/>
      <c r="B44" s="35" t="s">
        <v>678</v>
      </c>
      <c r="C44" s="36">
        <v>143.63457459399999</v>
      </c>
      <c r="D44" s="36">
        <v>0</v>
      </c>
      <c r="E44" s="36">
        <v>122.54915973999999</v>
      </c>
      <c r="F44" s="36">
        <v>0</v>
      </c>
      <c r="G44" s="36">
        <v>0</v>
      </c>
      <c r="H44" s="36">
        <v>0</v>
      </c>
      <c r="I44" s="36">
        <v>0</v>
      </c>
      <c r="J44" s="36">
        <v>1.52872201741</v>
      </c>
      <c r="K44" s="24">
        <v>267.71245635140997</v>
      </c>
      <c r="L44" s="24"/>
      <c r="M44" s="24"/>
      <c r="N44" s="100"/>
      <c r="O44" s="35"/>
      <c r="P44" s="35" t="s">
        <v>678</v>
      </c>
      <c r="Q44" s="36">
        <v>107.295027222</v>
      </c>
      <c r="R44" s="36">
        <v>0</v>
      </c>
      <c r="S44" s="36">
        <v>91.544222325800007</v>
      </c>
      <c r="T44" s="36">
        <v>0</v>
      </c>
      <c r="U44" s="36">
        <v>0</v>
      </c>
      <c r="V44" s="36">
        <v>0</v>
      </c>
      <c r="W44" s="36">
        <v>0</v>
      </c>
      <c r="X44" s="36">
        <v>1.1419553470099999</v>
      </c>
      <c r="Y44" s="24">
        <v>199.98120489481002</v>
      </c>
    </row>
    <row r="45" spans="1:25" ht="21">
      <c r="A45" s="35"/>
      <c r="B45" s="35" t="s">
        <v>1243</v>
      </c>
      <c r="C45" s="36">
        <v>140.63242232019999</v>
      </c>
      <c r="D45" s="36">
        <v>0</v>
      </c>
      <c r="E45" s="36">
        <v>324.97574230744999</v>
      </c>
      <c r="F45" s="36">
        <v>1642.5132752102302</v>
      </c>
      <c r="G45" s="36">
        <v>141.10861718302002</v>
      </c>
      <c r="H45" s="36">
        <v>371.35140704366006</v>
      </c>
      <c r="I45" s="36">
        <v>0</v>
      </c>
      <c r="J45" s="36">
        <v>10.505461010599999</v>
      </c>
      <c r="K45" s="24">
        <v>2631.0869250751603</v>
      </c>
      <c r="L45" s="24"/>
      <c r="M45" s="24"/>
      <c r="N45" s="100"/>
      <c r="O45" s="35"/>
      <c r="P45" s="35" t="s">
        <v>1243</v>
      </c>
      <c r="Q45" s="36">
        <v>105.05241947319999</v>
      </c>
      <c r="R45" s="36">
        <v>0</v>
      </c>
      <c r="S45" s="36">
        <v>242.75687950366003</v>
      </c>
      <c r="T45" s="36">
        <v>1226.9574165823001</v>
      </c>
      <c r="U45" s="36">
        <v>105.40813703571999</v>
      </c>
      <c r="V45" s="36">
        <v>277.39950106165901</v>
      </c>
      <c r="W45" s="36">
        <v>0</v>
      </c>
      <c r="X45" s="36">
        <v>7.8475793749199996</v>
      </c>
      <c r="Y45" s="24">
        <v>1965.4219330314593</v>
      </c>
    </row>
    <row r="46" spans="1:25" ht="21">
      <c r="A46" s="35"/>
      <c r="B46" s="35" t="s">
        <v>1244</v>
      </c>
      <c r="C46" s="36">
        <v>0</v>
      </c>
      <c r="D46" s="36">
        <v>0</v>
      </c>
      <c r="E46" s="36">
        <v>19.742229375019999</v>
      </c>
      <c r="F46" s="36">
        <v>1882.243099132615</v>
      </c>
      <c r="G46" s="36">
        <v>25.7521101765</v>
      </c>
      <c r="H46" s="36">
        <v>7.5395857074099997</v>
      </c>
      <c r="I46" s="36">
        <v>43.056129118359998</v>
      </c>
      <c r="J46" s="36">
        <v>1187.7315680011209</v>
      </c>
      <c r="K46" s="24">
        <v>3166.0647215110262</v>
      </c>
      <c r="L46" s="24"/>
      <c r="M46" s="24"/>
      <c r="N46" s="100"/>
      <c r="O46" s="35"/>
      <c r="P46" s="35" t="s">
        <v>1244</v>
      </c>
      <c r="Q46" s="36">
        <v>0</v>
      </c>
      <c r="R46" s="36">
        <v>0</v>
      </c>
      <c r="S46" s="36">
        <v>14.747445343140001</v>
      </c>
      <c r="T46" s="36">
        <v>1406.035595055972</v>
      </c>
      <c r="U46" s="36">
        <v>19.236826301800001</v>
      </c>
      <c r="V46" s="36">
        <v>5.6320705234300004</v>
      </c>
      <c r="W46" s="36">
        <v>32.162928451410004</v>
      </c>
      <c r="X46" s="36">
        <v>887.23548129636094</v>
      </c>
      <c r="Y46" s="24">
        <v>2365.0503469721129</v>
      </c>
    </row>
    <row r="47" spans="1:25" ht="21">
      <c r="A47" s="35"/>
      <c r="B47" s="35" t="s">
        <v>1245</v>
      </c>
      <c r="C47" s="36">
        <v>34.390400646800003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100.737777103</v>
      </c>
      <c r="K47" s="24">
        <v>135.12817774979999</v>
      </c>
      <c r="L47" s="24"/>
      <c r="M47" s="24"/>
      <c r="N47" s="100"/>
      <c r="O47" s="35"/>
      <c r="P47" s="35" t="s">
        <v>1245</v>
      </c>
      <c r="Q47" s="36">
        <v>25.689629283199999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75.251119495899999</v>
      </c>
      <c r="Y47" s="24">
        <v>100.94074877910001</v>
      </c>
    </row>
    <row r="48" spans="1:25" ht="21">
      <c r="A48" s="35"/>
      <c r="B48" s="35" t="s">
        <v>1246</v>
      </c>
      <c r="C48" s="36">
        <v>86.226512109999987</v>
      </c>
      <c r="D48" s="36">
        <v>21.9872908241</v>
      </c>
      <c r="E48" s="36">
        <v>1302.1023102991594</v>
      </c>
      <c r="F48" s="36">
        <v>2309.5169353633901</v>
      </c>
      <c r="G48" s="36">
        <v>72.666222852429001</v>
      </c>
      <c r="H48" s="36">
        <v>302.89620534565211</v>
      </c>
      <c r="I48" s="36">
        <v>346.66273891702002</v>
      </c>
      <c r="J48" s="36">
        <v>0</v>
      </c>
      <c r="K48" s="24">
        <v>4442.0582157117506</v>
      </c>
      <c r="L48" s="24"/>
      <c r="M48" s="24"/>
      <c r="N48" s="100"/>
      <c r="O48" s="35"/>
      <c r="P48" s="35" t="s">
        <v>1246</v>
      </c>
      <c r="Q48" s="36">
        <v>64.411204546099995</v>
      </c>
      <c r="R48" s="36">
        <v>16.4245062456</v>
      </c>
      <c r="S48" s="36">
        <v>972.67042579356018</v>
      </c>
      <c r="T48" s="36">
        <v>1725.2091507164903</v>
      </c>
      <c r="U48" s="36">
        <v>54.281668470789</v>
      </c>
      <c r="V48" s="36">
        <v>226.26346539276801</v>
      </c>
      <c r="W48" s="36">
        <v>258.95706597099002</v>
      </c>
      <c r="X48" s="36">
        <v>0</v>
      </c>
      <c r="Y48" s="24">
        <v>3318.2174871362977</v>
      </c>
    </row>
    <row r="49" spans="1:25" ht="21">
      <c r="A49" s="35"/>
      <c r="B49" s="35" t="s">
        <v>1247</v>
      </c>
      <c r="C49" s="36">
        <v>49.565974485200002</v>
      </c>
      <c r="D49" s="36">
        <v>0</v>
      </c>
      <c r="E49" s="36">
        <v>33.3939522692</v>
      </c>
      <c r="F49" s="36">
        <v>0</v>
      </c>
      <c r="G49" s="36">
        <v>0</v>
      </c>
      <c r="H49" s="36">
        <v>13.6040411192</v>
      </c>
      <c r="I49" s="36">
        <v>56.25</v>
      </c>
      <c r="J49" s="36">
        <v>0</v>
      </c>
      <c r="K49" s="24">
        <v>152.81396787360001</v>
      </c>
      <c r="L49" s="24"/>
      <c r="M49" s="24"/>
      <c r="N49" s="100"/>
      <c r="O49" s="35"/>
      <c r="P49" s="35" t="s">
        <v>1247</v>
      </c>
      <c r="Q49" s="36">
        <v>37.025782940399999</v>
      </c>
      <c r="R49" s="36">
        <v>0</v>
      </c>
      <c r="S49" s="36">
        <v>24.945282345130003</v>
      </c>
      <c r="T49" s="36">
        <v>0</v>
      </c>
      <c r="U49" s="36">
        <v>0</v>
      </c>
      <c r="V49" s="36">
        <v>10.162218716</v>
      </c>
      <c r="W49" s="36">
        <v>42.018749999999997</v>
      </c>
      <c r="X49" s="36">
        <v>0</v>
      </c>
      <c r="Y49" s="24">
        <v>114.15203400153</v>
      </c>
    </row>
    <row r="50" spans="1:25" ht="21">
      <c r="A50" s="35"/>
      <c r="B50" s="35" t="s">
        <v>1248</v>
      </c>
      <c r="C50" s="36">
        <v>0</v>
      </c>
      <c r="D50" s="36">
        <v>0</v>
      </c>
      <c r="E50" s="36">
        <v>27.353143148499999</v>
      </c>
      <c r="F50" s="36">
        <v>752.09216760565994</v>
      </c>
      <c r="G50" s="36">
        <v>107.43595620229999</v>
      </c>
      <c r="H50" s="36">
        <v>370.30266751200003</v>
      </c>
      <c r="I50" s="36">
        <v>0</v>
      </c>
      <c r="J50" s="36">
        <v>683.61488031309989</v>
      </c>
      <c r="K50" s="24">
        <v>1940.7988147815599</v>
      </c>
      <c r="L50" s="24"/>
      <c r="M50" s="24"/>
      <c r="N50" s="100"/>
      <c r="O50" s="35"/>
      <c r="P50" s="35" t="s">
        <v>1248</v>
      </c>
      <c r="Q50" s="36">
        <v>0</v>
      </c>
      <c r="R50" s="36">
        <v>0</v>
      </c>
      <c r="S50" s="36">
        <v>20.432797931900001</v>
      </c>
      <c r="T50" s="36">
        <v>561.81284920103008</v>
      </c>
      <c r="U50" s="36">
        <v>80.254659283099997</v>
      </c>
      <c r="V50" s="36">
        <v>276.616092632</v>
      </c>
      <c r="W50" s="36">
        <v>0</v>
      </c>
      <c r="X50" s="36">
        <v>510.66031559370998</v>
      </c>
      <c r="Y50" s="24">
        <v>1449.77671464174</v>
      </c>
    </row>
    <row r="51" spans="1:25" ht="21">
      <c r="A51" s="35"/>
      <c r="B51" s="35" t="s">
        <v>1249</v>
      </c>
      <c r="C51" s="36">
        <v>11.3088776132</v>
      </c>
      <c r="D51" s="36">
        <v>0</v>
      </c>
      <c r="E51" s="36">
        <v>163.1467336286</v>
      </c>
      <c r="F51" s="36">
        <v>146.62981633519999</v>
      </c>
      <c r="G51" s="36">
        <v>0</v>
      </c>
      <c r="H51" s="36">
        <v>79.553110494099997</v>
      </c>
      <c r="I51" s="36">
        <v>0</v>
      </c>
      <c r="J51" s="36">
        <v>0</v>
      </c>
      <c r="K51" s="24">
        <v>400.63853807110002</v>
      </c>
      <c r="L51" s="24"/>
      <c r="M51" s="24"/>
      <c r="N51" s="100"/>
      <c r="O51" s="35"/>
      <c r="P51" s="35" t="s">
        <v>1249</v>
      </c>
      <c r="Q51" s="36">
        <v>8.4477315770600008</v>
      </c>
      <c r="R51" s="36">
        <v>0</v>
      </c>
      <c r="S51" s="36">
        <v>121.87061002054999</v>
      </c>
      <c r="T51" s="36">
        <v>109.53247280235001</v>
      </c>
      <c r="U51" s="36">
        <v>0</v>
      </c>
      <c r="V51" s="36">
        <v>59.426173539100006</v>
      </c>
      <c r="W51" s="36">
        <v>0</v>
      </c>
      <c r="X51" s="36">
        <v>0</v>
      </c>
      <c r="Y51" s="24">
        <v>299.27698793906001</v>
      </c>
    </row>
    <row r="52" spans="1:25" ht="21">
      <c r="A52" s="35"/>
      <c r="B52" s="35" t="s">
        <v>1250</v>
      </c>
      <c r="C52" s="36">
        <v>38.055267648400005</v>
      </c>
      <c r="D52" s="36">
        <v>0</v>
      </c>
      <c r="E52" s="36">
        <v>70.943022863039999</v>
      </c>
      <c r="F52" s="36">
        <v>1180.98912915971</v>
      </c>
      <c r="G52" s="36">
        <v>240.5531294168</v>
      </c>
      <c r="H52" s="36">
        <v>429.12910214023998</v>
      </c>
      <c r="I52" s="36">
        <v>8.8958499999999994</v>
      </c>
      <c r="J52" s="36">
        <v>169.43554747066</v>
      </c>
      <c r="K52" s="24">
        <v>2138.0010486988504</v>
      </c>
      <c r="L52" s="24"/>
      <c r="M52" s="24"/>
      <c r="N52" s="100"/>
      <c r="O52" s="35"/>
      <c r="P52" s="35" t="s">
        <v>1250</v>
      </c>
      <c r="Q52" s="36">
        <v>28.427284933300001</v>
      </c>
      <c r="R52" s="36">
        <v>0</v>
      </c>
      <c r="S52" s="36">
        <v>52.994438078649999</v>
      </c>
      <c r="T52" s="36">
        <v>882.19887948227381</v>
      </c>
      <c r="U52" s="36">
        <v>179.6931876742</v>
      </c>
      <c r="V52" s="36">
        <v>320.55943929864998</v>
      </c>
      <c r="W52" s="36">
        <v>6.6451999500000003</v>
      </c>
      <c r="X52" s="36">
        <v>126.56835396058999</v>
      </c>
      <c r="Y52" s="24">
        <v>1597.0867833776638</v>
      </c>
    </row>
    <row r="53" spans="1:25" ht="21">
      <c r="A53" s="35"/>
      <c r="B53" s="35" t="s">
        <v>1251</v>
      </c>
      <c r="C53" s="36">
        <v>4.9812727827899996</v>
      </c>
      <c r="D53" s="36">
        <v>0</v>
      </c>
      <c r="E53" s="36">
        <v>70.560194479320003</v>
      </c>
      <c r="F53" s="36">
        <v>12.954629764830001</v>
      </c>
      <c r="G53" s="36">
        <v>456.25001254199998</v>
      </c>
      <c r="H53" s="36">
        <v>425.20010624997997</v>
      </c>
      <c r="I53" s="36">
        <v>87.364368455399998</v>
      </c>
      <c r="J53" s="36">
        <v>1217.8523181267999</v>
      </c>
      <c r="K53" s="24">
        <v>2275.1629024011199</v>
      </c>
      <c r="L53" s="24"/>
      <c r="M53" s="24"/>
      <c r="N53" s="100"/>
      <c r="O53" s="35"/>
      <c r="P53" s="35" t="s">
        <v>1251</v>
      </c>
      <c r="Q53" s="36">
        <v>3.7210107687399998</v>
      </c>
      <c r="R53" s="36">
        <v>0</v>
      </c>
      <c r="S53" s="36">
        <v>52.708465276129999</v>
      </c>
      <c r="T53" s="36">
        <v>9.67710843433</v>
      </c>
      <c r="U53" s="36">
        <v>340.81875936899996</v>
      </c>
      <c r="V53" s="36">
        <v>317.62447936872996</v>
      </c>
      <c r="W53" s="36">
        <v>65.261183236199997</v>
      </c>
      <c r="X53" s="36">
        <v>909.73568164035009</v>
      </c>
      <c r="Y53" s="24">
        <v>1699.54668809348</v>
      </c>
    </row>
    <row r="54" spans="1:25" ht="21">
      <c r="A54" s="35"/>
      <c r="B54" s="35" t="s">
        <v>1252</v>
      </c>
      <c r="C54" s="36">
        <v>54.352594374100001</v>
      </c>
      <c r="D54" s="36">
        <v>0</v>
      </c>
      <c r="E54" s="36">
        <v>215.82812394422001</v>
      </c>
      <c r="F54" s="36">
        <v>446.03195609127999</v>
      </c>
      <c r="G54" s="36">
        <v>0</v>
      </c>
      <c r="H54" s="36">
        <v>327.98739848820003</v>
      </c>
      <c r="I54" s="36">
        <v>0</v>
      </c>
      <c r="J54" s="36">
        <v>0</v>
      </c>
      <c r="K54" s="24">
        <v>1044.2000728978001</v>
      </c>
      <c r="L54" s="24"/>
      <c r="M54" s="24"/>
      <c r="N54" s="100"/>
      <c r="O54" s="35"/>
      <c r="P54" s="35" t="s">
        <v>1252</v>
      </c>
      <c r="Q54" s="36">
        <v>40.601387997399996</v>
      </c>
      <c r="R54" s="36">
        <v>0</v>
      </c>
      <c r="S54" s="36">
        <v>161.22360858626999</v>
      </c>
      <c r="T54" s="36">
        <v>333.18587119987603</v>
      </c>
      <c r="U54" s="36">
        <v>0</v>
      </c>
      <c r="V54" s="36">
        <v>245.00658667120001</v>
      </c>
      <c r="W54" s="36">
        <v>0</v>
      </c>
      <c r="X54" s="36">
        <v>0</v>
      </c>
      <c r="Y54" s="24">
        <v>780.01745445474603</v>
      </c>
    </row>
    <row r="55" spans="1:25" ht="21">
      <c r="A55" s="35"/>
      <c r="B55" s="35" t="s">
        <v>1253</v>
      </c>
      <c r="C55" s="36">
        <v>118.50357643140001</v>
      </c>
      <c r="D55" s="36">
        <v>1.4827586461</v>
      </c>
      <c r="E55" s="36">
        <v>558.43852165190003</v>
      </c>
      <c r="F55" s="36">
        <v>1442.407826844769</v>
      </c>
      <c r="G55" s="36">
        <v>93.713627019079993</v>
      </c>
      <c r="H55" s="36">
        <v>145.93329986447998</v>
      </c>
      <c r="I55" s="36">
        <v>0</v>
      </c>
      <c r="J55" s="36">
        <v>0</v>
      </c>
      <c r="K55" s="24">
        <v>2360.479610457729</v>
      </c>
      <c r="M55" s="24"/>
      <c r="N55" s="100"/>
      <c r="O55" s="35"/>
      <c r="P55" s="35" t="s">
        <v>1253</v>
      </c>
      <c r="Q55" s="36">
        <v>88.522171594269992</v>
      </c>
      <c r="R55" s="36">
        <v>1.1076207086400001</v>
      </c>
      <c r="S55" s="36">
        <v>417.15357567385996</v>
      </c>
      <c r="T55" s="36">
        <v>1077.4786466530961</v>
      </c>
      <c r="U55" s="36">
        <v>70.004079383339999</v>
      </c>
      <c r="V55" s="36">
        <v>109.01217499876002</v>
      </c>
      <c r="W55" s="36">
        <v>0</v>
      </c>
      <c r="X55" s="36">
        <v>0</v>
      </c>
      <c r="Y55" s="24">
        <v>1763.2782690119661</v>
      </c>
    </row>
    <row r="56" spans="1:25" ht="21">
      <c r="A56" s="35"/>
      <c r="B56" s="35" t="s">
        <v>1254</v>
      </c>
      <c r="C56" s="36">
        <v>351.44292970760006</v>
      </c>
      <c r="D56" s="36">
        <v>0</v>
      </c>
      <c r="E56" s="36">
        <v>455.66728199809995</v>
      </c>
      <c r="F56" s="36">
        <v>3521.2504812459301</v>
      </c>
      <c r="G56" s="36">
        <v>45.985301661800001</v>
      </c>
      <c r="H56" s="36">
        <v>470.63449973310003</v>
      </c>
      <c r="I56" s="36">
        <v>28.604150000000001</v>
      </c>
      <c r="J56" s="36">
        <v>1223.0657264573097</v>
      </c>
      <c r="K56" s="24">
        <v>6096.6503708038399</v>
      </c>
      <c r="L56" s="24"/>
      <c r="M56" s="24"/>
      <c r="N56" s="100"/>
      <c r="O56" s="35"/>
      <c r="P56" s="35" t="s">
        <v>1254</v>
      </c>
      <c r="Q56" s="36">
        <v>262.52786849183997</v>
      </c>
      <c r="R56" s="36">
        <v>0</v>
      </c>
      <c r="S56" s="36">
        <v>340.38345965270003</v>
      </c>
      <c r="T56" s="36">
        <v>2630.3741094897032</v>
      </c>
      <c r="U56" s="36">
        <v>34.351020341400002</v>
      </c>
      <c r="V56" s="36">
        <v>351.56397130025994</v>
      </c>
      <c r="W56" s="36">
        <v>21.367300050000001</v>
      </c>
      <c r="X56" s="36">
        <v>913.63009766387188</v>
      </c>
      <c r="Y56" s="24">
        <v>4554.1978269897745</v>
      </c>
    </row>
    <row r="57" spans="1:25" ht="21">
      <c r="A57" s="35" t="s">
        <v>1268</v>
      </c>
      <c r="B57" s="35"/>
      <c r="C57" s="36">
        <v>5852.3722795619797</v>
      </c>
      <c r="D57" s="36">
        <v>1143.1084684815401</v>
      </c>
      <c r="E57" s="36">
        <v>10111.443389007354</v>
      </c>
      <c r="F57" s="36">
        <v>43354.25886732919</v>
      </c>
      <c r="G57" s="36">
        <v>31271.92416713827</v>
      </c>
      <c r="H57" s="36">
        <v>23922.081554786299</v>
      </c>
      <c r="I57" s="36">
        <v>13099.984529725212</v>
      </c>
      <c r="J57" s="36">
        <v>11494.118045448626</v>
      </c>
      <c r="K57" s="24">
        <v>140249.29130147849</v>
      </c>
      <c r="L57" s="24">
        <v>178150</v>
      </c>
      <c r="M57" s="42">
        <f>L57-K57</f>
        <v>37900.708698521514</v>
      </c>
      <c r="N57" s="100"/>
      <c r="O57" s="35" t="s">
        <v>1268</v>
      </c>
      <c r="P57" s="35"/>
      <c r="Q57" s="36">
        <v>4371.7220928330598</v>
      </c>
      <c r="R57" s="36">
        <v>853.90202595534004</v>
      </c>
      <c r="S57" s="36">
        <v>7553.2482115899465</v>
      </c>
      <c r="T57" s="36">
        <v>32385.631373899818</v>
      </c>
      <c r="U57" s="36">
        <v>23360.127352853808</v>
      </c>
      <c r="V57" s="36">
        <v>17869.794921423338</v>
      </c>
      <c r="W57" s="36">
        <v>9785.6884437036024</v>
      </c>
      <c r="X57" s="36">
        <v>8586.1061799515955</v>
      </c>
      <c r="Y57" s="24">
        <v>104766.22060221052</v>
      </c>
    </row>
    <row r="58" spans="1:25" ht="21">
      <c r="A58" s="35"/>
      <c r="B58" s="35" t="s">
        <v>1257</v>
      </c>
      <c r="C58" s="36">
        <v>895.37142013389996</v>
      </c>
      <c r="D58" s="36">
        <v>194.89472831504003</v>
      </c>
      <c r="E58" s="36">
        <v>415.41070161453996</v>
      </c>
      <c r="F58" s="36">
        <v>2049.0876083906892</v>
      </c>
      <c r="G58" s="36">
        <v>1409.59462685479</v>
      </c>
      <c r="H58" s="36">
        <v>451.64558454786004</v>
      </c>
      <c r="I58" s="36">
        <v>261.79817621289993</v>
      </c>
      <c r="J58" s="36">
        <v>928.33241251976995</v>
      </c>
      <c r="K58" s="24">
        <v>6606.1352585894892</v>
      </c>
      <c r="L58" s="24"/>
      <c r="M58" s="24"/>
      <c r="N58" s="100"/>
      <c r="O58" s="35"/>
      <c r="P58" s="35" t="s">
        <v>1257</v>
      </c>
      <c r="Q58" s="36">
        <v>668.84245083960002</v>
      </c>
      <c r="R58" s="36">
        <v>145.58636205104</v>
      </c>
      <c r="S58" s="36">
        <v>310.31179410607996</v>
      </c>
      <c r="T58" s="36">
        <v>1530.6684434667768</v>
      </c>
      <c r="U58" s="36">
        <v>1052.9671862606549</v>
      </c>
      <c r="V58" s="36">
        <v>337.37925165721998</v>
      </c>
      <c r="W58" s="36">
        <v>195.56323763098001</v>
      </c>
      <c r="X58" s="36">
        <v>693.46431215185987</v>
      </c>
      <c r="Y58" s="24">
        <v>4934.7830381642116</v>
      </c>
    </row>
    <row r="59" spans="1:25" ht="21">
      <c r="A59" s="35"/>
      <c r="B59" s="35" t="s">
        <v>1228</v>
      </c>
      <c r="C59" s="36">
        <v>0</v>
      </c>
      <c r="D59" s="36">
        <v>0</v>
      </c>
      <c r="E59" s="36">
        <v>82.249209515899992</v>
      </c>
      <c r="F59" s="36">
        <v>317.56840675721998</v>
      </c>
      <c r="G59" s="36">
        <v>672.33758103360992</v>
      </c>
      <c r="H59" s="36">
        <v>175.30034159577005</v>
      </c>
      <c r="I59" s="36">
        <v>0</v>
      </c>
      <c r="J59" s="36">
        <v>74.866002915899998</v>
      </c>
      <c r="K59" s="24">
        <v>1322.3215418184</v>
      </c>
      <c r="L59" s="24"/>
      <c r="M59" s="24"/>
      <c r="N59" s="100"/>
      <c r="O59" s="35"/>
      <c r="P59" s="35" t="s">
        <v>1228</v>
      </c>
      <c r="Q59" s="36">
        <v>0</v>
      </c>
      <c r="R59" s="36">
        <v>0</v>
      </c>
      <c r="S59" s="36">
        <v>61.440159508439997</v>
      </c>
      <c r="T59" s="36">
        <v>237.223599847576</v>
      </c>
      <c r="U59" s="36">
        <v>502.23617303229304</v>
      </c>
      <c r="V59" s="36">
        <v>130.94935517202001</v>
      </c>
      <c r="W59" s="36">
        <v>0</v>
      </c>
      <c r="X59" s="36">
        <v>55.924904178200002</v>
      </c>
      <c r="Y59" s="24">
        <v>987.774191738529</v>
      </c>
    </row>
    <row r="60" spans="1:25" ht="21">
      <c r="A60" s="35"/>
      <c r="B60" s="35" t="s">
        <v>336</v>
      </c>
      <c r="C60" s="36">
        <v>281.57252306819998</v>
      </c>
      <c r="D60" s="36">
        <v>0</v>
      </c>
      <c r="E60" s="36">
        <v>1494.4536483454904</v>
      </c>
      <c r="F60" s="36">
        <v>10739.534534940929</v>
      </c>
      <c r="G60" s="36">
        <v>2039.7080352943099</v>
      </c>
      <c r="H60" s="36">
        <v>1129.917855803983</v>
      </c>
      <c r="I60" s="36">
        <v>624.38762218686497</v>
      </c>
      <c r="J60" s="36">
        <v>401.08883228135005</v>
      </c>
      <c r="K60" s="24">
        <v>16710.663051921128</v>
      </c>
      <c r="L60" s="24"/>
      <c r="M60" s="24"/>
      <c r="N60" s="100"/>
      <c r="O60" s="35"/>
      <c r="P60" s="35" t="s">
        <v>336</v>
      </c>
      <c r="Q60" s="36">
        <v>210.33467473202001</v>
      </c>
      <c r="R60" s="36">
        <v>0</v>
      </c>
      <c r="S60" s="36">
        <v>1116.3568753140589</v>
      </c>
      <c r="T60" s="36">
        <v>8022.4322976018038</v>
      </c>
      <c r="U60" s="36">
        <v>1523.6619023644578</v>
      </c>
      <c r="V60" s="36">
        <v>844.04863828553221</v>
      </c>
      <c r="W60" s="36">
        <v>466.41755377376404</v>
      </c>
      <c r="X60" s="36">
        <v>299.61335771422</v>
      </c>
      <c r="Y60" s="24">
        <v>12482.865299785859</v>
      </c>
    </row>
    <row r="61" spans="1:25" ht="21">
      <c r="A61" s="35"/>
      <c r="B61" s="35" t="s">
        <v>1258</v>
      </c>
      <c r="C61" s="36">
        <v>1641.1788518936098</v>
      </c>
      <c r="D61" s="36">
        <v>231.16204131730001</v>
      </c>
      <c r="E61" s="36">
        <v>1232.6497856042301</v>
      </c>
      <c r="F61" s="36">
        <v>3063.6827421017997</v>
      </c>
      <c r="G61" s="36">
        <v>3055.3881531048291</v>
      </c>
      <c r="H61" s="36">
        <v>2779.7285581840597</v>
      </c>
      <c r="I61" s="36">
        <v>18.75</v>
      </c>
      <c r="J61" s="36">
        <v>1432.293342071433</v>
      </c>
      <c r="K61" s="24">
        <v>13454.83347427726</v>
      </c>
      <c r="L61" s="24"/>
      <c r="M61" s="24"/>
      <c r="N61" s="100"/>
      <c r="O61" s="35"/>
      <c r="P61" s="35" t="s">
        <v>1258</v>
      </c>
      <c r="Q61" s="36">
        <v>1225.9606023652702</v>
      </c>
      <c r="R61" s="36">
        <v>172.6780448641</v>
      </c>
      <c r="S61" s="36">
        <v>920.78938984638023</v>
      </c>
      <c r="T61" s="36">
        <v>2288.5710083500303</v>
      </c>
      <c r="U61" s="36">
        <v>2282.3749503686936</v>
      </c>
      <c r="V61" s="36">
        <v>2076.4572329630196</v>
      </c>
      <c r="W61" s="36">
        <v>14.00625</v>
      </c>
      <c r="X61" s="36">
        <v>1069.9231265282267</v>
      </c>
      <c r="Y61" s="24">
        <v>10050.760605285721</v>
      </c>
    </row>
    <row r="62" spans="1:25" ht="21">
      <c r="A62" s="35"/>
      <c r="B62" s="35" t="s">
        <v>1259</v>
      </c>
      <c r="C62" s="36">
        <v>431.4469601083</v>
      </c>
      <c r="D62" s="36">
        <v>0</v>
      </c>
      <c r="E62" s="36">
        <v>1140.6410782325299</v>
      </c>
      <c r="F62" s="36">
        <v>1838.7338805688837</v>
      </c>
      <c r="G62" s="36">
        <v>6551.0723461134494</v>
      </c>
      <c r="H62" s="36">
        <v>4624.7119502195092</v>
      </c>
      <c r="I62" s="36">
        <v>4159.4360404373965</v>
      </c>
      <c r="J62" s="36">
        <v>454.87513891085001</v>
      </c>
      <c r="K62" s="24">
        <v>19200.917394590921</v>
      </c>
      <c r="L62" s="24"/>
      <c r="M62" s="24"/>
      <c r="N62" s="100"/>
      <c r="O62" s="35"/>
      <c r="P62" s="35" t="s">
        <v>1259</v>
      </c>
      <c r="Q62" s="36">
        <v>322.29087920090001</v>
      </c>
      <c r="R62" s="36">
        <v>0</v>
      </c>
      <c r="S62" s="36">
        <v>852.05888544018012</v>
      </c>
      <c r="T62" s="36">
        <v>1373.5342087855031</v>
      </c>
      <c r="U62" s="36">
        <v>4893.6510425474116</v>
      </c>
      <c r="V62" s="36">
        <v>3454.6598268131906</v>
      </c>
      <c r="W62" s="36">
        <v>3107.0987222059293</v>
      </c>
      <c r="X62" s="36">
        <v>339.79172876641701</v>
      </c>
      <c r="Y62" s="24">
        <v>14343.08529375953</v>
      </c>
    </row>
    <row r="63" spans="1:25" ht="21">
      <c r="A63" s="35"/>
      <c r="B63" s="35" t="s">
        <v>1260</v>
      </c>
      <c r="C63" s="36">
        <v>0</v>
      </c>
      <c r="D63" s="36">
        <v>0</v>
      </c>
      <c r="E63" s="36">
        <v>91.298915461700005</v>
      </c>
      <c r="F63" s="36">
        <v>0</v>
      </c>
      <c r="G63" s="36">
        <v>442.47671252909998</v>
      </c>
      <c r="H63" s="36">
        <v>1630.3856811812</v>
      </c>
      <c r="I63" s="36">
        <v>3216.9958587638098</v>
      </c>
      <c r="J63" s="36">
        <v>963.96177266651</v>
      </c>
      <c r="K63" s="24">
        <v>6345.1189406023195</v>
      </c>
      <c r="L63" s="24"/>
      <c r="M63" s="24"/>
      <c r="N63" s="100"/>
      <c r="O63" s="35"/>
      <c r="P63" s="35" t="s">
        <v>1260</v>
      </c>
      <c r="Q63" s="36">
        <v>0</v>
      </c>
      <c r="R63" s="36">
        <v>0</v>
      </c>
      <c r="S63" s="36">
        <v>68.200289849900003</v>
      </c>
      <c r="T63" s="36">
        <v>0</v>
      </c>
      <c r="U63" s="36">
        <v>330.53010425939999</v>
      </c>
      <c r="V63" s="36">
        <v>1217.8981038421452</v>
      </c>
      <c r="W63" s="36">
        <v>2403.0959064956005</v>
      </c>
      <c r="X63" s="36">
        <v>720.07944418229306</v>
      </c>
      <c r="Y63" s="24">
        <v>4739.803848629339</v>
      </c>
    </row>
    <row r="64" spans="1:25" ht="21">
      <c r="A64" s="35"/>
      <c r="B64" s="35" t="s">
        <v>1261</v>
      </c>
      <c r="C64" s="36">
        <v>88.262565635110008</v>
      </c>
      <c r="D64" s="36">
        <v>55.572929999999999</v>
      </c>
      <c r="E64" s="36">
        <v>914.58623397912015</v>
      </c>
      <c r="F64" s="36">
        <v>5474.5810380740522</v>
      </c>
      <c r="G64" s="36">
        <v>2453.5025103044791</v>
      </c>
      <c r="H64" s="36">
        <v>801.56773963448904</v>
      </c>
      <c r="I64" s="36">
        <v>931.78023949631006</v>
      </c>
      <c r="J64" s="36">
        <v>460.37556483799995</v>
      </c>
      <c r="K64" s="24">
        <v>11180.228821961558</v>
      </c>
      <c r="L64" s="24"/>
      <c r="M64" s="24"/>
      <c r="N64" s="100"/>
      <c r="O64" s="35"/>
      <c r="P64" s="35" t="s">
        <v>1261</v>
      </c>
      <c r="Q64" s="36">
        <v>65.932136529359994</v>
      </c>
      <c r="R64" s="36">
        <v>41.512978709999999</v>
      </c>
      <c r="S64" s="36">
        <v>683.19591678240988</v>
      </c>
      <c r="T64" s="36">
        <v>4089.5120354394071</v>
      </c>
      <c r="U64" s="36">
        <v>1832.7663751987125</v>
      </c>
      <c r="V64" s="36">
        <v>598.77110150722285</v>
      </c>
      <c r="W64" s="36">
        <v>696.03983890367988</v>
      </c>
      <c r="X64" s="36">
        <v>343.90054693350999</v>
      </c>
      <c r="Y64" s="24">
        <v>8351.6309300043031</v>
      </c>
    </row>
    <row r="65" spans="1:25" ht="21">
      <c r="A65" s="35"/>
      <c r="B65" s="35" t="s">
        <v>1262</v>
      </c>
      <c r="C65" s="36">
        <v>35.993119315100003</v>
      </c>
      <c r="D65" s="36">
        <v>0</v>
      </c>
      <c r="E65" s="36">
        <v>210.88267618533996</v>
      </c>
      <c r="F65" s="36">
        <v>1231.6620197353502</v>
      </c>
      <c r="G65" s="36">
        <v>1974.4080929359102</v>
      </c>
      <c r="H65" s="36">
        <v>1489.8098209542075</v>
      </c>
      <c r="I65" s="36">
        <v>60.762775428700003</v>
      </c>
      <c r="J65" s="36">
        <v>889.28192974226988</v>
      </c>
      <c r="K65" s="24">
        <v>5892.8004342968779</v>
      </c>
      <c r="L65" s="24"/>
      <c r="M65" s="24"/>
      <c r="N65" s="100"/>
      <c r="O65" s="35"/>
      <c r="P65" s="35" t="s">
        <v>1262</v>
      </c>
      <c r="Q65" s="36">
        <v>26.886860128399999</v>
      </c>
      <c r="R65" s="36">
        <v>0</v>
      </c>
      <c r="S65" s="36">
        <v>157.529359110342</v>
      </c>
      <c r="T65" s="36">
        <v>920.05152874188013</v>
      </c>
      <c r="U65" s="36">
        <v>1474.8828454239506</v>
      </c>
      <c r="V65" s="36">
        <v>1112.8879362528246</v>
      </c>
      <c r="W65" s="36">
        <v>45.389793245200003</v>
      </c>
      <c r="X65" s="36">
        <v>664.29360151750006</v>
      </c>
      <c r="Y65" s="24">
        <v>4401.9219244200976</v>
      </c>
    </row>
    <row r="66" spans="1:25" ht="21">
      <c r="A66" s="35"/>
      <c r="B66" s="35" t="s">
        <v>1263</v>
      </c>
      <c r="C66" s="36">
        <v>1307.4218953993</v>
      </c>
      <c r="D66" s="36">
        <v>527.78685946300004</v>
      </c>
      <c r="E66" s="36">
        <v>1402.4776545900002</v>
      </c>
      <c r="F66" s="36">
        <v>6881.963480425271</v>
      </c>
      <c r="G66" s="36">
        <v>2620.7925945555708</v>
      </c>
      <c r="H66" s="36">
        <v>1493.0985380945197</v>
      </c>
      <c r="I66" s="36">
        <v>331.59023478844603</v>
      </c>
      <c r="J66" s="36">
        <v>1773.7537572148299</v>
      </c>
      <c r="K66" s="24">
        <v>16338.885014530939</v>
      </c>
      <c r="L66" s="24"/>
      <c r="M66" s="24"/>
      <c r="N66" s="100"/>
      <c r="O66" s="35"/>
      <c r="P66" s="35" t="s">
        <v>1263</v>
      </c>
      <c r="Q66" s="36">
        <v>976.64415586334019</v>
      </c>
      <c r="R66" s="36">
        <v>394.25678401870005</v>
      </c>
      <c r="S66" s="36">
        <v>1047.6508079790301</v>
      </c>
      <c r="T66" s="36">
        <v>5140.8267198806698</v>
      </c>
      <c r="U66" s="36">
        <v>1957.7320681330712</v>
      </c>
      <c r="V66" s="36">
        <v>1115.3446079566195</v>
      </c>
      <c r="W66" s="36">
        <v>247.69790538706599</v>
      </c>
      <c r="X66" s="36">
        <v>1324.9940566397802</v>
      </c>
      <c r="Y66" s="24">
        <v>12205.147105858277</v>
      </c>
    </row>
    <row r="67" spans="1:25" ht="21">
      <c r="A67" s="35"/>
      <c r="B67" s="35" t="s">
        <v>1264</v>
      </c>
      <c r="C67" s="36">
        <v>594.00653549770004</v>
      </c>
      <c r="D67" s="36">
        <v>133.6919093862</v>
      </c>
      <c r="E67" s="36">
        <v>621.87906673047996</v>
      </c>
      <c r="F67" s="36">
        <v>6096.4794309218896</v>
      </c>
      <c r="G67" s="36">
        <v>1174.6716857577401</v>
      </c>
      <c r="H67" s="36">
        <v>2078.3012715762898</v>
      </c>
      <c r="I67" s="36">
        <v>192.13490512467001</v>
      </c>
      <c r="J67" s="36">
        <v>745.11686408209994</v>
      </c>
      <c r="K67" s="24">
        <v>11636.281669077071</v>
      </c>
      <c r="L67" s="24"/>
      <c r="M67" s="24"/>
      <c r="N67" s="100"/>
      <c r="O67" s="35"/>
      <c r="P67" s="35" t="s">
        <v>1264</v>
      </c>
      <c r="Q67" s="36">
        <v>443.72288201654999</v>
      </c>
      <c r="R67" s="36">
        <v>99.867856311499992</v>
      </c>
      <c r="S67" s="36">
        <v>464.54366284803996</v>
      </c>
      <c r="T67" s="36">
        <v>4554.0701348990906</v>
      </c>
      <c r="U67" s="36">
        <v>877.47974926049505</v>
      </c>
      <c r="V67" s="36">
        <v>1552.4910498673753</v>
      </c>
      <c r="W67" s="36">
        <v>143.52477412820002</v>
      </c>
      <c r="X67" s="36">
        <v>556.60229746899995</v>
      </c>
      <c r="Y67" s="24">
        <v>8692.3024068002505</v>
      </c>
    </row>
    <row r="68" spans="1:25" ht="21">
      <c r="A68" s="35"/>
      <c r="B68" s="35" t="s">
        <v>1256</v>
      </c>
      <c r="C68" s="36">
        <v>2.7191257912700002</v>
      </c>
      <c r="D68" s="36">
        <v>0</v>
      </c>
      <c r="E68" s="36">
        <v>258.95559336550002</v>
      </c>
      <c r="F68" s="36">
        <v>613.35378624139003</v>
      </c>
      <c r="G68" s="36">
        <v>2005.328567796847</v>
      </c>
      <c r="H68" s="36">
        <v>585.69094467219998</v>
      </c>
      <c r="I68" s="36">
        <v>395.22565534760997</v>
      </c>
      <c r="J68" s="36">
        <v>92.493625305999998</v>
      </c>
      <c r="K68" s="24">
        <v>3953.7672985208169</v>
      </c>
      <c r="L68" s="24"/>
      <c r="M68" s="24"/>
      <c r="N68" s="100"/>
      <c r="O68" s="35"/>
      <c r="P68" s="35" t="s">
        <v>1256</v>
      </c>
      <c r="Q68" s="36">
        <v>2.0311869660799999</v>
      </c>
      <c r="R68" s="36">
        <v>0</v>
      </c>
      <c r="S68" s="36">
        <v>193.43982824401999</v>
      </c>
      <c r="T68" s="36">
        <v>458.17527832225994</v>
      </c>
      <c r="U68" s="36">
        <v>1497.9804401442047</v>
      </c>
      <c r="V68" s="36">
        <v>437.51113566999004</v>
      </c>
      <c r="W68" s="36">
        <v>295.23356454475999</v>
      </c>
      <c r="X68" s="36">
        <v>69.092738103599999</v>
      </c>
      <c r="Y68" s="24">
        <v>2953.464171994915</v>
      </c>
    </row>
    <row r="69" spans="1:25" ht="21">
      <c r="A69" s="35"/>
      <c r="B69" s="35" t="s">
        <v>789</v>
      </c>
      <c r="C69" s="36">
        <v>57.535731470999998</v>
      </c>
      <c r="D69" s="36">
        <v>0</v>
      </c>
      <c r="E69" s="36">
        <v>331.65708020599004</v>
      </c>
      <c r="F69" s="36">
        <v>0</v>
      </c>
      <c r="G69" s="36">
        <v>2202.7095826056561</v>
      </c>
      <c r="H69" s="36">
        <v>2429.9621419306864</v>
      </c>
      <c r="I69" s="36">
        <v>1065.2114376977299</v>
      </c>
      <c r="J69" s="36">
        <v>1030.7791433607299</v>
      </c>
      <c r="K69" s="24">
        <v>7117.8551172717916</v>
      </c>
      <c r="L69" s="24"/>
      <c r="M69" s="24"/>
      <c r="N69" s="100"/>
      <c r="O69" s="35"/>
      <c r="P69" s="35" t="s">
        <v>789</v>
      </c>
      <c r="Q69" s="36">
        <v>42.979191408799998</v>
      </c>
      <c r="R69" s="36">
        <v>0</v>
      </c>
      <c r="S69" s="36">
        <v>247.74783891383001</v>
      </c>
      <c r="T69" s="36">
        <v>0</v>
      </c>
      <c r="U69" s="36">
        <v>1645.4240582066864</v>
      </c>
      <c r="V69" s="36">
        <v>1815.1817200224443</v>
      </c>
      <c r="W69" s="36">
        <v>795.71294396014991</v>
      </c>
      <c r="X69" s="36">
        <v>769.99202009043313</v>
      </c>
      <c r="Y69" s="24">
        <v>5317.0377726023444</v>
      </c>
    </row>
    <row r="70" spans="1:25" ht="21">
      <c r="A70" s="35"/>
      <c r="B70" s="35" t="s">
        <v>1265</v>
      </c>
      <c r="C70" s="36">
        <v>0</v>
      </c>
      <c r="D70" s="36">
        <v>0</v>
      </c>
      <c r="E70" s="36">
        <v>975.21626947146297</v>
      </c>
      <c r="F70" s="36">
        <v>249.44377750000001</v>
      </c>
      <c r="G70" s="36">
        <v>2395.6462900850393</v>
      </c>
      <c r="H70" s="36">
        <v>1344.678501710541</v>
      </c>
      <c r="I70" s="36">
        <v>937.93167828614992</v>
      </c>
      <c r="J70" s="36">
        <v>147.239247439</v>
      </c>
      <c r="K70" s="24">
        <v>6050.1557644921932</v>
      </c>
      <c r="L70" s="24"/>
      <c r="M70" s="24"/>
      <c r="N70" s="100"/>
      <c r="O70" s="35"/>
      <c r="P70" s="35" t="s">
        <v>1265</v>
      </c>
      <c r="Q70" s="36">
        <v>0</v>
      </c>
      <c r="R70" s="36">
        <v>0</v>
      </c>
      <c r="S70" s="36">
        <v>728.48655329519704</v>
      </c>
      <c r="T70" s="36">
        <v>186.33450179299999</v>
      </c>
      <c r="U70" s="36">
        <v>1789.5477786932947</v>
      </c>
      <c r="V70" s="36">
        <v>1004.474840777301</v>
      </c>
      <c r="W70" s="36">
        <v>700.63496368026995</v>
      </c>
      <c r="X70" s="36">
        <v>109.9877178369</v>
      </c>
      <c r="Y70" s="24">
        <v>4519.4663560759627</v>
      </c>
    </row>
    <row r="71" spans="1:25" ht="21">
      <c r="A71" s="35"/>
      <c r="B71" s="35" t="s">
        <v>1266</v>
      </c>
      <c r="C71" s="36">
        <v>416.94200866808995</v>
      </c>
      <c r="D71" s="36">
        <v>0</v>
      </c>
      <c r="E71" s="36">
        <v>23.702679480340002</v>
      </c>
      <c r="F71" s="36">
        <v>4764.0394398654089</v>
      </c>
      <c r="G71" s="36">
        <v>299.60242733004304</v>
      </c>
      <c r="H71" s="36">
        <v>75.797750000009998</v>
      </c>
      <c r="I71" s="36">
        <v>0.97694977412600004</v>
      </c>
      <c r="J71" s="36">
        <v>217.97921460858998</v>
      </c>
      <c r="K71" s="24">
        <v>5799.0404697266076</v>
      </c>
      <c r="M71" s="24"/>
      <c r="N71" s="100"/>
      <c r="O71" s="35"/>
      <c r="P71" s="35" t="s">
        <v>1266</v>
      </c>
      <c r="Q71" s="36">
        <v>311.45568047513996</v>
      </c>
      <c r="R71" s="36">
        <v>0</v>
      </c>
      <c r="S71" s="36">
        <v>17.705901571799998</v>
      </c>
      <c r="T71" s="36">
        <v>3558.7374615825283</v>
      </c>
      <c r="U71" s="36">
        <v>223.80301321560495</v>
      </c>
      <c r="V71" s="36">
        <v>56.620919250009997</v>
      </c>
      <c r="W71" s="36">
        <v>0.72978148127200004</v>
      </c>
      <c r="X71" s="36">
        <v>162.83047331263998</v>
      </c>
      <c r="Y71" s="24">
        <v>4331.8832308889951</v>
      </c>
    </row>
    <row r="72" spans="1:25" ht="21">
      <c r="A72" s="35"/>
      <c r="B72" s="35" t="s">
        <v>1267</v>
      </c>
      <c r="C72" s="36">
        <v>99.921542580400001</v>
      </c>
      <c r="D72" s="36">
        <v>0</v>
      </c>
      <c r="E72" s="36">
        <v>915.3827962247301</v>
      </c>
      <c r="F72" s="36">
        <v>34.128721806310004</v>
      </c>
      <c r="G72" s="36">
        <v>1974.6849608368982</v>
      </c>
      <c r="H72" s="36">
        <v>2831.4848746809766</v>
      </c>
      <c r="I72" s="36">
        <v>903.00295618049995</v>
      </c>
      <c r="J72" s="36">
        <v>1881.6811974912944</v>
      </c>
      <c r="K72" s="24">
        <v>8640.2870498011089</v>
      </c>
      <c r="L72" s="24"/>
      <c r="M72" s="24"/>
      <c r="N72" s="100"/>
      <c r="O72" s="35"/>
      <c r="P72" s="35" t="s">
        <v>1267</v>
      </c>
      <c r="Q72" s="36">
        <v>74.6413923076</v>
      </c>
      <c r="R72" s="36">
        <v>0</v>
      </c>
      <c r="S72" s="36">
        <v>683.79094878023921</v>
      </c>
      <c r="T72" s="36">
        <v>25.494155189289998</v>
      </c>
      <c r="U72" s="36">
        <v>1475.0896657448809</v>
      </c>
      <c r="V72" s="36">
        <v>2115.1192013864184</v>
      </c>
      <c r="W72" s="36">
        <v>674.54320826672995</v>
      </c>
      <c r="X72" s="36">
        <v>1405.6158545270173</v>
      </c>
      <c r="Y72" s="24">
        <v>6454.2944262021756</v>
      </c>
    </row>
    <row r="73" spans="1:25" ht="21">
      <c r="A73" s="35" t="s">
        <v>1272</v>
      </c>
      <c r="B73" s="35"/>
      <c r="C73" s="36">
        <v>892.9764328151</v>
      </c>
      <c r="D73" s="36">
        <v>584.76213631749999</v>
      </c>
      <c r="E73" s="36">
        <v>3604.8402185051418</v>
      </c>
      <c r="F73" s="36">
        <v>3718.6708324624224</v>
      </c>
      <c r="G73" s="36">
        <v>1655.2351344269548</v>
      </c>
      <c r="H73" s="36">
        <v>1982.385288358048</v>
      </c>
      <c r="I73" s="36">
        <v>2393.0356743293651</v>
      </c>
      <c r="J73" s="36">
        <v>174.65767717419999</v>
      </c>
      <c r="K73" s="24">
        <v>15006.563394388733</v>
      </c>
      <c r="L73" s="24">
        <v>10630</v>
      </c>
      <c r="M73" s="42">
        <f>L73-K73</f>
        <v>-4376.5633943887333</v>
      </c>
      <c r="N73" s="100"/>
      <c r="O73" s="35" t="s">
        <v>1272</v>
      </c>
      <c r="P73" s="35"/>
      <c r="Q73" s="36">
        <v>667.05339531260995</v>
      </c>
      <c r="R73" s="36">
        <v>436.81731582920003</v>
      </c>
      <c r="S73" s="36">
        <v>2692.8156432233422</v>
      </c>
      <c r="T73" s="36">
        <v>2777.847111848866</v>
      </c>
      <c r="U73" s="36">
        <v>1236.4606454162411</v>
      </c>
      <c r="V73" s="36">
        <v>1480.841810403997</v>
      </c>
      <c r="W73" s="36">
        <v>1787.5976487238875</v>
      </c>
      <c r="X73" s="36">
        <v>130.46928484917001</v>
      </c>
      <c r="Y73" s="24">
        <v>11209.902855607314</v>
      </c>
    </row>
    <row r="74" spans="1:25" ht="21">
      <c r="A74" s="35"/>
      <c r="B74" s="35" t="s">
        <v>1269</v>
      </c>
      <c r="C74" s="36">
        <v>471.7436152482</v>
      </c>
      <c r="D74" s="36">
        <v>84.762136317499994</v>
      </c>
      <c r="E74" s="36">
        <v>1476.6136468923423</v>
      </c>
      <c r="F74" s="36">
        <v>1313.3905548682101</v>
      </c>
      <c r="G74" s="36">
        <v>1181.501282320995</v>
      </c>
      <c r="H74" s="36">
        <v>1200.3305304991197</v>
      </c>
      <c r="I74" s="36">
        <v>1474.3097499292849</v>
      </c>
      <c r="J74" s="36">
        <v>174.65767717419999</v>
      </c>
      <c r="K74" s="24">
        <v>7377.3091932498519</v>
      </c>
      <c r="L74" s="24"/>
      <c r="M74" s="24"/>
      <c r="N74" s="100"/>
      <c r="O74" s="35"/>
      <c r="P74" s="35" t="s">
        <v>1269</v>
      </c>
      <c r="Q74" s="36">
        <v>352.39248059049999</v>
      </c>
      <c r="R74" s="36">
        <v>63.317315829200005</v>
      </c>
      <c r="S74" s="36">
        <v>1103.0303942281373</v>
      </c>
      <c r="T74" s="36">
        <v>981.1027444861819</v>
      </c>
      <c r="U74" s="36">
        <v>882.58145789315097</v>
      </c>
      <c r="V74" s="36">
        <v>896.64690628329981</v>
      </c>
      <c r="W74" s="36">
        <v>1101.3093831972774</v>
      </c>
      <c r="X74" s="36">
        <v>130.46928484917001</v>
      </c>
      <c r="Y74" s="24">
        <v>5510.8499673569177</v>
      </c>
    </row>
    <row r="75" spans="1:25" ht="21">
      <c r="A75" s="35"/>
      <c r="B75" s="35" t="s">
        <v>1270</v>
      </c>
      <c r="C75" s="36">
        <v>111.67107461970001</v>
      </c>
      <c r="D75" s="36">
        <v>500</v>
      </c>
      <c r="E75" s="36">
        <v>994.17197003120975</v>
      </c>
      <c r="F75" s="36">
        <v>1899.37301794379</v>
      </c>
      <c r="G75" s="36">
        <v>81.654931644200005</v>
      </c>
      <c r="H75" s="36">
        <v>154.960967179828</v>
      </c>
      <c r="I75" s="36">
        <v>307.12281268477</v>
      </c>
      <c r="J75" s="36">
        <v>0</v>
      </c>
      <c r="K75" s="24">
        <v>4048.954774103498</v>
      </c>
      <c r="M75" s="24"/>
      <c r="N75" s="100"/>
      <c r="O75" s="35"/>
      <c r="P75" s="35" t="s">
        <v>1270</v>
      </c>
      <c r="Q75" s="36">
        <v>83.418292740929999</v>
      </c>
      <c r="R75" s="36">
        <v>373.5</v>
      </c>
      <c r="S75" s="36">
        <v>742.64646161353301</v>
      </c>
      <c r="T75" s="36">
        <v>1418.831644404755</v>
      </c>
      <c r="U75" s="36">
        <v>60.9962339382</v>
      </c>
      <c r="V75" s="36">
        <v>115.75584248336699</v>
      </c>
      <c r="W75" s="36">
        <v>229.42074107552003</v>
      </c>
      <c r="X75" s="36">
        <v>0</v>
      </c>
      <c r="Y75" s="24">
        <v>3024.5692162563046</v>
      </c>
    </row>
    <row r="76" spans="1:25" ht="21">
      <c r="A76" s="35"/>
      <c r="B76" s="35" t="s">
        <v>1271</v>
      </c>
      <c r="C76" s="36">
        <v>309.5617429472</v>
      </c>
      <c r="D76" s="36">
        <v>0</v>
      </c>
      <c r="E76" s="36">
        <v>1134.0546015815898</v>
      </c>
      <c r="F76" s="36">
        <v>505.90725965042208</v>
      </c>
      <c r="G76" s="36">
        <v>392.07892046175994</v>
      </c>
      <c r="H76" s="36">
        <v>627.09379067910015</v>
      </c>
      <c r="I76" s="36">
        <v>611.60311171530998</v>
      </c>
      <c r="J76" s="36">
        <v>0</v>
      </c>
      <c r="K76" s="24">
        <v>3580.299427035382</v>
      </c>
      <c r="L76" s="24"/>
      <c r="M76" s="24"/>
      <c r="N76" s="100"/>
      <c r="O76" s="35"/>
      <c r="P76" s="35" t="s">
        <v>1271</v>
      </c>
      <c r="Q76" s="36">
        <v>231.24262198117998</v>
      </c>
      <c r="R76" s="36">
        <v>0</v>
      </c>
      <c r="S76" s="36">
        <v>847.13878738167205</v>
      </c>
      <c r="T76" s="36">
        <v>377.91272295792908</v>
      </c>
      <c r="U76" s="36">
        <v>292.88295358489006</v>
      </c>
      <c r="V76" s="36">
        <v>468.43906163733004</v>
      </c>
      <c r="W76" s="36">
        <v>456.86752445108999</v>
      </c>
      <c r="X76" s="36">
        <v>0</v>
      </c>
      <c r="Y76" s="24">
        <v>2674.4836719940909</v>
      </c>
    </row>
    <row r="77" spans="1:25" ht="21">
      <c r="A77" s="35" t="s">
        <v>1290</v>
      </c>
      <c r="B77" s="35"/>
      <c r="C77" s="36">
        <v>190.67481735609999</v>
      </c>
      <c r="D77" s="36">
        <v>26.5162145384</v>
      </c>
      <c r="E77" s="36">
        <v>1105.0734498521499</v>
      </c>
      <c r="F77" s="36">
        <v>3087.7971753649808</v>
      </c>
      <c r="G77" s="36">
        <v>1042.6812096577601</v>
      </c>
      <c r="H77" s="36">
        <v>521.71523737199993</v>
      </c>
      <c r="I77" s="36">
        <v>960.55553941687003</v>
      </c>
      <c r="J77" s="36">
        <v>1899.4785260085332</v>
      </c>
      <c r="K77" s="24">
        <v>8834.4921695667927</v>
      </c>
      <c r="L77" s="24">
        <v>14530</v>
      </c>
      <c r="M77" s="42">
        <f>L77-K77</f>
        <v>5695.5078304332073</v>
      </c>
      <c r="N77" s="100"/>
      <c r="O77" s="35" t="s">
        <v>1290</v>
      </c>
      <c r="P77" s="35"/>
      <c r="Q77" s="36">
        <v>142.43408856500997</v>
      </c>
      <c r="R77" s="36">
        <v>19.807612260199999</v>
      </c>
      <c r="S77" s="36">
        <v>825.48986703969683</v>
      </c>
      <c r="T77" s="36">
        <v>2306.584489997857</v>
      </c>
      <c r="U77" s="36">
        <v>778.88286361427197</v>
      </c>
      <c r="V77" s="36">
        <v>389.72128231700003</v>
      </c>
      <c r="W77" s="36">
        <v>717.53498794474001</v>
      </c>
      <c r="X77" s="36">
        <v>1418.910458928518</v>
      </c>
      <c r="Y77" s="24">
        <v>6599.3656506672933</v>
      </c>
    </row>
    <row r="78" spans="1:25" ht="21">
      <c r="A78" s="35"/>
      <c r="B78" s="35" t="s">
        <v>1273</v>
      </c>
      <c r="C78" s="36">
        <v>63.558866093600003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24">
        <v>63.558866093600003</v>
      </c>
      <c r="L78" s="24"/>
      <c r="M78" s="24"/>
      <c r="N78" s="100"/>
      <c r="O78" s="35"/>
      <c r="P78" s="35" t="s">
        <v>1273</v>
      </c>
      <c r="Q78" s="36">
        <v>47.478472971949998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24">
        <v>47.478472971949998</v>
      </c>
    </row>
    <row r="79" spans="1:25" ht="21">
      <c r="A79" s="35"/>
      <c r="B79" s="35" t="s">
        <v>1274</v>
      </c>
      <c r="C79" s="36">
        <v>0</v>
      </c>
      <c r="D79" s="36">
        <v>0</v>
      </c>
      <c r="E79" s="36">
        <v>193.52812275219998</v>
      </c>
      <c r="F79" s="36">
        <v>274.72257491788002</v>
      </c>
      <c r="G79" s="36">
        <v>0</v>
      </c>
      <c r="H79" s="36">
        <v>0</v>
      </c>
      <c r="I79" s="36">
        <v>0</v>
      </c>
      <c r="J79" s="36">
        <v>0</v>
      </c>
      <c r="K79" s="24">
        <v>468.25069767008</v>
      </c>
      <c r="L79" s="24"/>
      <c r="M79" s="24"/>
      <c r="N79" s="100"/>
      <c r="O79" s="35"/>
      <c r="P79" s="35" t="s">
        <v>1274</v>
      </c>
      <c r="Q79" s="36">
        <v>0</v>
      </c>
      <c r="R79" s="36">
        <v>0</v>
      </c>
      <c r="S79" s="36">
        <v>144.56550769583998</v>
      </c>
      <c r="T79" s="36">
        <v>205.21776346372002</v>
      </c>
      <c r="U79" s="36">
        <v>0</v>
      </c>
      <c r="V79" s="36">
        <v>0</v>
      </c>
      <c r="W79" s="36">
        <v>0</v>
      </c>
      <c r="X79" s="36">
        <v>0</v>
      </c>
      <c r="Y79" s="24">
        <v>349.78327115956</v>
      </c>
    </row>
    <row r="80" spans="1:25" ht="21">
      <c r="A80" s="35"/>
      <c r="B80" s="35" t="s">
        <v>1275</v>
      </c>
      <c r="C80" s="36">
        <v>0</v>
      </c>
      <c r="D80" s="36">
        <v>0</v>
      </c>
      <c r="E80" s="36">
        <v>50.422319196300002</v>
      </c>
      <c r="F80" s="36">
        <v>989.8062924432611</v>
      </c>
      <c r="G80" s="36">
        <v>0</v>
      </c>
      <c r="H80" s="36">
        <v>0</v>
      </c>
      <c r="I80" s="36">
        <v>0</v>
      </c>
      <c r="J80" s="36">
        <v>0</v>
      </c>
      <c r="K80" s="24">
        <v>1040.228611639561</v>
      </c>
      <c r="L80" s="24"/>
      <c r="M80" s="24"/>
      <c r="N80" s="100"/>
      <c r="O80" s="35"/>
      <c r="P80" s="35" t="s">
        <v>1275</v>
      </c>
      <c r="Q80" s="36">
        <v>0</v>
      </c>
      <c r="R80" s="36">
        <v>0</v>
      </c>
      <c r="S80" s="36">
        <v>37.665472439650003</v>
      </c>
      <c r="T80" s="36">
        <v>739.38530045494701</v>
      </c>
      <c r="U80" s="36">
        <v>0</v>
      </c>
      <c r="V80" s="36">
        <v>0</v>
      </c>
      <c r="W80" s="36">
        <v>0</v>
      </c>
      <c r="X80" s="36">
        <v>0</v>
      </c>
      <c r="Y80" s="24">
        <v>777.050772894597</v>
      </c>
    </row>
    <row r="81" spans="1:25" ht="21">
      <c r="A81" s="35"/>
      <c r="B81" s="35" t="s">
        <v>1276</v>
      </c>
      <c r="C81" s="36">
        <v>0</v>
      </c>
      <c r="D81" s="36">
        <v>0</v>
      </c>
      <c r="E81" s="36">
        <v>149.34590280750001</v>
      </c>
      <c r="F81" s="36">
        <v>242.13598898888998</v>
      </c>
      <c r="G81" s="36">
        <v>0</v>
      </c>
      <c r="H81" s="36">
        <v>0</v>
      </c>
      <c r="I81" s="36">
        <v>154.95933985900001</v>
      </c>
      <c r="J81" s="36">
        <v>586.8271414738</v>
      </c>
      <c r="K81" s="24">
        <v>1133.26837312919</v>
      </c>
      <c r="L81" s="24"/>
      <c r="M81" s="24"/>
      <c r="N81" s="100"/>
      <c r="O81" s="35"/>
      <c r="P81" s="35" t="s">
        <v>1276</v>
      </c>
      <c r="Q81" s="36">
        <v>0</v>
      </c>
      <c r="R81" s="36">
        <v>0</v>
      </c>
      <c r="S81" s="36">
        <v>111.56138939732701</v>
      </c>
      <c r="T81" s="36">
        <v>180.87558377486997</v>
      </c>
      <c r="U81" s="36">
        <v>0</v>
      </c>
      <c r="V81" s="36">
        <v>0</v>
      </c>
      <c r="W81" s="36">
        <v>115.754626875</v>
      </c>
      <c r="X81" s="36">
        <v>438.35987468089991</v>
      </c>
      <c r="Y81" s="24">
        <v>846.55147472809688</v>
      </c>
    </row>
    <row r="82" spans="1:25" ht="21">
      <c r="A82" s="35"/>
      <c r="B82" s="35" t="s">
        <v>1277</v>
      </c>
      <c r="C82" s="36">
        <v>0</v>
      </c>
      <c r="D82" s="36">
        <v>0</v>
      </c>
      <c r="E82" s="36">
        <v>56.744445337469998</v>
      </c>
      <c r="F82" s="36">
        <v>6.25</v>
      </c>
      <c r="G82" s="36">
        <v>0</v>
      </c>
      <c r="H82" s="36">
        <v>0</v>
      </c>
      <c r="I82" s="36">
        <v>1.8517835356800001</v>
      </c>
      <c r="J82" s="36">
        <v>0</v>
      </c>
      <c r="K82" s="24">
        <v>64.846228873149997</v>
      </c>
      <c r="L82" s="24"/>
      <c r="M82" s="24"/>
      <c r="N82" s="100"/>
      <c r="O82" s="35"/>
      <c r="P82" s="35" t="s">
        <v>1277</v>
      </c>
      <c r="Q82" s="36">
        <v>0</v>
      </c>
      <c r="R82" s="36">
        <v>0</v>
      </c>
      <c r="S82" s="36">
        <v>42.388100667090001</v>
      </c>
      <c r="T82" s="36">
        <v>4.6687500000000002</v>
      </c>
      <c r="U82" s="36">
        <v>0</v>
      </c>
      <c r="V82" s="36">
        <v>0</v>
      </c>
      <c r="W82" s="36">
        <v>1.3832823011499999</v>
      </c>
      <c r="X82" s="36">
        <v>0</v>
      </c>
      <c r="Y82" s="24">
        <v>48.44013296824</v>
      </c>
    </row>
    <row r="83" spans="1:25" ht="21">
      <c r="A83" s="35"/>
      <c r="B83" s="35" t="s">
        <v>1278</v>
      </c>
      <c r="C83" s="36">
        <v>2.0913022542999999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107.21050491261299</v>
      </c>
      <c r="K83" s="24">
        <v>109.30180716691299</v>
      </c>
      <c r="L83" s="24"/>
      <c r="M83" s="24"/>
      <c r="N83" s="100"/>
      <c r="O83" s="35"/>
      <c r="P83" s="35" t="s">
        <v>1278</v>
      </c>
      <c r="Q83" s="36">
        <v>1.5622027839599999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80.086247169757996</v>
      </c>
      <c r="Y83" s="24">
        <v>81.648449953718</v>
      </c>
    </row>
    <row r="84" spans="1:25" ht="21">
      <c r="A84" s="35"/>
      <c r="B84" s="35" t="s">
        <v>26</v>
      </c>
      <c r="C84" s="36">
        <v>0</v>
      </c>
      <c r="D84" s="36">
        <v>0</v>
      </c>
      <c r="E84" s="36">
        <v>43.75</v>
      </c>
      <c r="F84" s="36">
        <v>245.6413250535</v>
      </c>
      <c r="G84" s="36">
        <v>0</v>
      </c>
      <c r="H84" s="36">
        <v>0</v>
      </c>
      <c r="I84" s="36">
        <v>0</v>
      </c>
      <c r="J84" s="36">
        <v>0</v>
      </c>
      <c r="K84" s="24">
        <v>289.3913250535</v>
      </c>
      <c r="L84" s="24"/>
      <c r="M84" s="24"/>
      <c r="N84" s="100"/>
      <c r="O84" s="35"/>
      <c r="P84" s="35" t="s">
        <v>26</v>
      </c>
      <c r="Q84" s="36">
        <v>0</v>
      </c>
      <c r="R84" s="36">
        <v>0</v>
      </c>
      <c r="S84" s="36">
        <v>32.681249999999999</v>
      </c>
      <c r="T84" s="36">
        <v>183.49406981460001</v>
      </c>
      <c r="U84" s="36">
        <v>0</v>
      </c>
      <c r="V84" s="36">
        <v>0</v>
      </c>
      <c r="W84" s="36">
        <v>0</v>
      </c>
      <c r="X84" s="36">
        <v>0</v>
      </c>
      <c r="Y84" s="24">
        <v>216.17531981460002</v>
      </c>
    </row>
    <row r="85" spans="1:25" ht="21">
      <c r="A85" s="35"/>
      <c r="B85" s="35" t="s">
        <v>5340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1.86263759754</v>
      </c>
      <c r="J85" s="36">
        <v>0</v>
      </c>
      <c r="K85" s="24">
        <v>1.86263759754</v>
      </c>
      <c r="L85" s="24"/>
      <c r="M85" s="24"/>
      <c r="N85" s="100"/>
      <c r="O85" s="35"/>
      <c r="P85" s="35" t="s">
        <v>5340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1.39139028536</v>
      </c>
      <c r="X85" s="36">
        <v>0</v>
      </c>
      <c r="Y85" s="24">
        <v>1.39139028536</v>
      </c>
    </row>
    <row r="86" spans="1:25" ht="21">
      <c r="A86" s="35"/>
      <c r="B86" s="35" t="s">
        <v>812</v>
      </c>
      <c r="C86" s="36">
        <v>0</v>
      </c>
      <c r="D86" s="36">
        <v>0</v>
      </c>
      <c r="E86" s="36">
        <v>12.702886644199999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24">
        <v>12.702886644199999</v>
      </c>
      <c r="L86" s="24"/>
      <c r="M86" s="24"/>
      <c r="N86" s="100"/>
      <c r="O86" s="35"/>
      <c r="P86" s="35" t="s">
        <v>812</v>
      </c>
      <c r="Q86" s="36">
        <v>0</v>
      </c>
      <c r="R86" s="36">
        <v>0</v>
      </c>
      <c r="S86" s="36">
        <v>9.4890563232199998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24">
        <v>9.4890563232199998</v>
      </c>
    </row>
    <row r="87" spans="1:25" ht="21">
      <c r="A87" s="35"/>
      <c r="B87" s="35" t="s">
        <v>1279</v>
      </c>
      <c r="C87" s="36">
        <v>0</v>
      </c>
      <c r="D87" s="36">
        <v>0</v>
      </c>
      <c r="E87" s="36">
        <v>0</v>
      </c>
      <c r="F87" s="36">
        <v>86.659979853699994</v>
      </c>
      <c r="G87" s="36">
        <v>0</v>
      </c>
      <c r="H87" s="36">
        <v>0</v>
      </c>
      <c r="I87" s="36">
        <v>0</v>
      </c>
      <c r="J87" s="36">
        <v>0</v>
      </c>
      <c r="K87" s="24">
        <v>86.659979853699994</v>
      </c>
      <c r="L87" s="24"/>
      <c r="M87" s="24"/>
      <c r="N87" s="100"/>
      <c r="O87" s="35"/>
      <c r="P87" s="35" t="s">
        <v>1279</v>
      </c>
      <c r="Q87" s="36">
        <v>0</v>
      </c>
      <c r="R87" s="36">
        <v>0</v>
      </c>
      <c r="S87" s="36">
        <v>0</v>
      </c>
      <c r="T87" s="36">
        <v>64.735004950700002</v>
      </c>
      <c r="U87" s="36">
        <v>0</v>
      </c>
      <c r="V87" s="36">
        <v>0</v>
      </c>
      <c r="W87" s="36">
        <v>0</v>
      </c>
      <c r="X87" s="36">
        <v>0</v>
      </c>
      <c r="Y87" s="24">
        <v>64.735004950700002</v>
      </c>
    </row>
    <row r="88" spans="1:25" ht="21">
      <c r="A88" s="35"/>
      <c r="B88" s="35" t="s">
        <v>1280</v>
      </c>
      <c r="C88" s="36">
        <v>36.450642333399998</v>
      </c>
      <c r="D88" s="36">
        <v>0</v>
      </c>
      <c r="E88" s="36">
        <v>217.93136216780002</v>
      </c>
      <c r="F88" s="36">
        <v>100</v>
      </c>
      <c r="G88" s="36">
        <v>0</v>
      </c>
      <c r="H88" s="36">
        <v>0</v>
      </c>
      <c r="I88" s="36">
        <v>0</v>
      </c>
      <c r="J88" s="36">
        <v>0</v>
      </c>
      <c r="K88" s="24">
        <v>354.38200450120002</v>
      </c>
      <c r="L88" s="24"/>
      <c r="M88" s="24"/>
      <c r="N88" s="100"/>
      <c r="O88" s="35"/>
      <c r="P88" s="35" t="s">
        <v>1280</v>
      </c>
      <c r="Q88" s="36">
        <v>27.228629822999999</v>
      </c>
      <c r="R88" s="36">
        <v>0</v>
      </c>
      <c r="S88" s="36">
        <v>162.79472753941997</v>
      </c>
      <c r="T88" s="36">
        <v>74.7</v>
      </c>
      <c r="U88" s="36">
        <v>0</v>
      </c>
      <c r="V88" s="36">
        <v>0</v>
      </c>
      <c r="W88" s="36">
        <v>0</v>
      </c>
      <c r="X88" s="36">
        <v>0</v>
      </c>
      <c r="Y88" s="24">
        <v>264.72335736241996</v>
      </c>
    </row>
    <row r="89" spans="1:25" ht="21">
      <c r="A89" s="35"/>
      <c r="B89" s="35" t="s">
        <v>1281</v>
      </c>
      <c r="C89" s="36">
        <v>0</v>
      </c>
      <c r="D89" s="36">
        <v>0</v>
      </c>
      <c r="E89" s="36">
        <v>24.5055546625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24">
        <v>24.5055546625</v>
      </c>
      <c r="L89" s="24"/>
      <c r="M89" s="24"/>
      <c r="N89" s="100"/>
      <c r="O89" s="35"/>
      <c r="P89" s="35" t="s">
        <v>1281</v>
      </c>
      <c r="Q89" s="36">
        <v>0</v>
      </c>
      <c r="R89" s="36">
        <v>0</v>
      </c>
      <c r="S89" s="36">
        <v>18.3056493329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24">
        <v>18.3056493329</v>
      </c>
    </row>
    <row r="90" spans="1:25" ht="21">
      <c r="A90" s="35"/>
      <c r="B90" s="35" t="s">
        <v>1282</v>
      </c>
      <c r="C90" s="36">
        <v>0</v>
      </c>
      <c r="D90" s="36">
        <v>0</v>
      </c>
      <c r="E90" s="36">
        <v>45.115745374489997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24">
        <v>45.115745374489997</v>
      </c>
      <c r="L90" s="24"/>
      <c r="M90" s="24"/>
      <c r="N90" s="100"/>
      <c r="O90" s="35"/>
      <c r="P90" s="35" t="s">
        <v>1282</v>
      </c>
      <c r="Q90" s="36">
        <v>0</v>
      </c>
      <c r="R90" s="36">
        <v>0</v>
      </c>
      <c r="S90" s="36">
        <v>33.701461794789999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24">
        <v>33.701461794789999</v>
      </c>
    </row>
    <row r="91" spans="1:25" ht="21">
      <c r="A91" s="35"/>
      <c r="B91" s="35" t="s">
        <v>661</v>
      </c>
      <c r="C91" s="36">
        <v>20.812504559000001</v>
      </c>
      <c r="D91" s="36">
        <v>0</v>
      </c>
      <c r="E91" s="36">
        <v>19.8467191441</v>
      </c>
      <c r="F91" s="36">
        <v>68.75</v>
      </c>
      <c r="G91" s="36">
        <v>87.5</v>
      </c>
      <c r="H91" s="36">
        <v>428.01241262959996</v>
      </c>
      <c r="I91" s="36">
        <v>79.387362402500003</v>
      </c>
      <c r="J91" s="36">
        <v>0</v>
      </c>
      <c r="K91" s="24">
        <v>704.30899873520002</v>
      </c>
      <c r="L91" s="24"/>
      <c r="M91" s="24"/>
      <c r="N91" s="100"/>
      <c r="O91" s="35"/>
      <c r="P91" s="35" t="s">
        <v>661</v>
      </c>
      <c r="Q91" s="36">
        <v>15.5469409056</v>
      </c>
      <c r="R91" s="36">
        <v>0</v>
      </c>
      <c r="S91" s="36">
        <v>14.825499200599999</v>
      </c>
      <c r="T91" s="36">
        <v>51.356250000000003</v>
      </c>
      <c r="U91" s="36">
        <v>65.362499999999997</v>
      </c>
      <c r="V91" s="36">
        <v>319.72527223440005</v>
      </c>
      <c r="W91" s="36">
        <v>59.302359714699996</v>
      </c>
      <c r="X91" s="36">
        <v>0</v>
      </c>
      <c r="Y91" s="24">
        <v>526.11882205530003</v>
      </c>
    </row>
    <row r="92" spans="1:25" ht="21">
      <c r="A92" s="35"/>
      <c r="B92" s="35" t="s">
        <v>1283</v>
      </c>
      <c r="C92" s="36">
        <v>0</v>
      </c>
      <c r="D92" s="36">
        <v>0</v>
      </c>
      <c r="E92" s="36">
        <v>0</v>
      </c>
      <c r="F92" s="36">
        <v>37.5</v>
      </c>
      <c r="G92" s="36">
        <v>0</v>
      </c>
      <c r="H92" s="36">
        <v>0</v>
      </c>
      <c r="I92" s="36">
        <v>0</v>
      </c>
      <c r="J92" s="36">
        <v>0</v>
      </c>
      <c r="K92" s="24">
        <v>37.5</v>
      </c>
      <c r="L92" s="24"/>
      <c r="M92" s="24"/>
      <c r="N92" s="100"/>
      <c r="O92" s="35"/>
      <c r="P92" s="35" t="s">
        <v>1283</v>
      </c>
      <c r="Q92" s="36">
        <v>0</v>
      </c>
      <c r="R92" s="36">
        <v>0</v>
      </c>
      <c r="S92" s="36">
        <v>0</v>
      </c>
      <c r="T92" s="36">
        <v>28.012499999999999</v>
      </c>
      <c r="U92" s="36">
        <v>0</v>
      </c>
      <c r="V92" s="36">
        <v>0</v>
      </c>
      <c r="W92" s="36">
        <v>0</v>
      </c>
      <c r="X92" s="36">
        <v>0</v>
      </c>
      <c r="Y92" s="24">
        <v>28.012499999999999</v>
      </c>
    </row>
    <row r="93" spans="1:25" ht="21">
      <c r="A93" s="35"/>
      <c r="B93" s="35" t="s">
        <v>1284</v>
      </c>
      <c r="C93" s="36">
        <v>0</v>
      </c>
      <c r="D93" s="36">
        <v>0</v>
      </c>
      <c r="E93" s="36">
        <v>58.531807105799999</v>
      </c>
      <c r="F93" s="36">
        <v>91.302746081750001</v>
      </c>
      <c r="G93" s="36">
        <v>698.83365318279994</v>
      </c>
      <c r="H93" s="36">
        <v>0</v>
      </c>
      <c r="I93" s="36">
        <v>2.0940822947700002</v>
      </c>
      <c r="J93" s="36">
        <v>0</v>
      </c>
      <c r="K93" s="24">
        <v>850.76228866511997</v>
      </c>
      <c r="L93" s="24"/>
      <c r="M93" s="24"/>
      <c r="N93" s="100"/>
      <c r="O93" s="35"/>
      <c r="P93" s="35" t="s">
        <v>1284</v>
      </c>
      <c r="Q93" s="36">
        <v>0</v>
      </c>
      <c r="R93" s="36">
        <v>0</v>
      </c>
      <c r="S93" s="36">
        <v>43.723259908000003</v>
      </c>
      <c r="T93" s="36">
        <v>68.203151323070003</v>
      </c>
      <c r="U93" s="36">
        <v>522.02873892749994</v>
      </c>
      <c r="V93" s="36">
        <v>0</v>
      </c>
      <c r="W93" s="36">
        <v>1.5642794741899999</v>
      </c>
      <c r="X93" s="36">
        <v>0</v>
      </c>
      <c r="Y93" s="24">
        <v>635.51942963275997</v>
      </c>
    </row>
    <row r="94" spans="1:25" ht="21">
      <c r="A94" s="35"/>
      <c r="B94" s="35" t="s">
        <v>1285</v>
      </c>
      <c r="C94" s="36">
        <v>0</v>
      </c>
      <c r="D94" s="36">
        <v>26.5162145384</v>
      </c>
      <c r="E94" s="36">
        <v>117.75491890289999</v>
      </c>
      <c r="F94" s="36">
        <v>4.7096551075100006</v>
      </c>
      <c r="G94" s="36">
        <v>106.81662090776001</v>
      </c>
      <c r="H94" s="36">
        <v>0</v>
      </c>
      <c r="I94" s="36">
        <v>670.9614571221</v>
      </c>
      <c r="J94" s="36">
        <v>313.96490671192004</v>
      </c>
      <c r="K94" s="24">
        <v>1240.7237732905901</v>
      </c>
      <c r="L94" s="24"/>
      <c r="M94" s="24"/>
      <c r="N94" s="100"/>
      <c r="O94" s="35"/>
      <c r="P94" s="35" t="s">
        <v>1285</v>
      </c>
      <c r="Q94" s="36">
        <v>0</v>
      </c>
      <c r="R94" s="36">
        <v>19.807612260199999</v>
      </c>
      <c r="S94" s="36">
        <v>87.962924420350006</v>
      </c>
      <c r="T94" s="36">
        <v>3.5181123653099999</v>
      </c>
      <c r="U94" s="36">
        <v>79.792015818072002</v>
      </c>
      <c r="V94" s="36">
        <v>0</v>
      </c>
      <c r="W94" s="36">
        <v>501.20820847020002</v>
      </c>
      <c r="X94" s="36">
        <v>234.53178531346001</v>
      </c>
      <c r="Y94" s="24">
        <v>926.82065864759204</v>
      </c>
    </row>
    <row r="95" spans="1:25" ht="21">
      <c r="A95" s="35"/>
      <c r="B95" s="35" t="s">
        <v>1286</v>
      </c>
      <c r="C95" s="36">
        <v>67.761502115799999</v>
      </c>
      <c r="D95" s="36">
        <v>0</v>
      </c>
      <c r="E95" s="36">
        <v>0</v>
      </c>
      <c r="F95" s="36">
        <v>825.37135900018995</v>
      </c>
      <c r="G95" s="36">
        <v>0</v>
      </c>
      <c r="H95" s="36">
        <v>0</v>
      </c>
      <c r="I95" s="36">
        <v>41.898216464299999</v>
      </c>
      <c r="J95" s="36">
        <v>891.47597291020008</v>
      </c>
      <c r="K95" s="24">
        <v>1826.5070504904902</v>
      </c>
      <c r="L95" s="24"/>
      <c r="M95" s="24"/>
      <c r="N95" s="100"/>
      <c r="O95" s="35"/>
      <c r="P95" s="35" t="s">
        <v>1286</v>
      </c>
      <c r="Q95" s="36">
        <v>50.617842080499997</v>
      </c>
      <c r="R95" s="36">
        <v>0</v>
      </c>
      <c r="S95" s="36">
        <v>0</v>
      </c>
      <c r="T95" s="36">
        <v>616.55240517364007</v>
      </c>
      <c r="U95" s="36">
        <v>0</v>
      </c>
      <c r="V95" s="36">
        <v>0</v>
      </c>
      <c r="W95" s="36">
        <v>31.29796769883</v>
      </c>
      <c r="X95" s="36">
        <v>665.93255176440005</v>
      </c>
      <c r="Y95" s="24">
        <v>1364.4007667173701</v>
      </c>
    </row>
    <row r="96" spans="1:25" ht="21">
      <c r="A96" s="35"/>
      <c r="B96" s="35" t="s">
        <v>1433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7.54066014098</v>
      </c>
      <c r="J96" s="36">
        <v>0</v>
      </c>
      <c r="K96" s="24">
        <v>7.54066014098</v>
      </c>
      <c r="L96" s="24"/>
      <c r="M96" s="24"/>
      <c r="N96" s="100"/>
      <c r="O96" s="35"/>
      <c r="P96" s="35" t="s">
        <v>1433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5.6328731253099997</v>
      </c>
      <c r="X96" s="36">
        <v>0</v>
      </c>
      <c r="Y96" s="24">
        <v>5.6328731253099997</v>
      </c>
    </row>
    <row r="97" spans="1:25" ht="21">
      <c r="A97" s="35"/>
      <c r="B97" s="35" t="s">
        <v>1287</v>
      </c>
      <c r="C97" s="36">
        <v>0</v>
      </c>
      <c r="D97" s="36">
        <v>0</v>
      </c>
      <c r="E97" s="36">
        <v>32.1548033559</v>
      </c>
      <c r="F97" s="36">
        <v>89.947253918299992</v>
      </c>
      <c r="G97" s="36">
        <v>149.5309355672</v>
      </c>
      <c r="H97" s="36">
        <v>93.702824742399997</v>
      </c>
      <c r="I97" s="36">
        <v>0</v>
      </c>
      <c r="J97" s="36">
        <v>0</v>
      </c>
      <c r="K97" s="24">
        <v>365.33581758380001</v>
      </c>
      <c r="L97" s="24"/>
      <c r="M97" s="24"/>
      <c r="N97" s="100"/>
      <c r="O97" s="35"/>
      <c r="P97" s="35" t="s">
        <v>1287</v>
      </c>
      <c r="Q97" s="36">
        <v>0</v>
      </c>
      <c r="R97" s="36">
        <v>0</v>
      </c>
      <c r="S97" s="36">
        <v>24.0196381069</v>
      </c>
      <c r="T97" s="36">
        <v>67.190598676999997</v>
      </c>
      <c r="U97" s="36">
        <v>111.6996088687</v>
      </c>
      <c r="V97" s="36">
        <v>69.996010082599994</v>
      </c>
      <c r="W97" s="36">
        <v>0</v>
      </c>
      <c r="X97" s="36">
        <v>0</v>
      </c>
      <c r="Y97" s="24">
        <v>272.90585573519996</v>
      </c>
    </row>
    <row r="98" spans="1:25" ht="21">
      <c r="A98" s="35"/>
      <c r="B98" s="35" t="s">
        <v>1288</v>
      </c>
      <c r="C98" s="36">
        <v>0</v>
      </c>
      <c r="D98" s="36">
        <v>0</v>
      </c>
      <c r="E98" s="36">
        <v>65.428172832290002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24">
        <v>65.428172832290002</v>
      </c>
      <c r="M98" s="24"/>
      <c r="N98" s="100"/>
      <c r="O98" s="35"/>
      <c r="P98" s="35" t="s">
        <v>1288</v>
      </c>
      <c r="Q98" s="36">
        <v>0</v>
      </c>
      <c r="R98" s="36">
        <v>0</v>
      </c>
      <c r="S98" s="36">
        <v>48.874845105810003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24">
        <v>48.874845105810003</v>
      </c>
    </row>
    <row r="99" spans="1:25" ht="21">
      <c r="A99" s="35"/>
      <c r="B99" s="35" t="s">
        <v>1289</v>
      </c>
      <c r="C99" s="36">
        <v>0</v>
      </c>
      <c r="D99" s="36">
        <v>0</v>
      </c>
      <c r="E99" s="36">
        <v>17.310689568699999</v>
      </c>
      <c r="F99" s="36">
        <v>25</v>
      </c>
      <c r="G99" s="36">
        <v>0</v>
      </c>
      <c r="H99" s="36">
        <v>0</v>
      </c>
      <c r="I99" s="36">
        <v>0</v>
      </c>
      <c r="J99" s="36">
        <v>0</v>
      </c>
      <c r="K99" s="24">
        <v>42.310689568699999</v>
      </c>
      <c r="L99" s="24"/>
      <c r="M99" s="24"/>
      <c r="N99" s="100"/>
      <c r="O99" s="35"/>
      <c r="P99" s="35" t="s">
        <v>1289</v>
      </c>
      <c r="Q99" s="36">
        <v>0</v>
      </c>
      <c r="R99" s="36">
        <v>0</v>
      </c>
      <c r="S99" s="36">
        <v>12.9310851078</v>
      </c>
      <c r="T99" s="36">
        <v>18.675000000000001</v>
      </c>
      <c r="U99" s="36">
        <v>0</v>
      </c>
      <c r="V99" s="36">
        <v>0</v>
      </c>
      <c r="W99" s="36">
        <v>0</v>
      </c>
      <c r="X99" s="36">
        <v>0</v>
      </c>
      <c r="Y99" s="24">
        <v>31.606085107799998</v>
      </c>
    </row>
    <row r="100" spans="1:25" ht="21">
      <c r="A100" s="35" t="s">
        <v>1297</v>
      </c>
      <c r="B100" s="35"/>
      <c r="C100" s="36">
        <v>313.16913020920003</v>
      </c>
      <c r="D100" s="36">
        <v>487.49999999991002</v>
      </c>
      <c r="E100" s="36">
        <v>1004.2064381534299</v>
      </c>
      <c r="F100" s="36">
        <v>2217.7636266255981</v>
      </c>
      <c r="G100" s="36">
        <v>380.52702999999997</v>
      </c>
      <c r="H100" s="36">
        <v>3020.4320538212683</v>
      </c>
      <c r="I100" s="36">
        <v>174.44919228587997</v>
      </c>
      <c r="J100" s="36">
        <v>0</v>
      </c>
      <c r="K100" s="24">
        <v>7598.0474710952858</v>
      </c>
      <c r="L100" s="24">
        <v>7030</v>
      </c>
      <c r="M100" s="42">
        <f>L100-K100</f>
        <v>-568.0474710952858</v>
      </c>
      <c r="O100" s="35" t="s">
        <v>1297</v>
      </c>
      <c r="P100" s="35"/>
      <c r="Q100" s="36">
        <v>233.9373402663</v>
      </c>
      <c r="R100" s="36">
        <v>364.16250000006005</v>
      </c>
      <c r="S100" s="36">
        <v>750.14220930049214</v>
      </c>
      <c r="T100" s="36">
        <v>1656.6694290884818</v>
      </c>
      <c r="U100" s="36">
        <v>284.25369140999999</v>
      </c>
      <c r="V100" s="36">
        <v>2256.2627442042958</v>
      </c>
      <c r="W100" s="36">
        <v>130.31354663755999</v>
      </c>
      <c r="X100" s="36">
        <v>0</v>
      </c>
      <c r="Y100" s="24">
        <v>5675.7414609071911</v>
      </c>
    </row>
    <row r="101" spans="1:25" ht="21">
      <c r="A101" s="35"/>
      <c r="B101" s="35" t="s">
        <v>1291</v>
      </c>
      <c r="C101" s="36">
        <v>0</v>
      </c>
      <c r="D101" s="36">
        <v>0</v>
      </c>
      <c r="E101" s="36">
        <v>93.937524056299992</v>
      </c>
      <c r="F101" s="36">
        <v>0</v>
      </c>
      <c r="G101" s="36">
        <v>87.5</v>
      </c>
      <c r="H101" s="36">
        <v>676.38814749394999</v>
      </c>
      <c r="I101" s="36">
        <v>110.11140478589999</v>
      </c>
      <c r="J101" s="36">
        <v>0</v>
      </c>
      <c r="K101" s="24">
        <v>967.93707633615008</v>
      </c>
      <c r="L101" s="24"/>
      <c r="M101" s="24"/>
      <c r="N101" s="100"/>
      <c r="O101" s="35"/>
      <c r="P101" s="35" t="s">
        <v>1291</v>
      </c>
      <c r="Q101" s="36">
        <v>0</v>
      </c>
      <c r="R101" s="36">
        <v>0</v>
      </c>
      <c r="S101" s="36">
        <v>70.171330470000001</v>
      </c>
      <c r="T101" s="36">
        <v>0</v>
      </c>
      <c r="U101" s="36">
        <v>65.362499999999997</v>
      </c>
      <c r="V101" s="36">
        <v>505.26194617781999</v>
      </c>
      <c r="W101" s="36">
        <v>82.253219375069989</v>
      </c>
      <c r="X101" s="36">
        <v>0</v>
      </c>
      <c r="Y101" s="24">
        <v>723.04899602289004</v>
      </c>
    </row>
    <row r="102" spans="1:25" ht="21">
      <c r="A102" s="35"/>
      <c r="B102" s="35" t="s">
        <v>5111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583.23140687760997</v>
      </c>
      <c r="I102" s="36">
        <v>0</v>
      </c>
      <c r="J102" s="36">
        <v>0</v>
      </c>
      <c r="K102" s="24">
        <v>583.23140687760997</v>
      </c>
      <c r="L102" s="24"/>
      <c r="M102" s="24"/>
      <c r="N102" s="100"/>
      <c r="O102" s="35"/>
      <c r="P102" s="35" t="s">
        <v>5111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435.67386093756397</v>
      </c>
      <c r="W102" s="36">
        <v>0</v>
      </c>
      <c r="X102" s="36">
        <v>0</v>
      </c>
      <c r="Y102" s="24">
        <v>435.67386093756397</v>
      </c>
    </row>
    <row r="103" spans="1:25" ht="21">
      <c r="A103" s="35"/>
      <c r="B103" s="35" t="s">
        <v>1292</v>
      </c>
      <c r="C103" s="36">
        <v>0</v>
      </c>
      <c r="D103" s="36">
        <v>0</v>
      </c>
      <c r="E103" s="36">
        <v>67.135240508400003</v>
      </c>
      <c r="F103" s="36">
        <v>140.11340323007801</v>
      </c>
      <c r="G103" s="36">
        <v>0</v>
      </c>
      <c r="H103" s="36">
        <v>0</v>
      </c>
      <c r="I103" s="36">
        <v>0</v>
      </c>
      <c r="J103" s="36">
        <v>0</v>
      </c>
      <c r="K103" s="24">
        <v>207.24864373847799</v>
      </c>
      <c r="L103" s="24"/>
      <c r="M103" s="24"/>
      <c r="N103" s="100"/>
      <c r="O103" s="35"/>
      <c r="P103" s="35" t="s">
        <v>1292</v>
      </c>
      <c r="Q103" s="36">
        <v>0</v>
      </c>
      <c r="R103" s="36">
        <v>0</v>
      </c>
      <c r="S103" s="36">
        <v>50.150024659800003</v>
      </c>
      <c r="T103" s="36">
        <v>104.66471221296699</v>
      </c>
      <c r="U103" s="36">
        <v>0</v>
      </c>
      <c r="V103" s="36">
        <v>0</v>
      </c>
      <c r="W103" s="36">
        <v>0</v>
      </c>
      <c r="X103" s="36">
        <v>0</v>
      </c>
      <c r="Y103" s="24">
        <v>154.81473687276699</v>
      </c>
    </row>
    <row r="104" spans="1:25" ht="21">
      <c r="A104" s="35"/>
      <c r="B104" s="35" t="s">
        <v>1293</v>
      </c>
      <c r="C104" s="36">
        <v>0</v>
      </c>
      <c r="D104" s="36">
        <v>484.81932104399999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24">
        <v>484.81932104399999</v>
      </c>
      <c r="L104" s="24"/>
      <c r="M104" s="24"/>
      <c r="N104" s="100"/>
      <c r="O104" s="35"/>
      <c r="P104" s="35" t="s">
        <v>1293</v>
      </c>
      <c r="Q104" s="36">
        <v>0</v>
      </c>
      <c r="R104" s="36">
        <v>362.16003282000003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24">
        <v>362.16003282000003</v>
      </c>
    </row>
    <row r="105" spans="1:25" ht="21">
      <c r="A105" s="35"/>
      <c r="B105" s="35" t="s">
        <v>1294</v>
      </c>
      <c r="C105" s="36">
        <v>233.78499608700002</v>
      </c>
      <c r="D105" s="36">
        <v>0</v>
      </c>
      <c r="E105" s="36">
        <v>382.02481216085005</v>
      </c>
      <c r="F105" s="36">
        <v>475.11235814667998</v>
      </c>
      <c r="G105" s="36">
        <v>93.027029999999996</v>
      </c>
      <c r="H105" s="36">
        <v>167.38315</v>
      </c>
      <c r="I105" s="36">
        <v>45.587787499979996</v>
      </c>
      <c r="J105" s="36">
        <v>0</v>
      </c>
      <c r="K105" s="24">
        <v>1396.9201338945099</v>
      </c>
      <c r="L105" s="56"/>
      <c r="M105" s="56"/>
      <c r="N105" s="99"/>
      <c r="O105" s="35"/>
      <c r="P105" s="35" t="s">
        <v>1294</v>
      </c>
      <c r="Q105" s="36">
        <v>174.63739207700002</v>
      </c>
      <c r="R105" s="36">
        <v>0</v>
      </c>
      <c r="S105" s="36">
        <v>285.37253468409506</v>
      </c>
      <c r="T105" s="36">
        <v>354.90893153601996</v>
      </c>
      <c r="U105" s="36">
        <v>69.491191409999999</v>
      </c>
      <c r="V105" s="36">
        <v>125.03521305</v>
      </c>
      <c r="W105" s="36">
        <v>34.054077262489997</v>
      </c>
      <c r="X105" s="36">
        <v>0</v>
      </c>
      <c r="Y105" s="24">
        <v>1043.4993400196051</v>
      </c>
    </row>
    <row r="106" spans="1:25" ht="21">
      <c r="A106" s="35"/>
      <c r="B106" s="35" t="s">
        <v>680</v>
      </c>
      <c r="C106" s="36">
        <v>79.38413412220001</v>
      </c>
      <c r="D106" s="36">
        <v>0</v>
      </c>
      <c r="E106" s="36">
        <v>245.15681720565999</v>
      </c>
      <c r="F106" s="36">
        <v>714.75885111210005</v>
      </c>
      <c r="G106" s="36">
        <v>0</v>
      </c>
      <c r="H106" s="36">
        <v>0</v>
      </c>
      <c r="I106" s="36">
        <v>18.75</v>
      </c>
      <c r="J106" s="36">
        <v>0</v>
      </c>
      <c r="K106" s="24">
        <v>1058.0498024399601</v>
      </c>
      <c r="L106" s="56"/>
      <c r="M106" s="56"/>
      <c r="N106" s="99"/>
      <c r="O106" s="35"/>
      <c r="P106" s="35" t="s">
        <v>680</v>
      </c>
      <c r="Q106" s="36">
        <v>59.299948189299997</v>
      </c>
      <c r="R106" s="36">
        <v>0</v>
      </c>
      <c r="S106" s="36">
        <v>183.13214245265002</v>
      </c>
      <c r="T106" s="36">
        <v>533.92486177994499</v>
      </c>
      <c r="U106" s="36">
        <v>0</v>
      </c>
      <c r="V106" s="36">
        <v>0</v>
      </c>
      <c r="W106" s="36">
        <v>14.00625</v>
      </c>
      <c r="X106" s="36">
        <v>0</v>
      </c>
      <c r="Y106" s="24">
        <v>790.36320242189504</v>
      </c>
    </row>
    <row r="107" spans="1:25" ht="21">
      <c r="A107" s="35"/>
      <c r="B107" s="35" t="s">
        <v>1295</v>
      </c>
      <c r="C107" s="36">
        <v>0</v>
      </c>
      <c r="D107" s="36">
        <v>0</v>
      </c>
      <c r="E107" s="36">
        <v>53.885388946119996</v>
      </c>
      <c r="F107" s="36">
        <v>443.6806792269</v>
      </c>
      <c r="G107" s="36">
        <v>200</v>
      </c>
      <c r="H107" s="36">
        <v>1593.4293494497083</v>
      </c>
      <c r="I107" s="36">
        <v>0</v>
      </c>
      <c r="J107" s="36">
        <v>0</v>
      </c>
      <c r="K107" s="24">
        <v>2290.9954176227284</v>
      </c>
      <c r="M107" s="56"/>
      <c r="N107" s="99"/>
      <c r="O107" s="35"/>
      <c r="P107" s="35" t="s">
        <v>1295</v>
      </c>
      <c r="Q107" s="36">
        <v>0</v>
      </c>
      <c r="R107" s="36">
        <v>0</v>
      </c>
      <c r="S107" s="36">
        <v>40.252385542720006</v>
      </c>
      <c r="T107" s="36">
        <v>331.42946738250004</v>
      </c>
      <c r="U107" s="36">
        <v>149.4</v>
      </c>
      <c r="V107" s="36">
        <v>1190.291724038912</v>
      </c>
      <c r="W107" s="36">
        <v>0</v>
      </c>
      <c r="X107" s="36">
        <v>0</v>
      </c>
      <c r="Y107" s="24">
        <v>1711.3735769641321</v>
      </c>
    </row>
    <row r="108" spans="1:25" ht="21">
      <c r="A108" s="35"/>
      <c r="B108" s="35" t="s">
        <v>1296</v>
      </c>
      <c r="C108" s="36">
        <v>0</v>
      </c>
      <c r="D108" s="36">
        <v>2.6806789559099999</v>
      </c>
      <c r="E108" s="36">
        <v>162.06665527609999</v>
      </c>
      <c r="F108" s="36">
        <v>444.09833490983999</v>
      </c>
      <c r="G108" s="36">
        <v>0</v>
      </c>
      <c r="H108" s="36">
        <v>0</v>
      </c>
      <c r="I108" s="36">
        <v>0</v>
      </c>
      <c r="J108" s="36">
        <v>0</v>
      </c>
      <c r="K108" s="24">
        <v>608.84566914184995</v>
      </c>
      <c r="L108" s="48"/>
      <c r="M108" s="56"/>
      <c r="N108" s="99"/>
      <c r="O108" s="35"/>
      <c r="P108" s="35" t="s">
        <v>1296</v>
      </c>
      <c r="Q108" s="36">
        <v>0</v>
      </c>
      <c r="R108" s="36">
        <v>2.00246718006</v>
      </c>
      <c r="S108" s="36">
        <v>121.06379149122699</v>
      </c>
      <c r="T108" s="36">
        <v>331.74145617705</v>
      </c>
      <c r="U108" s="36">
        <v>0</v>
      </c>
      <c r="V108" s="36">
        <v>0</v>
      </c>
      <c r="W108" s="36">
        <v>0</v>
      </c>
      <c r="X108" s="36">
        <v>0</v>
      </c>
      <c r="Y108" s="24">
        <v>454.80771484833701</v>
      </c>
    </row>
  </sheetData>
  <mergeCells count="24">
    <mergeCell ref="Y8:Y10"/>
    <mergeCell ref="A2:M2"/>
    <mergeCell ref="A1:M1"/>
    <mergeCell ref="A3:A6"/>
    <mergeCell ref="B3:M3"/>
    <mergeCell ref="B4:M4"/>
    <mergeCell ref="B5:M5"/>
    <mergeCell ref="B6:M6"/>
    <mergeCell ref="O1:Y1"/>
    <mergeCell ref="O2:Y2"/>
    <mergeCell ref="A8:A10"/>
    <mergeCell ref="B8:B10"/>
    <mergeCell ref="C8:J8"/>
    <mergeCell ref="Q8:X8"/>
    <mergeCell ref="O8:O10"/>
    <mergeCell ref="P8:P10"/>
    <mergeCell ref="V9:W9"/>
    <mergeCell ref="A11:B11"/>
    <mergeCell ref="O11:P11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0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AF117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3" width="9" style="25"/>
    <col min="4" max="10" width="10.75" style="25" customWidth="1"/>
    <col min="11" max="11" width="13.875" style="25" customWidth="1"/>
    <col min="12" max="12" width="11.125" style="25" customWidth="1"/>
    <col min="13" max="13" width="11.375" style="25" customWidth="1"/>
    <col min="14" max="14" width="7.625" style="123" customWidth="1"/>
    <col min="15" max="15" width="19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1298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7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14.3485784471</v>
      </c>
      <c r="D11" s="41">
        <v>145823.12745591477</v>
      </c>
      <c r="E11" s="41">
        <v>201679.65136293892</v>
      </c>
      <c r="F11" s="41">
        <v>217849.06666026177</v>
      </c>
      <c r="G11" s="41">
        <v>97785.951173180103</v>
      </c>
      <c r="H11" s="41">
        <v>403137.93169586052</v>
      </c>
      <c r="I11" s="41">
        <v>223124.22963722702</v>
      </c>
      <c r="J11" s="41">
        <v>2742.20038248642</v>
      </c>
      <c r="K11" s="42">
        <v>1292156.5069463162</v>
      </c>
      <c r="L11" s="42">
        <v>1258700</v>
      </c>
      <c r="M11" s="42">
        <f>L11-K11</f>
        <v>-33456.506946316222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260305.3503475023</v>
      </c>
      <c r="V11" s="24">
        <v>189365.11406980013</v>
      </c>
      <c r="W11" s="24">
        <v>0</v>
      </c>
      <c r="X11" s="24">
        <v>0</v>
      </c>
      <c r="Y11" s="24">
        <v>449670.46441730246</v>
      </c>
    </row>
    <row r="12" spans="1:32" ht="21">
      <c r="A12" s="35" t="s">
        <v>1308</v>
      </c>
      <c r="B12" s="35"/>
      <c r="C12" s="36">
        <v>0</v>
      </c>
      <c r="D12" s="36">
        <v>15062.583816184499</v>
      </c>
      <c r="E12" s="36">
        <v>7969.1994942045767</v>
      </c>
      <c r="F12" s="36">
        <v>14448.631277405912</v>
      </c>
      <c r="G12" s="36">
        <v>131.66040731499001</v>
      </c>
      <c r="H12" s="36">
        <v>18523.025710220907</v>
      </c>
      <c r="I12" s="36">
        <v>11632.74135394</v>
      </c>
      <c r="J12" s="36">
        <v>0</v>
      </c>
      <c r="K12" s="24">
        <v>67767.842059270886</v>
      </c>
      <c r="L12" s="24">
        <v>67000</v>
      </c>
      <c r="M12" s="42">
        <f>L12-K12</f>
        <v>-767.84205927088624</v>
      </c>
      <c r="N12" s="100"/>
      <c r="O12" s="35" t="s">
        <v>1308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18028.001142441695</v>
      </c>
      <c r="V12" s="36">
        <v>5555.2078941839509</v>
      </c>
      <c r="W12" s="36">
        <v>0</v>
      </c>
      <c r="X12" s="36">
        <v>0</v>
      </c>
      <c r="Y12" s="24">
        <v>23583.209036625649</v>
      </c>
    </row>
    <row r="13" spans="1:32" ht="21">
      <c r="A13" s="35"/>
      <c r="B13" s="35" t="s">
        <v>1300</v>
      </c>
      <c r="C13" s="36">
        <v>0</v>
      </c>
      <c r="D13" s="36">
        <v>5052.2253740181395</v>
      </c>
      <c r="E13" s="36">
        <v>1835.8599715401799</v>
      </c>
      <c r="F13" s="36">
        <v>798.47171090603194</v>
      </c>
      <c r="G13" s="36">
        <v>0</v>
      </c>
      <c r="H13" s="36">
        <v>4323.0375006122304</v>
      </c>
      <c r="I13" s="36">
        <v>418.43794009132</v>
      </c>
      <c r="J13" s="36">
        <v>0</v>
      </c>
      <c r="K13" s="24">
        <v>12428.032497167902</v>
      </c>
      <c r="L13" s="24"/>
      <c r="M13" s="24"/>
      <c r="N13" s="100"/>
      <c r="O13" s="35"/>
      <c r="P13" s="35" t="s">
        <v>1300</v>
      </c>
      <c r="Q13" s="36">
        <v>0</v>
      </c>
      <c r="R13" s="36">
        <v>0</v>
      </c>
      <c r="S13" s="36">
        <v>0</v>
      </c>
      <c r="T13" s="36">
        <v>0</v>
      </c>
      <c r="U13" s="36">
        <v>2674.9218556493774</v>
      </c>
      <c r="V13" s="36">
        <v>1650.0334533648402</v>
      </c>
      <c r="W13" s="36">
        <v>0</v>
      </c>
      <c r="X13" s="36">
        <v>0</v>
      </c>
      <c r="Y13" s="24">
        <v>4324.9553090142181</v>
      </c>
    </row>
    <row r="14" spans="1:32" ht="21">
      <c r="A14" s="35"/>
      <c r="B14" s="35" t="s">
        <v>1301</v>
      </c>
      <c r="C14" s="36">
        <v>0</v>
      </c>
      <c r="D14" s="36">
        <v>3555.3759060367906</v>
      </c>
      <c r="E14" s="36">
        <v>2115.8897270314001</v>
      </c>
      <c r="F14" s="36">
        <v>1322.6373038090103</v>
      </c>
      <c r="G14" s="36">
        <v>0</v>
      </c>
      <c r="H14" s="36">
        <v>2419.8128509789758</v>
      </c>
      <c r="I14" s="36">
        <v>1807.2732720604004</v>
      </c>
      <c r="J14" s="36">
        <v>0</v>
      </c>
      <c r="K14" s="24">
        <v>11220.989059916577</v>
      </c>
      <c r="L14" s="24"/>
      <c r="M14" s="24"/>
      <c r="N14" s="100"/>
      <c r="O14" s="35"/>
      <c r="P14" s="35" t="s">
        <v>1301</v>
      </c>
      <c r="Q14" s="36">
        <v>0</v>
      </c>
      <c r="R14" s="36">
        <v>0</v>
      </c>
      <c r="S14" s="36">
        <v>0</v>
      </c>
      <c r="T14" s="36">
        <v>0</v>
      </c>
      <c r="U14" s="36">
        <v>3275.9730941749935</v>
      </c>
      <c r="V14" s="36">
        <v>628.93109867719988</v>
      </c>
      <c r="W14" s="36">
        <v>0</v>
      </c>
      <c r="X14" s="36">
        <v>0</v>
      </c>
      <c r="Y14" s="24">
        <v>3904.9041928521933</v>
      </c>
    </row>
    <row r="15" spans="1:32" ht="21">
      <c r="A15" s="35"/>
      <c r="B15" s="35" t="s">
        <v>1299</v>
      </c>
      <c r="C15" s="36">
        <v>0</v>
      </c>
      <c r="D15" s="36">
        <v>422.96680021979995</v>
      </c>
      <c r="E15" s="36">
        <v>153.53177309924001</v>
      </c>
      <c r="F15" s="36">
        <v>107.53072641611001</v>
      </c>
      <c r="G15" s="36">
        <v>0</v>
      </c>
      <c r="H15" s="36">
        <v>0</v>
      </c>
      <c r="I15" s="36">
        <v>917.38862397510002</v>
      </c>
      <c r="J15" s="36">
        <v>0</v>
      </c>
      <c r="K15" s="24">
        <v>1601.4179237102499</v>
      </c>
      <c r="L15" s="24"/>
      <c r="M15" s="24"/>
      <c r="N15" s="100"/>
      <c r="O15" s="35"/>
      <c r="P15" s="35" t="s">
        <v>1299</v>
      </c>
      <c r="Q15" s="36">
        <v>0</v>
      </c>
      <c r="R15" s="36">
        <v>0</v>
      </c>
      <c r="S15" s="36">
        <v>0</v>
      </c>
      <c r="T15" s="36">
        <v>0</v>
      </c>
      <c r="U15" s="36">
        <v>238.04219630787702</v>
      </c>
      <c r="V15" s="36">
        <v>319.25124114289997</v>
      </c>
      <c r="W15" s="36">
        <v>0</v>
      </c>
      <c r="X15" s="36">
        <v>0</v>
      </c>
      <c r="Y15" s="24">
        <v>557.29343745077699</v>
      </c>
    </row>
    <row r="16" spans="1:32" ht="21">
      <c r="A16" s="35"/>
      <c r="B16" s="35" t="s">
        <v>1302</v>
      </c>
      <c r="C16" s="36">
        <v>0</v>
      </c>
      <c r="D16" s="36">
        <v>1724.35644382432</v>
      </c>
      <c r="E16" s="36">
        <v>1043.3545230935897</v>
      </c>
      <c r="F16" s="36">
        <v>1087.6365459004398</v>
      </c>
      <c r="G16" s="36">
        <v>0</v>
      </c>
      <c r="H16" s="36">
        <v>0</v>
      </c>
      <c r="I16" s="36">
        <v>1659.6103436624999</v>
      </c>
      <c r="J16" s="36">
        <v>0</v>
      </c>
      <c r="K16" s="24">
        <v>5514.9578564808498</v>
      </c>
      <c r="L16" s="24"/>
      <c r="M16" s="24"/>
      <c r="N16" s="100"/>
      <c r="O16" s="35"/>
      <c r="P16" s="35" t="s">
        <v>1302</v>
      </c>
      <c r="Q16" s="36">
        <v>0</v>
      </c>
      <c r="R16" s="36">
        <v>0</v>
      </c>
      <c r="S16" s="36">
        <v>0</v>
      </c>
      <c r="T16" s="36">
        <v>0</v>
      </c>
      <c r="U16" s="36">
        <v>1341.6609344607602</v>
      </c>
      <c r="V16" s="36">
        <v>577.54439959467004</v>
      </c>
      <c r="W16" s="36">
        <v>0</v>
      </c>
      <c r="X16" s="36">
        <v>0</v>
      </c>
      <c r="Y16" s="24">
        <v>1919.2053340554303</v>
      </c>
    </row>
    <row r="17" spans="1:25" ht="21">
      <c r="A17" s="35"/>
      <c r="B17" s="35" t="s">
        <v>1303</v>
      </c>
      <c r="C17" s="36">
        <v>0</v>
      </c>
      <c r="D17" s="36">
        <v>1435.4544200723597</v>
      </c>
      <c r="E17" s="36">
        <v>874.02426871494004</v>
      </c>
      <c r="F17" s="36">
        <v>686.72147349778993</v>
      </c>
      <c r="G17" s="36">
        <v>120.282730044</v>
      </c>
      <c r="H17" s="36">
        <v>2778.4231286405989</v>
      </c>
      <c r="I17" s="36">
        <v>136.9576788894</v>
      </c>
      <c r="J17" s="36">
        <v>0</v>
      </c>
      <c r="K17" s="24">
        <v>6031.8636998590882</v>
      </c>
      <c r="L17" s="24"/>
      <c r="M17" s="24"/>
      <c r="N17" s="100"/>
      <c r="O17" s="35"/>
      <c r="P17" s="35" t="s">
        <v>1303</v>
      </c>
      <c r="Q17" s="36">
        <v>0</v>
      </c>
      <c r="R17" s="36">
        <v>0</v>
      </c>
      <c r="S17" s="36">
        <v>0</v>
      </c>
      <c r="T17" s="36">
        <v>0</v>
      </c>
      <c r="U17" s="36">
        <v>2051.4272952977685</v>
      </c>
      <c r="V17" s="36">
        <v>47.661272253509992</v>
      </c>
      <c r="W17" s="36">
        <v>0</v>
      </c>
      <c r="X17" s="36">
        <v>0</v>
      </c>
      <c r="Y17" s="24">
        <v>2099.0885675512786</v>
      </c>
    </row>
    <row r="18" spans="1:25" ht="21">
      <c r="A18" s="35"/>
      <c r="B18" s="35" t="s">
        <v>1304</v>
      </c>
      <c r="C18" s="36">
        <v>0</v>
      </c>
      <c r="D18" s="36">
        <v>1712.8253581905997</v>
      </c>
      <c r="E18" s="36">
        <v>1100.8417000437862</v>
      </c>
      <c r="F18" s="36">
        <v>958.85089691019994</v>
      </c>
      <c r="G18" s="36">
        <v>11.377677270989999</v>
      </c>
      <c r="H18" s="36">
        <v>4443.5657147919501</v>
      </c>
      <c r="I18" s="36">
        <v>0</v>
      </c>
      <c r="J18" s="36">
        <v>0</v>
      </c>
      <c r="K18" s="24">
        <v>8227.4613472075253</v>
      </c>
      <c r="L18" s="24"/>
      <c r="M18" s="24"/>
      <c r="N18" s="100"/>
      <c r="O18" s="35"/>
      <c r="P18" s="35" t="s">
        <v>1304</v>
      </c>
      <c r="Q18" s="36">
        <v>0</v>
      </c>
      <c r="R18" s="36">
        <v>0</v>
      </c>
      <c r="S18" s="36">
        <v>0</v>
      </c>
      <c r="T18" s="36">
        <v>0</v>
      </c>
      <c r="U18" s="36">
        <v>2863.1565488275173</v>
      </c>
      <c r="V18" s="36">
        <v>0</v>
      </c>
      <c r="W18" s="36">
        <v>0</v>
      </c>
      <c r="X18" s="36">
        <v>0</v>
      </c>
      <c r="Y18" s="24">
        <v>2863.1565488275173</v>
      </c>
    </row>
    <row r="19" spans="1:25" ht="21">
      <c r="A19" s="35"/>
      <c r="B19" s="35" t="s">
        <v>1305</v>
      </c>
      <c r="C19" s="36">
        <v>0</v>
      </c>
      <c r="D19" s="36">
        <v>273.5283949857</v>
      </c>
      <c r="E19" s="36">
        <v>244.42881921819998</v>
      </c>
      <c r="F19" s="36">
        <v>7034.9691746318495</v>
      </c>
      <c r="G19" s="36">
        <v>0</v>
      </c>
      <c r="H19" s="36">
        <v>7.4622206892710006</v>
      </c>
      <c r="I19" s="36">
        <v>5875.3822979090501</v>
      </c>
      <c r="J19" s="36">
        <v>0</v>
      </c>
      <c r="K19" s="24">
        <v>13435.770907434071</v>
      </c>
      <c r="L19" s="24"/>
      <c r="M19" s="24"/>
      <c r="N19" s="100"/>
      <c r="O19" s="35"/>
      <c r="P19" s="35" t="s">
        <v>1305</v>
      </c>
      <c r="Q19" s="36">
        <v>0</v>
      </c>
      <c r="R19" s="36">
        <v>0</v>
      </c>
      <c r="S19" s="36">
        <v>0</v>
      </c>
      <c r="T19" s="36">
        <v>0</v>
      </c>
      <c r="U19" s="36">
        <v>2628.4183833145257</v>
      </c>
      <c r="V19" s="36">
        <v>2047.2298924723016</v>
      </c>
      <c r="W19" s="36">
        <v>0</v>
      </c>
      <c r="X19" s="36">
        <v>0</v>
      </c>
      <c r="Y19" s="24">
        <v>4675.6482757868271</v>
      </c>
    </row>
    <row r="20" spans="1:25" ht="21">
      <c r="A20" s="35"/>
      <c r="B20" s="35" t="s">
        <v>1306</v>
      </c>
      <c r="C20" s="36">
        <v>0</v>
      </c>
      <c r="D20" s="36">
        <v>45.655098455500003</v>
      </c>
      <c r="E20" s="36">
        <v>0</v>
      </c>
      <c r="F20" s="36">
        <v>1960.9435928114299</v>
      </c>
      <c r="G20" s="36">
        <v>0</v>
      </c>
      <c r="H20" s="36">
        <v>0</v>
      </c>
      <c r="I20" s="36">
        <v>792.69119735223012</v>
      </c>
      <c r="J20" s="36">
        <v>0</v>
      </c>
      <c r="K20" s="24">
        <v>2799.2898886191597</v>
      </c>
      <c r="L20" s="24"/>
      <c r="M20" s="24"/>
      <c r="N20" s="100"/>
      <c r="O20" s="35"/>
      <c r="P20" s="35" t="s">
        <v>1306</v>
      </c>
      <c r="Q20" s="36">
        <v>0</v>
      </c>
      <c r="R20" s="36">
        <v>0</v>
      </c>
      <c r="S20" s="36">
        <v>0</v>
      </c>
      <c r="T20" s="36">
        <v>0</v>
      </c>
      <c r="U20" s="36">
        <v>698.29634456091992</v>
      </c>
      <c r="V20" s="36">
        <v>275.85653667852995</v>
      </c>
      <c r="W20" s="36">
        <v>0</v>
      </c>
      <c r="X20" s="36">
        <v>0</v>
      </c>
      <c r="Y20" s="24">
        <v>974.15288123944993</v>
      </c>
    </row>
    <row r="21" spans="1:25" ht="21">
      <c r="A21" s="35"/>
      <c r="B21" s="35" t="s">
        <v>1307</v>
      </c>
      <c r="C21" s="36">
        <v>0</v>
      </c>
      <c r="D21" s="36">
        <v>840.19602038129005</v>
      </c>
      <c r="E21" s="36">
        <v>601.26871146323992</v>
      </c>
      <c r="F21" s="36">
        <v>490.86985252304999</v>
      </c>
      <c r="G21" s="36">
        <v>0</v>
      </c>
      <c r="H21" s="36">
        <v>4550.7242945078815</v>
      </c>
      <c r="I21" s="36">
        <v>25</v>
      </c>
      <c r="J21" s="36">
        <v>0</v>
      </c>
      <c r="K21" s="24">
        <v>6508.0588788754612</v>
      </c>
      <c r="L21" s="24"/>
      <c r="M21" s="24"/>
      <c r="N21" s="100"/>
      <c r="O21" s="35"/>
      <c r="P21" s="35" t="s">
        <v>1307</v>
      </c>
      <c r="Q21" s="36">
        <v>0</v>
      </c>
      <c r="R21" s="36">
        <v>0</v>
      </c>
      <c r="S21" s="36">
        <v>0</v>
      </c>
      <c r="T21" s="36">
        <v>0</v>
      </c>
      <c r="U21" s="36">
        <v>2256.1044898479577</v>
      </c>
      <c r="V21" s="36">
        <v>8.6999999999999993</v>
      </c>
      <c r="W21" s="36">
        <v>0</v>
      </c>
      <c r="X21" s="36">
        <v>0</v>
      </c>
      <c r="Y21" s="24">
        <v>2264.8044898479575</v>
      </c>
    </row>
    <row r="22" spans="1:25" ht="21">
      <c r="A22" s="35" t="s">
        <v>1321</v>
      </c>
      <c r="B22" s="35"/>
      <c r="C22" s="36">
        <v>14.3485784471</v>
      </c>
      <c r="D22" s="36">
        <v>2040.3432423173001</v>
      </c>
      <c r="E22" s="36">
        <v>4721.2310301053167</v>
      </c>
      <c r="F22" s="36">
        <v>22157.126355539876</v>
      </c>
      <c r="G22" s="36">
        <v>3566.9514989830041</v>
      </c>
      <c r="H22" s="36">
        <v>16214.742975275176</v>
      </c>
      <c r="I22" s="36">
        <v>32005.306315361177</v>
      </c>
      <c r="J22" s="36">
        <v>0</v>
      </c>
      <c r="K22" s="24">
        <v>80720.04999602896</v>
      </c>
      <c r="L22" s="24">
        <v>83500</v>
      </c>
      <c r="M22" s="42">
        <f>L22-K22</f>
        <v>2779.9500039710401</v>
      </c>
      <c r="N22" s="100"/>
      <c r="O22" s="35" t="s">
        <v>1321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11687.186173003143</v>
      </c>
      <c r="V22" s="36">
        <v>16403.391225619653</v>
      </c>
      <c r="W22" s="36">
        <v>0</v>
      </c>
      <c r="X22" s="36">
        <v>0</v>
      </c>
      <c r="Y22" s="24">
        <v>28090.577398622794</v>
      </c>
    </row>
    <row r="23" spans="1:25" ht="21">
      <c r="A23" s="35"/>
      <c r="B23" s="35" t="s">
        <v>1310</v>
      </c>
      <c r="C23" s="36">
        <v>0</v>
      </c>
      <c r="D23" s="36">
        <v>274.25874615250001</v>
      </c>
      <c r="E23" s="36">
        <v>0</v>
      </c>
      <c r="F23" s="36">
        <v>2452.376748836658</v>
      </c>
      <c r="G23" s="36">
        <v>279.00562283677999</v>
      </c>
      <c r="H23" s="36">
        <v>3588.8440969371604</v>
      </c>
      <c r="I23" s="36">
        <v>11.322419056799999</v>
      </c>
      <c r="J23" s="36">
        <v>0</v>
      </c>
      <c r="K23" s="24">
        <v>6605.807633819898</v>
      </c>
      <c r="L23" s="24"/>
      <c r="M23" s="24"/>
      <c r="N23" s="100"/>
      <c r="O23" s="35"/>
      <c r="P23" s="35" t="s">
        <v>1310</v>
      </c>
      <c r="Q23" s="36">
        <v>0</v>
      </c>
      <c r="R23" s="36">
        <v>0</v>
      </c>
      <c r="S23" s="36">
        <v>0</v>
      </c>
      <c r="T23" s="36">
        <v>0</v>
      </c>
      <c r="U23" s="36">
        <v>1045.9631090026987</v>
      </c>
      <c r="V23" s="36">
        <v>1252.857947565594</v>
      </c>
      <c r="W23" s="36">
        <v>0</v>
      </c>
      <c r="X23" s="36">
        <v>0</v>
      </c>
      <c r="Y23" s="24">
        <v>2298.821056568293</v>
      </c>
    </row>
    <row r="24" spans="1:25" ht="21">
      <c r="A24" s="35"/>
      <c r="B24" s="35" t="s">
        <v>1311</v>
      </c>
      <c r="C24" s="36">
        <v>0</v>
      </c>
      <c r="D24" s="36">
        <v>272.54566294285996</v>
      </c>
      <c r="E24" s="36">
        <v>0</v>
      </c>
      <c r="F24" s="36">
        <v>2343.5034452604505</v>
      </c>
      <c r="G24" s="36">
        <v>403.47389314750995</v>
      </c>
      <c r="H24" s="36">
        <v>1833.8449562736241</v>
      </c>
      <c r="I24" s="36">
        <v>2041.1632624139002</v>
      </c>
      <c r="J24" s="36">
        <v>0</v>
      </c>
      <c r="K24" s="24">
        <v>6894.5312200383451</v>
      </c>
      <c r="L24" s="24"/>
      <c r="M24" s="24"/>
      <c r="N24" s="100"/>
      <c r="O24" s="35"/>
      <c r="P24" s="35" t="s">
        <v>1311</v>
      </c>
      <c r="Q24" s="36">
        <v>0</v>
      </c>
      <c r="R24" s="36">
        <v>0</v>
      </c>
      <c r="S24" s="36">
        <v>0</v>
      </c>
      <c r="T24" s="36">
        <v>0</v>
      </c>
      <c r="U24" s="36">
        <v>1050.7940044700688</v>
      </c>
      <c r="V24" s="36">
        <v>1348.5028601033782</v>
      </c>
      <c r="W24" s="36">
        <v>0</v>
      </c>
      <c r="X24" s="36">
        <v>0</v>
      </c>
      <c r="Y24" s="24">
        <v>2399.2968645734472</v>
      </c>
    </row>
    <row r="25" spans="1:25" ht="21">
      <c r="A25" s="35"/>
      <c r="B25" s="35" t="s">
        <v>1309</v>
      </c>
      <c r="C25" s="36">
        <v>0</v>
      </c>
      <c r="D25" s="36">
        <v>23.521459546199999</v>
      </c>
      <c r="E25" s="36">
        <v>275.18192508670001</v>
      </c>
      <c r="F25" s="36">
        <v>207.10639014322004</v>
      </c>
      <c r="G25" s="36">
        <v>0</v>
      </c>
      <c r="H25" s="36">
        <v>0</v>
      </c>
      <c r="I25" s="36">
        <v>1167.36889469618</v>
      </c>
      <c r="J25" s="36">
        <v>0</v>
      </c>
      <c r="K25" s="24">
        <v>1673.1786694723</v>
      </c>
      <c r="L25" s="24"/>
      <c r="M25" s="24"/>
      <c r="N25" s="100"/>
      <c r="O25" s="35"/>
      <c r="P25" s="35" t="s">
        <v>1309</v>
      </c>
      <c r="Q25" s="36">
        <v>0</v>
      </c>
      <c r="R25" s="36">
        <v>0</v>
      </c>
      <c r="S25" s="36">
        <v>0</v>
      </c>
      <c r="T25" s="36">
        <v>0</v>
      </c>
      <c r="U25" s="36">
        <v>176.02180162216899</v>
      </c>
      <c r="V25" s="36">
        <v>406.24437535422999</v>
      </c>
      <c r="W25" s="36">
        <v>0</v>
      </c>
      <c r="X25" s="36">
        <v>0</v>
      </c>
      <c r="Y25" s="24">
        <v>582.26617697639904</v>
      </c>
    </row>
    <row r="26" spans="1:25" ht="21">
      <c r="A26" s="35"/>
      <c r="B26" s="35" t="s">
        <v>1312</v>
      </c>
      <c r="C26" s="36">
        <v>0</v>
      </c>
      <c r="D26" s="36">
        <v>0</v>
      </c>
      <c r="E26" s="36">
        <v>1561.09078901718</v>
      </c>
      <c r="F26" s="36">
        <v>692.29858114760998</v>
      </c>
      <c r="G26" s="36">
        <v>190.59382933766</v>
      </c>
      <c r="H26" s="36">
        <v>9.693112439150001</v>
      </c>
      <c r="I26" s="36">
        <v>1738.1682935888798</v>
      </c>
      <c r="J26" s="36">
        <v>0</v>
      </c>
      <c r="K26" s="24">
        <v>4191.8446055304794</v>
      </c>
      <c r="L26" s="24"/>
      <c r="M26" s="24"/>
      <c r="N26" s="100"/>
      <c r="O26" s="35"/>
      <c r="P26" s="35" t="s">
        <v>1312</v>
      </c>
      <c r="Q26" s="36">
        <v>0</v>
      </c>
      <c r="R26" s="36">
        <v>0</v>
      </c>
      <c r="S26" s="36">
        <v>0</v>
      </c>
      <c r="T26" s="36">
        <v>0</v>
      </c>
      <c r="U26" s="36">
        <v>850.50615342728918</v>
      </c>
      <c r="V26" s="36">
        <v>608.25576929748388</v>
      </c>
      <c r="W26" s="36">
        <v>0</v>
      </c>
      <c r="X26" s="36">
        <v>0</v>
      </c>
      <c r="Y26" s="24">
        <v>1458.7619227247731</v>
      </c>
    </row>
    <row r="27" spans="1:25" ht="21">
      <c r="A27" s="35"/>
      <c r="B27" s="35" t="s">
        <v>1313</v>
      </c>
      <c r="C27" s="36">
        <v>0</v>
      </c>
      <c r="D27" s="36">
        <v>221.75990859409998</v>
      </c>
      <c r="E27" s="36">
        <v>0</v>
      </c>
      <c r="F27" s="36">
        <v>6917.5519083769605</v>
      </c>
      <c r="G27" s="36">
        <v>232.4468202816</v>
      </c>
      <c r="H27" s="36">
        <v>1581.6920189645498</v>
      </c>
      <c r="I27" s="36">
        <v>5570.0930287143292</v>
      </c>
      <c r="J27" s="36">
        <v>0</v>
      </c>
      <c r="K27" s="24">
        <v>14523.543684931539</v>
      </c>
      <c r="L27" s="24"/>
      <c r="M27" s="24"/>
      <c r="N27" s="100"/>
      <c r="O27" s="35"/>
      <c r="P27" s="35" t="s">
        <v>1313</v>
      </c>
      <c r="Q27" s="36">
        <v>0</v>
      </c>
      <c r="R27" s="36">
        <v>0</v>
      </c>
      <c r="S27" s="36">
        <v>0</v>
      </c>
      <c r="T27" s="36">
        <v>0</v>
      </c>
      <c r="U27" s="36">
        <v>2565.3720057642245</v>
      </c>
      <c r="V27" s="36">
        <v>2488.8211965930127</v>
      </c>
      <c r="W27" s="36">
        <v>0</v>
      </c>
      <c r="X27" s="36">
        <v>0</v>
      </c>
      <c r="Y27" s="24">
        <v>5054.1932023572372</v>
      </c>
    </row>
    <row r="28" spans="1:25" ht="21">
      <c r="A28" s="35"/>
      <c r="B28" s="35" t="s">
        <v>1314</v>
      </c>
      <c r="C28" s="36">
        <v>0</v>
      </c>
      <c r="D28" s="36">
        <v>0</v>
      </c>
      <c r="E28" s="36">
        <v>510.16014764108002</v>
      </c>
      <c r="F28" s="36">
        <v>1428.820990530759</v>
      </c>
      <c r="G28" s="36">
        <v>0</v>
      </c>
      <c r="H28" s="36">
        <v>0</v>
      </c>
      <c r="I28" s="36">
        <v>6740.8195079653606</v>
      </c>
      <c r="J28" s="36">
        <v>0</v>
      </c>
      <c r="K28" s="24">
        <v>8679.8006461371988</v>
      </c>
      <c r="L28" s="24"/>
      <c r="M28" s="24"/>
      <c r="N28" s="100"/>
      <c r="O28" s="35"/>
      <c r="P28" s="35" t="s">
        <v>1314</v>
      </c>
      <c r="Q28" s="36">
        <v>0</v>
      </c>
      <c r="R28" s="36">
        <v>0</v>
      </c>
      <c r="S28" s="36">
        <v>0</v>
      </c>
      <c r="T28" s="36">
        <v>0</v>
      </c>
      <c r="U28" s="36">
        <v>674.7654360836699</v>
      </c>
      <c r="V28" s="36">
        <v>2345.805188775611</v>
      </c>
      <c r="W28" s="36">
        <v>0</v>
      </c>
      <c r="X28" s="36">
        <v>0</v>
      </c>
      <c r="Y28" s="24">
        <v>3020.570624859281</v>
      </c>
    </row>
    <row r="29" spans="1:25" ht="21">
      <c r="A29" s="35"/>
      <c r="B29" s="35" t="s">
        <v>1315</v>
      </c>
      <c r="C29" s="36">
        <v>14.3485784471</v>
      </c>
      <c r="D29" s="36">
        <v>212.96164484799999</v>
      </c>
      <c r="E29" s="36">
        <v>600.20601044261002</v>
      </c>
      <c r="F29" s="36">
        <v>2357.3588456556804</v>
      </c>
      <c r="G29" s="36">
        <v>653.45890663370005</v>
      </c>
      <c r="H29" s="36">
        <v>2417.5908898163302</v>
      </c>
      <c r="I29" s="36">
        <v>7121.0132412452958</v>
      </c>
      <c r="J29" s="36">
        <v>0</v>
      </c>
      <c r="K29" s="24">
        <v>13376.938117088717</v>
      </c>
      <c r="L29" s="24"/>
      <c r="M29" s="24"/>
      <c r="N29" s="100"/>
      <c r="O29" s="35"/>
      <c r="P29" s="35" t="s">
        <v>1315</v>
      </c>
      <c r="Q29" s="36">
        <v>0</v>
      </c>
      <c r="R29" s="36">
        <v>0</v>
      </c>
      <c r="S29" s="36">
        <v>0</v>
      </c>
      <c r="T29" s="36">
        <v>0</v>
      </c>
      <c r="U29" s="36">
        <v>1335.7402271378398</v>
      </c>
      <c r="V29" s="36">
        <v>3319.4342376092304</v>
      </c>
      <c r="W29" s="36">
        <v>0</v>
      </c>
      <c r="X29" s="36">
        <v>0</v>
      </c>
      <c r="Y29" s="24">
        <v>4655.1744647470705</v>
      </c>
    </row>
    <row r="30" spans="1:25" ht="21">
      <c r="A30" s="35"/>
      <c r="B30" s="35" t="s">
        <v>1316</v>
      </c>
      <c r="C30" s="36">
        <v>0</v>
      </c>
      <c r="D30" s="36">
        <v>0</v>
      </c>
      <c r="E30" s="36">
        <v>87.298174026299989</v>
      </c>
      <c r="F30" s="36">
        <v>1045.5680491242997</v>
      </c>
      <c r="G30" s="36">
        <v>0</v>
      </c>
      <c r="H30" s="36">
        <v>0</v>
      </c>
      <c r="I30" s="36">
        <v>3973.2541804731495</v>
      </c>
      <c r="J30" s="36">
        <v>0</v>
      </c>
      <c r="K30" s="24">
        <v>5106.1204036237486</v>
      </c>
      <c r="L30" s="24"/>
      <c r="M30" s="24"/>
      <c r="N30" s="100"/>
      <c r="O30" s="35"/>
      <c r="P30" s="35" t="s">
        <v>1316</v>
      </c>
      <c r="Q30" s="36">
        <v>0</v>
      </c>
      <c r="R30" s="36">
        <v>0</v>
      </c>
      <c r="S30" s="36">
        <v>0</v>
      </c>
      <c r="T30" s="36">
        <v>0</v>
      </c>
      <c r="U30" s="36">
        <v>394.23744565646683</v>
      </c>
      <c r="V30" s="36">
        <v>1382.6924548047191</v>
      </c>
      <c r="W30" s="36">
        <v>0</v>
      </c>
      <c r="X30" s="36">
        <v>0</v>
      </c>
      <c r="Y30" s="24">
        <v>1776.929900461186</v>
      </c>
    </row>
    <row r="31" spans="1:25" ht="21">
      <c r="A31" s="35"/>
      <c r="B31" s="35" t="s">
        <v>1317</v>
      </c>
      <c r="C31" s="36">
        <v>0</v>
      </c>
      <c r="D31" s="36">
        <v>695.55131406021997</v>
      </c>
      <c r="E31" s="36">
        <v>1342.4452562041179</v>
      </c>
      <c r="F31" s="36">
        <v>2164.4355096525614</v>
      </c>
      <c r="G31" s="36">
        <v>799.59171614380989</v>
      </c>
      <c r="H31" s="36">
        <v>4153.5984833846096</v>
      </c>
      <c r="I31" s="36">
        <v>474.92132532510004</v>
      </c>
      <c r="J31" s="36">
        <v>0</v>
      </c>
      <c r="K31" s="24">
        <v>9630.5436047704188</v>
      </c>
      <c r="L31" s="24"/>
      <c r="M31" s="24"/>
      <c r="N31" s="100"/>
      <c r="O31" s="35"/>
      <c r="P31" s="35" t="s">
        <v>1317</v>
      </c>
      <c r="Q31" s="36">
        <v>0</v>
      </c>
      <c r="R31" s="36">
        <v>0</v>
      </c>
      <c r="S31" s="36">
        <v>0</v>
      </c>
      <c r="T31" s="36">
        <v>0</v>
      </c>
      <c r="U31" s="36">
        <v>1740.7042810296743</v>
      </c>
      <c r="V31" s="36">
        <v>1610.7248934315867</v>
      </c>
      <c r="W31" s="36">
        <v>0</v>
      </c>
      <c r="X31" s="36">
        <v>0</v>
      </c>
      <c r="Y31" s="24">
        <v>3351.429174461261</v>
      </c>
    </row>
    <row r="32" spans="1:25" ht="21">
      <c r="A32" s="35"/>
      <c r="B32" s="35" t="s">
        <v>1318</v>
      </c>
      <c r="C32" s="36">
        <v>0</v>
      </c>
      <c r="D32" s="36">
        <v>181.23967167511998</v>
      </c>
      <c r="E32" s="36">
        <v>28.661663797929997</v>
      </c>
      <c r="F32" s="36">
        <v>1513.6009039815337</v>
      </c>
      <c r="G32" s="36">
        <v>0</v>
      </c>
      <c r="H32" s="36">
        <v>0</v>
      </c>
      <c r="I32" s="36">
        <v>1258.252544300607</v>
      </c>
      <c r="J32" s="36">
        <v>0</v>
      </c>
      <c r="K32" s="24">
        <v>2981.7547837551911</v>
      </c>
      <c r="L32" s="24"/>
      <c r="M32" s="24"/>
      <c r="N32" s="100"/>
      <c r="O32" s="35"/>
      <c r="P32" s="35" t="s">
        <v>1318</v>
      </c>
      <c r="Q32" s="36">
        <v>0</v>
      </c>
      <c r="R32" s="36">
        <v>0</v>
      </c>
      <c r="S32" s="36">
        <v>0</v>
      </c>
      <c r="T32" s="36">
        <v>0</v>
      </c>
      <c r="U32" s="36">
        <v>599.77877933010586</v>
      </c>
      <c r="V32" s="36">
        <v>437.87188541667297</v>
      </c>
      <c r="W32" s="36">
        <v>0</v>
      </c>
      <c r="X32" s="36">
        <v>0</v>
      </c>
      <c r="Y32" s="24">
        <v>1037.6506647467788</v>
      </c>
    </row>
    <row r="33" spans="1:25" ht="21">
      <c r="A33" s="35"/>
      <c r="B33" s="35" t="s">
        <v>1319</v>
      </c>
      <c r="C33" s="36">
        <v>0</v>
      </c>
      <c r="D33" s="36">
        <v>71.899600302300001</v>
      </c>
      <c r="E33" s="36">
        <v>28.9540789769</v>
      </c>
      <c r="F33" s="36">
        <v>665.82561074634498</v>
      </c>
      <c r="G33" s="36">
        <v>148.53467551788</v>
      </c>
      <c r="H33" s="36">
        <v>1545.6118096273701</v>
      </c>
      <c r="I33" s="36">
        <v>0</v>
      </c>
      <c r="J33" s="36">
        <v>0</v>
      </c>
      <c r="K33" s="24">
        <v>2460.8257751707952</v>
      </c>
      <c r="L33" s="24"/>
      <c r="M33" s="24"/>
      <c r="N33" s="100"/>
      <c r="O33" s="35"/>
      <c r="P33" s="35" t="s">
        <v>1319</v>
      </c>
      <c r="Q33" s="36">
        <v>0</v>
      </c>
      <c r="R33" s="36">
        <v>0</v>
      </c>
      <c r="S33" s="36">
        <v>0</v>
      </c>
      <c r="T33" s="36">
        <v>0</v>
      </c>
      <c r="U33" s="36">
        <v>318.49446000913804</v>
      </c>
      <c r="V33" s="36">
        <v>537.87290975008409</v>
      </c>
      <c r="W33" s="36">
        <v>0</v>
      </c>
      <c r="X33" s="36">
        <v>0</v>
      </c>
      <c r="Y33" s="24">
        <v>856.36736975922213</v>
      </c>
    </row>
    <row r="34" spans="1:25" ht="21">
      <c r="A34" s="35"/>
      <c r="B34" s="35" t="s">
        <v>1320</v>
      </c>
      <c r="C34" s="36">
        <v>0</v>
      </c>
      <c r="D34" s="36">
        <v>86.605234195999998</v>
      </c>
      <c r="E34" s="36">
        <v>287.2329849125</v>
      </c>
      <c r="F34" s="36">
        <v>368.67937208379999</v>
      </c>
      <c r="G34" s="36">
        <v>859.84603508406394</v>
      </c>
      <c r="H34" s="36">
        <v>1083.8676078323801</v>
      </c>
      <c r="I34" s="36">
        <v>1908.92961758158</v>
      </c>
      <c r="J34" s="36">
        <v>0</v>
      </c>
      <c r="K34" s="24">
        <v>4595.1608516903243</v>
      </c>
      <c r="L34" s="24"/>
      <c r="M34" s="24"/>
      <c r="N34" s="100"/>
      <c r="O34" s="35"/>
      <c r="P34" s="35" t="s">
        <v>1320</v>
      </c>
      <c r="Q34" s="36">
        <v>0</v>
      </c>
      <c r="R34" s="36">
        <v>0</v>
      </c>
      <c r="S34" s="36">
        <v>0</v>
      </c>
      <c r="T34" s="36">
        <v>0</v>
      </c>
      <c r="U34" s="36">
        <v>934.80846946979761</v>
      </c>
      <c r="V34" s="36">
        <v>664.30750691804997</v>
      </c>
      <c r="W34" s="36">
        <v>0</v>
      </c>
      <c r="X34" s="36">
        <v>0</v>
      </c>
      <c r="Y34" s="24">
        <v>1599.1159763878477</v>
      </c>
    </row>
    <row r="35" spans="1:25" ht="21">
      <c r="A35" s="35" t="s">
        <v>1330</v>
      </c>
      <c r="B35" s="35"/>
      <c r="C35" s="36">
        <v>0</v>
      </c>
      <c r="D35" s="36">
        <v>797.10321227995007</v>
      </c>
      <c r="E35" s="36">
        <v>11525.414410663929</v>
      </c>
      <c r="F35" s="36">
        <v>18351.722723283456</v>
      </c>
      <c r="G35" s="36">
        <v>12987.030137392088</v>
      </c>
      <c r="H35" s="36">
        <v>16247.282092891201</v>
      </c>
      <c r="I35" s="36">
        <v>72189.098490674616</v>
      </c>
      <c r="J35" s="36">
        <v>0</v>
      </c>
      <c r="K35" s="24">
        <v>132097.65106718524</v>
      </c>
      <c r="L35" s="24">
        <v>129100</v>
      </c>
      <c r="M35" s="42">
        <f>L35-K35</f>
        <v>-2997.6510671852448</v>
      </c>
      <c r="N35" s="100"/>
      <c r="O35" s="35" t="s">
        <v>1330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17976.166367125003</v>
      </c>
      <c r="V35" s="36">
        <v>27993.816204248087</v>
      </c>
      <c r="W35" s="36">
        <v>0</v>
      </c>
      <c r="X35" s="36">
        <v>0</v>
      </c>
      <c r="Y35" s="24">
        <v>45969.98257137309</v>
      </c>
    </row>
    <row r="36" spans="1:25" ht="21">
      <c r="A36" s="35"/>
      <c r="B36" s="35" t="s">
        <v>536</v>
      </c>
      <c r="C36" s="36">
        <v>0</v>
      </c>
      <c r="D36" s="36">
        <v>32.8902335155</v>
      </c>
      <c r="E36" s="36">
        <v>814.53656583587394</v>
      </c>
      <c r="F36" s="36">
        <v>1937.0861342262313</v>
      </c>
      <c r="G36" s="36">
        <v>1795.3981028691499</v>
      </c>
      <c r="H36" s="36">
        <v>3.0898770072410002</v>
      </c>
      <c r="I36" s="36">
        <v>2541.2007157304292</v>
      </c>
      <c r="J36" s="36">
        <v>0</v>
      </c>
      <c r="K36" s="24">
        <v>7124.2016291844247</v>
      </c>
      <c r="L36" s="24"/>
      <c r="M36" s="24"/>
      <c r="N36" s="100"/>
      <c r="O36" s="35"/>
      <c r="P36" s="35" t="s">
        <v>536</v>
      </c>
      <c r="Q36" s="36">
        <v>0</v>
      </c>
      <c r="R36" s="36">
        <v>0</v>
      </c>
      <c r="S36" s="36">
        <v>0</v>
      </c>
      <c r="T36" s="36">
        <v>0</v>
      </c>
      <c r="U36" s="36">
        <v>1594.8843178822647</v>
      </c>
      <c r="V36" s="36">
        <v>884.33784907421807</v>
      </c>
      <c r="W36" s="36">
        <v>0</v>
      </c>
      <c r="X36" s="36">
        <v>0</v>
      </c>
      <c r="Y36" s="24">
        <v>2479.2221669564829</v>
      </c>
    </row>
    <row r="37" spans="1:25" ht="21">
      <c r="A37" s="35"/>
      <c r="B37" s="35" t="s">
        <v>1323</v>
      </c>
      <c r="C37" s="36">
        <v>0</v>
      </c>
      <c r="D37" s="36">
        <v>58.704455138499995</v>
      </c>
      <c r="E37" s="36">
        <v>500.66316695060993</v>
      </c>
      <c r="F37" s="36">
        <v>663.79664903260596</v>
      </c>
      <c r="G37" s="36">
        <v>995.44487950229097</v>
      </c>
      <c r="H37" s="36">
        <v>3794.7347599165923</v>
      </c>
      <c r="I37" s="36">
        <v>709.03577170804999</v>
      </c>
      <c r="J37" s="36">
        <v>0</v>
      </c>
      <c r="K37" s="24">
        <v>6722.3796822486493</v>
      </c>
      <c r="L37" s="24"/>
      <c r="M37" s="24"/>
      <c r="N37" s="100"/>
      <c r="O37" s="35"/>
      <c r="P37" s="35" t="s">
        <v>1323</v>
      </c>
      <c r="Q37" s="36">
        <v>0</v>
      </c>
      <c r="R37" s="36">
        <v>0</v>
      </c>
      <c r="S37" s="36">
        <v>0</v>
      </c>
      <c r="T37" s="36">
        <v>0</v>
      </c>
      <c r="U37" s="36">
        <v>2092.6436808681342</v>
      </c>
      <c r="V37" s="36">
        <v>246.74444855435297</v>
      </c>
      <c r="W37" s="36">
        <v>0</v>
      </c>
      <c r="X37" s="36">
        <v>0</v>
      </c>
      <c r="Y37" s="24">
        <v>2339.3881294224871</v>
      </c>
    </row>
    <row r="38" spans="1:25" ht="21">
      <c r="A38" s="35"/>
      <c r="B38" s="35" t="s">
        <v>1322</v>
      </c>
      <c r="C38" s="36">
        <v>0</v>
      </c>
      <c r="D38" s="36">
        <v>0</v>
      </c>
      <c r="E38" s="36">
        <v>565.80759103748994</v>
      </c>
      <c r="F38" s="36">
        <v>481.67436034374003</v>
      </c>
      <c r="G38" s="36">
        <v>0.57071489026099997</v>
      </c>
      <c r="H38" s="36">
        <v>2466.935028388808</v>
      </c>
      <c r="I38" s="36">
        <v>6812.160428210098</v>
      </c>
      <c r="J38" s="36">
        <v>0</v>
      </c>
      <c r="K38" s="24">
        <v>10327.148122870396</v>
      </c>
      <c r="L38" s="24"/>
      <c r="M38" s="24"/>
      <c r="N38" s="100"/>
      <c r="O38" s="35"/>
      <c r="P38" s="35" t="s">
        <v>1322</v>
      </c>
      <c r="Q38" s="36">
        <v>0</v>
      </c>
      <c r="R38" s="36">
        <v>0</v>
      </c>
      <c r="S38" s="36">
        <v>0</v>
      </c>
      <c r="T38" s="36">
        <v>0</v>
      </c>
      <c r="U38" s="36">
        <v>364.72232786252499</v>
      </c>
      <c r="V38" s="36">
        <v>3229.1252188975277</v>
      </c>
      <c r="W38" s="36">
        <v>0</v>
      </c>
      <c r="X38" s="36">
        <v>0</v>
      </c>
      <c r="Y38" s="24">
        <v>3593.8475467600529</v>
      </c>
    </row>
    <row r="39" spans="1:25" ht="21">
      <c r="A39" s="35"/>
      <c r="B39" s="35" t="s">
        <v>1324</v>
      </c>
      <c r="C39" s="36">
        <v>0</v>
      </c>
      <c r="D39" s="36">
        <v>0</v>
      </c>
      <c r="E39" s="36">
        <v>876.50203280869994</v>
      </c>
      <c r="F39" s="36">
        <v>1525.9624466009602</v>
      </c>
      <c r="G39" s="36">
        <v>278.964977716352</v>
      </c>
      <c r="H39" s="36">
        <v>0</v>
      </c>
      <c r="I39" s="36">
        <v>9237.4226981092888</v>
      </c>
      <c r="J39" s="36">
        <v>0</v>
      </c>
      <c r="K39" s="24">
        <v>11918.852155235301</v>
      </c>
      <c r="L39" s="24"/>
      <c r="M39" s="24"/>
      <c r="N39" s="100"/>
      <c r="O39" s="35"/>
      <c r="P39" s="35" t="s">
        <v>1324</v>
      </c>
      <c r="Q39" s="36">
        <v>0</v>
      </c>
      <c r="R39" s="36">
        <v>0</v>
      </c>
      <c r="S39" s="36">
        <v>0</v>
      </c>
      <c r="T39" s="36">
        <v>0</v>
      </c>
      <c r="U39" s="36">
        <v>933.13745107984482</v>
      </c>
      <c r="V39" s="36">
        <v>3214.6230989383866</v>
      </c>
      <c r="W39" s="36">
        <v>0</v>
      </c>
      <c r="X39" s="36">
        <v>0</v>
      </c>
      <c r="Y39" s="24">
        <v>4147.7605500182317</v>
      </c>
    </row>
    <row r="40" spans="1:25" ht="21">
      <c r="A40" s="35"/>
      <c r="B40" s="35" t="s">
        <v>1325</v>
      </c>
      <c r="C40" s="36">
        <v>0</v>
      </c>
      <c r="D40" s="36">
        <v>0</v>
      </c>
      <c r="E40" s="36">
        <v>2119.8108226183103</v>
      </c>
      <c r="F40" s="36">
        <v>2851.4069060926727</v>
      </c>
      <c r="G40" s="36">
        <v>3487.613274612921</v>
      </c>
      <c r="H40" s="36">
        <v>5750.382163027477</v>
      </c>
      <c r="I40" s="36">
        <v>2422.3408109493303</v>
      </c>
      <c r="J40" s="36">
        <v>0</v>
      </c>
      <c r="K40" s="24">
        <v>16631.553977300711</v>
      </c>
      <c r="L40" s="24"/>
      <c r="M40" s="24"/>
      <c r="N40" s="100"/>
      <c r="O40" s="35"/>
      <c r="P40" s="35" t="s">
        <v>1325</v>
      </c>
      <c r="Q40" s="36">
        <v>0</v>
      </c>
      <c r="R40" s="36">
        <v>0</v>
      </c>
      <c r="S40" s="36">
        <v>0</v>
      </c>
      <c r="T40" s="36">
        <v>0</v>
      </c>
      <c r="U40" s="36">
        <v>2943.6731891567765</v>
      </c>
      <c r="V40" s="36">
        <v>2844.107594943664</v>
      </c>
      <c r="W40" s="36">
        <v>0</v>
      </c>
      <c r="X40" s="36">
        <v>0</v>
      </c>
      <c r="Y40" s="24">
        <v>5787.7807841004405</v>
      </c>
    </row>
    <row r="41" spans="1:25" ht="21">
      <c r="A41" s="35"/>
      <c r="B41" s="35" t="s">
        <v>820</v>
      </c>
      <c r="C41" s="36">
        <v>0</v>
      </c>
      <c r="D41" s="36">
        <v>0</v>
      </c>
      <c r="E41" s="36">
        <v>268.82931339181005</v>
      </c>
      <c r="F41" s="36">
        <v>741.48282867609998</v>
      </c>
      <c r="G41" s="36">
        <v>0</v>
      </c>
      <c r="H41" s="36">
        <v>0</v>
      </c>
      <c r="I41" s="36">
        <v>4788.9188780035602</v>
      </c>
      <c r="J41" s="36">
        <v>0</v>
      </c>
      <c r="K41" s="24">
        <v>5799.2310200714701</v>
      </c>
      <c r="L41" s="24"/>
      <c r="M41" s="24"/>
      <c r="N41" s="100"/>
      <c r="O41" s="35"/>
      <c r="P41" s="35" t="s">
        <v>820</v>
      </c>
      <c r="Q41" s="36">
        <v>0</v>
      </c>
      <c r="R41" s="36">
        <v>0</v>
      </c>
      <c r="S41" s="36">
        <v>0</v>
      </c>
      <c r="T41" s="36">
        <v>0</v>
      </c>
      <c r="U41" s="36">
        <v>351.58862543976005</v>
      </c>
      <c r="V41" s="36">
        <v>1666.5437695460719</v>
      </c>
      <c r="W41" s="36">
        <v>0</v>
      </c>
      <c r="X41" s="36">
        <v>0</v>
      </c>
      <c r="Y41" s="24">
        <v>2018.132394985832</v>
      </c>
    </row>
    <row r="42" spans="1:25" ht="21">
      <c r="A42" s="35"/>
      <c r="B42" s="35" t="s">
        <v>1326</v>
      </c>
      <c r="C42" s="36">
        <v>0</v>
      </c>
      <c r="D42" s="36">
        <v>0</v>
      </c>
      <c r="E42" s="36">
        <v>1427.8179333759197</v>
      </c>
      <c r="F42" s="36">
        <v>999.08992319023037</v>
      </c>
      <c r="G42" s="36">
        <v>2828.7719012539901</v>
      </c>
      <c r="H42" s="36">
        <v>34.676946414079005</v>
      </c>
      <c r="I42" s="36">
        <v>6923.7459478977698</v>
      </c>
      <c r="J42" s="36">
        <v>0</v>
      </c>
      <c r="K42" s="24">
        <v>12214.102652131989</v>
      </c>
      <c r="L42" s="24"/>
      <c r="M42" s="24"/>
      <c r="N42" s="100"/>
      <c r="O42" s="35"/>
      <c r="P42" s="35" t="s">
        <v>1326</v>
      </c>
      <c r="Q42" s="36">
        <v>0</v>
      </c>
      <c r="R42" s="36">
        <v>0</v>
      </c>
      <c r="S42" s="36">
        <v>0</v>
      </c>
      <c r="T42" s="36">
        <v>0</v>
      </c>
      <c r="U42" s="36">
        <v>1828.9765557206545</v>
      </c>
      <c r="V42" s="36">
        <v>2421.5311672192283</v>
      </c>
      <c r="W42" s="36">
        <v>0</v>
      </c>
      <c r="X42" s="36">
        <v>0</v>
      </c>
      <c r="Y42" s="24">
        <v>4250.507722939883</v>
      </c>
    </row>
    <row r="43" spans="1:25" ht="21">
      <c r="A43" s="35"/>
      <c r="B43" s="35" t="s">
        <v>1327</v>
      </c>
      <c r="C43" s="36">
        <v>0</v>
      </c>
      <c r="D43" s="36">
        <v>0</v>
      </c>
      <c r="E43" s="36">
        <v>655.31784819433994</v>
      </c>
      <c r="F43" s="36">
        <v>2159.7605257733999</v>
      </c>
      <c r="G43" s="36">
        <v>792.55008830996201</v>
      </c>
      <c r="H43" s="36">
        <v>0.90795843122800002</v>
      </c>
      <c r="I43" s="36">
        <v>7872.2348526347596</v>
      </c>
      <c r="J43" s="36">
        <v>0</v>
      </c>
      <c r="K43" s="24">
        <v>11480.771273343689</v>
      </c>
      <c r="L43" s="24"/>
      <c r="M43" s="24"/>
      <c r="N43" s="100"/>
      <c r="O43" s="35"/>
      <c r="P43" s="35" t="s">
        <v>1327</v>
      </c>
      <c r="Q43" s="36">
        <v>0</v>
      </c>
      <c r="R43" s="36">
        <v>0</v>
      </c>
      <c r="S43" s="36">
        <v>0</v>
      </c>
      <c r="T43" s="36">
        <v>0</v>
      </c>
      <c r="U43" s="36">
        <v>1255.4547048729396</v>
      </c>
      <c r="V43" s="36">
        <v>2739.8536982500991</v>
      </c>
      <c r="W43" s="36">
        <v>0</v>
      </c>
      <c r="X43" s="36">
        <v>0</v>
      </c>
      <c r="Y43" s="24">
        <v>3995.3084031230387</v>
      </c>
    </row>
    <row r="44" spans="1:25" ht="21">
      <c r="A44" s="35"/>
      <c r="B44" s="35" t="s">
        <v>1328</v>
      </c>
      <c r="C44" s="36">
        <v>0</v>
      </c>
      <c r="D44" s="36">
        <v>0</v>
      </c>
      <c r="E44" s="36">
        <v>105.800819116</v>
      </c>
      <c r="F44" s="36">
        <v>1971.3602902893997</v>
      </c>
      <c r="G44" s="36">
        <v>0</v>
      </c>
      <c r="H44" s="36">
        <v>0</v>
      </c>
      <c r="I44" s="36">
        <v>15660.233938665209</v>
      </c>
      <c r="J44" s="36">
        <v>0</v>
      </c>
      <c r="K44" s="24">
        <v>17737.395048070608</v>
      </c>
      <c r="L44" s="24"/>
      <c r="M44" s="24"/>
      <c r="N44" s="100"/>
      <c r="O44" s="35"/>
      <c r="P44" s="35" t="s">
        <v>1328</v>
      </c>
      <c r="Q44" s="36">
        <v>0</v>
      </c>
      <c r="R44" s="36">
        <v>0</v>
      </c>
      <c r="S44" s="36">
        <v>0</v>
      </c>
      <c r="T44" s="36">
        <v>0</v>
      </c>
      <c r="U44" s="36">
        <v>722.85206607271982</v>
      </c>
      <c r="V44" s="36">
        <v>5449.7614106574947</v>
      </c>
      <c r="W44" s="36">
        <v>0</v>
      </c>
      <c r="X44" s="36">
        <v>0</v>
      </c>
      <c r="Y44" s="24">
        <v>6172.6134767302146</v>
      </c>
    </row>
    <row r="45" spans="1:25" ht="21">
      <c r="A45" s="35"/>
      <c r="B45" s="35" t="s">
        <v>547</v>
      </c>
      <c r="C45" s="36">
        <v>0</v>
      </c>
      <c r="D45" s="36">
        <v>0</v>
      </c>
      <c r="E45" s="36">
        <v>76.50407469160001</v>
      </c>
      <c r="F45" s="36">
        <v>931.58349469438099</v>
      </c>
      <c r="G45" s="36">
        <v>254.94434239719001</v>
      </c>
      <c r="H45" s="36">
        <v>0</v>
      </c>
      <c r="I45" s="36">
        <v>7894.7548673315005</v>
      </c>
      <c r="J45" s="36">
        <v>0</v>
      </c>
      <c r="K45" s="24">
        <v>9157.7867791146709</v>
      </c>
      <c r="L45" s="24"/>
      <c r="M45" s="24"/>
      <c r="N45" s="100"/>
      <c r="O45" s="35"/>
      <c r="P45" s="35" t="s">
        <v>547</v>
      </c>
      <c r="Q45" s="36">
        <v>0</v>
      </c>
      <c r="R45" s="36">
        <v>0</v>
      </c>
      <c r="S45" s="36">
        <v>0</v>
      </c>
      <c r="T45" s="36">
        <v>0</v>
      </c>
      <c r="U45" s="36">
        <v>439.53510530054501</v>
      </c>
      <c r="V45" s="36">
        <v>2747.3746938285481</v>
      </c>
      <c r="W45" s="36">
        <v>0</v>
      </c>
      <c r="X45" s="36">
        <v>0</v>
      </c>
      <c r="Y45" s="24">
        <v>3186.9097991290932</v>
      </c>
    </row>
    <row r="46" spans="1:25" ht="21">
      <c r="A46" s="35"/>
      <c r="B46" s="35" t="s">
        <v>1329</v>
      </c>
      <c r="C46" s="36">
        <v>0</v>
      </c>
      <c r="D46" s="36">
        <v>705.50852362595003</v>
      </c>
      <c r="E46" s="36">
        <v>1978.673927596164</v>
      </c>
      <c r="F46" s="36">
        <v>1388.8470335854549</v>
      </c>
      <c r="G46" s="36">
        <v>1632.0625981697544</v>
      </c>
      <c r="H46" s="36">
        <v>4196.555359705776</v>
      </c>
      <c r="I46" s="36">
        <v>229.55662789350001</v>
      </c>
      <c r="J46" s="36">
        <v>0</v>
      </c>
      <c r="K46" s="24">
        <v>10131.204070576601</v>
      </c>
      <c r="L46" s="24"/>
      <c r="M46" s="24"/>
      <c r="N46" s="100"/>
      <c r="O46" s="35"/>
      <c r="P46" s="35" t="s">
        <v>1329</v>
      </c>
      <c r="Q46" s="36">
        <v>0</v>
      </c>
      <c r="R46" s="36">
        <v>0</v>
      </c>
      <c r="S46" s="36">
        <v>0</v>
      </c>
      <c r="T46" s="36">
        <v>0</v>
      </c>
      <c r="U46" s="36">
        <v>3445.7733100534861</v>
      </c>
      <c r="V46" s="36">
        <v>79.885706506950001</v>
      </c>
      <c r="W46" s="36">
        <v>0</v>
      </c>
      <c r="X46" s="36">
        <v>0</v>
      </c>
      <c r="Y46" s="24">
        <v>3525.6590165604362</v>
      </c>
    </row>
    <row r="47" spans="1:25" ht="21">
      <c r="A47" s="35"/>
      <c r="B47" s="35" t="s">
        <v>822</v>
      </c>
      <c r="C47" s="36">
        <v>0</v>
      </c>
      <c r="D47" s="36">
        <v>0</v>
      </c>
      <c r="E47" s="36">
        <v>2135.1503150471103</v>
      </c>
      <c r="F47" s="36">
        <v>2699.6721307782791</v>
      </c>
      <c r="G47" s="36">
        <v>920.70925767022004</v>
      </c>
      <c r="H47" s="36">
        <v>0</v>
      </c>
      <c r="I47" s="36">
        <v>7097.4929535411184</v>
      </c>
      <c r="J47" s="36">
        <v>0</v>
      </c>
      <c r="K47" s="24">
        <v>12853.024657036727</v>
      </c>
      <c r="L47" s="24"/>
      <c r="M47" s="24"/>
      <c r="N47" s="100"/>
      <c r="O47" s="35"/>
      <c r="P47" s="35" t="s">
        <v>822</v>
      </c>
      <c r="Q47" s="36">
        <v>0</v>
      </c>
      <c r="R47" s="36">
        <v>0</v>
      </c>
      <c r="S47" s="36">
        <v>0</v>
      </c>
      <c r="T47" s="36">
        <v>0</v>
      </c>
      <c r="U47" s="36">
        <v>2002.9250328153555</v>
      </c>
      <c r="V47" s="36">
        <v>2469.9275478315458</v>
      </c>
      <c r="W47" s="36">
        <v>0</v>
      </c>
      <c r="X47" s="36">
        <v>0</v>
      </c>
      <c r="Y47" s="24">
        <v>4472.8525806469015</v>
      </c>
    </row>
    <row r="48" spans="1:25" ht="21">
      <c r="A48" s="35" t="s">
        <v>1334</v>
      </c>
      <c r="B48" s="35"/>
      <c r="C48" s="36">
        <v>0</v>
      </c>
      <c r="D48" s="36">
        <v>13012.731355273871</v>
      </c>
      <c r="E48" s="36">
        <v>10185.881232667514</v>
      </c>
      <c r="F48" s="36">
        <v>8856.6486533789903</v>
      </c>
      <c r="G48" s="36">
        <v>912.26837391636991</v>
      </c>
      <c r="H48" s="36">
        <v>33363.949450806023</v>
      </c>
      <c r="I48" s="36">
        <v>1038.02312297556</v>
      </c>
      <c r="J48" s="36">
        <v>541.15276229350002</v>
      </c>
      <c r="K48" s="24">
        <v>67910.654951311837</v>
      </c>
      <c r="L48" s="24">
        <v>59900</v>
      </c>
      <c r="M48" s="42">
        <f>L48-K48</f>
        <v>-8010.6549513118371</v>
      </c>
      <c r="N48" s="100"/>
      <c r="O48" s="35" t="s">
        <v>1334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17511.276294316271</v>
      </c>
      <c r="V48" s="36">
        <v>6121.631628739271</v>
      </c>
      <c r="W48" s="36">
        <v>0</v>
      </c>
      <c r="X48" s="36">
        <v>0</v>
      </c>
      <c r="Y48" s="24">
        <v>23632.90792305554</v>
      </c>
    </row>
    <row r="49" spans="1:25" ht="21">
      <c r="A49" s="35"/>
      <c r="B49" s="35" t="s">
        <v>1332</v>
      </c>
      <c r="C49" s="36">
        <v>0</v>
      </c>
      <c r="D49" s="36">
        <v>6310.0132782418023</v>
      </c>
      <c r="E49" s="36">
        <v>4095.6617278874642</v>
      </c>
      <c r="F49" s="36">
        <v>2674.4064772650413</v>
      </c>
      <c r="G49" s="36">
        <v>210.61111430567999</v>
      </c>
      <c r="H49" s="36">
        <v>12654.516846035536</v>
      </c>
      <c r="I49" s="36">
        <v>128.34729091240001</v>
      </c>
      <c r="J49" s="36">
        <v>0</v>
      </c>
      <c r="K49" s="24">
        <v>26073.556734647926</v>
      </c>
      <c r="L49" s="24"/>
      <c r="M49" s="24"/>
      <c r="N49" s="100"/>
      <c r="O49" s="35"/>
      <c r="P49" s="35" t="s">
        <v>1332</v>
      </c>
      <c r="Q49" s="36">
        <v>0</v>
      </c>
      <c r="R49" s="36">
        <v>0</v>
      </c>
      <c r="S49" s="36">
        <v>0</v>
      </c>
      <c r="T49" s="36">
        <v>0</v>
      </c>
      <c r="U49" s="36">
        <v>9028.9328864195304</v>
      </c>
      <c r="V49" s="36">
        <v>44.664857237470002</v>
      </c>
      <c r="W49" s="36">
        <v>0</v>
      </c>
      <c r="X49" s="36">
        <v>0</v>
      </c>
      <c r="Y49" s="24">
        <v>9073.597743657001</v>
      </c>
    </row>
    <row r="50" spans="1:25" ht="21">
      <c r="A50" s="35"/>
      <c r="B50" s="35" t="s">
        <v>1331</v>
      </c>
      <c r="C50" s="36">
        <v>0</v>
      </c>
      <c r="D50" s="36">
        <v>5680.516206435399</v>
      </c>
      <c r="E50" s="36">
        <v>4446.8043483935598</v>
      </c>
      <c r="F50" s="36">
        <v>4425.4097716773585</v>
      </c>
      <c r="G50" s="36">
        <v>701.65725961068995</v>
      </c>
      <c r="H50" s="36">
        <v>16011.719599612888</v>
      </c>
      <c r="I50" s="36">
        <v>389.76640906246001</v>
      </c>
      <c r="J50" s="36">
        <v>120.396396673</v>
      </c>
      <c r="K50" s="24">
        <v>31776.269991465357</v>
      </c>
      <c r="L50" s="24"/>
      <c r="M50" s="24"/>
      <c r="N50" s="100"/>
      <c r="O50" s="35"/>
      <c r="P50" s="35" t="s">
        <v>1331</v>
      </c>
      <c r="Q50" s="36">
        <v>0</v>
      </c>
      <c r="R50" s="36">
        <v>0</v>
      </c>
      <c r="S50" s="36">
        <v>0</v>
      </c>
      <c r="T50" s="36">
        <v>0</v>
      </c>
      <c r="U50" s="36">
        <v>5308.5268799682963</v>
      </c>
      <c r="V50" s="36">
        <v>5749.6150770616614</v>
      </c>
      <c r="W50" s="36">
        <v>0</v>
      </c>
      <c r="X50" s="36">
        <v>0</v>
      </c>
      <c r="Y50" s="24">
        <v>11058.141957029959</v>
      </c>
    </row>
    <row r="51" spans="1:25" ht="21">
      <c r="A51" s="35"/>
      <c r="B51" s="35" t="s">
        <v>1333</v>
      </c>
      <c r="C51" s="36">
        <v>0</v>
      </c>
      <c r="D51" s="36">
        <v>1022.20187059667</v>
      </c>
      <c r="E51" s="36">
        <v>1643.4151563864903</v>
      </c>
      <c r="F51" s="36">
        <v>1756.8324044365907</v>
      </c>
      <c r="G51" s="36">
        <v>0</v>
      </c>
      <c r="H51" s="36">
        <v>4697.7130051576005</v>
      </c>
      <c r="I51" s="36">
        <v>519.90942300069992</v>
      </c>
      <c r="J51" s="36">
        <v>420.75636562049999</v>
      </c>
      <c r="K51" s="24">
        <v>10060.828225198551</v>
      </c>
      <c r="L51" s="24"/>
      <c r="M51" s="24"/>
      <c r="N51" s="100"/>
      <c r="O51" s="35"/>
      <c r="P51" s="35" t="s">
        <v>1333</v>
      </c>
      <c r="Q51" s="36">
        <v>0</v>
      </c>
      <c r="R51" s="36">
        <v>0</v>
      </c>
      <c r="S51" s="36">
        <v>0</v>
      </c>
      <c r="T51" s="36">
        <v>0</v>
      </c>
      <c r="U51" s="36">
        <v>3173.8165279284435</v>
      </c>
      <c r="V51" s="36">
        <v>327.35169444014002</v>
      </c>
      <c r="W51" s="36">
        <v>0</v>
      </c>
      <c r="X51" s="36">
        <v>0</v>
      </c>
      <c r="Y51" s="24">
        <v>3501.1682223685834</v>
      </c>
    </row>
    <row r="52" spans="1:25" ht="21">
      <c r="A52" s="35" t="s">
        <v>1339</v>
      </c>
      <c r="B52" s="35"/>
      <c r="C52" s="36">
        <v>0</v>
      </c>
      <c r="D52" s="36">
        <v>36362.81443719942</v>
      </c>
      <c r="E52" s="36">
        <v>22681.70859347962</v>
      </c>
      <c r="F52" s="36">
        <v>11574.977930820593</v>
      </c>
      <c r="G52" s="36">
        <v>3906.7174644545767</v>
      </c>
      <c r="H52" s="36">
        <v>34807.483359693215</v>
      </c>
      <c r="I52" s="36">
        <v>1310.0363224754401</v>
      </c>
      <c r="J52" s="36">
        <v>1850.3999359966201</v>
      </c>
      <c r="K52" s="24">
        <v>112494.13804411946</v>
      </c>
      <c r="L52" s="24">
        <v>104100</v>
      </c>
      <c r="M52" s="42">
        <f>L52-K52</f>
        <v>-8394.1380441194633</v>
      </c>
      <c r="N52" s="100"/>
      <c r="O52" s="35" t="s">
        <v>1339</v>
      </c>
      <c r="P52" s="35"/>
      <c r="Q52" s="36">
        <v>0</v>
      </c>
      <c r="R52" s="36">
        <v>0</v>
      </c>
      <c r="S52" s="36">
        <v>0</v>
      </c>
      <c r="T52" s="36">
        <v>0</v>
      </c>
      <c r="U52" s="36">
        <v>25935.124012232904</v>
      </c>
      <c r="V52" s="36">
        <v>13212.836027121804</v>
      </c>
      <c r="W52" s="36">
        <v>0</v>
      </c>
      <c r="X52" s="36">
        <v>0</v>
      </c>
      <c r="Y52" s="24">
        <v>39147.960039354708</v>
      </c>
    </row>
    <row r="53" spans="1:25" ht="21">
      <c r="A53" s="35"/>
      <c r="B53" s="35" t="s">
        <v>1189</v>
      </c>
      <c r="C53" s="36">
        <v>0</v>
      </c>
      <c r="D53" s="36">
        <v>5112.0554080827915</v>
      </c>
      <c r="E53" s="36">
        <v>2210.8706589674916</v>
      </c>
      <c r="F53" s="36">
        <v>1277.7965508567602</v>
      </c>
      <c r="G53" s="36">
        <v>0</v>
      </c>
      <c r="H53" s="36">
        <v>5240.8639846090327</v>
      </c>
      <c r="I53" s="36">
        <v>0</v>
      </c>
      <c r="J53" s="36">
        <v>0</v>
      </c>
      <c r="K53" s="24">
        <v>13841.586602516076</v>
      </c>
      <c r="L53" s="24"/>
      <c r="M53" s="24"/>
      <c r="N53" s="100"/>
      <c r="O53" s="35"/>
      <c r="P53" s="35" t="s">
        <v>1189</v>
      </c>
      <c r="Q53" s="36">
        <v>0</v>
      </c>
      <c r="R53" s="36">
        <v>0</v>
      </c>
      <c r="S53" s="36">
        <v>0</v>
      </c>
      <c r="T53" s="36">
        <v>0</v>
      </c>
      <c r="U53" s="36">
        <v>2993.0514710318871</v>
      </c>
      <c r="V53" s="36">
        <v>1823.8206666447934</v>
      </c>
      <c r="W53" s="36">
        <v>0</v>
      </c>
      <c r="X53" s="36">
        <v>0</v>
      </c>
      <c r="Y53" s="24">
        <v>4816.8721376766807</v>
      </c>
    </row>
    <row r="54" spans="1:25" ht="21">
      <c r="A54" s="35"/>
      <c r="B54" s="35" t="s">
        <v>1335</v>
      </c>
      <c r="C54" s="36">
        <v>0</v>
      </c>
      <c r="D54" s="36">
        <v>1467.8625383093802</v>
      </c>
      <c r="E54" s="36">
        <v>742.64924059637008</v>
      </c>
      <c r="F54" s="36">
        <v>349.81121506081996</v>
      </c>
      <c r="G54" s="36">
        <v>0</v>
      </c>
      <c r="H54" s="36">
        <v>20.572146485497001</v>
      </c>
      <c r="I54" s="36">
        <v>0</v>
      </c>
      <c r="J54" s="36">
        <v>0</v>
      </c>
      <c r="K54" s="24">
        <v>2580.8951404520672</v>
      </c>
      <c r="L54" s="24"/>
      <c r="M54" s="24"/>
      <c r="N54" s="100"/>
      <c r="O54" s="35"/>
      <c r="P54" s="35" t="s">
        <v>1335</v>
      </c>
      <c r="Q54" s="36">
        <v>0</v>
      </c>
      <c r="R54" s="36">
        <v>0</v>
      </c>
      <c r="S54" s="36">
        <v>0</v>
      </c>
      <c r="T54" s="36">
        <v>0</v>
      </c>
      <c r="U54" s="36">
        <v>890.99240190050784</v>
      </c>
      <c r="V54" s="36">
        <v>7.1591069769469993</v>
      </c>
      <c r="W54" s="36">
        <v>0</v>
      </c>
      <c r="X54" s="36">
        <v>0</v>
      </c>
      <c r="Y54" s="24">
        <v>898.15150887745483</v>
      </c>
    </row>
    <row r="55" spans="1:25" ht="21">
      <c r="A55" s="35"/>
      <c r="B55" s="35" t="s">
        <v>1336</v>
      </c>
      <c r="C55" s="36">
        <v>0</v>
      </c>
      <c r="D55" s="36">
        <v>7219.7771485950007</v>
      </c>
      <c r="E55" s="36">
        <v>3854.9340206357297</v>
      </c>
      <c r="F55" s="36">
        <v>3458.7402070585408</v>
      </c>
      <c r="G55" s="36">
        <v>449.35020867680998</v>
      </c>
      <c r="H55" s="36">
        <v>10195.010113025217</v>
      </c>
      <c r="I55" s="36">
        <v>387.54123486130004</v>
      </c>
      <c r="J55" s="36">
        <v>296.75611731959998</v>
      </c>
      <c r="K55" s="24">
        <v>25862.109050172196</v>
      </c>
      <c r="L55" s="24"/>
      <c r="M55" s="24"/>
      <c r="N55" s="100"/>
      <c r="O55" s="35"/>
      <c r="P55" s="35" t="s">
        <v>1336</v>
      </c>
      <c r="Q55" s="36">
        <v>0</v>
      </c>
      <c r="R55" s="36">
        <v>0</v>
      </c>
      <c r="S55" s="36">
        <v>0</v>
      </c>
      <c r="T55" s="36">
        <v>0</v>
      </c>
      <c r="U55" s="36">
        <v>5214.0149515687126</v>
      </c>
      <c r="V55" s="36">
        <v>3785.9989978914746</v>
      </c>
      <c r="W55" s="36">
        <v>0</v>
      </c>
      <c r="X55" s="36">
        <v>0</v>
      </c>
      <c r="Y55" s="24">
        <v>9000.0139494601863</v>
      </c>
    </row>
    <row r="56" spans="1:25" ht="21">
      <c r="A56" s="35"/>
      <c r="B56" s="35" t="s">
        <v>500</v>
      </c>
      <c r="C56" s="36">
        <v>0</v>
      </c>
      <c r="D56" s="36">
        <v>10593.518551937319</v>
      </c>
      <c r="E56" s="36">
        <v>3688.4234536717245</v>
      </c>
      <c r="F56" s="36">
        <v>2081.5717200446034</v>
      </c>
      <c r="G56" s="36">
        <v>35.568216222700002</v>
      </c>
      <c r="H56" s="36">
        <v>11070.61538201795</v>
      </c>
      <c r="I56" s="36">
        <v>43.75</v>
      </c>
      <c r="J56" s="36">
        <v>0</v>
      </c>
      <c r="K56" s="24">
        <v>27513.447323894296</v>
      </c>
      <c r="L56" s="24"/>
      <c r="M56" s="24"/>
      <c r="N56" s="100"/>
      <c r="O56" s="35"/>
      <c r="P56" s="35" t="s">
        <v>500</v>
      </c>
      <c r="Q56" s="36">
        <v>0</v>
      </c>
      <c r="R56" s="36">
        <v>0</v>
      </c>
      <c r="S56" s="36">
        <v>0</v>
      </c>
      <c r="T56" s="36">
        <v>0</v>
      </c>
      <c r="U56" s="36">
        <v>5706.8805157738807</v>
      </c>
      <c r="V56" s="36">
        <v>3867.7991529420087</v>
      </c>
      <c r="W56" s="36">
        <v>0</v>
      </c>
      <c r="X56" s="36">
        <v>0</v>
      </c>
      <c r="Y56" s="24">
        <v>9574.6796687158894</v>
      </c>
    </row>
    <row r="57" spans="1:25" ht="21">
      <c r="A57" s="35"/>
      <c r="B57" s="35" t="s">
        <v>1337</v>
      </c>
      <c r="C57" s="36">
        <v>0</v>
      </c>
      <c r="D57" s="36">
        <v>6459.9934301156718</v>
      </c>
      <c r="E57" s="36">
        <v>5539.9775755937881</v>
      </c>
      <c r="F57" s="36">
        <v>2619.9634772905001</v>
      </c>
      <c r="G57" s="36">
        <v>2308.5945290385871</v>
      </c>
      <c r="H57" s="36">
        <v>827.91157954603591</v>
      </c>
      <c r="I57" s="36">
        <v>639.6792606262502</v>
      </c>
      <c r="J57" s="36">
        <v>463.47467437937996</v>
      </c>
      <c r="K57" s="24">
        <v>18859.594526590212</v>
      </c>
      <c r="L57" s="24"/>
      <c r="M57" s="24"/>
      <c r="N57" s="100"/>
      <c r="O57" s="35"/>
      <c r="P57" s="35" t="s">
        <v>1337</v>
      </c>
      <c r="Q57" s="36">
        <v>0</v>
      </c>
      <c r="R57" s="36">
        <v>0</v>
      </c>
      <c r="S57" s="36">
        <v>0</v>
      </c>
      <c r="T57" s="36">
        <v>0</v>
      </c>
      <c r="U57" s="36">
        <v>5891.1280961890079</v>
      </c>
      <c r="V57" s="36">
        <v>672.01079906395228</v>
      </c>
      <c r="W57" s="36">
        <v>0</v>
      </c>
      <c r="X57" s="36">
        <v>0</v>
      </c>
      <c r="Y57" s="24">
        <v>6563.1388952529605</v>
      </c>
    </row>
    <row r="58" spans="1:25" ht="21">
      <c r="A58" s="35"/>
      <c r="B58" s="35" t="s">
        <v>1338</v>
      </c>
      <c r="C58" s="36">
        <v>0</v>
      </c>
      <c r="D58" s="36">
        <v>5509.6073601592598</v>
      </c>
      <c r="E58" s="36">
        <v>6644.8536440145153</v>
      </c>
      <c r="F58" s="36">
        <v>1787.0947605093675</v>
      </c>
      <c r="G58" s="36">
        <v>1113.2045105164796</v>
      </c>
      <c r="H58" s="36">
        <v>7452.5101540094811</v>
      </c>
      <c r="I58" s="36">
        <v>239.06582698789003</v>
      </c>
      <c r="J58" s="36">
        <v>1090.1691442976403</v>
      </c>
      <c r="K58" s="24">
        <v>23836.505400494636</v>
      </c>
      <c r="L58" s="24"/>
      <c r="M58" s="24"/>
      <c r="N58" s="100"/>
      <c r="O58" s="35"/>
      <c r="P58" s="35" t="s">
        <v>1338</v>
      </c>
      <c r="Q58" s="36">
        <v>0</v>
      </c>
      <c r="R58" s="36">
        <v>0</v>
      </c>
      <c r="S58" s="36">
        <v>0</v>
      </c>
      <c r="T58" s="36">
        <v>0</v>
      </c>
      <c r="U58" s="36">
        <v>5239.0565757689074</v>
      </c>
      <c r="V58" s="36">
        <v>3056.0473036026297</v>
      </c>
      <c r="W58" s="36">
        <v>0</v>
      </c>
      <c r="X58" s="36">
        <v>0</v>
      </c>
      <c r="Y58" s="24">
        <v>8295.1038793715379</v>
      </c>
    </row>
    <row r="59" spans="1:25" ht="21">
      <c r="A59" s="35" t="s">
        <v>1342</v>
      </c>
      <c r="B59" s="35"/>
      <c r="C59" s="36">
        <v>0</v>
      </c>
      <c r="D59" s="36">
        <v>3047.85734826198</v>
      </c>
      <c r="E59" s="36">
        <v>13099.076848257258</v>
      </c>
      <c r="F59" s="36">
        <v>7731.0024428822198</v>
      </c>
      <c r="G59" s="36">
        <v>301.32299448790997</v>
      </c>
      <c r="H59" s="36">
        <v>38416.575600040356</v>
      </c>
      <c r="I59" s="36">
        <v>143.42338178860001</v>
      </c>
      <c r="J59" s="36">
        <v>0</v>
      </c>
      <c r="K59" s="24">
        <v>62739.258615718325</v>
      </c>
      <c r="L59" s="24">
        <v>50800</v>
      </c>
      <c r="M59" s="42">
        <f>L59-K59</f>
        <v>-11939.258615718325</v>
      </c>
      <c r="N59" s="100"/>
      <c r="O59" s="35" t="s">
        <v>1342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21783.350661408629</v>
      </c>
      <c r="V59" s="36">
        <v>49.911336862430005</v>
      </c>
      <c r="W59" s="36">
        <v>0</v>
      </c>
      <c r="X59" s="36">
        <v>0</v>
      </c>
      <c r="Y59" s="24">
        <v>21833.26199827106</v>
      </c>
    </row>
    <row r="60" spans="1:25" ht="21">
      <c r="A60" s="35"/>
      <c r="B60" s="35" t="s">
        <v>1336</v>
      </c>
      <c r="C60" s="36">
        <v>0</v>
      </c>
      <c r="D60" s="36">
        <v>0</v>
      </c>
      <c r="E60" s="36">
        <v>1515.466620914</v>
      </c>
      <c r="F60" s="36">
        <v>1069.8234428819246</v>
      </c>
      <c r="G60" s="36">
        <v>0</v>
      </c>
      <c r="H60" s="36">
        <v>4838.1211473122603</v>
      </c>
      <c r="I60" s="36">
        <v>0</v>
      </c>
      <c r="J60" s="36">
        <v>0</v>
      </c>
      <c r="K60" s="24">
        <v>7423.4112111081849</v>
      </c>
      <c r="L60" s="24"/>
      <c r="M60" s="24"/>
      <c r="N60" s="100"/>
      <c r="O60" s="35"/>
      <c r="P60" s="35" t="s">
        <v>1336</v>
      </c>
      <c r="Q60" s="36">
        <v>0</v>
      </c>
      <c r="R60" s="36">
        <v>0</v>
      </c>
      <c r="S60" s="36">
        <v>0</v>
      </c>
      <c r="T60" s="36">
        <v>0</v>
      </c>
      <c r="U60" s="36">
        <v>2583.3471014658676</v>
      </c>
      <c r="V60" s="36">
        <v>0</v>
      </c>
      <c r="W60" s="36">
        <v>0</v>
      </c>
      <c r="X60" s="36">
        <v>0</v>
      </c>
      <c r="Y60" s="24">
        <v>2583.3471014658676</v>
      </c>
    </row>
    <row r="61" spans="1:25" ht="21">
      <c r="A61" s="35"/>
      <c r="B61" s="35" t="s">
        <v>1340</v>
      </c>
      <c r="C61" s="36">
        <v>0</v>
      </c>
      <c r="D61" s="36">
        <v>231.58165704608001</v>
      </c>
      <c r="E61" s="36">
        <v>2091.5445030470401</v>
      </c>
      <c r="F61" s="36">
        <v>1397.9572563434594</v>
      </c>
      <c r="G61" s="36">
        <v>0</v>
      </c>
      <c r="H61" s="36">
        <v>6471.1097205933002</v>
      </c>
      <c r="I61" s="36">
        <v>0</v>
      </c>
      <c r="J61" s="36">
        <v>0</v>
      </c>
      <c r="K61" s="24">
        <v>10192.193137029881</v>
      </c>
      <c r="L61" s="24"/>
      <c r="M61" s="24"/>
      <c r="N61" s="100"/>
      <c r="O61" s="35"/>
      <c r="P61" s="35" t="s">
        <v>1340</v>
      </c>
      <c r="Q61" s="36">
        <v>0</v>
      </c>
      <c r="R61" s="36">
        <v>0</v>
      </c>
      <c r="S61" s="36">
        <v>0</v>
      </c>
      <c r="T61" s="36">
        <v>0</v>
      </c>
      <c r="U61" s="36">
        <v>3546.8832116864155</v>
      </c>
      <c r="V61" s="36">
        <v>0</v>
      </c>
      <c r="W61" s="36">
        <v>0</v>
      </c>
      <c r="X61" s="36">
        <v>0</v>
      </c>
      <c r="Y61" s="24">
        <v>3546.8832116864155</v>
      </c>
    </row>
    <row r="62" spans="1:25" ht="21">
      <c r="A62" s="35"/>
      <c r="B62" s="35" t="s">
        <v>1341</v>
      </c>
      <c r="C62" s="36">
        <v>0</v>
      </c>
      <c r="D62" s="36">
        <v>0</v>
      </c>
      <c r="E62" s="36">
        <v>2287.3801433437802</v>
      </c>
      <c r="F62" s="36">
        <v>1000.6387377453101</v>
      </c>
      <c r="G62" s="36">
        <v>0</v>
      </c>
      <c r="H62" s="36">
        <v>4763.5233860679</v>
      </c>
      <c r="I62" s="36">
        <v>55.923381788599997</v>
      </c>
      <c r="J62" s="36">
        <v>0</v>
      </c>
      <c r="K62" s="24">
        <v>8107.4656489455901</v>
      </c>
      <c r="L62" s="24"/>
      <c r="M62" s="24"/>
      <c r="N62" s="100"/>
      <c r="O62" s="35"/>
      <c r="P62" s="35" t="s">
        <v>1341</v>
      </c>
      <c r="Q62" s="36">
        <v>0</v>
      </c>
      <c r="R62" s="36">
        <v>0</v>
      </c>
      <c r="S62" s="36">
        <v>0</v>
      </c>
      <c r="T62" s="36">
        <v>0</v>
      </c>
      <c r="U62" s="36">
        <v>2801.9367089717716</v>
      </c>
      <c r="V62" s="36">
        <v>19.461336862430002</v>
      </c>
      <c r="W62" s="36">
        <v>0</v>
      </c>
      <c r="X62" s="36">
        <v>0</v>
      </c>
      <c r="Y62" s="24">
        <v>2821.3980458342016</v>
      </c>
    </row>
    <row r="63" spans="1:25" ht="21">
      <c r="A63" s="35"/>
      <c r="B63" s="35" t="s">
        <v>223</v>
      </c>
      <c r="C63" s="36">
        <v>0</v>
      </c>
      <c r="D63" s="36">
        <v>142.7584770613</v>
      </c>
      <c r="E63" s="36">
        <v>2850.8541859585998</v>
      </c>
      <c r="F63" s="36">
        <v>1763.3735320615076</v>
      </c>
      <c r="G63" s="36">
        <v>0</v>
      </c>
      <c r="H63" s="36">
        <v>7734.6938782158404</v>
      </c>
      <c r="I63" s="36">
        <v>43.75</v>
      </c>
      <c r="J63" s="36">
        <v>0</v>
      </c>
      <c r="K63" s="24">
        <v>12535.430073297248</v>
      </c>
      <c r="L63" s="24"/>
      <c r="M63" s="24"/>
      <c r="N63" s="100"/>
      <c r="O63" s="35"/>
      <c r="P63" s="35" t="s">
        <v>223</v>
      </c>
      <c r="Q63" s="36">
        <v>0</v>
      </c>
      <c r="R63" s="36">
        <v>0</v>
      </c>
      <c r="S63" s="36">
        <v>0</v>
      </c>
      <c r="T63" s="36">
        <v>0</v>
      </c>
      <c r="U63" s="36">
        <v>4347.1046655075697</v>
      </c>
      <c r="V63" s="36">
        <v>15.225</v>
      </c>
      <c r="W63" s="36">
        <v>0</v>
      </c>
      <c r="X63" s="36">
        <v>0</v>
      </c>
      <c r="Y63" s="24">
        <v>4362.3296655075701</v>
      </c>
    </row>
    <row r="64" spans="1:25" ht="21">
      <c r="A64" s="35"/>
      <c r="B64" s="35" t="s">
        <v>260</v>
      </c>
      <c r="C64" s="36">
        <v>0</v>
      </c>
      <c r="D64" s="36">
        <v>2673.5172141546</v>
      </c>
      <c r="E64" s="36">
        <v>4353.8313949938383</v>
      </c>
      <c r="F64" s="36">
        <v>2499.2094738500177</v>
      </c>
      <c r="G64" s="36">
        <v>301.32299448790997</v>
      </c>
      <c r="H64" s="36">
        <v>14609.127467851054</v>
      </c>
      <c r="I64" s="36">
        <v>43.75</v>
      </c>
      <c r="J64" s="36">
        <v>0</v>
      </c>
      <c r="K64" s="24">
        <v>24480.758545337419</v>
      </c>
      <c r="L64" s="24"/>
      <c r="M64" s="24"/>
      <c r="N64" s="100"/>
      <c r="O64" s="35"/>
      <c r="P64" s="35" t="s">
        <v>260</v>
      </c>
      <c r="Q64" s="36">
        <v>0</v>
      </c>
      <c r="R64" s="36">
        <v>0</v>
      </c>
      <c r="S64" s="36">
        <v>0</v>
      </c>
      <c r="T64" s="36">
        <v>0</v>
      </c>
      <c r="U64" s="36">
        <v>8504.0789737770065</v>
      </c>
      <c r="V64" s="36">
        <v>15.225</v>
      </c>
      <c r="W64" s="36">
        <v>0</v>
      </c>
      <c r="X64" s="36">
        <v>0</v>
      </c>
      <c r="Y64" s="24">
        <v>8519.3039737770068</v>
      </c>
    </row>
    <row r="65" spans="1:25" ht="21">
      <c r="A65" s="35" t="s">
        <v>1348</v>
      </c>
      <c r="B65" s="35"/>
      <c r="C65" s="36">
        <v>0</v>
      </c>
      <c r="D65" s="36">
        <v>1798.6019625073702</v>
      </c>
      <c r="E65" s="36">
        <v>25123.954957770973</v>
      </c>
      <c r="F65" s="36">
        <v>26668.898693601113</v>
      </c>
      <c r="G65" s="36">
        <v>37467.079030333545</v>
      </c>
      <c r="H65" s="36">
        <v>47705.947665801803</v>
      </c>
      <c r="I65" s="36">
        <v>16818.256982550713</v>
      </c>
      <c r="J65" s="36">
        <v>0</v>
      </c>
      <c r="K65" s="24">
        <v>155582.7392925655</v>
      </c>
      <c r="L65" s="24">
        <v>149700</v>
      </c>
      <c r="M65" s="42">
        <f>L65-K65</f>
        <v>-5882.7392925655004</v>
      </c>
      <c r="N65" s="100"/>
      <c r="O65" s="35" t="s">
        <v>1348</v>
      </c>
      <c r="P65" s="35"/>
      <c r="Q65" s="36">
        <v>0</v>
      </c>
      <c r="R65" s="36">
        <v>0</v>
      </c>
      <c r="S65" s="36">
        <v>0</v>
      </c>
      <c r="T65" s="36">
        <v>0</v>
      </c>
      <c r="U65" s="36">
        <v>31688.370056181204</v>
      </c>
      <c r="V65" s="36">
        <v>22454.423217624535</v>
      </c>
      <c r="W65" s="36">
        <v>0</v>
      </c>
      <c r="X65" s="36">
        <v>0</v>
      </c>
      <c r="Y65" s="24">
        <v>54142.793273805728</v>
      </c>
    </row>
    <row r="66" spans="1:25" ht="21">
      <c r="A66" s="35"/>
      <c r="B66" s="35" t="s">
        <v>1344</v>
      </c>
      <c r="C66" s="36">
        <v>0</v>
      </c>
      <c r="D66" s="36">
        <v>111.802192469</v>
      </c>
      <c r="E66" s="36">
        <v>3487.6439519403607</v>
      </c>
      <c r="F66" s="36">
        <v>3420.2322005700889</v>
      </c>
      <c r="G66" s="36">
        <v>8811.9824363974476</v>
      </c>
      <c r="H66" s="36">
        <v>10842.974553381324</v>
      </c>
      <c r="I66" s="36">
        <v>7218.9301835123597</v>
      </c>
      <c r="J66" s="36">
        <v>0</v>
      </c>
      <c r="K66" s="24">
        <v>33893.565518270581</v>
      </c>
      <c r="L66" s="24"/>
      <c r="M66" s="24"/>
      <c r="N66" s="100"/>
      <c r="O66" s="35"/>
      <c r="P66" s="35" t="s">
        <v>1344</v>
      </c>
      <c r="Q66" s="36">
        <v>0</v>
      </c>
      <c r="R66" s="36">
        <v>0</v>
      </c>
      <c r="S66" s="36">
        <v>0</v>
      </c>
      <c r="T66" s="36">
        <v>0</v>
      </c>
      <c r="U66" s="36">
        <v>5509.4179519154923</v>
      </c>
      <c r="V66" s="36">
        <v>6285.5428484368013</v>
      </c>
      <c r="W66" s="36">
        <v>0</v>
      </c>
      <c r="X66" s="36">
        <v>0</v>
      </c>
      <c r="Y66" s="24">
        <v>11794.960800352294</v>
      </c>
    </row>
    <row r="67" spans="1:25" ht="21">
      <c r="A67" s="35"/>
      <c r="B67" s="35" t="s">
        <v>1345</v>
      </c>
      <c r="C67" s="36">
        <v>0</v>
      </c>
      <c r="D67" s="36">
        <v>0</v>
      </c>
      <c r="E67" s="36">
        <v>1207.3492891201599</v>
      </c>
      <c r="F67" s="36">
        <v>2552.7652152289397</v>
      </c>
      <c r="G67" s="36">
        <v>2889.1628722124656</v>
      </c>
      <c r="H67" s="36">
        <v>6219.8944224958768</v>
      </c>
      <c r="I67" s="36">
        <v>481.48834977758997</v>
      </c>
      <c r="J67" s="36">
        <v>0</v>
      </c>
      <c r="K67" s="24">
        <v>13350.660148835033</v>
      </c>
      <c r="L67" s="24"/>
      <c r="M67" s="24"/>
      <c r="N67" s="100"/>
      <c r="O67" s="35"/>
      <c r="P67" s="35" t="s">
        <v>1345</v>
      </c>
      <c r="Q67" s="36">
        <v>0</v>
      </c>
      <c r="R67" s="36">
        <v>0</v>
      </c>
      <c r="S67" s="36">
        <v>0</v>
      </c>
      <c r="T67" s="36">
        <v>0</v>
      </c>
      <c r="U67" s="36">
        <v>2313.9485270427585</v>
      </c>
      <c r="V67" s="36">
        <v>2332.0812047503196</v>
      </c>
      <c r="W67" s="36">
        <v>0</v>
      </c>
      <c r="X67" s="36">
        <v>0</v>
      </c>
      <c r="Y67" s="24">
        <v>4646.0297317930781</v>
      </c>
    </row>
    <row r="68" spans="1:25" ht="21">
      <c r="A68" s="35"/>
      <c r="B68" s="35" t="s">
        <v>585</v>
      </c>
      <c r="C68" s="36">
        <v>0</v>
      </c>
      <c r="D68" s="36">
        <v>351.51791233923996</v>
      </c>
      <c r="E68" s="36">
        <v>2729.9344120743399</v>
      </c>
      <c r="F68" s="36">
        <v>3824.2133898314901</v>
      </c>
      <c r="G68" s="36">
        <v>3570.5194314129403</v>
      </c>
      <c r="H68" s="36">
        <v>5562.670248230781</v>
      </c>
      <c r="I68" s="36">
        <v>665.59824230439006</v>
      </c>
      <c r="J68" s="36">
        <v>0</v>
      </c>
      <c r="K68" s="24">
        <v>16704.453636193182</v>
      </c>
      <c r="L68" s="24"/>
      <c r="M68" s="24"/>
      <c r="N68" s="100"/>
      <c r="O68" s="35"/>
      <c r="P68" s="35" t="s">
        <v>585</v>
      </c>
      <c r="Q68" s="36">
        <v>0</v>
      </c>
      <c r="R68" s="36">
        <v>0</v>
      </c>
      <c r="S68" s="36">
        <v>0</v>
      </c>
      <c r="T68" s="36">
        <v>0</v>
      </c>
      <c r="U68" s="36">
        <v>3645.7124306888313</v>
      </c>
      <c r="V68" s="36">
        <v>2167.4374347065859</v>
      </c>
      <c r="W68" s="36">
        <v>0</v>
      </c>
      <c r="X68" s="36">
        <v>0</v>
      </c>
      <c r="Y68" s="24">
        <v>5813.1498653954168</v>
      </c>
    </row>
    <row r="69" spans="1:25" ht="21">
      <c r="A69" s="35"/>
      <c r="B69" s="35" t="s">
        <v>264</v>
      </c>
      <c r="C69" s="36">
        <v>0</v>
      </c>
      <c r="D69" s="36">
        <v>172.8466029866</v>
      </c>
      <c r="E69" s="36">
        <v>1584.9949362459608</v>
      </c>
      <c r="F69" s="36">
        <v>1456.87775030082</v>
      </c>
      <c r="G69" s="36">
        <v>4635.1332585905793</v>
      </c>
      <c r="H69" s="36">
        <v>7840.6647265172351</v>
      </c>
      <c r="I69" s="36">
        <v>2345.3169648335597</v>
      </c>
      <c r="J69" s="36">
        <v>0</v>
      </c>
      <c r="K69" s="24">
        <v>18035.834239474756</v>
      </c>
      <c r="L69" s="24"/>
      <c r="M69" s="24"/>
      <c r="N69" s="100"/>
      <c r="O69" s="35"/>
      <c r="P69" s="35" t="s">
        <v>264</v>
      </c>
      <c r="Q69" s="36">
        <v>0</v>
      </c>
      <c r="R69" s="36">
        <v>0</v>
      </c>
      <c r="S69" s="36">
        <v>0</v>
      </c>
      <c r="T69" s="36">
        <v>0</v>
      </c>
      <c r="U69" s="36">
        <v>2731.7486867475927</v>
      </c>
      <c r="V69" s="36">
        <v>3544.7216285904524</v>
      </c>
      <c r="W69" s="36">
        <v>0</v>
      </c>
      <c r="X69" s="36">
        <v>0</v>
      </c>
      <c r="Y69" s="24">
        <v>6276.4703153380451</v>
      </c>
    </row>
    <row r="70" spans="1:25" ht="21">
      <c r="A70" s="35"/>
      <c r="B70" s="35" t="s">
        <v>1343</v>
      </c>
      <c r="C70" s="36">
        <v>0</v>
      </c>
      <c r="D70" s="36">
        <v>130.34675705820001</v>
      </c>
      <c r="E70" s="36">
        <v>2509.2845842661095</v>
      </c>
      <c r="F70" s="36">
        <v>4294.0591227086306</v>
      </c>
      <c r="G70" s="36">
        <v>7900.3955196015386</v>
      </c>
      <c r="H70" s="36">
        <v>6026.0233599659423</v>
      </c>
      <c r="I70" s="36">
        <v>1536.813649774761</v>
      </c>
      <c r="J70" s="36">
        <v>0</v>
      </c>
      <c r="K70" s="24">
        <v>22396.922993375185</v>
      </c>
      <c r="L70" s="24"/>
      <c r="M70" s="24"/>
      <c r="N70" s="100"/>
      <c r="O70" s="35"/>
      <c r="P70" s="35" t="s">
        <v>1343</v>
      </c>
      <c r="Q70" s="36">
        <v>0</v>
      </c>
      <c r="R70" s="36">
        <v>0</v>
      </c>
      <c r="S70" s="36">
        <v>0</v>
      </c>
      <c r="T70" s="36">
        <v>0</v>
      </c>
      <c r="U70" s="36">
        <v>5162.261922303991</v>
      </c>
      <c r="V70" s="36">
        <v>2631.8672793897995</v>
      </c>
      <c r="W70" s="36">
        <v>0</v>
      </c>
      <c r="X70" s="36">
        <v>0</v>
      </c>
      <c r="Y70" s="24">
        <v>7794.1292016937905</v>
      </c>
    </row>
    <row r="71" spans="1:25" ht="21">
      <c r="A71" s="35"/>
      <c r="B71" s="35" t="s">
        <v>338</v>
      </c>
      <c r="C71" s="36">
        <v>0</v>
      </c>
      <c r="D71" s="36">
        <v>231.8622461105</v>
      </c>
      <c r="E71" s="36">
        <v>3389.7713472457108</v>
      </c>
      <c r="F71" s="36">
        <v>3469.5145836998709</v>
      </c>
      <c r="G71" s="36">
        <v>764.94957524393988</v>
      </c>
      <c r="H71" s="36">
        <v>825.99460974179806</v>
      </c>
      <c r="I71" s="36">
        <v>3550.1441673270001</v>
      </c>
      <c r="J71" s="36">
        <v>0</v>
      </c>
      <c r="K71" s="24">
        <v>12232.23652936882</v>
      </c>
      <c r="L71" s="24"/>
      <c r="M71" s="24"/>
      <c r="N71" s="100"/>
      <c r="O71" s="35"/>
      <c r="P71" s="35" t="s">
        <v>338</v>
      </c>
      <c r="Q71" s="36">
        <v>0</v>
      </c>
      <c r="R71" s="36">
        <v>0</v>
      </c>
      <c r="S71" s="36">
        <v>0</v>
      </c>
      <c r="T71" s="36">
        <v>0</v>
      </c>
      <c r="U71" s="36">
        <v>2733.9220178007631</v>
      </c>
      <c r="V71" s="36">
        <v>1522.8962944205041</v>
      </c>
      <c r="W71" s="36">
        <v>0</v>
      </c>
      <c r="X71" s="36">
        <v>0</v>
      </c>
      <c r="Y71" s="24">
        <v>4256.8183122212668</v>
      </c>
    </row>
    <row r="72" spans="1:25" ht="21">
      <c r="A72" s="35"/>
      <c r="B72" s="35" t="s">
        <v>1346</v>
      </c>
      <c r="C72" s="36">
        <v>0</v>
      </c>
      <c r="D72" s="36">
        <v>0</v>
      </c>
      <c r="E72" s="36">
        <v>2295.5346046661398</v>
      </c>
      <c r="F72" s="36">
        <v>2663.7305626007314</v>
      </c>
      <c r="G72" s="36">
        <v>3604.0781282669782</v>
      </c>
      <c r="H72" s="36">
        <v>988.45092235810091</v>
      </c>
      <c r="I72" s="36">
        <v>484.65087400131995</v>
      </c>
      <c r="J72" s="36">
        <v>0</v>
      </c>
      <c r="K72" s="24">
        <v>10036.445091893269</v>
      </c>
      <c r="L72" s="24"/>
      <c r="M72" s="24"/>
      <c r="N72" s="100"/>
      <c r="O72" s="35"/>
      <c r="P72" s="35" t="s">
        <v>1346</v>
      </c>
      <c r="Q72" s="36">
        <v>0</v>
      </c>
      <c r="R72" s="36">
        <v>0</v>
      </c>
      <c r="S72" s="36">
        <v>0</v>
      </c>
      <c r="T72" s="36">
        <v>0</v>
      </c>
      <c r="U72" s="36">
        <v>2980.0434668445323</v>
      </c>
      <c r="V72" s="36">
        <v>512.63942513311895</v>
      </c>
      <c r="W72" s="36">
        <v>0</v>
      </c>
      <c r="X72" s="36">
        <v>0</v>
      </c>
      <c r="Y72" s="24">
        <v>3492.6828919776513</v>
      </c>
    </row>
    <row r="73" spans="1:25" ht="21">
      <c r="A73" s="35"/>
      <c r="B73" s="35" t="s">
        <v>1347</v>
      </c>
      <c r="C73" s="36">
        <v>0</v>
      </c>
      <c r="D73" s="36">
        <v>800.22625154383024</v>
      </c>
      <c r="E73" s="36">
        <v>7919.4418322121883</v>
      </c>
      <c r="F73" s="36">
        <v>4987.5058686605389</v>
      </c>
      <c r="G73" s="36">
        <v>5290.8578086076532</v>
      </c>
      <c r="H73" s="36">
        <v>9399.274823110738</v>
      </c>
      <c r="I73" s="36">
        <v>535.31455101973006</v>
      </c>
      <c r="J73" s="36">
        <v>0</v>
      </c>
      <c r="K73" s="24">
        <v>28932.621135154674</v>
      </c>
      <c r="L73" s="24"/>
      <c r="M73" s="24"/>
      <c r="N73" s="100"/>
      <c r="O73" s="35"/>
      <c r="P73" s="35" t="s">
        <v>1347</v>
      </c>
      <c r="Q73" s="36">
        <v>0</v>
      </c>
      <c r="R73" s="36">
        <v>0</v>
      </c>
      <c r="S73" s="36">
        <v>0</v>
      </c>
      <c r="T73" s="36">
        <v>0</v>
      </c>
      <c r="U73" s="36">
        <v>6611.315052837238</v>
      </c>
      <c r="V73" s="36">
        <v>3457.2371021969516</v>
      </c>
      <c r="W73" s="36">
        <v>0</v>
      </c>
      <c r="X73" s="36">
        <v>0</v>
      </c>
      <c r="Y73" s="24">
        <v>10068.552155034189</v>
      </c>
    </row>
    <row r="74" spans="1:25" ht="21">
      <c r="A74" s="35" t="s">
        <v>1353</v>
      </c>
      <c r="B74" s="35"/>
      <c r="C74" s="36">
        <v>0</v>
      </c>
      <c r="D74" s="36">
        <v>26512.38442110036</v>
      </c>
      <c r="E74" s="36">
        <v>26363.504866381569</v>
      </c>
      <c r="F74" s="36">
        <v>19223.494808764044</v>
      </c>
      <c r="G74" s="36">
        <v>5535.7680719095688</v>
      </c>
      <c r="H74" s="36">
        <v>52394.671939989639</v>
      </c>
      <c r="I74" s="36">
        <v>8129.6381480676046</v>
      </c>
      <c r="J74" s="36">
        <v>0</v>
      </c>
      <c r="K74" s="24">
        <v>138159.46225621278</v>
      </c>
      <c r="L74" s="24">
        <v>143600</v>
      </c>
      <c r="M74" s="42">
        <f>L74-K74</f>
        <v>5440.537743787223</v>
      </c>
      <c r="N74" s="100"/>
      <c r="O74" s="35" t="s">
        <v>1353</v>
      </c>
      <c r="P74" s="35"/>
      <c r="Q74" s="36">
        <v>0</v>
      </c>
      <c r="R74" s="36">
        <v>0</v>
      </c>
      <c r="S74" s="36">
        <v>0</v>
      </c>
      <c r="T74" s="36">
        <v>0</v>
      </c>
      <c r="U74" s="36">
        <v>27017.032954518174</v>
      </c>
      <c r="V74" s="36">
        <v>21062.459910639704</v>
      </c>
      <c r="W74" s="36">
        <v>0</v>
      </c>
      <c r="X74" s="36">
        <v>0</v>
      </c>
      <c r="Y74" s="24">
        <v>48079.492865157881</v>
      </c>
    </row>
    <row r="75" spans="1:25" ht="21">
      <c r="A75" s="35"/>
      <c r="B75" s="35" t="s">
        <v>1350</v>
      </c>
      <c r="C75" s="36">
        <v>0</v>
      </c>
      <c r="D75" s="36">
        <v>5498.9610441046889</v>
      </c>
      <c r="E75" s="36">
        <v>2727.9236308336895</v>
      </c>
      <c r="F75" s="36">
        <v>1764.9227525459005</v>
      </c>
      <c r="G75" s="36">
        <v>0</v>
      </c>
      <c r="H75" s="36">
        <v>6399.2866567769825</v>
      </c>
      <c r="I75" s="36">
        <v>1977.1573731891901</v>
      </c>
      <c r="J75" s="36">
        <v>0</v>
      </c>
      <c r="K75" s="24">
        <v>18368.251457450453</v>
      </c>
      <c r="L75" s="24"/>
      <c r="M75" s="24"/>
      <c r="N75" s="100"/>
      <c r="O75" s="35"/>
      <c r="P75" s="35" t="s">
        <v>1350</v>
      </c>
      <c r="Q75" s="36">
        <v>0</v>
      </c>
      <c r="R75" s="36">
        <v>0</v>
      </c>
      <c r="S75" s="36">
        <v>0</v>
      </c>
      <c r="T75" s="36">
        <v>0</v>
      </c>
      <c r="U75" s="36">
        <v>3477.1489847638964</v>
      </c>
      <c r="V75" s="36">
        <v>2915.0025224280294</v>
      </c>
      <c r="W75" s="36">
        <v>0</v>
      </c>
      <c r="X75" s="36">
        <v>0</v>
      </c>
      <c r="Y75" s="24">
        <v>6392.1515071919257</v>
      </c>
    </row>
    <row r="76" spans="1:25" ht="21">
      <c r="A76" s="35"/>
      <c r="B76" s="35" t="s">
        <v>1351</v>
      </c>
      <c r="C76" s="36">
        <v>0</v>
      </c>
      <c r="D76" s="36">
        <v>4510.9985020864688</v>
      </c>
      <c r="E76" s="36">
        <v>4170.7614227276863</v>
      </c>
      <c r="F76" s="36">
        <v>3027.8420415598407</v>
      </c>
      <c r="G76" s="36">
        <v>0</v>
      </c>
      <c r="H76" s="36">
        <v>8429.0777136394336</v>
      </c>
      <c r="I76" s="36">
        <v>1178.86249353831</v>
      </c>
      <c r="J76" s="36">
        <v>0</v>
      </c>
      <c r="K76" s="24">
        <v>21317.542173551741</v>
      </c>
      <c r="L76" s="24"/>
      <c r="M76" s="24"/>
      <c r="N76" s="100"/>
      <c r="O76" s="35"/>
      <c r="P76" s="35" t="s">
        <v>1351</v>
      </c>
      <c r="Q76" s="36">
        <v>0</v>
      </c>
      <c r="R76" s="36">
        <v>0</v>
      </c>
      <c r="S76" s="36">
        <v>0</v>
      </c>
      <c r="T76" s="36">
        <v>0</v>
      </c>
      <c r="U76" s="36">
        <v>4074.9414842978185</v>
      </c>
      <c r="V76" s="36">
        <v>3343.5631920965261</v>
      </c>
      <c r="W76" s="36">
        <v>0</v>
      </c>
      <c r="X76" s="36">
        <v>0</v>
      </c>
      <c r="Y76" s="24">
        <v>7418.5046763943446</v>
      </c>
    </row>
    <row r="77" spans="1:25" ht="21">
      <c r="A77" s="35"/>
      <c r="B77" s="35" t="s">
        <v>521</v>
      </c>
      <c r="C77" s="36">
        <v>0</v>
      </c>
      <c r="D77" s="36">
        <v>10770.974757172366</v>
      </c>
      <c r="E77" s="36">
        <v>6686.5132339860493</v>
      </c>
      <c r="F77" s="36">
        <v>5172.3532265212889</v>
      </c>
      <c r="G77" s="36">
        <v>4700.679592334759</v>
      </c>
      <c r="H77" s="36">
        <v>19530.834973967721</v>
      </c>
      <c r="I77" s="36">
        <v>143.75</v>
      </c>
      <c r="J77" s="36">
        <v>0</v>
      </c>
      <c r="K77" s="24">
        <v>47005.105783982188</v>
      </c>
      <c r="L77" s="24"/>
      <c r="M77" s="24"/>
      <c r="N77" s="100"/>
      <c r="O77" s="35"/>
      <c r="P77" s="35" t="s">
        <v>521</v>
      </c>
      <c r="Q77" s="36">
        <v>0</v>
      </c>
      <c r="R77" s="36">
        <v>0</v>
      </c>
      <c r="S77" s="36">
        <v>0</v>
      </c>
      <c r="T77" s="36">
        <v>0</v>
      </c>
      <c r="U77" s="36">
        <v>9511.0212418864303</v>
      </c>
      <c r="V77" s="36">
        <v>6846.7555709403914</v>
      </c>
      <c r="W77" s="36">
        <v>0</v>
      </c>
      <c r="X77" s="36">
        <v>0</v>
      </c>
      <c r="Y77" s="24">
        <v>16357.776812826822</v>
      </c>
    </row>
    <row r="78" spans="1:25" ht="21">
      <c r="A78" s="35"/>
      <c r="B78" s="35" t="s">
        <v>1352</v>
      </c>
      <c r="C78" s="36">
        <v>0</v>
      </c>
      <c r="D78" s="36">
        <v>984.27943610573993</v>
      </c>
      <c r="E78" s="36">
        <v>2485.958541186239</v>
      </c>
      <c r="F78" s="36">
        <v>1808.5089619817381</v>
      </c>
      <c r="G78" s="36">
        <v>333.10370873574999</v>
      </c>
      <c r="H78" s="36">
        <v>2478.6958071044983</v>
      </c>
      <c r="I78" s="36">
        <v>1297.063747809136</v>
      </c>
      <c r="J78" s="36">
        <v>0</v>
      </c>
      <c r="K78" s="24">
        <v>9387.6102029231006</v>
      </c>
      <c r="L78" s="24"/>
      <c r="M78" s="24"/>
      <c r="N78" s="100"/>
      <c r="O78" s="35"/>
      <c r="P78" s="35" t="s">
        <v>1352</v>
      </c>
      <c r="Q78" s="36">
        <v>0</v>
      </c>
      <c r="R78" s="36">
        <v>0</v>
      </c>
      <c r="S78" s="36">
        <v>0</v>
      </c>
      <c r="T78" s="36">
        <v>0</v>
      </c>
      <c r="U78" s="36">
        <v>1952.9240255075965</v>
      </c>
      <c r="V78" s="36">
        <v>1313.9643251105563</v>
      </c>
      <c r="W78" s="36">
        <v>0</v>
      </c>
      <c r="X78" s="36">
        <v>0</v>
      </c>
      <c r="Y78" s="24">
        <v>3266.8883506181528</v>
      </c>
    </row>
    <row r="79" spans="1:25" ht="21">
      <c r="A79" s="35"/>
      <c r="B79" s="35" t="s">
        <v>1349</v>
      </c>
      <c r="C79" s="36">
        <v>0</v>
      </c>
      <c r="D79" s="36">
        <v>4747.1706816310998</v>
      </c>
      <c r="E79" s="36">
        <v>10292.348037647904</v>
      </c>
      <c r="F79" s="36">
        <v>7449.8678261552759</v>
      </c>
      <c r="G79" s="36">
        <v>501.98477083906005</v>
      </c>
      <c r="H79" s="36">
        <v>15556.776788501003</v>
      </c>
      <c r="I79" s="36">
        <v>3532.8045335309685</v>
      </c>
      <c r="J79" s="36">
        <v>0</v>
      </c>
      <c r="K79" s="24">
        <v>42080.952638305309</v>
      </c>
      <c r="L79" s="24"/>
      <c r="M79" s="24"/>
      <c r="N79" s="100"/>
      <c r="O79" s="35"/>
      <c r="P79" s="35" t="s">
        <v>1349</v>
      </c>
      <c r="Q79" s="36">
        <v>0</v>
      </c>
      <c r="R79" s="36">
        <v>0</v>
      </c>
      <c r="S79" s="36">
        <v>0</v>
      </c>
      <c r="T79" s="36">
        <v>0</v>
      </c>
      <c r="U79" s="36">
        <v>8000.9972180624318</v>
      </c>
      <c r="V79" s="36">
        <v>6643.1743000642027</v>
      </c>
      <c r="W79" s="36">
        <v>0</v>
      </c>
      <c r="X79" s="36">
        <v>0</v>
      </c>
      <c r="Y79" s="24">
        <v>14644.171518126634</v>
      </c>
    </row>
    <row r="80" spans="1:25" ht="21">
      <c r="A80" s="35" t="s">
        <v>1367</v>
      </c>
      <c r="B80" s="35"/>
      <c r="C80" s="36">
        <v>0</v>
      </c>
      <c r="D80" s="36">
        <v>9942.9280708157003</v>
      </c>
      <c r="E80" s="36">
        <v>11390.539733458563</v>
      </c>
      <c r="F80" s="36">
        <v>43114.717009628963</v>
      </c>
      <c r="G80" s="36">
        <v>13817.879882437623</v>
      </c>
      <c r="H80" s="36">
        <v>59090.974722110303</v>
      </c>
      <c r="I80" s="36">
        <v>43488.447399931523</v>
      </c>
      <c r="J80" s="36">
        <v>0</v>
      </c>
      <c r="K80" s="24">
        <v>180845.48681838269</v>
      </c>
      <c r="L80" s="24">
        <v>192200</v>
      </c>
      <c r="M80" s="42">
        <f>L80-K80</f>
        <v>11354.513181617309</v>
      </c>
      <c r="N80" s="100"/>
      <c r="O80" s="35" t="s">
        <v>1367</v>
      </c>
      <c r="P80" s="35"/>
      <c r="Q80" s="36">
        <v>0</v>
      </c>
      <c r="R80" s="36">
        <v>0</v>
      </c>
      <c r="S80" s="36">
        <v>0</v>
      </c>
      <c r="T80" s="36">
        <v>0</v>
      </c>
      <c r="U80" s="36">
        <v>27236.590514326635</v>
      </c>
      <c r="V80" s="36">
        <v>35697.638898471472</v>
      </c>
      <c r="W80" s="36">
        <v>0</v>
      </c>
      <c r="X80" s="36">
        <v>0</v>
      </c>
      <c r="Y80" s="24">
        <v>62934.229412798093</v>
      </c>
    </row>
    <row r="81" spans="1:25" ht="21">
      <c r="A81" s="35"/>
      <c r="B81" s="35" t="s">
        <v>1354</v>
      </c>
      <c r="C81" s="36">
        <v>0</v>
      </c>
      <c r="D81" s="36">
        <v>488.69477430440003</v>
      </c>
      <c r="E81" s="36">
        <v>2213.0522788328199</v>
      </c>
      <c r="F81" s="36">
        <v>2176.9869747087</v>
      </c>
      <c r="G81" s="36">
        <v>932.97705796205003</v>
      </c>
      <c r="H81" s="36">
        <v>5594.2979177380912</v>
      </c>
      <c r="I81" s="36">
        <v>4235.9311673516395</v>
      </c>
      <c r="J81" s="36">
        <v>0</v>
      </c>
      <c r="K81" s="24">
        <v>15641.940170897698</v>
      </c>
      <c r="L81" s="24"/>
      <c r="M81" s="24"/>
      <c r="N81" s="100"/>
      <c r="O81" s="35"/>
      <c r="P81" s="35" t="s">
        <v>1354</v>
      </c>
      <c r="Q81" s="36">
        <v>0</v>
      </c>
      <c r="R81" s="36">
        <v>0</v>
      </c>
      <c r="S81" s="36">
        <v>0</v>
      </c>
      <c r="T81" s="36">
        <v>0</v>
      </c>
      <c r="U81" s="36">
        <v>2022.4754578616278</v>
      </c>
      <c r="V81" s="36">
        <v>3420.9197216099669</v>
      </c>
      <c r="W81" s="36">
        <v>0</v>
      </c>
      <c r="X81" s="36">
        <v>0</v>
      </c>
      <c r="Y81" s="24">
        <v>5443.3951794715949</v>
      </c>
    </row>
    <row r="82" spans="1:25" ht="21">
      <c r="A82" s="35"/>
      <c r="B82" s="35" t="s">
        <v>1355</v>
      </c>
      <c r="C82" s="36">
        <v>0</v>
      </c>
      <c r="D82" s="36">
        <v>941.32116814971994</v>
      </c>
      <c r="E82" s="36">
        <v>0</v>
      </c>
      <c r="F82" s="36">
        <v>7354.95285289616</v>
      </c>
      <c r="G82" s="36">
        <v>111.05683965589</v>
      </c>
      <c r="H82" s="36">
        <v>4.4399024010000003</v>
      </c>
      <c r="I82" s="36">
        <v>5915.704257262234</v>
      </c>
      <c r="J82" s="36">
        <v>0</v>
      </c>
      <c r="K82" s="24">
        <v>14327.475020365004</v>
      </c>
      <c r="L82" s="24"/>
      <c r="M82" s="24"/>
      <c r="N82" s="100"/>
      <c r="O82" s="35"/>
      <c r="P82" s="35" t="s">
        <v>1355</v>
      </c>
      <c r="Q82" s="36">
        <v>0</v>
      </c>
      <c r="R82" s="36">
        <v>0</v>
      </c>
      <c r="S82" s="36">
        <v>0</v>
      </c>
      <c r="T82" s="36">
        <v>0</v>
      </c>
      <c r="U82" s="36">
        <v>2925.7511395204483</v>
      </c>
      <c r="V82" s="36">
        <v>2060.2101675631598</v>
      </c>
      <c r="W82" s="36">
        <v>0</v>
      </c>
      <c r="X82" s="36">
        <v>0</v>
      </c>
      <c r="Y82" s="24">
        <v>4985.9613070836076</v>
      </c>
    </row>
    <row r="83" spans="1:25" ht="21">
      <c r="A83" s="35"/>
      <c r="B83" s="35" t="s">
        <v>1356</v>
      </c>
      <c r="C83" s="36">
        <v>0</v>
      </c>
      <c r="D83" s="36">
        <v>751.64698367660003</v>
      </c>
      <c r="E83" s="36">
        <v>157.70216938073</v>
      </c>
      <c r="F83" s="36">
        <v>2832.2041056714706</v>
      </c>
      <c r="G83" s="36">
        <v>2306.4922499941699</v>
      </c>
      <c r="H83" s="36">
        <v>2964.7114553242186</v>
      </c>
      <c r="I83" s="36">
        <v>6480.3205033459399</v>
      </c>
      <c r="J83" s="36">
        <v>0</v>
      </c>
      <c r="K83" s="24">
        <v>15493.07746739313</v>
      </c>
      <c r="L83" s="24"/>
      <c r="M83" s="24"/>
      <c r="N83" s="100"/>
      <c r="O83" s="35"/>
      <c r="P83" s="35" t="s">
        <v>1356</v>
      </c>
      <c r="Q83" s="36">
        <v>0</v>
      </c>
      <c r="R83" s="36">
        <v>0</v>
      </c>
      <c r="S83" s="36">
        <v>0</v>
      </c>
      <c r="T83" s="36">
        <v>0</v>
      </c>
      <c r="U83" s="36">
        <v>2104.7198370349674</v>
      </c>
      <c r="V83" s="36">
        <v>3286.8711216177167</v>
      </c>
      <c r="W83" s="36">
        <v>0</v>
      </c>
      <c r="X83" s="36">
        <v>0</v>
      </c>
      <c r="Y83" s="24">
        <v>5391.5909586526841</v>
      </c>
    </row>
    <row r="84" spans="1:25" ht="21">
      <c r="A84" s="35"/>
      <c r="B84" s="35" t="s">
        <v>1357</v>
      </c>
      <c r="C84" s="36">
        <v>0</v>
      </c>
      <c r="D84" s="36">
        <v>2120.5868615284498</v>
      </c>
      <c r="E84" s="36">
        <v>0</v>
      </c>
      <c r="F84" s="36">
        <v>2343.6040473332114</v>
      </c>
      <c r="G84" s="36">
        <v>0</v>
      </c>
      <c r="H84" s="36">
        <v>954.18445547736974</v>
      </c>
      <c r="I84" s="36">
        <v>1021.7512206101759</v>
      </c>
      <c r="J84" s="36">
        <v>0</v>
      </c>
      <c r="K84" s="24">
        <v>6440.1265849492065</v>
      </c>
      <c r="L84" s="24"/>
      <c r="M84" s="24"/>
      <c r="N84" s="100"/>
      <c r="O84" s="35"/>
      <c r="P84" s="35" t="s">
        <v>1357</v>
      </c>
      <c r="Q84" s="36">
        <v>0</v>
      </c>
      <c r="R84" s="36">
        <v>0</v>
      </c>
      <c r="S84" s="36">
        <v>0</v>
      </c>
      <c r="T84" s="36">
        <v>0</v>
      </c>
      <c r="U84" s="36">
        <v>1553.5384362836039</v>
      </c>
      <c r="V84" s="36">
        <v>687.62561527865103</v>
      </c>
      <c r="W84" s="36">
        <v>0</v>
      </c>
      <c r="X84" s="36">
        <v>0</v>
      </c>
      <c r="Y84" s="24">
        <v>2241.1640515622548</v>
      </c>
    </row>
    <row r="85" spans="1:25" ht="21">
      <c r="A85" s="35"/>
      <c r="B85" s="35" t="s">
        <v>1358</v>
      </c>
      <c r="C85" s="36">
        <v>0</v>
      </c>
      <c r="D85" s="36">
        <v>237.32546441500003</v>
      </c>
      <c r="E85" s="36">
        <v>0</v>
      </c>
      <c r="F85" s="36">
        <v>2914.6827089711906</v>
      </c>
      <c r="G85" s="36">
        <v>1577.7310401418201</v>
      </c>
      <c r="H85" s="36">
        <v>3727.0361595071795</v>
      </c>
      <c r="I85" s="36">
        <v>1825.58779670946</v>
      </c>
      <c r="J85" s="36">
        <v>0</v>
      </c>
      <c r="K85" s="24">
        <v>10282.363169744651</v>
      </c>
      <c r="L85" s="24"/>
      <c r="M85" s="24"/>
      <c r="N85" s="100"/>
      <c r="O85" s="35"/>
      <c r="P85" s="35" t="s">
        <v>1358</v>
      </c>
      <c r="Q85" s="36">
        <v>0</v>
      </c>
      <c r="R85" s="36">
        <v>0</v>
      </c>
      <c r="S85" s="36">
        <v>0</v>
      </c>
      <c r="T85" s="36">
        <v>0</v>
      </c>
      <c r="U85" s="36">
        <v>1645.9492463073304</v>
      </c>
      <c r="V85" s="36">
        <v>1932.3131367638421</v>
      </c>
      <c r="W85" s="36">
        <v>0</v>
      </c>
      <c r="X85" s="36">
        <v>0</v>
      </c>
      <c r="Y85" s="24">
        <v>3578.2623830711727</v>
      </c>
    </row>
    <row r="86" spans="1:25" ht="21">
      <c r="A86" s="35"/>
      <c r="B86" s="35" t="s">
        <v>1359</v>
      </c>
      <c r="C86" s="36">
        <v>0</v>
      </c>
      <c r="D86" s="36">
        <v>0</v>
      </c>
      <c r="E86" s="36">
        <v>0</v>
      </c>
      <c r="F86" s="36">
        <v>1604.1140060439079</v>
      </c>
      <c r="G86" s="36">
        <v>1234.5017062992899</v>
      </c>
      <c r="H86" s="36">
        <v>8682.908988685449</v>
      </c>
      <c r="I86" s="36">
        <v>457.60638247228002</v>
      </c>
      <c r="J86" s="36">
        <v>0</v>
      </c>
      <c r="K86" s="24">
        <v>11979.131083500928</v>
      </c>
      <c r="L86" s="24"/>
      <c r="M86" s="24"/>
      <c r="N86" s="100"/>
      <c r="O86" s="35"/>
      <c r="P86" s="35" t="s">
        <v>1359</v>
      </c>
      <c r="Q86" s="36">
        <v>0</v>
      </c>
      <c r="R86" s="36">
        <v>0</v>
      </c>
      <c r="S86" s="36">
        <v>0</v>
      </c>
      <c r="T86" s="36">
        <v>0</v>
      </c>
      <c r="U86" s="36">
        <v>987.8382678959598</v>
      </c>
      <c r="V86" s="36">
        <v>3180.8993491650526</v>
      </c>
      <c r="W86" s="36">
        <v>0</v>
      </c>
      <c r="X86" s="36">
        <v>0</v>
      </c>
      <c r="Y86" s="24">
        <v>4168.7376170610123</v>
      </c>
    </row>
    <row r="87" spans="1:25" ht="21">
      <c r="A87" s="35"/>
      <c r="B87" s="35" t="s">
        <v>1360</v>
      </c>
      <c r="C87" s="36">
        <v>0</v>
      </c>
      <c r="D87" s="36">
        <v>122.0473209683</v>
      </c>
      <c r="E87" s="36">
        <v>0</v>
      </c>
      <c r="F87" s="36">
        <v>6168.3916584920817</v>
      </c>
      <c r="G87" s="36">
        <v>902.90384329450001</v>
      </c>
      <c r="H87" s="36">
        <v>2219.2770356037099</v>
      </c>
      <c r="I87" s="36">
        <v>2759.3559427316104</v>
      </c>
      <c r="J87" s="36">
        <v>0</v>
      </c>
      <c r="K87" s="24">
        <v>12171.975801090201</v>
      </c>
      <c r="L87" s="24"/>
      <c r="M87" s="24"/>
      <c r="N87" s="100"/>
      <c r="O87" s="35"/>
      <c r="P87" s="35" t="s">
        <v>1360</v>
      </c>
      <c r="Q87" s="36">
        <v>0</v>
      </c>
      <c r="R87" s="36">
        <v>0</v>
      </c>
      <c r="S87" s="36">
        <v>0</v>
      </c>
      <c r="T87" s="36">
        <v>0</v>
      </c>
      <c r="U87" s="36">
        <v>2503.2833023239209</v>
      </c>
      <c r="V87" s="36">
        <v>1732.5642764605864</v>
      </c>
      <c r="W87" s="36">
        <v>0</v>
      </c>
      <c r="X87" s="36">
        <v>0</v>
      </c>
      <c r="Y87" s="24">
        <v>4235.8475787845073</v>
      </c>
    </row>
    <row r="88" spans="1:25" ht="21">
      <c r="A88" s="35"/>
      <c r="B88" s="35" t="s">
        <v>1361</v>
      </c>
      <c r="C88" s="36">
        <v>0</v>
      </c>
      <c r="D88" s="36">
        <v>833.88413941201009</v>
      </c>
      <c r="E88" s="36">
        <v>0</v>
      </c>
      <c r="F88" s="36">
        <v>2318.9995455739099</v>
      </c>
      <c r="G88" s="36">
        <v>199.22932411780999</v>
      </c>
      <c r="H88" s="36">
        <v>12.783260313020001</v>
      </c>
      <c r="I88" s="36">
        <v>5519.3869087715202</v>
      </c>
      <c r="J88" s="36">
        <v>0</v>
      </c>
      <c r="K88" s="24">
        <v>8884.2831781882705</v>
      </c>
      <c r="L88" s="24"/>
      <c r="M88" s="24"/>
      <c r="N88" s="100"/>
      <c r="O88" s="35"/>
      <c r="P88" s="35" t="s">
        <v>1361</v>
      </c>
      <c r="Q88" s="36">
        <v>0</v>
      </c>
      <c r="R88" s="36">
        <v>0</v>
      </c>
      <c r="S88" s="36">
        <v>0</v>
      </c>
      <c r="T88" s="36">
        <v>0</v>
      </c>
      <c r="U88" s="36">
        <v>1166.5353271686813</v>
      </c>
      <c r="V88" s="36">
        <v>1925.195218841146</v>
      </c>
      <c r="W88" s="36">
        <v>0</v>
      </c>
      <c r="X88" s="36">
        <v>0</v>
      </c>
      <c r="Y88" s="24">
        <v>3091.7305460098273</v>
      </c>
    </row>
    <row r="89" spans="1:25" ht="21">
      <c r="A89" s="35"/>
      <c r="B89" s="35" t="s">
        <v>1362</v>
      </c>
      <c r="C89" s="36">
        <v>0</v>
      </c>
      <c r="D89" s="36">
        <v>858.61245700997983</v>
      </c>
      <c r="E89" s="36">
        <v>6054.7762854034736</v>
      </c>
      <c r="F89" s="36">
        <v>4508.1533524027755</v>
      </c>
      <c r="G89" s="36">
        <v>3245.9840473723998</v>
      </c>
      <c r="H89" s="36">
        <v>14242.745914194447</v>
      </c>
      <c r="I89" s="36">
        <v>6626.2569087268585</v>
      </c>
      <c r="J89" s="36">
        <v>0</v>
      </c>
      <c r="K89" s="24">
        <v>35536.52896510993</v>
      </c>
      <c r="L89" s="24"/>
      <c r="M89" s="24"/>
      <c r="N89" s="100"/>
      <c r="O89" s="35"/>
      <c r="P89" s="35" t="s">
        <v>1362</v>
      </c>
      <c r="Q89" s="36">
        <v>0</v>
      </c>
      <c r="R89" s="36">
        <v>0</v>
      </c>
      <c r="S89" s="36">
        <v>0</v>
      </c>
      <c r="T89" s="36">
        <v>0</v>
      </c>
      <c r="U89" s="36">
        <v>5104.2990974806489</v>
      </c>
      <c r="V89" s="36">
        <v>7262.4129823756175</v>
      </c>
      <c r="W89" s="36">
        <v>0</v>
      </c>
      <c r="X89" s="36">
        <v>0</v>
      </c>
      <c r="Y89" s="24">
        <v>12366.712079856266</v>
      </c>
    </row>
    <row r="90" spans="1:25" ht="21">
      <c r="A90" s="35"/>
      <c r="B90" s="35" t="s">
        <v>1363</v>
      </c>
      <c r="C90" s="36">
        <v>0</v>
      </c>
      <c r="D90" s="36">
        <v>0</v>
      </c>
      <c r="E90" s="36">
        <v>0</v>
      </c>
      <c r="F90" s="36">
        <v>1553.8097560695901</v>
      </c>
      <c r="G90" s="36">
        <v>896.91413603923002</v>
      </c>
      <c r="H90" s="36">
        <v>4069.5421662175804</v>
      </c>
      <c r="I90" s="36">
        <v>3406.8868635076001</v>
      </c>
      <c r="J90" s="36">
        <v>0</v>
      </c>
      <c r="K90" s="24">
        <v>9927.1529218340002</v>
      </c>
      <c r="L90" s="24"/>
      <c r="M90" s="24"/>
      <c r="N90" s="100"/>
      <c r="O90" s="35"/>
      <c r="P90" s="35" t="s">
        <v>1363</v>
      </c>
      <c r="Q90" s="36">
        <v>0</v>
      </c>
      <c r="R90" s="36">
        <v>0</v>
      </c>
      <c r="S90" s="36">
        <v>0</v>
      </c>
      <c r="T90" s="36">
        <v>0</v>
      </c>
      <c r="U90" s="36">
        <v>852.85191445407895</v>
      </c>
      <c r="V90" s="36">
        <v>2601.797302344698</v>
      </c>
      <c r="W90" s="36">
        <v>0</v>
      </c>
      <c r="X90" s="36">
        <v>0</v>
      </c>
      <c r="Y90" s="24">
        <v>3454.6492167987772</v>
      </c>
    </row>
    <row r="91" spans="1:25" ht="21">
      <c r="A91" s="35"/>
      <c r="B91" s="35" t="s">
        <v>1364</v>
      </c>
      <c r="C91" s="36">
        <v>0</v>
      </c>
      <c r="D91" s="36">
        <v>2155.4164322046399</v>
      </c>
      <c r="E91" s="36">
        <v>2768.6587080715403</v>
      </c>
      <c r="F91" s="36">
        <v>3024.4498304121807</v>
      </c>
      <c r="G91" s="36">
        <v>1302.0614111289999</v>
      </c>
      <c r="H91" s="36">
        <v>9949.4804238165525</v>
      </c>
      <c r="I91" s="36">
        <v>1331.5021834759502</v>
      </c>
      <c r="J91" s="36">
        <v>0</v>
      </c>
      <c r="K91" s="24">
        <v>20531.568989109863</v>
      </c>
      <c r="L91" s="24"/>
      <c r="M91" s="24"/>
      <c r="N91" s="100"/>
      <c r="O91" s="35"/>
      <c r="P91" s="35" t="s">
        <v>1364</v>
      </c>
      <c r="Q91" s="36">
        <v>0</v>
      </c>
      <c r="R91" s="36">
        <v>0</v>
      </c>
      <c r="S91" s="36">
        <v>0</v>
      </c>
      <c r="T91" s="36">
        <v>0</v>
      </c>
      <c r="U91" s="36">
        <v>3219.2040608715861</v>
      </c>
      <c r="V91" s="36">
        <v>3925.7819473377372</v>
      </c>
      <c r="W91" s="36">
        <v>0</v>
      </c>
      <c r="X91" s="36">
        <v>0</v>
      </c>
      <c r="Y91" s="24">
        <v>7144.9860082093237</v>
      </c>
    </row>
    <row r="92" spans="1:25" ht="21">
      <c r="A92" s="35"/>
      <c r="B92" s="35" t="s">
        <v>1365</v>
      </c>
      <c r="C92" s="36">
        <v>0</v>
      </c>
      <c r="D92" s="36">
        <v>0</v>
      </c>
      <c r="E92" s="36">
        <v>196.35029176999998</v>
      </c>
      <c r="F92" s="36">
        <v>3281.757395373199</v>
      </c>
      <c r="G92" s="36">
        <v>1003.2149076816631</v>
      </c>
      <c r="H92" s="36">
        <v>1830.4488674460888</v>
      </c>
      <c r="I92" s="36">
        <v>2571.6141936062495</v>
      </c>
      <c r="J92" s="36">
        <v>0</v>
      </c>
      <c r="K92" s="24">
        <v>8883.3856558772004</v>
      </c>
      <c r="L92" s="24"/>
      <c r="M92" s="24"/>
      <c r="N92" s="100"/>
      <c r="O92" s="35"/>
      <c r="P92" s="35" t="s">
        <v>1365</v>
      </c>
      <c r="Q92" s="36">
        <v>0</v>
      </c>
      <c r="R92" s="36">
        <v>0</v>
      </c>
      <c r="S92" s="36">
        <v>0</v>
      </c>
      <c r="T92" s="36">
        <v>0</v>
      </c>
      <c r="U92" s="36">
        <v>1559.5002629987919</v>
      </c>
      <c r="V92" s="36">
        <v>1531.917945247287</v>
      </c>
      <c r="W92" s="36">
        <v>0</v>
      </c>
      <c r="X92" s="36">
        <v>0</v>
      </c>
      <c r="Y92" s="24">
        <v>3091.4182082460788</v>
      </c>
    </row>
    <row r="93" spans="1:25" ht="21">
      <c r="A93" s="35"/>
      <c r="B93" s="35" t="s">
        <v>1366</v>
      </c>
      <c r="C93" s="36">
        <v>0</v>
      </c>
      <c r="D93" s="36">
        <v>1433.3924691466</v>
      </c>
      <c r="E93" s="36">
        <v>0</v>
      </c>
      <c r="F93" s="36">
        <v>3032.6107756805895</v>
      </c>
      <c r="G93" s="36">
        <v>104.8133187498</v>
      </c>
      <c r="H93" s="36">
        <v>4839.1181753855899</v>
      </c>
      <c r="I93" s="36">
        <v>1336.5430713600099</v>
      </c>
      <c r="J93" s="36">
        <v>0</v>
      </c>
      <c r="K93" s="24">
        <v>10746.477810322591</v>
      </c>
      <c r="L93" s="24"/>
      <c r="M93" s="24"/>
      <c r="N93" s="100"/>
      <c r="O93" s="35"/>
      <c r="P93" s="35" t="s">
        <v>1366</v>
      </c>
      <c r="Q93" s="36">
        <v>0</v>
      </c>
      <c r="R93" s="36">
        <v>0</v>
      </c>
      <c r="S93" s="36">
        <v>0</v>
      </c>
      <c r="T93" s="36">
        <v>0</v>
      </c>
      <c r="U93" s="36">
        <v>1590.644164124988</v>
      </c>
      <c r="V93" s="36">
        <v>2149.1301138660037</v>
      </c>
      <c r="W93" s="36">
        <v>0</v>
      </c>
      <c r="X93" s="36">
        <v>0</v>
      </c>
      <c r="Y93" s="24">
        <v>3739.7742779909918</v>
      </c>
    </row>
    <row r="94" spans="1:25" ht="21">
      <c r="A94" s="35" t="s">
        <v>1373</v>
      </c>
      <c r="B94" s="35"/>
      <c r="C94" s="36">
        <v>0</v>
      </c>
      <c r="D94" s="36">
        <v>288.21448805599999</v>
      </c>
      <c r="E94" s="36">
        <v>21977.454866275741</v>
      </c>
      <c r="F94" s="36">
        <v>17236.01640030944</v>
      </c>
      <c r="G94" s="36">
        <v>4529.9958305850187</v>
      </c>
      <c r="H94" s="36">
        <v>6673.8951873263941</v>
      </c>
      <c r="I94" s="36">
        <v>30390.63943338125</v>
      </c>
      <c r="J94" s="36">
        <v>0</v>
      </c>
      <c r="K94" s="24">
        <v>81096.216205933844</v>
      </c>
      <c r="L94" s="24">
        <v>77300</v>
      </c>
      <c r="M94" s="42">
        <f>L94-K94</f>
        <v>-3796.2162059338443</v>
      </c>
      <c r="N94" s="100"/>
      <c r="O94" s="35" t="s">
        <v>1373</v>
      </c>
      <c r="P94" s="35"/>
      <c r="Q94" s="36">
        <v>0</v>
      </c>
      <c r="R94" s="36">
        <v>0</v>
      </c>
      <c r="S94" s="36">
        <v>0</v>
      </c>
      <c r="T94" s="36">
        <v>0</v>
      </c>
      <c r="U94" s="36">
        <v>15323.025191658631</v>
      </c>
      <c r="V94" s="36">
        <v>12898.458048005052</v>
      </c>
      <c r="W94" s="36">
        <v>0</v>
      </c>
      <c r="X94" s="36">
        <v>0</v>
      </c>
      <c r="Y94" s="24">
        <v>28221.483239663681</v>
      </c>
    </row>
    <row r="95" spans="1:25" ht="21">
      <c r="A95" s="35"/>
      <c r="B95" s="35" t="s">
        <v>1368</v>
      </c>
      <c r="C95" s="36">
        <v>0</v>
      </c>
      <c r="D95" s="36">
        <v>250.2044394996</v>
      </c>
      <c r="E95" s="36">
        <v>1269.6552744724199</v>
      </c>
      <c r="F95" s="36">
        <v>1057.9692514242411</v>
      </c>
      <c r="G95" s="36">
        <v>939.79040090479987</v>
      </c>
      <c r="H95" s="36">
        <v>3670.2932180684024</v>
      </c>
      <c r="I95" s="36">
        <v>934.31426214328997</v>
      </c>
      <c r="J95" s="36">
        <v>0</v>
      </c>
      <c r="K95" s="24">
        <v>8122.2268465127536</v>
      </c>
      <c r="M95" s="24"/>
      <c r="N95" s="100"/>
      <c r="O95" s="35"/>
      <c r="P95" s="35" t="s">
        <v>1368</v>
      </c>
      <c r="Q95" s="36">
        <v>0</v>
      </c>
      <c r="R95" s="36">
        <v>0</v>
      </c>
      <c r="S95" s="36">
        <v>0</v>
      </c>
      <c r="T95" s="36">
        <v>0</v>
      </c>
      <c r="U95" s="36">
        <v>1224.1315394727692</v>
      </c>
      <c r="V95" s="36">
        <v>1602.4034031137405</v>
      </c>
      <c r="W95" s="36">
        <v>0</v>
      </c>
      <c r="X95" s="36">
        <v>0</v>
      </c>
      <c r="Y95" s="24">
        <v>2826.5349425865097</v>
      </c>
    </row>
    <row r="96" spans="1:25" ht="21">
      <c r="A96" s="35"/>
      <c r="B96" s="35" t="s">
        <v>1369</v>
      </c>
      <c r="C96" s="36">
        <v>0</v>
      </c>
      <c r="D96" s="36">
        <v>0</v>
      </c>
      <c r="E96" s="36">
        <v>2384.1370419628997</v>
      </c>
      <c r="F96" s="36">
        <v>666.00667284111012</v>
      </c>
      <c r="G96" s="36">
        <v>87.5</v>
      </c>
      <c r="H96" s="36">
        <v>0</v>
      </c>
      <c r="I96" s="36">
        <v>2544.6488480861399</v>
      </c>
      <c r="J96" s="36">
        <v>0</v>
      </c>
      <c r="K96" s="24">
        <v>5682.2925628901503</v>
      </c>
      <c r="L96" s="24"/>
      <c r="M96" s="24"/>
      <c r="N96" s="100"/>
      <c r="O96" s="35"/>
      <c r="P96" s="35" t="s">
        <v>1369</v>
      </c>
      <c r="Q96" s="36">
        <v>0</v>
      </c>
      <c r="R96" s="36">
        <v>0</v>
      </c>
      <c r="S96" s="36">
        <v>0</v>
      </c>
      <c r="T96" s="36">
        <v>0</v>
      </c>
      <c r="U96" s="36">
        <v>1091.9000127512559</v>
      </c>
      <c r="V96" s="36">
        <v>885.53779913339986</v>
      </c>
      <c r="W96" s="36">
        <v>0</v>
      </c>
      <c r="X96" s="36">
        <v>0</v>
      </c>
      <c r="Y96" s="24">
        <v>1977.4378118846557</v>
      </c>
    </row>
    <row r="97" spans="1:25" ht="21">
      <c r="A97" s="35"/>
      <c r="B97" s="35" t="s">
        <v>164</v>
      </c>
      <c r="C97" s="36">
        <v>0</v>
      </c>
      <c r="D97" s="36">
        <v>0</v>
      </c>
      <c r="E97" s="36">
        <v>7622.2451325203392</v>
      </c>
      <c r="F97" s="36">
        <v>1499.5014524909932</v>
      </c>
      <c r="G97" s="36">
        <v>0</v>
      </c>
      <c r="H97" s="36">
        <v>17.71052247774</v>
      </c>
      <c r="I97" s="36">
        <v>4421.6534449481005</v>
      </c>
      <c r="J97" s="36">
        <v>0</v>
      </c>
      <c r="K97" s="24">
        <v>13561.110552437174</v>
      </c>
      <c r="L97" s="24"/>
      <c r="M97" s="24"/>
      <c r="N97" s="100"/>
      <c r="O97" s="35"/>
      <c r="P97" s="35" t="s">
        <v>164</v>
      </c>
      <c r="Q97" s="36">
        <v>0</v>
      </c>
      <c r="R97" s="36">
        <v>0</v>
      </c>
      <c r="S97" s="36">
        <v>0</v>
      </c>
      <c r="T97" s="36">
        <v>0</v>
      </c>
      <c r="U97" s="36">
        <v>3174.3678115843663</v>
      </c>
      <c r="V97" s="36">
        <v>1544.898660663664</v>
      </c>
      <c r="W97" s="36">
        <v>0</v>
      </c>
      <c r="X97" s="36">
        <v>0</v>
      </c>
      <c r="Y97" s="24">
        <v>4719.2664722480304</v>
      </c>
    </row>
    <row r="98" spans="1:25" ht="21">
      <c r="A98" s="35"/>
      <c r="B98" s="35" t="s">
        <v>511</v>
      </c>
      <c r="C98" s="36">
        <v>0</v>
      </c>
      <c r="D98" s="36">
        <v>26.105173044899999</v>
      </c>
      <c r="E98" s="36">
        <v>2745.8428024775994</v>
      </c>
      <c r="F98" s="36">
        <v>5403.8676178880087</v>
      </c>
      <c r="G98" s="36">
        <v>875.07325695338011</v>
      </c>
      <c r="H98" s="36">
        <v>85.10946718676</v>
      </c>
      <c r="I98" s="36">
        <v>8382.1105044898759</v>
      </c>
      <c r="J98" s="36">
        <v>0</v>
      </c>
      <c r="K98" s="24">
        <v>17518.108822040522</v>
      </c>
      <c r="L98" s="24"/>
      <c r="M98" s="24"/>
      <c r="N98" s="100"/>
      <c r="O98" s="35"/>
      <c r="P98" s="35" t="s">
        <v>511</v>
      </c>
      <c r="Q98" s="36">
        <v>0</v>
      </c>
      <c r="R98" s="36">
        <v>0</v>
      </c>
      <c r="S98" s="36">
        <v>0</v>
      </c>
      <c r="T98" s="36">
        <v>0</v>
      </c>
      <c r="U98" s="36">
        <v>3149.7093199264032</v>
      </c>
      <c r="V98" s="36">
        <v>2946.5925501435459</v>
      </c>
      <c r="W98" s="36">
        <v>0</v>
      </c>
      <c r="X98" s="36">
        <v>0</v>
      </c>
      <c r="Y98" s="24">
        <v>6096.3018700699486</v>
      </c>
    </row>
    <row r="99" spans="1:25" ht="21">
      <c r="A99" s="35"/>
      <c r="B99" s="35" t="s">
        <v>223</v>
      </c>
      <c r="C99" s="36">
        <v>0</v>
      </c>
      <c r="D99" s="36">
        <v>11.9048755115</v>
      </c>
      <c r="E99" s="36">
        <v>209.08936597595101</v>
      </c>
      <c r="F99" s="36">
        <v>3017.4091104678701</v>
      </c>
      <c r="G99" s="36">
        <v>216.04020998400003</v>
      </c>
      <c r="H99" s="36">
        <v>2273.4879409833416</v>
      </c>
      <c r="I99" s="36">
        <v>2027.1269624107103</v>
      </c>
      <c r="J99" s="36">
        <v>0</v>
      </c>
      <c r="K99" s="24">
        <v>7755.0584653333717</v>
      </c>
      <c r="L99" s="24"/>
      <c r="M99" s="24"/>
      <c r="N99" s="100"/>
      <c r="O99" s="35"/>
      <c r="P99" s="35" t="s">
        <v>223</v>
      </c>
      <c r="Q99" s="36">
        <v>0</v>
      </c>
      <c r="R99" s="36">
        <v>0</v>
      </c>
      <c r="S99" s="36">
        <v>0</v>
      </c>
      <c r="T99" s="36">
        <v>0</v>
      </c>
      <c r="U99" s="36">
        <v>1202.1463595547448</v>
      </c>
      <c r="V99" s="36">
        <v>1496.6139863811691</v>
      </c>
      <c r="W99" s="36">
        <v>0</v>
      </c>
      <c r="X99" s="36">
        <v>0</v>
      </c>
      <c r="Y99" s="24">
        <v>2698.7603459359138</v>
      </c>
    </row>
    <row r="100" spans="1:25" ht="21">
      <c r="A100" s="35"/>
      <c r="B100" s="35" t="s">
        <v>1370</v>
      </c>
      <c r="C100" s="36">
        <v>0</v>
      </c>
      <c r="D100" s="36">
        <v>0</v>
      </c>
      <c r="E100" s="36">
        <v>2970.0353642866903</v>
      </c>
      <c r="F100" s="36">
        <v>2937.0343723761544</v>
      </c>
      <c r="G100" s="36">
        <v>1261.4990449490501</v>
      </c>
      <c r="H100" s="36">
        <v>464.43109183675</v>
      </c>
      <c r="I100" s="36">
        <v>7611.5499560058433</v>
      </c>
      <c r="J100" s="36">
        <v>0</v>
      </c>
      <c r="K100" s="24">
        <v>15244.549829454489</v>
      </c>
      <c r="L100" s="24"/>
      <c r="M100" s="24"/>
      <c r="N100" s="100"/>
      <c r="O100" s="35"/>
      <c r="P100" s="35" t="s">
        <v>1370</v>
      </c>
      <c r="Q100" s="36">
        <v>0</v>
      </c>
      <c r="R100" s="36">
        <v>0</v>
      </c>
      <c r="S100" s="36">
        <v>0</v>
      </c>
      <c r="T100" s="36">
        <v>0</v>
      </c>
      <c r="U100" s="36">
        <v>2494.6619360009172</v>
      </c>
      <c r="V100" s="36">
        <v>2810.4414046490347</v>
      </c>
      <c r="W100" s="36">
        <v>0</v>
      </c>
      <c r="X100" s="36">
        <v>0</v>
      </c>
      <c r="Y100" s="24">
        <v>5305.1033406499519</v>
      </c>
    </row>
    <row r="101" spans="1:25" ht="21">
      <c r="A101" s="35"/>
      <c r="B101" s="35" t="s">
        <v>1371</v>
      </c>
      <c r="C101" s="36">
        <v>0</v>
      </c>
      <c r="D101" s="36">
        <v>0</v>
      </c>
      <c r="E101" s="36">
        <v>3978.4708291423153</v>
      </c>
      <c r="F101" s="36">
        <v>1526.7528254009399</v>
      </c>
      <c r="G101" s="36">
        <v>346.061715232974</v>
      </c>
      <c r="H101" s="36">
        <v>7.2828742882800004</v>
      </c>
      <c r="I101" s="36">
        <v>3804.6268110797819</v>
      </c>
      <c r="J101" s="36">
        <v>0</v>
      </c>
      <c r="K101" s="24">
        <v>9663.1950551442915</v>
      </c>
      <c r="L101" s="24"/>
      <c r="M101" s="24"/>
      <c r="N101" s="100"/>
      <c r="O101" s="35"/>
      <c r="P101" s="35" t="s">
        <v>1371</v>
      </c>
      <c r="Q101" s="36">
        <v>0</v>
      </c>
      <c r="R101" s="36">
        <v>0</v>
      </c>
      <c r="S101" s="36">
        <v>0</v>
      </c>
      <c r="T101" s="36">
        <v>0</v>
      </c>
      <c r="U101" s="36">
        <v>2036.247308682744</v>
      </c>
      <c r="V101" s="36">
        <v>1326.544570508031</v>
      </c>
      <c r="W101" s="36">
        <v>0</v>
      </c>
      <c r="X101" s="36">
        <v>0</v>
      </c>
      <c r="Y101" s="24">
        <v>3362.791879190775</v>
      </c>
    </row>
    <row r="102" spans="1:25" ht="21">
      <c r="A102" s="35"/>
      <c r="B102" s="35" t="s">
        <v>1372</v>
      </c>
      <c r="C102" s="36">
        <v>0</v>
      </c>
      <c r="D102" s="36">
        <v>0</v>
      </c>
      <c r="E102" s="36">
        <v>797.97905543752597</v>
      </c>
      <c r="F102" s="36">
        <v>1127.4750974201211</v>
      </c>
      <c r="G102" s="36">
        <v>804.0312025608149</v>
      </c>
      <c r="H102" s="36">
        <v>155.58007248511998</v>
      </c>
      <c r="I102" s="36">
        <v>664.60864421750887</v>
      </c>
      <c r="J102" s="36">
        <v>0</v>
      </c>
      <c r="K102" s="24">
        <v>3549.6740721210908</v>
      </c>
      <c r="L102" s="24"/>
      <c r="M102" s="24"/>
      <c r="N102" s="100"/>
      <c r="O102" s="35"/>
      <c r="P102" s="35" t="s">
        <v>1372</v>
      </c>
      <c r="Q102" s="36">
        <v>0</v>
      </c>
      <c r="R102" s="36">
        <v>0</v>
      </c>
      <c r="S102" s="36">
        <v>0</v>
      </c>
      <c r="T102" s="36">
        <v>0</v>
      </c>
      <c r="U102" s="36">
        <v>949.86090368542875</v>
      </c>
      <c r="V102" s="36">
        <v>285.42567341246598</v>
      </c>
      <c r="W102" s="36">
        <v>0</v>
      </c>
      <c r="X102" s="36">
        <v>0</v>
      </c>
      <c r="Y102" s="24">
        <v>1235.2865770978947</v>
      </c>
    </row>
    <row r="103" spans="1:25" ht="21">
      <c r="A103" s="35" t="s">
        <v>1376</v>
      </c>
      <c r="B103" s="35"/>
      <c r="C103" s="36">
        <v>0</v>
      </c>
      <c r="D103" s="36">
        <v>0</v>
      </c>
      <c r="E103" s="36">
        <v>6482.7869690793113</v>
      </c>
      <c r="F103" s="36">
        <v>11305.296977988857</v>
      </c>
      <c r="G103" s="36">
        <v>11878.705434008454</v>
      </c>
      <c r="H103" s="36">
        <v>15035.784914044621</v>
      </c>
      <c r="I103" s="36">
        <v>4061.1688001922994</v>
      </c>
      <c r="J103" s="36">
        <v>0</v>
      </c>
      <c r="K103" s="24">
        <v>48763.743095313548</v>
      </c>
      <c r="L103" s="24">
        <v>40200</v>
      </c>
      <c r="M103" s="42">
        <f>L103-K103</f>
        <v>-8563.7430953135481</v>
      </c>
      <c r="N103" s="100"/>
      <c r="O103" s="35" t="s">
        <v>1376</v>
      </c>
      <c r="P103" s="35"/>
      <c r="Q103" s="36">
        <v>0</v>
      </c>
      <c r="R103" s="36">
        <v>0</v>
      </c>
      <c r="S103" s="36">
        <v>0</v>
      </c>
      <c r="T103" s="36">
        <v>0</v>
      </c>
      <c r="U103" s="36">
        <v>10324.042704613101</v>
      </c>
      <c r="V103" s="36">
        <v>6645.7398925542184</v>
      </c>
      <c r="W103" s="36">
        <v>0</v>
      </c>
      <c r="X103" s="36">
        <v>0</v>
      </c>
      <c r="Y103" s="24">
        <v>16969.782597167319</v>
      </c>
    </row>
    <row r="104" spans="1:25" ht="21">
      <c r="A104" s="35"/>
      <c r="B104" s="35" t="s">
        <v>515</v>
      </c>
      <c r="C104" s="36">
        <v>0</v>
      </c>
      <c r="D104" s="36">
        <v>0</v>
      </c>
      <c r="E104" s="36">
        <v>1733.3525200294002</v>
      </c>
      <c r="F104" s="36">
        <v>2618.1213051028899</v>
      </c>
      <c r="G104" s="36">
        <v>2635.7444637525255</v>
      </c>
      <c r="H104" s="36">
        <v>1439.8921065929401</v>
      </c>
      <c r="I104" s="36">
        <v>1258.9635105569598</v>
      </c>
      <c r="J104" s="36">
        <v>0</v>
      </c>
      <c r="K104" s="24">
        <v>9686.0739060347169</v>
      </c>
      <c r="M104" s="24"/>
      <c r="N104" s="100"/>
      <c r="O104" s="35"/>
      <c r="P104" s="35" t="s">
        <v>515</v>
      </c>
      <c r="Q104" s="36">
        <v>0</v>
      </c>
      <c r="R104" s="36">
        <v>0</v>
      </c>
      <c r="S104" s="36">
        <v>0</v>
      </c>
      <c r="T104" s="36">
        <v>0</v>
      </c>
      <c r="U104" s="36">
        <v>2431.5519645314062</v>
      </c>
      <c r="V104" s="36">
        <v>939.20175476822396</v>
      </c>
      <c r="W104" s="36">
        <v>0</v>
      </c>
      <c r="X104" s="36">
        <v>0</v>
      </c>
      <c r="Y104" s="24">
        <v>3370.7537192996301</v>
      </c>
    </row>
    <row r="105" spans="1:25" ht="21">
      <c r="A105" s="35"/>
      <c r="B105" s="35" t="s">
        <v>1374</v>
      </c>
      <c r="C105" s="36">
        <v>0</v>
      </c>
      <c r="D105" s="36">
        <v>0</v>
      </c>
      <c r="E105" s="36">
        <v>1134.4733774606002</v>
      </c>
      <c r="F105" s="36">
        <v>1964.2972539832499</v>
      </c>
      <c r="G105" s="36">
        <v>2060.1437983908868</v>
      </c>
      <c r="H105" s="36">
        <v>5920.6849912623102</v>
      </c>
      <c r="I105" s="36">
        <v>284.60034230459996</v>
      </c>
      <c r="J105" s="36">
        <v>0</v>
      </c>
      <c r="K105" s="24">
        <v>11364.199763401646</v>
      </c>
      <c r="L105" s="24"/>
      <c r="M105" s="24"/>
      <c r="N105" s="100"/>
      <c r="O105" s="35"/>
      <c r="P105" s="35" t="s">
        <v>1374</v>
      </c>
      <c r="Q105" s="36">
        <v>0</v>
      </c>
      <c r="R105" s="36">
        <v>0</v>
      </c>
      <c r="S105" s="36">
        <v>0</v>
      </c>
      <c r="T105" s="36">
        <v>0</v>
      </c>
      <c r="U105" s="36">
        <v>1795.3022215823164</v>
      </c>
      <c r="V105" s="36">
        <v>2159.4392960809751</v>
      </c>
      <c r="W105" s="36">
        <v>0</v>
      </c>
      <c r="X105" s="36">
        <v>0</v>
      </c>
      <c r="Y105" s="24">
        <v>3954.7415176632912</v>
      </c>
    </row>
    <row r="106" spans="1:25" ht="21">
      <c r="A106" s="35"/>
      <c r="B106" s="35" t="s">
        <v>324</v>
      </c>
      <c r="C106" s="36">
        <v>0</v>
      </c>
      <c r="D106" s="36">
        <v>0</v>
      </c>
      <c r="E106" s="36">
        <v>2944.0657544547494</v>
      </c>
      <c r="F106" s="36">
        <v>5672.8091633918966</v>
      </c>
      <c r="G106" s="36">
        <v>5878.6075341419919</v>
      </c>
      <c r="H106" s="36">
        <v>6729.769279151622</v>
      </c>
      <c r="I106" s="36">
        <v>2318.2630162199698</v>
      </c>
      <c r="J106" s="36">
        <v>0</v>
      </c>
      <c r="K106" s="24">
        <v>23543.514747360234</v>
      </c>
      <c r="L106" s="24"/>
      <c r="M106" s="24"/>
      <c r="N106" s="100"/>
      <c r="O106" s="35"/>
      <c r="P106" s="35" t="s">
        <v>324</v>
      </c>
      <c r="Q106" s="36">
        <v>0</v>
      </c>
      <c r="R106" s="36">
        <v>0</v>
      </c>
      <c r="S106" s="36">
        <v>0</v>
      </c>
      <c r="T106" s="36">
        <v>0</v>
      </c>
      <c r="U106" s="36">
        <v>5044.4278932908883</v>
      </c>
      <c r="V106" s="36">
        <v>3148.7152387893884</v>
      </c>
      <c r="W106" s="36">
        <v>0</v>
      </c>
      <c r="X106" s="36">
        <v>0</v>
      </c>
      <c r="Y106" s="24">
        <v>8193.1431320802767</v>
      </c>
    </row>
    <row r="107" spans="1:25" ht="21">
      <c r="A107" s="35"/>
      <c r="B107" s="35" t="s">
        <v>1375</v>
      </c>
      <c r="C107" s="36">
        <v>0</v>
      </c>
      <c r="D107" s="36">
        <v>0</v>
      </c>
      <c r="E107" s="36">
        <v>670.89531713456108</v>
      </c>
      <c r="F107" s="36">
        <v>1050.0692555108201</v>
      </c>
      <c r="G107" s="36">
        <v>1304.20963772305</v>
      </c>
      <c r="H107" s="36">
        <v>945.4385370377488</v>
      </c>
      <c r="I107" s="36">
        <v>199.34193111077002</v>
      </c>
      <c r="J107" s="36">
        <v>0</v>
      </c>
      <c r="K107" s="24">
        <v>4169.9546785169496</v>
      </c>
      <c r="L107" s="24"/>
      <c r="M107" s="24"/>
      <c r="N107" s="100"/>
      <c r="O107" s="35"/>
      <c r="P107" s="35" t="s">
        <v>1375</v>
      </c>
      <c r="Q107" s="36">
        <v>0</v>
      </c>
      <c r="R107" s="36">
        <v>0</v>
      </c>
      <c r="S107" s="36">
        <v>0</v>
      </c>
      <c r="T107" s="36">
        <v>0</v>
      </c>
      <c r="U107" s="36">
        <v>1052.7606252084888</v>
      </c>
      <c r="V107" s="36">
        <v>398.38360291563117</v>
      </c>
      <c r="W107" s="36">
        <v>0</v>
      </c>
      <c r="X107" s="36">
        <v>0</v>
      </c>
      <c r="Y107" s="24">
        <v>1451.14422812412</v>
      </c>
    </row>
    <row r="108" spans="1:25" ht="21">
      <c r="A108" s="35" t="s">
        <v>1385</v>
      </c>
      <c r="B108" s="35"/>
      <c r="C108" s="36">
        <v>0</v>
      </c>
      <c r="D108" s="36">
        <v>36957.565101918299</v>
      </c>
      <c r="E108" s="36">
        <v>40158.898360594489</v>
      </c>
      <c r="F108" s="36">
        <v>17180.533386658284</v>
      </c>
      <c r="G108" s="36">
        <v>2750.5720473569695</v>
      </c>
      <c r="H108" s="36">
        <v>64663.598077660819</v>
      </c>
      <c r="I108" s="36">
        <v>1917.4498858883157</v>
      </c>
      <c r="J108" s="36">
        <v>350.64768419629996</v>
      </c>
      <c r="K108" s="24">
        <v>163979.26454427346</v>
      </c>
      <c r="L108" s="24">
        <v>161300</v>
      </c>
      <c r="M108" s="42">
        <f>L108-K108</f>
        <v>-2679.2645442734647</v>
      </c>
      <c r="N108" s="100"/>
      <c r="O108" s="35" t="s">
        <v>1385</v>
      </c>
      <c r="P108" s="35"/>
      <c r="Q108" s="36">
        <v>0</v>
      </c>
      <c r="R108" s="36">
        <v>0</v>
      </c>
      <c r="S108" s="36">
        <v>0</v>
      </c>
      <c r="T108" s="36">
        <v>0</v>
      </c>
      <c r="U108" s="36">
        <v>35795.184275676926</v>
      </c>
      <c r="V108" s="36">
        <v>21269.599785729988</v>
      </c>
      <c r="W108" s="36">
        <v>0</v>
      </c>
      <c r="X108" s="36">
        <v>0</v>
      </c>
      <c r="Y108" s="24">
        <v>57064.784061406914</v>
      </c>
    </row>
    <row r="109" spans="1:25" ht="21">
      <c r="A109" s="35"/>
      <c r="B109" s="35" t="s">
        <v>1378</v>
      </c>
      <c r="C109" s="36">
        <v>0</v>
      </c>
      <c r="D109" s="36">
        <v>4873.07910689663</v>
      </c>
      <c r="E109" s="36">
        <v>8303.5784022816424</v>
      </c>
      <c r="F109" s="36">
        <v>2169.1774999841828</v>
      </c>
      <c r="G109" s="36">
        <v>97.080847306709998</v>
      </c>
      <c r="H109" s="36">
        <v>12900.368587487585</v>
      </c>
      <c r="I109" s="36">
        <v>251.87000068307003</v>
      </c>
      <c r="J109" s="36">
        <v>350.64768419629996</v>
      </c>
      <c r="K109" s="24">
        <v>28945.80212883612</v>
      </c>
      <c r="M109" s="24"/>
      <c r="N109" s="100"/>
      <c r="O109" s="35"/>
      <c r="P109" s="35" t="s">
        <v>1378</v>
      </c>
      <c r="Q109" s="36">
        <v>0</v>
      </c>
      <c r="R109" s="36">
        <v>0</v>
      </c>
      <c r="S109" s="36">
        <v>0</v>
      </c>
      <c r="T109" s="36">
        <v>0</v>
      </c>
      <c r="U109" s="36">
        <v>5374.1347180516468</v>
      </c>
      <c r="V109" s="36">
        <v>4699.0044227855615</v>
      </c>
      <c r="W109" s="36">
        <v>0</v>
      </c>
      <c r="X109" s="36">
        <v>0</v>
      </c>
      <c r="Y109" s="24">
        <v>10073.139140837207</v>
      </c>
    </row>
    <row r="110" spans="1:25" ht="21">
      <c r="A110" s="35"/>
      <c r="B110" s="35" t="s">
        <v>587</v>
      </c>
      <c r="C110" s="36">
        <v>0</v>
      </c>
      <c r="D110" s="36">
        <v>3179.69383257239</v>
      </c>
      <c r="E110" s="36">
        <v>5495.1782663518097</v>
      </c>
      <c r="F110" s="36">
        <v>2973.4797123218586</v>
      </c>
      <c r="G110" s="36">
        <v>487.29293972123997</v>
      </c>
      <c r="H110" s="36">
        <v>8680.3386703170418</v>
      </c>
      <c r="I110" s="36">
        <v>143.08253813781002</v>
      </c>
      <c r="J110" s="36">
        <v>0</v>
      </c>
      <c r="K110" s="24">
        <v>20959.065959422151</v>
      </c>
      <c r="L110" s="24"/>
      <c r="M110" s="24"/>
      <c r="N110" s="100"/>
      <c r="O110" s="35"/>
      <c r="P110" s="35" t="s">
        <v>587</v>
      </c>
      <c r="Q110" s="36">
        <v>0</v>
      </c>
      <c r="R110" s="36">
        <v>0</v>
      </c>
      <c r="S110" s="36">
        <v>0</v>
      </c>
      <c r="T110" s="36">
        <v>0</v>
      </c>
      <c r="U110" s="36">
        <v>4223.2043733358814</v>
      </c>
      <c r="V110" s="36">
        <v>3070.5505805436287</v>
      </c>
      <c r="W110" s="36">
        <v>0</v>
      </c>
      <c r="X110" s="36">
        <v>0</v>
      </c>
      <c r="Y110" s="24">
        <v>7293.7549538795101</v>
      </c>
    </row>
    <row r="111" spans="1:25" ht="21">
      <c r="A111" s="35"/>
      <c r="B111" s="35" t="s">
        <v>1379</v>
      </c>
      <c r="C111" s="36">
        <v>0</v>
      </c>
      <c r="D111" s="36">
        <v>4384.5528443857092</v>
      </c>
      <c r="E111" s="36">
        <v>2392.5137124356593</v>
      </c>
      <c r="F111" s="36">
        <v>1838.0246517191804</v>
      </c>
      <c r="G111" s="36">
        <v>0</v>
      </c>
      <c r="H111" s="36">
        <v>5812.1560335903559</v>
      </c>
      <c r="I111" s="36">
        <v>555.00262284321002</v>
      </c>
      <c r="J111" s="36">
        <v>0</v>
      </c>
      <c r="K111" s="24">
        <v>14982.249864974116</v>
      </c>
      <c r="L111" s="24"/>
      <c r="M111" s="24"/>
      <c r="N111" s="100"/>
      <c r="O111" s="35"/>
      <c r="P111" s="35" t="s">
        <v>1379</v>
      </c>
      <c r="Q111" s="36">
        <v>0</v>
      </c>
      <c r="R111" s="36">
        <v>0</v>
      </c>
      <c r="S111" s="36">
        <v>0</v>
      </c>
      <c r="T111" s="36">
        <v>0</v>
      </c>
      <c r="U111" s="36">
        <v>5020.68204026084</v>
      </c>
      <c r="V111" s="36">
        <v>193.14091274947</v>
      </c>
      <c r="W111" s="36">
        <v>0</v>
      </c>
      <c r="X111" s="36">
        <v>0</v>
      </c>
      <c r="Y111" s="24">
        <v>5213.8229530103099</v>
      </c>
    </row>
    <row r="112" spans="1:25" ht="21">
      <c r="A112" s="35"/>
      <c r="B112" s="35" t="s">
        <v>1380</v>
      </c>
      <c r="C112" s="36">
        <v>0</v>
      </c>
      <c r="D112" s="36">
        <v>6956.3188026600392</v>
      </c>
      <c r="E112" s="36">
        <v>6590.190312577216</v>
      </c>
      <c r="F112" s="36">
        <v>1355.6172913484347</v>
      </c>
      <c r="G112" s="36">
        <v>1479.4669447448898</v>
      </c>
      <c r="H112" s="36">
        <v>8416.5550830836401</v>
      </c>
      <c r="I112" s="36">
        <v>25</v>
      </c>
      <c r="J112" s="36">
        <v>0</v>
      </c>
      <c r="K112" s="24">
        <v>24823.148434414223</v>
      </c>
      <c r="L112" s="24"/>
      <c r="M112" s="24"/>
      <c r="N112" s="100"/>
      <c r="O112" s="35"/>
      <c r="P112" s="35" t="s">
        <v>1380</v>
      </c>
      <c r="Q112" s="36">
        <v>0</v>
      </c>
      <c r="R112" s="36">
        <v>0</v>
      </c>
      <c r="S112" s="36">
        <v>0</v>
      </c>
      <c r="T112" s="36">
        <v>0</v>
      </c>
      <c r="U112" s="36">
        <v>5700.7944862612467</v>
      </c>
      <c r="V112" s="36">
        <v>2937.6611689132401</v>
      </c>
      <c r="W112" s="36">
        <v>0</v>
      </c>
      <c r="X112" s="36">
        <v>0</v>
      </c>
      <c r="Y112" s="24">
        <v>8638.4556551744863</v>
      </c>
    </row>
    <row r="113" spans="1:25" ht="21">
      <c r="A113" s="35"/>
      <c r="B113" s="35" t="s">
        <v>1381</v>
      </c>
      <c r="C113" s="36">
        <v>0</v>
      </c>
      <c r="D113" s="36">
        <v>2240.6079452821805</v>
      </c>
      <c r="E113" s="36">
        <v>5283.4106559155525</v>
      </c>
      <c r="F113" s="36">
        <v>2535.3844121031289</v>
      </c>
      <c r="G113" s="36">
        <v>0</v>
      </c>
      <c r="H113" s="36">
        <v>6487.2386545824238</v>
      </c>
      <c r="I113" s="36">
        <v>344.60505308493998</v>
      </c>
      <c r="J113" s="36">
        <v>0</v>
      </c>
      <c r="K113" s="24">
        <v>16891.246720968225</v>
      </c>
      <c r="L113" s="24"/>
      <c r="M113" s="24"/>
      <c r="N113" s="100"/>
      <c r="O113" s="35"/>
      <c r="P113" s="35" t="s">
        <v>1381</v>
      </c>
      <c r="Q113" s="36">
        <v>0</v>
      </c>
      <c r="R113" s="36">
        <v>0</v>
      </c>
      <c r="S113" s="36">
        <v>0</v>
      </c>
      <c r="T113" s="36">
        <v>0</v>
      </c>
      <c r="U113" s="36">
        <v>3500.6722486292642</v>
      </c>
      <c r="V113" s="36">
        <v>2377.4816102690356</v>
      </c>
      <c r="W113" s="36">
        <v>0</v>
      </c>
      <c r="X113" s="36">
        <v>0</v>
      </c>
      <c r="Y113" s="24">
        <v>5878.1538588983003</v>
      </c>
    </row>
    <row r="114" spans="1:25" ht="21">
      <c r="A114" s="35"/>
      <c r="B114" s="35" t="s">
        <v>1382</v>
      </c>
      <c r="C114" s="36">
        <v>0</v>
      </c>
      <c r="D114" s="36">
        <v>3525.8029763656205</v>
      </c>
      <c r="E114" s="36">
        <v>3348.7164992648295</v>
      </c>
      <c r="F114" s="36">
        <v>1742.5207879200698</v>
      </c>
      <c r="G114" s="36">
        <v>0</v>
      </c>
      <c r="H114" s="36">
        <v>2197.9149906259063</v>
      </c>
      <c r="I114" s="36">
        <v>204.31546800360601</v>
      </c>
      <c r="J114" s="36">
        <v>0</v>
      </c>
      <c r="K114" s="24">
        <v>11019.270722180032</v>
      </c>
      <c r="L114" s="24"/>
      <c r="M114" s="24"/>
      <c r="N114" s="100"/>
      <c r="O114" s="35"/>
      <c r="P114" s="35" t="s">
        <v>1382</v>
      </c>
      <c r="Q114" s="36">
        <v>0</v>
      </c>
      <c r="R114" s="36">
        <v>0</v>
      </c>
      <c r="S114" s="36">
        <v>0</v>
      </c>
      <c r="T114" s="36">
        <v>0</v>
      </c>
      <c r="U114" s="36">
        <v>2998.7300117134878</v>
      </c>
      <c r="V114" s="36">
        <v>835.97619960361533</v>
      </c>
      <c r="W114" s="36">
        <v>0</v>
      </c>
      <c r="X114" s="36">
        <v>0</v>
      </c>
      <c r="Y114" s="24">
        <v>3834.7062113171032</v>
      </c>
    </row>
    <row r="115" spans="1:25" ht="21">
      <c r="A115" s="35"/>
      <c r="B115" s="35" t="s">
        <v>1377</v>
      </c>
      <c r="C115" s="36">
        <v>0</v>
      </c>
      <c r="D115" s="36">
        <v>2230.8909034625999</v>
      </c>
      <c r="E115" s="36">
        <v>1151.1414596852701</v>
      </c>
      <c r="F115" s="36">
        <v>245.89828319380999</v>
      </c>
      <c r="G115" s="36">
        <v>0</v>
      </c>
      <c r="H115" s="36">
        <v>404.51267583448998</v>
      </c>
      <c r="I115" s="36">
        <v>316.22716286247993</v>
      </c>
      <c r="J115" s="36">
        <v>0</v>
      </c>
      <c r="K115" s="24">
        <v>4348.6704850386504</v>
      </c>
      <c r="L115" s="24"/>
      <c r="M115" s="24"/>
      <c r="N115" s="100"/>
      <c r="O115" s="35"/>
      <c r="P115" s="35" t="s">
        <v>1377</v>
      </c>
      <c r="Q115" s="36">
        <v>0</v>
      </c>
      <c r="R115" s="36">
        <v>0</v>
      </c>
      <c r="S115" s="36">
        <v>0</v>
      </c>
      <c r="T115" s="36">
        <v>0</v>
      </c>
      <c r="U115" s="36">
        <v>1262.5198649273707</v>
      </c>
      <c r="V115" s="36">
        <v>250.81746386649496</v>
      </c>
      <c r="W115" s="36">
        <v>0</v>
      </c>
      <c r="X115" s="36">
        <v>0</v>
      </c>
      <c r="Y115" s="24">
        <v>1513.3373287938657</v>
      </c>
    </row>
    <row r="116" spans="1:25" ht="21">
      <c r="A116" s="35"/>
      <c r="B116" s="35" t="s">
        <v>1383</v>
      </c>
      <c r="C116" s="36">
        <v>0</v>
      </c>
      <c r="D116" s="36">
        <v>4017.6531809275998</v>
      </c>
      <c r="E116" s="36">
        <v>4415.9500617299827</v>
      </c>
      <c r="F116" s="36">
        <v>2824.4945220652703</v>
      </c>
      <c r="G116" s="36">
        <v>405.15674864159996</v>
      </c>
      <c r="H116" s="36">
        <v>11968.589992067878</v>
      </c>
      <c r="I116" s="36">
        <v>37.5</v>
      </c>
      <c r="J116" s="36">
        <v>0</v>
      </c>
      <c r="K116" s="24">
        <v>23669.344505432331</v>
      </c>
      <c r="L116" s="24"/>
      <c r="M116" s="24"/>
      <c r="N116" s="100"/>
      <c r="O116" s="35"/>
      <c r="P116" s="35" t="s">
        <v>1383</v>
      </c>
      <c r="Q116" s="36">
        <v>0</v>
      </c>
      <c r="R116" s="36">
        <v>0</v>
      </c>
      <c r="S116" s="36">
        <v>0</v>
      </c>
      <c r="T116" s="36">
        <v>0</v>
      </c>
      <c r="U116" s="36">
        <v>4058.8125706501346</v>
      </c>
      <c r="V116" s="36">
        <v>4178.1193172381954</v>
      </c>
      <c r="W116" s="36">
        <v>0</v>
      </c>
      <c r="X116" s="36">
        <v>0</v>
      </c>
      <c r="Y116" s="24">
        <v>8236.9318878883296</v>
      </c>
    </row>
    <row r="117" spans="1:25" ht="21">
      <c r="A117" s="35"/>
      <c r="B117" s="35" t="s">
        <v>1384</v>
      </c>
      <c r="C117" s="36">
        <v>0</v>
      </c>
      <c r="D117" s="36">
        <v>5548.9655093655292</v>
      </c>
      <c r="E117" s="36">
        <v>3178.2189903525318</v>
      </c>
      <c r="F117" s="36">
        <v>1495.9362260023493</v>
      </c>
      <c r="G117" s="36">
        <v>281.57456694252994</v>
      </c>
      <c r="H117" s="36">
        <v>7795.9233900714871</v>
      </c>
      <c r="I117" s="36">
        <v>39.847040273200001</v>
      </c>
      <c r="J117" s="36">
        <v>0</v>
      </c>
      <c r="K117" s="24">
        <v>18340.465723007626</v>
      </c>
      <c r="L117" s="24"/>
      <c r="M117" s="24"/>
      <c r="N117" s="100"/>
      <c r="O117" s="35"/>
      <c r="P117" s="35" t="s">
        <v>1384</v>
      </c>
      <c r="Q117" s="36">
        <v>0</v>
      </c>
      <c r="R117" s="36">
        <v>0</v>
      </c>
      <c r="S117" s="36">
        <v>0</v>
      </c>
      <c r="T117" s="36">
        <v>0</v>
      </c>
      <c r="U117" s="36">
        <v>3655.6339618470565</v>
      </c>
      <c r="V117" s="36">
        <v>2726.8481097607432</v>
      </c>
      <c r="W117" s="36">
        <v>0</v>
      </c>
      <c r="X117" s="36">
        <v>0</v>
      </c>
      <c r="Y117" s="24">
        <v>6382.4820716077993</v>
      </c>
    </row>
  </sheetData>
  <mergeCells count="24">
    <mergeCell ref="T9:U9"/>
    <mergeCell ref="P8:P10"/>
    <mergeCell ref="A11:B11"/>
    <mergeCell ref="O11:P11"/>
    <mergeCell ref="O8:O10"/>
    <mergeCell ref="D9:E9"/>
    <mergeCell ref="F9:G9"/>
    <mergeCell ref="H9:I9"/>
    <mergeCell ref="V9:W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R9:S9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rowBreaks count="1" manualBreakCount="1">
    <brk id="94" max="24" man="1"/>
  </rowBreaks>
  <colBreaks count="1" manualBreakCount="1">
    <brk id="13" max="118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AF315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4" width="9" style="25"/>
    <col min="5" max="5" width="11.125" style="25" customWidth="1"/>
    <col min="6" max="6" width="12.5" style="25" customWidth="1"/>
    <col min="7" max="7" width="11.875" style="25" customWidth="1"/>
    <col min="8" max="8" width="11.125" style="25" customWidth="1"/>
    <col min="9" max="9" width="12" style="25" customWidth="1"/>
    <col min="10" max="10" width="10.5" style="25" customWidth="1"/>
    <col min="11" max="13" width="12.625" style="25" customWidth="1"/>
    <col min="14" max="14" width="7.625" style="123" customWidth="1"/>
    <col min="15" max="15" width="18.875" style="25" customWidth="1"/>
    <col min="16" max="16" width="19.25" style="25" customWidth="1"/>
    <col min="17" max="24" width="10.625" style="25" customWidth="1"/>
    <col min="25" max="25" width="18.375" style="25" customWidth="1"/>
    <col min="26" max="26" width="6.25" style="25" customWidth="1"/>
    <col min="27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1386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8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150.17105781339998</v>
      </c>
      <c r="D11" s="41">
        <v>13127.00264690593</v>
      </c>
      <c r="E11" s="41">
        <v>417299.51487734151</v>
      </c>
      <c r="F11" s="41">
        <v>1139747.7024040711</v>
      </c>
      <c r="G11" s="41">
        <v>719838.53199681034</v>
      </c>
      <c r="H11" s="41">
        <v>629262.64928128954</v>
      </c>
      <c r="I11" s="41">
        <v>45067.42229734698</v>
      </c>
      <c r="J11" s="41">
        <v>159049.87642886167</v>
      </c>
      <c r="K11" s="42">
        <v>3123542.8709904402</v>
      </c>
      <c r="L11" s="42">
        <v>3579700</v>
      </c>
      <c r="M11" s="42">
        <f>L11-K11</f>
        <v>456157.12900955975</v>
      </c>
      <c r="N11" s="49"/>
      <c r="O11" s="211" t="s">
        <v>65</v>
      </c>
      <c r="P11" s="218"/>
      <c r="Q11" s="41">
        <v>48.355080615909998</v>
      </c>
      <c r="R11" s="41">
        <v>1620.6775620660701</v>
      </c>
      <c r="S11" s="41">
        <v>5958.5602872924683</v>
      </c>
      <c r="T11" s="41">
        <v>38118.647136253712</v>
      </c>
      <c r="U11" s="41">
        <v>691686.22113421431</v>
      </c>
      <c r="V11" s="41">
        <v>258857.1213788646</v>
      </c>
      <c r="W11" s="41">
        <v>2583.5138599982774</v>
      </c>
      <c r="X11" s="41">
        <v>6907.7080195500675</v>
      </c>
      <c r="Y11" s="93">
        <v>1005780.8044588552</v>
      </c>
    </row>
    <row r="12" spans="1:32" ht="21">
      <c r="A12" s="35" t="s">
        <v>1391</v>
      </c>
      <c r="B12" s="35"/>
      <c r="C12" s="36">
        <v>0</v>
      </c>
      <c r="D12" s="36">
        <v>0</v>
      </c>
      <c r="E12" s="36">
        <v>20382.033257970517</v>
      </c>
      <c r="F12" s="36">
        <v>22211.978713566677</v>
      </c>
      <c r="G12" s="36">
        <v>13622.934247699901</v>
      </c>
      <c r="H12" s="36">
        <v>7234.1362335765998</v>
      </c>
      <c r="I12" s="36">
        <v>468.50268510957994</v>
      </c>
      <c r="J12" s="36">
        <v>1682.1153882048</v>
      </c>
      <c r="K12" s="24">
        <v>65601.700526128086</v>
      </c>
      <c r="L12" s="24">
        <v>75300</v>
      </c>
      <c r="M12" s="42">
        <f>L12-K12</f>
        <v>9698.2994738719135</v>
      </c>
      <c r="N12" s="100"/>
      <c r="O12" s="35" t="s">
        <v>1391</v>
      </c>
      <c r="P12" s="34"/>
      <c r="Q12" s="36">
        <v>0</v>
      </c>
      <c r="R12" s="36">
        <v>0</v>
      </c>
      <c r="S12" s="36">
        <v>0</v>
      </c>
      <c r="T12" s="36">
        <v>0</v>
      </c>
      <c r="U12" s="36">
        <v>18101.856682596284</v>
      </c>
      <c r="V12" s="36">
        <v>3021.8908868181916</v>
      </c>
      <c r="W12" s="36">
        <v>0</v>
      </c>
      <c r="X12" s="36">
        <v>0</v>
      </c>
      <c r="Y12" s="24">
        <v>21123.747569414478</v>
      </c>
    </row>
    <row r="13" spans="1:32" ht="21">
      <c r="A13" s="35"/>
      <c r="B13" s="35" t="s">
        <v>1387</v>
      </c>
      <c r="C13" s="36">
        <v>0</v>
      </c>
      <c r="D13" s="36">
        <v>0</v>
      </c>
      <c r="E13" s="36">
        <v>3463.9416136999694</v>
      </c>
      <c r="F13" s="36">
        <v>2683.9900735928695</v>
      </c>
      <c r="G13" s="36">
        <v>890.79775124598007</v>
      </c>
      <c r="H13" s="36">
        <v>1456.0627069392481</v>
      </c>
      <c r="I13" s="36">
        <v>0</v>
      </c>
      <c r="J13" s="36">
        <v>0</v>
      </c>
      <c r="K13" s="24">
        <v>8494.7921454780681</v>
      </c>
      <c r="L13" s="24"/>
      <c r="M13" s="24"/>
      <c r="N13" s="100"/>
      <c r="O13" s="34"/>
      <c r="P13" s="35" t="s">
        <v>1387</v>
      </c>
      <c r="Q13" s="36">
        <v>0</v>
      </c>
      <c r="R13" s="36">
        <v>0</v>
      </c>
      <c r="S13" s="36">
        <v>0</v>
      </c>
      <c r="T13" s="36">
        <v>0</v>
      </c>
      <c r="U13" s="36">
        <v>2266.4708792089327</v>
      </c>
      <c r="V13" s="36">
        <v>468.85219163441371</v>
      </c>
      <c r="W13" s="36">
        <v>0</v>
      </c>
      <c r="X13" s="36">
        <v>0</v>
      </c>
      <c r="Y13" s="24">
        <v>2735.3230708433466</v>
      </c>
    </row>
    <row r="14" spans="1:32" ht="21">
      <c r="A14" s="35"/>
      <c r="B14" s="35" t="s">
        <v>895</v>
      </c>
      <c r="C14" s="36">
        <v>0</v>
      </c>
      <c r="D14" s="36">
        <v>0</v>
      </c>
      <c r="E14" s="36">
        <v>9864.6092706607396</v>
      </c>
      <c r="F14" s="36">
        <v>8942.2197055840625</v>
      </c>
      <c r="G14" s="36">
        <v>1507.3933722646896</v>
      </c>
      <c r="H14" s="36">
        <v>358.88910379755401</v>
      </c>
      <c r="I14" s="36">
        <v>0</v>
      </c>
      <c r="J14" s="36">
        <v>1682.1153882048</v>
      </c>
      <c r="K14" s="24">
        <v>22355.226840511848</v>
      </c>
      <c r="L14" s="24"/>
      <c r="M14" s="24"/>
      <c r="N14" s="100"/>
      <c r="O14" s="34"/>
      <c r="P14" s="34" t="s">
        <v>895</v>
      </c>
      <c r="Q14" s="36">
        <v>0</v>
      </c>
      <c r="R14" s="36">
        <v>0</v>
      </c>
      <c r="S14" s="36">
        <v>0</v>
      </c>
      <c r="T14" s="36">
        <v>0</v>
      </c>
      <c r="U14" s="36">
        <v>6541.179596223129</v>
      </c>
      <c r="V14" s="36">
        <v>657.20344642418388</v>
      </c>
      <c r="W14" s="36">
        <v>0</v>
      </c>
      <c r="X14" s="36">
        <v>0</v>
      </c>
      <c r="Y14" s="24">
        <v>7198.3830426473132</v>
      </c>
    </row>
    <row r="15" spans="1:32" ht="21">
      <c r="A15" s="35"/>
      <c r="B15" s="35" t="s">
        <v>1388</v>
      </c>
      <c r="C15" s="36">
        <v>0</v>
      </c>
      <c r="D15" s="36">
        <v>0</v>
      </c>
      <c r="E15" s="36">
        <v>4211.935566863971</v>
      </c>
      <c r="F15" s="36">
        <v>2917.2109415028694</v>
      </c>
      <c r="G15" s="36">
        <v>2107.6261687847177</v>
      </c>
      <c r="H15" s="36">
        <v>1894.2080570907203</v>
      </c>
      <c r="I15" s="36">
        <v>0</v>
      </c>
      <c r="J15" s="36">
        <v>0</v>
      </c>
      <c r="K15" s="24">
        <v>11130.980734242279</v>
      </c>
      <c r="L15" s="24"/>
      <c r="M15" s="24"/>
      <c r="N15" s="100"/>
      <c r="O15" s="35"/>
      <c r="P15" s="34" t="s">
        <v>1388</v>
      </c>
      <c r="Q15" s="36">
        <v>0</v>
      </c>
      <c r="R15" s="36">
        <v>0</v>
      </c>
      <c r="S15" s="36">
        <v>0</v>
      </c>
      <c r="T15" s="36">
        <v>0</v>
      </c>
      <c r="U15" s="36">
        <v>2974.2408020427738</v>
      </c>
      <c r="V15" s="36">
        <v>609.93499438329684</v>
      </c>
      <c r="W15" s="36">
        <v>0</v>
      </c>
      <c r="X15" s="36">
        <v>0</v>
      </c>
      <c r="Y15" s="24">
        <v>3584.1757964260705</v>
      </c>
    </row>
    <row r="16" spans="1:32" ht="21">
      <c r="A16" s="35"/>
      <c r="B16" s="35" t="s">
        <v>1389</v>
      </c>
      <c r="C16" s="36">
        <v>0</v>
      </c>
      <c r="D16" s="36">
        <v>0</v>
      </c>
      <c r="E16" s="36">
        <v>2772.7968067458401</v>
      </c>
      <c r="F16" s="36">
        <v>2791.9205370493255</v>
      </c>
      <c r="G16" s="36">
        <v>4172.5538607399003</v>
      </c>
      <c r="H16" s="36">
        <v>2089.3816686138216</v>
      </c>
      <c r="I16" s="36">
        <v>0</v>
      </c>
      <c r="J16" s="36">
        <v>0</v>
      </c>
      <c r="K16" s="24">
        <v>11826.652873148889</v>
      </c>
      <c r="L16" s="24"/>
      <c r="M16" s="24"/>
      <c r="N16" s="100"/>
      <c r="O16" s="35"/>
      <c r="P16" s="34" t="s">
        <v>1389</v>
      </c>
      <c r="Q16" s="36">
        <v>0</v>
      </c>
      <c r="R16" s="36">
        <v>0</v>
      </c>
      <c r="S16" s="36">
        <v>0</v>
      </c>
      <c r="T16" s="36">
        <v>0</v>
      </c>
      <c r="U16" s="36">
        <v>3135.4013278603056</v>
      </c>
      <c r="V16" s="36">
        <v>672.78089729357794</v>
      </c>
      <c r="W16" s="36">
        <v>0</v>
      </c>
      <c r="X16" s="36">
        <v>0</v>
      </c>
      <c r="Y16" s="24">
        <v>3808.1822251538833</v>
      </c>
    </row>
    <row r="17" spans="1:25" ht="21">
      <c r="A17" s="35"/>
      <c r="B17" s="35" t="s">
        <v>1390</v>
      </c>
      <c r="C17" s="36">
        <v>0</v>
      </c>
      <c r="D17" s="36">
        <v>0</v>
      </c>
      <c r="E17" s="36">
        <v>68.75</v>
      </c>
      <c r="F17" s="36">
        <v>4876.6374558375501</v>
      </c>
      <c r="G17" s="36">
        <v>4944.5630946646115</v>
      </c>
      <c r="H17" s="36">
        <v>1435.594697135256</v>
      </c>
      <c r="I17" s="36">
        <v>468.50268510957994</v>
      </c>
      <c r="J17" s="36">
        <v>0</v>
      </c>
      <c r="K17" s="24">
        <v>11794.047932746998</v>
      </c>
      <c r="L17" s="24"/>
      <c r="M17" s="24"/>
      <c r="N17" s="100"/>
      <c r="O17" s="35"/>
      <c r="P17" s="34" t="s">
        <v>1390</v>
      </c>
      <c r="Q17" s="36">
        <v>0</v>
      </c>
      <c r="R17" s="36">
        <v>0</v>
      </c>
      <c r="S17" s="36">
        <v>0</v>
      </c>
      <c r="T17" s="36">
        <v>0</v>
      </c>
      <c r="U17" s="36">
        <v>3184.5640772611459</v>
      </c>
      <c r="V17" s="36">
        <v>613.11935708271903</v>
      </c>
      <c r="W17" s="36">
        <v>0</v>
      </c>
      <c r="X17" s="36">
        <v>0</v>
      </c>
      <c r="Y17" s="24">
        <v>3797.683434343865</v>
      </c>
    </row>
    <row r="18" spans="1:25" ht="21">
      <c r="A18" s="35" t="s">
        <v>1395</v>
      </c>
      <c r="B18" s="35"/>
      <c r="C18" s="36">
        <v>0</v>
      </c>
      <c r="D18" s="36">
        <v>0</v>
      </c>
      <c r="E18" s="36">
        <v>10177.423450290578</v>
      </c>
      <c r="F18" s="36">
        <v>10003.08751837258</v>
      </c>
      <c r="G18" s="36">
        <v>1314.3471745408701</v>
      </c>
      <c r="H18" s="36">
        <v>7640.6792113269876</v>
      </c>
      <c r="I18" s="36">
        <v>0</v>
      </c>
      <c r="J18" s="36">
        <v>171.9976504325</v>
      </c>
      <c r="K18" s="24">
        <v>29307.53500496352</v>
      </c>
      <c r="L18" s="24">
        <v>39190</v>
      </c>
      <c r="M18" s="42">
        <f>L18-K18</f>
        <v>9882.4649950364801</v>
      </c>
      <c r="N18" s="100"/>
      <c r="O18" s="35" t="s">
        <v>1395</v>
      </c>
      <c r="P18" s="34"/>
      <c r="Q18" s="36">
        <v>0</v>
      </c>
      <c r="R18" s="36">
        <v>0</v>
      </c>
      <c r="S18" s="36">
        <v>0</v>
      </c>
      <c r="T18" s="36">
        <v>239.98727588648001</v>
      </c>
      <c r="U18" s="36">
        <v>6681.3570462253474</v>
      </c>
      <c r="V18" s="36">
        <v>2477.8137717108584</v>
      </c>
      <c r="W18" s="36">
        <v>0</v>
      </c>
      <c r="X18" s="36">
        <v>37.868177775500001</v>
      </c>
      <c r="Y18" s="24">
        <v>9437.0262715981844</v>
      </c>
    </row>
    <row r="19" spans="1:25" ht="21">
      <c r="A19" s="35"/>
      <c r="B19" s="35" t="s">
        <v>1392</v>
      </c>
      <c r="C19" s="36">
        <v>0</v>
      </c>
      <c r="D19" s="36">
        <v>0</v>
      </c>
      <c r="E19" s="36">
        <v>0</v>
      </c>
      <c r="F19" s="36">
        <v>745.30209902479987</v>
      </c>
      <c r="G19" s="36">
        <v>247.50167165129</v>
      </c>
      <c r="H19" s="36">
        <v>0</v>
      </c>
      <c r="I19" s="36">
        <v>0</v>
      </c>
      <c r="J19" s="36">
        <v>117.60303657</v>
      </c>
      <c r="K19" s="24">
        <v>1110.40680724609</v>
      </c>
      <c r="L19" s="24"/>
      <c r="M19" s="24"/>
      <c r="N19" s="100"/>
      <c r="O19" s="34"/>
      <c r="P19" s="35" t="s">
        <v>1392</v>
      </c>
      <c r="Q19" s="36">
        <v>0</v>
      </c>
      <c r="R19" s="36">
        <v>0</v>
      </c>
      <c r="S19" s="36">
        <v>0</v>
      </c>
      <c r="T19" s="36">
        <v>239.98727588648001</v>
      </c>
      <c r="U19" s="36">
        <v>79.695538271719997</v>
      </c>
      <c r="V19" s="36">
        <v>0</v>
      </c>
      <c r="W19" s="36">
        <v>0</v>
      </c>
      <c r="X19" s="36">
        <v>37.868177775500001</v>
      </c>
      <c r="Y19" s="24">
        <v>357.5509919337</v>
      </c>
    </row>
    <row r="20" spans="1:25" ht="21">
      <c r="A20" s="35"/>
      <c r="B20" s="35" t="s">
        <v>1393</v>
      </c>
      <c r="C20" s="36">
        <v>0</v>
      </c>
      <c r="D20" s="36">
        <v>0</v>
      </c>
      <c r="E20" s="36">
        <v>727.57824687218999</v>
      </c>
      <c r="F20" s="36">
        <v>1997.1547026338101</v>
      </c>
      <c r="G20" s="36">
        <v>235.55530133191002</v>
      </c>
      <c r="H20" s="36">
        <v>2581.94952332308</v>
      </c>
      <c r="I20" s="36">
        <v>0</v>
      </c>
      <c r="J20" s="36">
        <v>0</v>
      </c>
      <c r="K20" s="24">
        <v>5542.2377741609907</v>
      </c>
      <c r="L20" s="24"/>
      <c r="M20" s="24"/>
      <c r="N20" s="100"/>
      <c r="O20" s="34"/>
      <c r="P20" s="34" t="s">
        <v>1393</v>
      </c>
      <c r="Q20" s="36">
        <v>0</v>
      </c>
      <c r="R20" s="36">
        <v>0</v>
      </c>
      <c r="S20" s="36">
        <v>0</v>
      </c>
      <c r="T20" s="36">
        <v>0</v>
      </c>
      <c r="U20" s="36">
        <v>953.21281676946023</v>
      </c>
      <c r="V20" s="36">
        <v>831.3877465097687</v>
      </c>
      <c r="W20" s="36">
        <v>0</v>
      </c>
      <c r="X20" s="36">
        <v>0</v>
      </c>
      <c r="Y20" s="24">
        <v>1784.6005632792289</v>
      </c>
    </row>
    <row r="21" spans="1:25" ht="21">
      <c r="A21" s="35"/>
      <c r="B21" s="35" t="s">
        <v>1153</v>
      </c>
      <c r="C21" s="36">
        <v>0</v>
      </c>
      <c r="D21" s="36">
        <v>0</v>
      </c>
      <c r="E21" s="36">
        <v>0</v>
      </c>
      <c r="F21" s="36">
        <v>2231.9652720056001</v>
      </c>
      <c r="G21" s="36">
        <v>5.0660087729000001</v>
      </c>
      <c r="H21" s="36">
        <v>0</v>
      </c>
      <c r="I21" s="36">
        <v>0</v>
      </c>
      <c r="J21" s="36">
        <v>54.394613862500002</v>
      </c>
      <c r="K21" s="24">
        <v>2291.4258946410005</v>
      </c>
      <c r="L21" s="24"/>
      <c r="M21" s="24"/>
      <c r="N21" s="100"/>
      <c r="O21" s="35"/>
      <c r="P21" s="34" t="s">
        <v>1153</v>
      </c>
      <c r="Q21" s="36">
        <v>0</v>
      </c>
      <c r="R21" s="36">
        <v>0</v>
      </c>
      <c r="S21" s="36">
        <v>0</v>
      </c>
      <c r="T21" s="36">
        <v>0</v>
      </c>
      <c r="U21" s="36">
        <v>720.32407241093995</v>
      </c>
      <c r="V21" s="36">
        <v>17.5150656637</v>
      </c>
      <c r="W21" s="36">
        <v>0</v>
      </c>
      <c r="X21" s="36">
        <v>0</v>
      </c>
      <c r="Y21" s="24">
        <v>737.83913807464</v>
      </c>
    </row>
    <row r="22" spans="1:25" ht="21">
      <c r="A22" s="35"/>
      <c r="B22" s="35" t="s">
        <v>1394</v>
      </c>
      <c r="C22" s="36">
        <v>0</v>
      </c>
      <c r="D22" s="36">
        <v>0</v>
      </c>
      <c r="E22" s="36">
        <v>8086.21836687839</v>
      </c>
      <c r="F22" s="36">
        <v>591.02744165077002</v>
      </c>
      <c r="G22" s="36">
        <v>402.19091378903994</v>
      </c>
      <c r="H22" s="36">
        <v>1428.5361999134379</v>
      </c>
      <c r="I22" s="36">
        <v>0</v>
      </c>
      <c r="J22" s="36">
        <v>0</v>
      </c>
      <c r="K22" s="24">
        <v>10507.972922231638</v>
      </c>
      <c r="L22" s="24"/>
      <c r="M22" s="24"/>
      <c r="N22" s="100"/>
      <c r="O22" s="35"/>
      <c r="P22" s="34" t="s">
        <v>1394</v>
      </c>
      <c r="Q22" s="36">
        <v>0</v>
      </c>
      <c r="R22" s="36">
        <v>0</v>
      </c>
      <c r="S22" s="36">
        <v>0</v>
      </c>
      <c r="T22" s="36">
        <v>0</v>
      </c>
      <c r="U22" s="36">
        <v>2923.5786245843365</v>
      </c>
      <c r="V22" s="36">
        <v>459.988656372393</v>
      </c>
      <c r="W22" s="36">
        <v>0</v>
      </c>
      <c r="X22" s="36">
        <v>0</v>
      </c>
      <c r="Y22" s="24">
        <v>3383.5672809567295</v>
      </c>
    </row>
    <row r="23" spans="1:25" ht="21">
      <c r="A23" s="35"/>
      <c r="B23" s="35" t="s">
        <v>282</v>
      </c>
      <c r="C23" s="36">
        <v>0</v>
      </c>
      <c r="D23" s="36">
        <v>0</v>
      </c>
      <c r="E23" s="36">
        <v>1363.6268365400001</v>
      </c>
      <c r="F23" s="36">
        <v>4437.6380030576001</v>
      </c>
      <c r="G23" s="36">
        <v>424.03327899573009</v>
      </c>
      <c r="H23" s="36">
        <v>3630.1934880904701</v>
      </c>
      <c r="I23" s="36">
        <v>0</v>
      </c>
      <c r="J23" s="36">
        <v>0</v>
      </c>
      <c r="K23" s="24">
        <v>9855.4916066838014</v>
      </c>
      <c r="L23" s="24"/>
      <c r="M23" s="24"/>
      <c r="N23" s="100"/>
      <c r="O23" s="35"/>
      <c r="P23" s="34" t="s">
        <v>282</v>
      </c>
      <c r="Q23" s="36">
        <v>0</v>
      </c>
      <c r="R23" s="36">
        <v>0</v>
      </c>
      <c r="S23" s="36">
        <v>0</v>
      </c>
      <c r="T23" s="36">
        <v>0</v>
      </c>
      <c r="U23" s="36">
        <v>2004.5459941888903</v>
      </c>
      <c r="V23" s="36">
        <v>1168.9223031649965</v>
      </c>
      <c r="W23" s="36">
        <v>0</v>
      </c>
      <c r="X23" s="36">
        <v>0</v>
      </c>
      <c r="Y23" s="24">
        <v>3173.4682973538866</v>
      </c>
    </row>
    <row r="24" spans="1:25" ht="21">
      <c r="A24" s="35" t="s">
        <v>1403</v>
      </c>
      <c r="B24" s="35"/>
      <c r="C24" s="36">
        <v>0</v>
      </c>
      <c r="D24" s="36">
        <v>0</v>
      </c>
      <c r="E24" s="36">
        <v>260.71865662170001</v>
      </c>
      <c r="F24" s="36">
        <v>25963.496877319511</v>
      </c>
      <c r="G24" s="36">
        <v>2904.8925575919902</v>
      </c>
      <c r="H24" s="36">
        <v>92.027287586458982</v>
      </c>
      <c r="I24" s="36">
        <v>0</v>
      </c>
      <c r="J24" s="36">
        <v>49237.290317388324</v>
      </c>
      <c r="K24" s="24">
        <v>78458.425696507969</v>
      </c>
      <c r="L24" s="24">
        <v>117520</v>
      </c>
      <c r="M24" s="42">
        <f>L24-K24</f>
        <v>39061.574303492031</v>
      </c>
      <c r="N24" s="100"/>
      <c r="O24" s="35" t="s">
        <v>1403</v>
      </c>
      <c r="P24" s="34"/>
      <c r="Q24" s="36">
        <v>0</v>
      </c>
      <c r="R24" s="36">
        <v>0</v>
      </c>
      <c r="S24" s="36">
        <v>0</v>
      </c>
      <c r="T24" s="36">
        <v>0</v>
      </c>
      <c r="U24" s="36">
        <v>9379.5728054746796</v>
      </c>
      <c r="V24" s="36">
        <v>15884.040268801196</v>
      </c>
      <c r="W24" s="36">
        <v>0</v>
      </c>
      <c r="X24" s="36">
        <v>0</v>
      </c>
      <c r="Y24" s="24">
        <v>25263.613074275876</v>
      </c>
    </row>
    <row r="25" spans="1:25" ht="21">
      <c r="A25" s="35"/>
      <c r="B25" s="35" t="s">
        <v>1396</v>
      </c>
      <c r="C25" s="36">
        <v>0</v>
      </c>
      <c r="D25" s="36">
        <v>0</v>
      </c>
      <c r="E25" s="36">
        <v>0</v>
      </c>
      <c r="F25" s="36">
        <v>11050.287115550727</v>
      </c>
      <c r="G25" s="36">
        <v>0</v>
      </c>
      <c r="H25" s="36">
        <v>71.39762747847999</v>
      </c>
      <c r="I25" s="36">
        <v>0</v>
      </c>
      <c r="J25" s="36">
        <v>22803.9466323702</v>
      </c>
      <c r="K25" s="24">
        <v>33925.631375399404</v>
      </c>
      <c r="L25" s="24"/>
      <c r="M25" s="24"/>
      <c r="N25" s="100"/>
      <c r="O25" s="34"/>
      <c r="P25" s="35" t="s">
        <v>1396</v>
      </c>
      <c r="Q25" s="36">
        <v>0</v>
      </c>
      <c r="R25" s="36">
        <v>0</v>
      </c>
      <c r="S25" s="36">
        <v>0</v>
      </c>
      <c r="T25" s="36">
        <v>0</v>
      </c>
      <c r="U25" s="36">
        <v>3558.192451207859</v>
      </c>
      <c r="V25" s="36">
        <v>7365.8608516656604</v>
      </c>
      <c r="W25" s="36">
        <v>0</v>
      </c>
      <c r="X25" s="36">
        <v>0</v>
      </c>
      <c r="Y25" s="24">
        <v>10924.053302873519</v>
      </c>
    </row>
    <row r="26" spans="1:25" ht="21">
      <c r="A26" s="35"/>
      <c r="B26" s="35" t="s">
        <v>1397</v>
      </c>
      <c r="C26" s="36">
        <v>0</v>
      </c>
      <c r="D26" s="36">
        <v>0</v>
      </c>
      <c r="E26" s="36">
        <v>0</v>
      </c>
      <c r="F26" s="36">
        <v>1810.0652478311999</v>
      </c>
      <c r="G26" s="36">
        <v>0</v>
      </c>
      <c r="H26" s="36">
        <v>0</v>
      </c>
      <c r="I26" s="36">
        <v>0</v>
      </c>
      <c r="J26" s="36">
        <v>14.1470153475</v>
      </c>
      <c r="K26" s="24">
        <v>1824.2122631786999</v>
      </c>
      <c r="L26" s="24"/>
      <c r="M26" s="24"/>
      <c r="N26" s="100"/>
      <c r="O26" s="34"/>
      <c r="P26" s="34" t="s">
        <v>1397</v>
      </c>
      <c r="Q26" s="36">
        <v>0</v>
      </c>
      <c r="R26" s="36">
        <v>0</v>
      </c>
      <c r="S26" s="36">
        <v>0</v>
      </c>
      <c r="T26" s="36">
        <v>0</v>
      </c>
      <c r="U26" s="36">
        <v>582.84100980186986</v>
      </c>
      <c r="V26" s="36">
        <v>4.5553389418999997</v>
      </c>
      <c r="W26" s="36">
        <v>0</v>
      </c>
      <c r="X26" s="36">
        <v>0</v>
      </c>
      <c r="Y26" s="24">
        <v>587.39634874376986</v>
      </c>
    </row>
    <row r="27" spans="1:25" ht="21">
      <c r="A27" s="35"/>
      <c r="B27" s="35" t="s">
        <v>1398</v>
      </c>
      <c r="C27" s="36">
        <v>0</v>
      </c>
      <c r="D27" s="36">
        <v>0</v>
      </c>
      <c r="E27" s="36">
        <v>0</v>
      </c>
      <c r="F27" s="36">
        <v>1002.09151492082</v>
      </c>
      <c r="G27" s="36">
        <v>828.78870133188013</v>
      </c>
      <c r="H27" s="36">
        <v>6.0782808747699999</v>
      </c>
      <c r="I27" s="36">
        <v>0</v>
      </c>
      <c r="J27" s="36">
        <v>0</v>
      </c>
      <c r="K27" s="24">
        <v>1836.9584971274701</v>
      </c>
      <c r="L27" s="24"/>
      <c r="M27" s="24"/>
      <c r="N27" s="100"/>
      <c r="O27" s="35"/>
      <c r="P27" s="34" t="s">
        <v>1398</v>
      </c>
      <c r="Q27" s="36">
        <v>0</v>
      </c>
      <c r="R27" s="36">
        <v>0</v>
      </c>
      <c r="S27" s="36">
        <v>0</v>
      </c>
      <c r="T27" s="36">
        <v>0</v>
      </c>
      <c r="U27" s="36">
        <v>589.54342963334682</v>
      </c>
      <c r="V27" s="36">
        <v>1.9572064416770001</v>
      </c>
      <c r="W27" s="36">
        <v>0</v>
      </c>
      <c r="X27" s="36">
        <v>0</v>
      </c>
      <c r="Y27" s="24">
        <v>591.50063607502386</v>
      </c>
    </row>
    <row r="28" spans="1:25" ht="21">
      <c r="A28" s="35"/>
      <c r="B28" s="35" t="s">
        <v>1399</v>
      </c>
      <c r="C28" s="36">
        <v>0</v>
      </c>
      <c r="D28" s="36">
        <v>0</v>
      </c>
      <c r="E28" s="36">
        <v>0</v>
      </c>
      <c r="F28" s="36">
        <v>4209.8103352613707</v>
      </c>
      <c r="G28" s="36">
        <v>31.25</v>
      </c>
      <c r="H28" s="36">
        <v>0</v>
      </c>
      <c r="I28" s="36">
        <v>0</v>
      </c>
      <c r="J28" s="36">
        <v>7948.9083049965993</v>
      </c>
      <c r="K28" s="24">
        <v>12189.96864025797</v>
      </c>
      <c r="L28" s="24"/>
      <c r="M28" s="24"/>
      <c r="N28" s="100"/>
      <c r="O28" s="35"/>
      <c r="P28" s="34" t="s">
        <v>1399</v>
      </c>
      <c r="Q28" s="36">
        <v>0</v>
      </c>
      <c r="R28" s="36">
        <v>0</v>
      </c>
      <c r="S28" s="36">
        <v>0</v>
      </c>
      <c r="T28" s="36">
        <v>0</v>
      </c>
      <c r="U28" s="36">
        <v>1365.621427953972</v>
      </c>
      <c r="V28" s="36">
        <v>2559.5484742112999</v>
      </c>
      <c r="W28" s="36">
        <v>0</v>
      </c>
      <c r="X28" s="36">
        <v>0</v>
      </c>
      <c r="Y28" s="24">
        <v>3925.1699021652721</v>
      </c>
    </row>
    <row r="29" spans="1:25" ht="21">
      <c r="A29" s="35"/>
      <c r="B29" s="35" t="s">
        <v>1400</v>
      </c>
      <c r="C29" s="36">
        <v>0</v>
      </c>
      <c r="D29" s="36">
        <v>0</v>
      </c>
      <c r="E29" s="36">
        <v>0</v>
      </c>
      <c r="F29" s="36">
        <v>723.72450860339995</v>
      </c>
      <c r="G29" s="36">
        <v>359.85908570712002</v>
      </c>
      <c r="H29" s="36">
        <v>0</v>
      </c>
      <c r="I29" s="36">
        <v>0</v>
      </c>
      <c r="J29" s="36">
        <v>20.38208757524</v>
      </c>
      <c r="K29" s="24">
        <v>1103.9656818857598</v>
      </c>
      <c r="L29" s="24"/>
      <c r="M29" s="24"/>
      <c r="N29" s="100"/>
      <c r="O29" s="35"/>
      <c r="P29" s="34" t="s">
        <v>1400</v>
      </c>
      <c r="Q29" s="36">
        <v>0</v>
      </c>
      <c r="R29" s="36">
        <v>0</v>
      </c>
      <c r="S29" s="36">
        <v>0</v>
      </c>
      <c r="T29" s="36">
        <v>0</v>
      </c>
      <c r="U29" s="36">
        <v>348.91391736801296</v>
      </c>
      <c r="V29" s="36">
        <v>6.5630321992300003</v>
      </c>
      <c r="W29" s="36">
        <v>0</v>
      </c>
      <c r="X29" s="36">
        <v>0</v>
      </c>
      <c r="Y29" s="24">
        <v>355.47694956724297</v>
      </c>
    </row>
    <row r="30" spans="1:25" ht="21">
      <c r="A30" s="35"/>
      <c r="B30" s="35" t="s">
        <v>1401</v>
      </c>
      <c r="C30" s="36">
        <v>0</v>
      </c>
      <c r="D30" s="36">
        <v>0</v>
      </c>
      <c r="E30" s="36">
        <v>0</v>
      </c>
      <c r="F30" s="36">
        <v>3399.46168258335</v>
      </c>
      <c r="G30" s="36">
        <v>1255.7388333217</v>
      </c>
      <c r="H30" s="36">
        <v>9.7065036318289994</v>
      </c>
      <c r="I30" s="36">
        <v>0</v>
      </c>
      <c r="J30" s="36">
        <v>18340.3152975802</v>
      </c>
      <c r="K30" s="24">
        <v>23005.222317117077</v>
      </c>
      <c r="L30" s="24"/>
      <c r="M30" s="24"/>
      <c r="N30" s="100"/>
      <c r="O30" s="35"/>
      <c r="P30" s="34" t="s">
        <v>1401</v>
      </c>
      <c r="Q30" s="36">
        <v>0</v>
      </c>
      <c r="R30" s="36">
        <v>0</v>
      </c>
      <c r="S30" s="36">
        <v>0</v>
      </c>
      <c r="T30" s="36">
        <v>0</v>
      </c>
      <c r="U30" s="36">
        <v>1498.9745661211202</v>
      </c>
      <c r="V30" s="36">
        <v>5908.7070199927884</v>
      </c>
      <c r="W30" s="36">
        <v>0</v>
      </c>
      <c r="X30" s="36">
        <v>0</v>
      </c>
      <c r="Y30" s="24">
        <v>7407.6815861139085</v>
      </c>
    </row>
    <row r="31" spans="1:25" ht="21">
      <c r="A31" s="35"/>
      <c r="B31" s="35" t="s">
        <v>1402</v>
      </c>
      <c r="C31" s="36">
        <v>0</v>
      </c>
      <c r="D31" s="36">
        <v>0</v>
      </c>
      <c r="E31" s="36">
        <v>260.71865662170001</v>
      </c>
      <c r="F31" s="36">
        <v>3768.0564725686395</v>
      </c>
      <c r="G31" s="36">
        <v>429.25593723128998</v>
      </c>
      <c r="H31" s="36">
        <v>4.8448756013800001</v>
      </c>
      <c r="I31" s="36">
        <v>0</v>
      </c>
      <c r="J31" s="36">
        <v>109.59097951859</v>
      </c>
      <c r="K31" s="24">
        <v>4572.4669215415997</v>
      </c>
      <c r="L31" s="24"/>
      <c r="M31" s="24"/>
      <c r="N31" s="100"/>
      <c r="O31" s="35"/>
      <c r="P31" s="34" t="s">
        <v>1402</v>
      </c>
      <c r="Q31" s="36">
        <v>0</v>
      </c>
      <c r="R31" s="36">
        <v>0</v>
      </c>
      <c r="S31" s="36">
        <v>0</v>
      </c>
      <c r="T31" s="36">
        <v>0</v>
      </c>
      <c r="U31" s="36">
        <v>1435.4860033884995</v>
      </c>
      <c r="V31" s="36">
        <v>36.848345348640002</v>
      </c>
      <c r="W31" s="36">
        <v>0</v>
      </c>
      <c r="X31" s="36">
        <v>0</v>
      </c>
      <c r="Y31" s="24">
        <v>1472.3343487371394</v>
      </c>
    </row>
    <row r="32" spans="1:25" ht="21">
      <c r="A32" s="35" t="s">
        <v>1413</v>
      </c>
      <c r="B32" s="35"/>
      <c r="C32" s="36">
        <v>0</v>
      </c>
      <c r="D32" s="36">
        <v>108.09574395519999</v>
      </c>
      <c r="E32" s="36">
        <v>3626.2736683024209</v>
      </c>
      <c r="F32" s="36">
        <v>115270.65581528525</v>
      </c>
      <c r="G32" s="36">
        <v>25703.509678510534</v>
      </c>
      <c r="H32" s="36">
        <v>62988.178590695934</v>
      </c>
      <c r="I32" s="36">
        <v>180.3060959419</v>
      </c>
      <c r="J32" s="36">
        <v>21858.403970664625</v>
      </c>
      <c r="K32" s="24">
        <v>229735.4235633559</v>
      </c>
      <c r="L32" s="24">
        <v>216780</v>
      </c>
      <c r="M32" s="42">
        <f>L32-K32</f>
        <v>-12955.4235633559</v>
      </c>
      <c r="N32" s="100"/>
      <c r="O32" s="35" t="s">
        <v>1413</v>
      </c>
      <c r="P32" s="34"/>
      <c r="Q32" s="36">
        <v>0</v>
      </c>
      <c r="R32" s="36">
        <v>0</v>
      </c>
      <c r="S32" s="36">
        <v>0</v>
      </c>
      <c r="T32" s="36">
        <v>0</v>
      </c>
      <c r="U32" s="36">
        <v>46596.148239748749</v>
      </c>
      <c r="V32" s="36">
        <v>27378.658147654183</v>
      </c>
      <c r="W32" s="36">
        <v>0</v>
      </c>
      <c r="X32" s="36">
        <v>0</v>
      </c>
      <c r="Y32" s="24">
        <v>73974.806387402932</v>
      </c>
    </row>
    <row r="33" spans="1:25" ht="21">
      <c r="A33" s="35"/>
      <c r="B33" s="35" t="s">
        <v>1404</v>
      </c>
      <c r="C33" s="36">
        <v>0</v>
      </c>
      <c r="D33" s="36">
        <v>0</v>
      </c>
      <c r="E33" s="36">
        <v>74.172960879000001</v>
      </c>
      <c r="F33" s="36">
        <v>14183.050677716894</v>
      </c>
      <c r="G33" s="36">
        <v>1469.0467511844799</v>
      </c>
      <c r="H33" s="36">
        <v>5480.2643719272301</v>
      </c>
      <c r="I33" s="36">
        <v>0</v>
      </c>
      <c r="J33" s="36">
        <v>1.70666759375</v>
      </c>
      <c r="K33" s="24">
        <v>21208.241429301353</v>
      </c>
      <c r="L33" s="24"/>
      <c r="M33" s="24"/>
      <c r="N33" s="100"/>
      <c r="O33" s="34"/>
      <c r="P33" s="35" t="s">
        <v>1404</v>
      </c>
      <c r="Q33" s="36">
        <v>0</v>
      </c>
      <c r="R33" s="36">
        <v>0</v>
      </c>
      <c r="S33" s="36">
        <v>0</v>
      </c>
      <c r="T33" s="36">
        <v>0</v>
      </c>
      <c r="U33" s="36">
        <v>5063.859065510147</v>
      </c>
      <c r="V33" s="36">
        <v>1765.1946747252637</v>
      </c>
      <c r="W33" s="36">
        <v>0</v>
      </c>
      <c r="X33" s="36">
        <v>0</v>
      </c>
      <c r="Y33" s="24">
        <v>6829.0537402354112</v>
      </c>
    </row>
    <row r="34" spans="1:25" ht="21">
      <c r="A34" s="35"/>
      <c r="B34" s="35" t="s">
        <v>1405</v>
      </c>
      <c r="C34" s="36">
        <v>0</v>
      </c>
      <c r="D34" s="36">
        <v>108.09574395519999</v>
      </c>
      <c r="E34" s="36">
        <v>2878.0441105587506</v>
      </c>
      <c r="F34" s="36">
        <v>24892.775283866591</v>
      </c>
      <c r="G34" s="36">
        <v>7504.8679560772052</v>
      </c>
      <c r="H34" s="36">
        <v>10213.538552994196</v>
      </c>
      <c r="I34" s="36">
        <v>42.554253387300001</v>
      </c>
      <c r="J34" s="36">
        <v>0</v>
      </c>
      <c r="K34" s="24">
        <v>45639.875900839244</v>
      </c>
      <c r="L34" s="24"/>
      <c r="M34" s="24"/>
      <c r="N34" s="100"/>
      <c r="O34" s="34"/>
      <c r="P34" s="34" t="s">
        <v>1405</v>
      </c>
      <c r="Q34" s="36">
        <v>0</v>
      </c>
      <c r="R34" s="36">
        <v>0</v>
      </c>
      <c r="S34" s="36">
        <v>0</v>
      </c>
      <c r="T34" s="36">
        <v>0</v>
      </c>
      <c r="U34" s="36">
        <v>11393.578156411739</v>
      </c>
      <c r="V34" s="36">
        <v>3302.4618836547061</v>
      </c>
      <c r="W34" s="36">
        <v>0</v>
      </c>
      <c r="X34" s="36">
        <v>0</v>
      </c>
      <c r="Y34" s="24">
        <v>14696.040040066444</v>
      </c>
    </row>
    <row r="35" spans="1:25" ht="21">
      <c r="A35" s="35"/>
      <c r="B35" s="35" t="s">
        <v>1406</v>
      </c>
      <c r="C35" s="36">
        <v>0</v>
      </c>
      <c r="D35" s="36">
        <v>0</v>
      </c>
      <c r="E35" s="36">
        <v>2.49085762674</v>
      </c>
      <c r="F35" s="36">
        <v>10580.076021895582</v>
      </c>
      <c r="G35" s="36">
        <v>946.39000559867009</v>
      </c>
      <c r="H35" s="36">
        <v>6916.2534199535203</v>
      </c>
      <c r="I35" s="36">
        <v>0</v>
      </c>
      <c r="J35" s="36">
        <v>858.83165076076989</v>
      </c>
      <c r="K35" s="24">
        <v>19304.041955835284</v>
      </c>
      <c r="L35" s="24"/>
      <c r="M35" s="24"/>
      <c r="N35" s="100"/>
      <c r="O35" s="35"/>
      <c r="P35" s="34" t="s">
        <v>1406</v>
      </c>
      <c r="Q35" s="36">
        <v>0</v>
      </c>
      <c r="R35" s="36">
        <v>0</v>
      </c>
      <c r="S35" s="36">
        <v>0</v>
      </c>
      <c r="T35" s="36">
        <v>0</v>
      </c>
      <c r="U35" s="36">
        <v>3712.3241170078695</v>
      </c>
      <c r="V35" s="36">
        <v>2503.5773927705809</v>
      </c>
      <c r="W35" s="36">
        <v>0</v>
      </c>
      <c r="X35" s="36">
        <v>0</v>
      </c>
      <c r="Y35" s="24">
        <v>6215.9015097784504</v>
      </c>
    </row>
    <row r="36" spans="1:25" ht="21">
      <c r="A36" s="35"/>
      <c r="B36" s="35" t="s">
        <v>1407</v>
      </c>
      <c r="C36" s="36">
        <v>0</v>
      </c>
      <c r="D36" s="36">
        <v>0</v>
      </c>
      <c r="E36" s="36">
        <v>0</v>
      </c>
      <c r="F36" s="36">
        <v>28146.030138911603</v>
      </c>
      <c r="G36" s="36">
        <v>1066.1986576917243</v>
      </c>
      <c r="H36" s="36">
        <v>6472.8562210579739</v>
      </c>
      <c r="I36" s="36">
        <v>0</v>
      </c>
      <c r="J36" s="36">
        <v>5.7088699637499998</v>
      </c>
      <c r="K36" s="24">
        <v>35690.793887625056</v>
      </c>
      <c r="L36" s="24"/>
      <c r="M36" s="24"/>
      <c r="N36" s="100"/>
      <c r="O36" s="35"/>
      <c r="P36" s="34" t="s">
        <v>1407</v>
      </c>
      <c r="Q36" s="36">
        <v>0</v>
      </c>
      <c r="R36" s="36">
        <v>0</v>
      </c>
      <c r="S36" s="36">
        <v>0</v>
      </c>
      <c r="T36" s="36">
        <v>0</v>
      </c>
      <c r="U36" s="36">
        <v>9406.3376725090184</v>
      </c>
      <c r="V36" s="36">
        <v>2086.097959309197</v>
      </c>
      <c r="W36" s="36">
        <v>0</v>
      </c>
      <c r="X36" s="36">
        <v>0</v>
      </c>
      <c r="Y36" s="24">
        <v>11492.435631818214</v>
      </c>
    </row>
    <row r="37" spans="1:25" ht="21">
      <c r="A37" s="35"/>
      <c r="B37" s="35" t="s">
        <v>1408</v>
      </c>
      <c r="C37" s="36">
        <v>0</v>
      </c>
      <c r="D37" s="36">
        <v>0</v>
      </c>
      <c r="E37" s="36">
        <v>0</v>
      </c>
      <c r="F37" s="36">
        <v>20449.154928348202</v>
      </c>
      <c r="G37" s="36">
        <v>1891.2454422882599</v>
      </c>
      <c r="H37" s="36">
        <v>6773.8195978070507</v>
      </c>
      <c r="I37" s="36">
        <v>137.75184255459999</v>
      </c>
      <c r="J37" s="36">
        <v>0</v>
      </c>
      <c r="K37" s="24">
        <v>29251.971810998111</v>
      </c>
      <c r="L37" s="24"/>
      <c r="M37" s="24"/>
      <c r="N37" s="100"/>
      <c r="O37" s="35"/>
      <c r="P37" s="34" t="s">
        <v>1408</v>
      </c>
      <c r="Q37" s="36">
        <v>0</v>
      </c>
      <c r="R37" s="36">
        <v>0</v>
      </c>
      <c r="S37" s="36">
        <v>0</v>
      </c>
      <c r="T37" s="36">
        <v>0</v>
      </c>
      <c r="U37" s="36">
        <v>7193.6089193456019</v>
      </c>
      <c r="V37" s="36">
        <v>2225.5260037965677</v>
      </c>
      <c r="W37" s="36">
        <v>0</v>
      </c>
      <c r="X37" s="36">
        <v>0</v>
      </c>
      <c r="Y37" s="24">
        <v>9419.13492314217</v>
      </c>
    </row>
    <row r="38" spans="1:25" ht="21">
      <c r="A38" s="35"/>
      <c r="B38" s="35" t="s">
        <v>1409</v>
      </c>
      <c r="C38" s="36">
        <v>0</v>
      </c>
      <c r="D38" s="36">
        <v>0</v>
      </c>
      <c r="E38" s="36">
        <v>16.1072580451</v>
      </c>
      <c r="F38" s="36">
        <v>2649.0263474728699</v>
      </c>
      <c r="G38" s="36">
        <v>0</v>
      </c>
      <c r="H38" s="36">
        <v>16.440504882030002</v>
      </c>
      <c r="I38" s="36">
        <v>0</v>
      </c>
      <c r="J38" s="36">
        <v>12527.192433224558</v>
      </c>
      <c r="K38" s="24">
        <v>15208.766543624559</v>
      </c>
      <c r="L38" s="24"/>
      <c r="M38" s="24"/>
      <c r="N38" s="100"/>
      <c r="O38" s="35"/>
      <c r="P38" s="34" t="s">
        <v>1409</v>
      </c>
      <c r="Q38" s="36">
        <v>0</v>
      </c>
      <c r="R38" s="36">
        <v>0</v>
      </c>
      <c r="S38" s="36">
        <v>0</v>
      </c>
      <c r="T38" s="36">
        <v>0</v>
      </c>
      <c r="U38" s="36">
        <v>858.17302097607399</v>
      </c>
      <c r="V38" s="36">
        <v>4039.0498060741402</v>
      </c>
      <c r="W38" s="36">
        <v>0</v>
      </c>
      <c r="X38" s="36">
        <v>0</v>
      </c>
      <c r="Y38" s="24">
        <v>4897.2228270502146</v>
      </c>
    </row>
    <row r="39" spans="1:25" ht="21">
      <c r="A39" s="35"/>
      <c r="B39" s="35" t="s">
        <v>1410</v>
      </c>
      <c r="C39" s="36">
        <v>0</v>
      </c>
      <c r="D39" s="36">
        <v>0</v>
      </c>
      <c r="E39" s="36">
        <v>0</v>
      </c>
      <c r="F39" s="36">
        <v>2226.5774736851999</v>
      </c>
      <c r="G39" s="36">
        <v>8832.4452354972709</v>
      </c>
      <c r="H39" s="36">
        <v>10485.246803585816</v>
      </c>
      <c r="I39" s="36">
        <v>0</v>
      </c>
      <c r="J39" s="36">
        <v>716.88081805574996</v>
      </c>
      <c r="K39" s="24">
        <v>22261.150330824039</v>
      </c>
      <c r="L39" s="24"/>
      <c r="M39" s="24"/>
      <c r="N39" s="100"/>
      <c r="O39" s="35"/>
      <c r="P39" s="34" t="s">
        <v>1410</v>
      </c>
      <c r="Q39" s="36">
        <v>0</v>
      </c>
      <c r="R39" s="36">
        <v>0</v>
      </c>
      <c r="S39" s="36">
        <v>0</v>
      </c>
      <c r="T39" s="36">
        <v>0</v>
      </c>
      <c r="U39" s="36">
        <v>3561.0053123572211</v>
      </c>
      <c r="V39" s="36">
        <v>3607.0850941694648</v>
      </c>
      <c r="W39" s="36">
        <v>0</v>
      </c>
      <c r="X39" s="36">
        <v>0</v>
      </c>
      <c r="Y39" s="24">
        <v>7168.0904065266859</v>
      </c>
    </row>
    <row r="40" spans="1:25" ht="21">
      <c r="A40" s="35"/>
      <c r="B40" s="35" t="s">
        <v>1411</v>
      </c>
      <c r="C40" s="36">
        <v>0</v>
      </c>
      <c r="D40" s="36">
        <v>0</v>
      </c>
      <c r="E40" s="36">
        <v>25.204017287100001</v>
      </c>
      <c r="F40" s="36">
        <v>7124.3256572826285</v>
      </c>
      <c r="G40" s="36">
        <v>2506.0548195314786</v>
      </c>
      <c r="H40" s="36">
        <v>16558.495634082301</v>
      </c>
      <c r="I40" s="36">
        <v>0</v>
      </c>
      <c r="J40" s="36">
        <v>1159.41002239319</v>
      </c>
      <c r="K40" s="24">
        <v>27373.490150576697</v>
      </c>
      <c r="L40" s="24"/>
      <c r="M40" s="24"/>
      <c r="N40" s="100"/>
      <c r="O40" s="35"/>
      <c r="P40" s="34" t="s">
        <v>1411</v>
      </c>
      <c r="Q40" s="36">
        <v>0</v>
      </c>
      <c r="R40" s="36">
        <v>0</v>
      </c>
      <c r="S40" s="36">
        <v>0</v>
      </c>
      <c r="T40" s="36">
        <v>0</v>
      </c>
      <c r="U40" s="36">
        <v>3109.0982071009657</v>
      </c>
      <c r="V40" s="36">
        <v>5705.165621382258</v>
      </c>
      <c r="W40" s="36">
        <v>0</v>
      </c>
      <c r="X40" s="36">
        <v>0</v>
      </c>
      <c r="Y40" s="24">
        <v>8814.2638284832246</v>
      </c>
    </row>
    <row r="41" spans="1:25" ht="21">
      <c r="A41" s="35"/>
      <c r="B41" s="35" t="s">
        <v>214</v>
      </c>
      <c r="C41" s="36">
        <v>0</v>
      </c>
      <c r="D41" s="36">
        <v>0</v>
      </c>
      <c r="E41" s="36">
        <v>38.534621079099999</v>
      </c>
      <c r="F41" s="36">
        <v>834.33958585066011</v>
      </c>
      <c r="G41" s="36">
        <v>1219.5276104828999</v>
      </c>
      <c r="H41" s="36">
        <v>33.769573788946005</v>
      </c>
      <c r="I41" s="36">
        <v>0</v>
      </c>
      <c r="J41" s="36">
        <v>6549.1361436376692</v>
      </c>
      <c r="K41" s="24">
        <v>8675.3075348392758</v>
      </c>
      <c r="L41" s="24"/>
      <c r="M41" s="24"/>
      <c r="N41" s="100"/>
      <c r="O41" s="35"/>
      <c r="P41" s="34" t="s">
        <v>214</v>
      </c>
      <c r="Q41" s="36">
        <v>0</v>
      </c>
      <c r="R41" s="36">
        <v>0</v>
      </c>
      <c r="S41" s="36">
        <v>0</v>
      </c>
      <c r="T41" s="36">
        <v>0</v>
      </c>
      <c r="U41" s="36">
        <v>673.75338520732419</v>
      </c>
      <c r="V41" s="36">
        <v>2119.6956410120492</v>
      </c>
      <c r="W41" s="36">
        <v>0</v>
      </c>
      <c r="X41" s="36">
        <v>0</v>
      </c>
      <c r="Y41" s="24">
        <v>2793.4490262193735</v>
      </c>
    </row>
    <row r="42" spans="1:25" ht="21">
      <c r="A42" s="35"/>
      <c r="B42" s="35" t="s">
        <v>1412</v>
      </c>
      <c r="C42" s="36">
        <v>0</v>
      </c>
      <c r="D42" s="36">
        <v>0</v>
      </c>
      <c r="E42" s="36">
        <v>591.71984282663004</v>
      </c>
      <c r="F42" s="36">
        <v>4185.2997002550101</v>
      </c>
      <c r="G42" s="36">
        <v>267.73320015855001</v>
      </c>
      <c r="H42" s="36">
        <v>37.493910616869996</v>
      </c>
      <c r="I42" s="36">
        <v>0</v>
      </c>
      <c r="J42" s="36">
        <v>39.53736503519</v>
      </c>
      <c r="K42" s="24">
        <v>5121.784018892251</v>
      </c>
      <c r="L42" s="24"/>
      <c r="M42" s="24"/>
      <c r="N42" s="100"/>
      <c r="O42" s="35"/>
      <c r="P42" s="34" t="s">
        <v>1412</v>
      </c>
      <c r="Q42" s="36">
        <v>0</v>
      </c>
      <c r="R42" s="36">
        <v>0</v>
      </c>
      <c r="S42" s="36">
        <v>0</v>
      </c>
      <c r="T42" s="36">
        <v>0</v>
      </c>
      <c r="U42" s="36">
        <v>1624.4103833227923</v>
      </c>
      <c r="V42" s="36">
        <v>24.804070759955998</v>
      </c>
      <c r="W42" s="36">
        <v>0</v>
      </c>
      <c r="X42" s="36">
        <v>0</v>
      </c>
      <c r="Y42" s="24">
        <v>1649.2144540827483</v>
      </c>
    </row>
    <row r="43" spans="1:25" ht="21">
      <c r="A43" s="35" t="s">
        <v>1424</v>
      </c>
      <c r="B43" s="35"/>
      <c r="C43" s="36">
        <v>150.17105781339998</v>
      </c>
      <c r="D43" s="36">
        <v>651.91705157199999</v>
      </c>
      <c r="E43" s="36">
        <v>0</v>
      </c>
      <c r="F43" s="36">
        <v>21683.973301313141</v>
      </c>
      <c r="G43" s="36">
        <v>26141.199188263396</v>
      </c>
      <c r="H43" s="36">
        <v>13389.44403190304</v>
      </c>
      <c r="I43" s="36">
        <v>1545.3995779397101</v>
      </c>
      <c r="J43" s="36">
        <v>1880.4226361487999</v>
      </c>
      <c r="K43" s="24">
        <v>65442.526844953492</v>
      </c>
      <c r="L43" s="24">
        <v>60490</v>
      </c>
      <c r="M43" s="42">
        <f>L43-K43</f>
        <v>-4952.5268449534924</v>
      </c>
      <c r="N43" s="100"/>
      <c r="O43" s="35" t="s">
        <v>1424</v>
      </c>
      <c r="P43" s="34"/>
      <c r="Q43" s="36">
        <v>48.355080615909998</v>
      </c>
      <c r="R43" s="36">
        <v>209.91729060610001</v>
      </c>
      <c r="S43" s="36">
        <v>0</v>
      </c>
      <c r="T43" s="36">
        <v>6982.2394030239202</v>
      </c>
      <c r="U43" s="36">
        <v>8417.4661386161279</v>
      </c>
      <c r="V43" s="36">
        <v>4311.4009782728335</v>
      </c>
      <c r="W43" s="36">
        <v>497.61866409663406</v>
      </c>
      <c r="X43" s="36">
        <v>605.49608883959002</v>
      </c>
      <c r="Y43" s="24">
        <v>21072.493644071117</v>
      </c>
    </row>
    <row r="44" spans="1:25" ht="21">
      <c r="A44" s="35"/>
      <c r="B44" s="35" t="s">
        <v>1414</v>
      </c>
      <c r="C44" s="36">
        <v>0</v>
      </c>
      <c r="D44" s="36">
        <v>0</v>
      </c>
      <c r="E44" s="36">
        <v>0</v>
      </c>
      <c r="F44" s="36">
        <v>6234.2028976869306</v>
      </c>
      <c r="G44" s="36">
        <v>9456.3854475716998</v>
      </c>
      <c r="H44" s="36">
        <v>3310.9563247057295</v>
      </c>
      <c r="I44" s="36">
        <v>0</v>
      </c>
      <c r="J44" s="36">
        <v>0</v>
      </c>
      <c r="K44" s="24">
        <v>19001.544669964362</v>
      </c>
      <c r="L44" s="24"/>
      <c r="M44" s="24"/>
      <c r="N44" s="100"/>
      <c r="O44" s="34"/>
      <c r="P44" s="35" t="s">
        <v>1414</v>
      </c>
      <c r="Q44" s="36">
        <v>0</v>
      </c>
      <c r="R44" s="36">
        <v>0</v>
      </c>
      <c r="S44" s="36">
        <v>0</v>
      </c>
      <c r="T44" s="36">
        <v>2007.4133330555728</v>
      </c>
      <c r="U44" s="36">
        <v>3044.9561141147551</v>
      </c>
      <c r="V44" s="36">
        <v>1066.1279365551547</v>
      </c>
      <c r="W44" s="36">
        <v>0</v>
      </c>
      <c r="X44" s="36">
        <v>0</v>
      </c>
      <c r="Y44" s="24">
        <v>6118.497383725482</v>
      </c>
    </row>
    <row r="45" spans="1:25" ht="21">
      <c r="A45" s="35"/>
      <c r="B45" s="35" t="s">
        <v>1415</v>
      </c>
      <c r="C45" s="36">
        <v>0</v>
      </c>
      <c r="D45" s="36">
        <v>75</v>
      </c>
      <c r="E45" s="36">
        <v>0</v>
      </c>
      <c r="F45" s="36">
        <v>1947.72913621711</v>
      </c>
      <c r="G45" s="36">
        <v>1871.869519768331</v>
      </c>
      <c r="H45" s="36">
        <v>2760.0202251453893</v>
      </c>
      <c r="I45" s="36">
        <v>0</v>
      </c>
      <c r="J45" s="36">
        <v>0</v>
      </c>
      <c r="K45" s="24">
        <v>6654.6188811308302</v>
      </c>
      <c r="L45" s="24"/>
      <c r="M45" s="24"/>
      <c r="N45" s="100"/>
      <c r="O45" s="34"/>
      <c r="P45" s="34" t="s">
        <v>1415</v>
      </c>
      <c r="Q45" s="36">
        <v>0</v>
      </c>
      <c r="R45" s="36">
        <v>24.15</v>
      </c>
      <c r="S45" s="36">
        <v>0</v>
      </c>
      <c r="T45" s="36">
        <v>627.16878186194003</v>
      </c>
      <c r="U45" s="36">
        <v>602.74198536500296</v>
      </c>
      <c r="V45" s="36">
        <v>888.72651249695127</v>
      </c>
      <c r="W45" s="36">
        <v>0</v>
      </c>
      <c r="X45" s="36">
        <v>0</v>
      </c>
      <c r="Y45" s="24">
        <v>2142.7872797238942</v>
      </c>
    </row>
    <row r="46" spans="1:25" ht="21">
      <c r="A46" s="35"/>
      <c r="B46" s="35" t="s">
        <v>1416</v>
      </c>
      <c r="C46" s="36">
        <v>0</v>
      </c>
      <c r="D46" s="36">
        <v>0</v>
      </c>
      <c r="E46" s="36">
        <v>0</v>
      </c>
      <c r="F46" s="36">
        <v>1748.57948037145</v>
      </c>
      <c r="G46" s="36">
        <v>1009.6273249999999</v>
      </c>
      <c r="H46" s="36">
        <v>0</v>
      </c>
      <c r="I46" s="36">
        <v>871.22177961780017</v>
      </c>
      <c r="J46" s="36">
        <v>1171.9465272729999</v>
      </c>
      <c r="K46" s="24">
        <v>4801.3751122622507</v>
      </c>
      <c r="L46" s="24"/>
      <c r="M46" s="24"/>
      <c r="N46" s="100"/>
      <c r="O46" s="35"/>
      <c r="P46" s="34" t="s">
        <v>1416</v>
      </c>
      <c r="Q46" s="36">
        <v>0</v>
      </c>
      <c r="R46" s="36">
        <v>0</v>
      </c>
      <c r="S46" s="36">
        <v>0</v>
      </c>
      <c r="T46" s="36">
        <v>563.04259267988004</v>
      </c>
      <c r="U46" s="36">
        <v>325.09999864970001</v>
      </c>
      <c r="V46" s="36">
        <v>0</v>
      </c>
      <c r="W46" s="36">
        <v>280.53341303700302</v>
      </c>
      <c r="X46" s="36">
        <v>377.36678178169001</v>
      </c>
      <c r="Y46" s="24">
        <v>1546.0427861482731</v>
      </c>
    </row>
    <row r="47" spans="1:25" ht="21">
      <c r="A47" s="35"/>
      <c r="B47" s="35" t="s">
        <v>1417</v>
      </c>
      <c r="C47" s="36">
        <v>0</v>
      </c>
      <c r="D47" s="36">
        <v>0</v>
      </c>
      <c r="E47" s="36">
        <v>0</v>
      </c>
      <c r="F47" s="36">
        <v>3374.7188683727204</v>
      </c>
      <c r="G47" s="36">
        <v>2427.4673475301643</v>
      </c>
      <c r="H47" s="36">
        <v>1225.7117276894651</v>
      </c>
      <c r="I47" s="36">
        <v>74.999999999959996</v>
      </c>
      <c r="J47" s="36">
        <v>0</v>
      </c>
      <c r="K47" s="24">
        <v>7102.8979435923093</v>
      </c>
      <c r="L47" s="24"/>
      <c r="M47" s="24"/>
      <c r="N47" s="100"/>
      <c r="O47" s="35"/>
      <c r="P47" s="34" t="s">
        <v>1417</v>
      </c>
      <c r="Q47" s="36">
        <v>0</v>
      </c>
      <c r="R47" s="36">
        <v>0</v>
      </c>
      <c r="S47" s="36">
        <v>0</v>
      </c>
      <c r="T47" s="36">
        <v>1086.6594756160969</v>
      </c>
      <c r="U47" s="36">
        <v>781.64448590485677</v>
      </c>
      <c r="V47" s="36">
        <v>394.67917631601699</v>
      </c>
      <c r="W47" s="36">
        <v>24.14999999998</v>
      </c>
      <c r="X47" s="36">
        <v>0</v>
      </c>
      <c r="Y47" s="24">
        <v>2287.1331378369509</v>
      </c>
    </row>
    <row r="48" spans="1:25" ht="21">
      <c r="A48" s="35"/>
      <c r="B48" s="35" t="s">
        <v>1418</v>
      </c>
      <c r="C48" s="36">
        <v>0</v>
      </c>
      <c r="D48" s="36">
        <v>239.62502402699999</v>
      </c>
      <c r="E48" s="36">
        <v>0</v>
      </c>
      <c r="F48" s="36">
        <v>2281.62494249371</v>
      </c>
      <c r="G48" s="36">
        <v>1257.1581443984669</v>
      </c>
      <c r="H48" s="36">
        <v>1453.511505769693</v>
      </c>
      <c r="I48" s="36">
        <v>599.17779832194992</v>
      </c>
      <c r="J48" s="36">
        <v>708.47610887579992</v>
      </c>
      <c r="K48" s="24">
        <v>6539.57352388662</v>
      </c>
      <c r="L48" s="24"/>
      <c r="M48" s="24"/>
      <c r="N48" s="100"/>
      <c r="O48" s="35"/>
      <c r="P48" s="34" t="s">
        <v>1418</v>
      </c>
      <c r="Q48" s="36">
        <v>0</v>
      </c>
      <c r="R48" s="36">
        <v>77.159257736699999</v>
      </c>
      <c r="S48" s="36">
        <v>0</v>
      </c>
      <c r="T48" s="36">
        <v>734.68323148273714</v>
      </c>
      <c r="U48" s="36">
        <v>404.80492249608506</v>
      </c>
      <c r="V48" s="36">
        <v>468.03070485793478</v>
      </c>
      <c r="W48" s="36">
        <v>192.93525105965102</v>
      </c>
      <c r="X48" s="36">
        <v>228.12930705790001</v>
      </c>
      <c r="Y48" s="24">
        <v>2105.7426746910078</v>
      </c>
    </row>
    <row r="49" spans="1:25" ht="21">
      <c r="A49" s="35"/>
      <c r="B49" s="35" t="s">
        <v>1419</v>
      </c>
      <c r="C49" s="36">
        <v>0</v>
      </c>
      <c r="D49" s="36">
        <v>0</v>
      </c>
      <c r="E49" s="36">
        <v>0</v>
      </c>
      <c r="F49" s="36">
        <v>1612.3554791696999</v>
      </c>
      <c r="G49" s="36">
        <v>4148.5222377669161</v>
      </c>
      <c r="H49" s="36">
        <v>572.73350460700988</v>
      </c>
      <c r="I49" s="36">
        <v>0</v>
      </c>
      <c r="J49" s="36">
        <v>0</v>
      </c>
      <c r="K49" s="24">
        <v>6333.611221543626</v>
      </c>
      <c r="L49" s="24"/>
      <c r="M49" s="24"/>
      <c r="N49" s="100"/>
      <c r="O49" s="35"/>
      <c r="P49" s="34" t="s">
        <v>1419</v>
      </c>
      <c r="Q49" s="36">
        <v>0</v>
      </c>
      <c r="R49" s="36">
        <v>0</v>
      </c>
      <c r="S49" s="36">
        <v>0</v>
      </c>
      <c r="T49" s="36">
        <v>519.17846429265001</v>
      </c>
      <c r="U49" s="36">
        <v>1335.8241605603209</v>
      </c>
      <c r="V49" s="36">
        <v>184.420188483402</v>
      </c>
      <c r="W49" s="36">
        <v>0</v>
      </c>
      <c r="X49" s="36">
        <v>0</v>
      </c>
      <c r="Y49" s="24">
        <v>2039.4228133363729</v>
      </c>
    </row>
    <row r="50" spans="1:25" ht="21">
      <c r="A50" s="35"/>
      <c r="B50" s="35" t="s">
        <v>1420</v>
      </c>
      <c r="C50" s="36">
        <v>0</v>
      </c>
      <c r="D50" s="36">
        <v>0</v>
      </c>
      <c r="E50" s="36">
        <v>0</v>
      </c>
      <c r="F50" s="36">
        <v>59.019654966970002</v>
      </c>
      <c r="G50" s="36">
        <v>283.5891858366</v>
      </c>
      <c r="H50" s="36">
        <v>0</v>
      </c>
      <c r="I50" s="36">
        <v>0</v>
      </c>
      <c r="J50" s="36">
        <v>0</v>
      </c>
      <c r="K50" s="24">
        <v>342.60884080356999</v>
      </c>
      <c r="L50" s="24"/>
      <c r="M50" s="24"/>
      <c r="N50" s="100"/>
      <c r="O50" s="35"/>
      <c r="P50" s="34" t="s">
        <v>1420</v>
      </c>
      <c r="Q50" s="36">
        <v>0</v>
      </c>
      <c r="R50" s="36">
        <v>0</v>
      </c>
      <c r="S50" s="36">
        <v>0</v>
      </c>
      <c r="T50" s="36">
        <v>19.004328899364001</v>
      </c>
      <c r="U50" s="36">
        <v>91.315717839400008</v>
      </c>
      <c r="V50" s="36">
        <v>0</v>
      </c>
      <c r="W50" s="36">
        <v>0</v>
      </c>
      <c r="X50" s="36">
        <v>0</v>
      </c>
      <c r="Y50" s="24">
        <v>110.32004673876401</v>
      </c>
    </row>
    <row r="51" spans="1:25" ht="21">
      <c r="A51" s="35"/>
      <c r="B51" s="35" t="s">
        <v>552</v>
      </c>
      <c r="C51" s="36">
        <v>150.17105781339998</v>
      </c>
      <c r="D51" s="36">
        <v>337.292027545</v>
      </c>
      <c r="E51" s="36">
        <v>0</v>
      </c>
      <c r="F51" s="36">
        <v>1422.5904452202813</v>
      </c>
      <c r="G51" s="36">
        <v>1446.33328739635</v>
      </c>
      <c r="H51" s="36">
        <v>1840.5618344805212</v>
      </c>
      <c r="I51" s="36">
        <v>0</v>
      </c>
      <c r="J51" s="36">
        <v>0</v>
      </c>
      <c r="K51" s="24">
        <v>5196.9486524555523</v>
      </c>
      <c r="L51" s="24"/>
      <c r="M51" s="24"/>
      <c r="N51" s="100"/>
      <c r="O51" s="35"/>
      <c r="P51" s="34" t="s">
        <v>552</v>
      </c>
      <c r="Q51" s="36">
        <v>48.355080615909998</v>
      </c>
      <c r="R51" s="36">
        <v>108.60803286940001</v>
      </c>
      <c r="S51" s="36">
        <v>0</v>
      </c>
      <c r="T51" s="36">
        <v>458.07412336100185</v>
      </c>
      <c r="U51" s="36">
        <v>465.71931854163</v>
      </c>
      <c r="V51" s="36">
        <v>592.66091070266873</v>
      </c>
      <c r="W51" s="36">
        <v>0</v>
      </c>
      <c r="X51" s="36">
        <v>0</v>
      </c>
      <c r="Y51" s="24">
        <v>1673.4174660906106</v>
      </c>
    </row>
    <row r="52" spans="1:25" ht="21">
      <c r="A52" s="35"/>
      <c r="B52" s="35" t="s">
        <v>1421</v>
      </c>
      <c r="C52" s="36">
        <v>0</v>
      </c>
      <c r="D52" s="36">
        <v>0</v>
      </c>
      <c r="E52" s="36">
        <v>0</v>
      </c>
      <c r="F52" s="36">
        <v>192.432405128</v>
      </c>
      <c r="G52" s="36">
        <v>2.6578260429169998</v>
      </c>
      <c r="H52" s="36">
        <v>293.75</v>
      </c>
      <c r="I52" s="36">
        <v>0</v>
      </c>
      <c r="J52" s="36">
        <v>0</v>
      </c>
      <c r="K52" s="24">
        <v>488.84023117091704</v>
      </c>
      <c r="L52" s="24"/>
      <c r="M52" s="24"/>
      <c r="N52" s="100"/>
      <c r="O52" s="35"/>
      <c r="P52" s="34" t="s">
        <v>1421</v>
      </c>
      <c r="Q52" s="36">
        <v>0</v>
      </c>
      <c r="R52" s="36">
        <v>0</v>
      </c>
      <c r="S52" s="36">
        <v>0</v>
      </c>
      <c r="T52" s="36">
        <v>61.963234451220004</v>
      </c>
      <c r="U52" s="36">
        <v>0.85581998581899998</v>
      </c>
      <c r="V52" s="36">
        <v>94.587499999999991</v>
      </c>
      <c r="W52" s="36">
        <v>0</v>
      </c>
      <c r="X52" s="36">
        <v>0</v>
      </c>
      <c r="Y52" s="24">
        <v>157.40655443703901</v>
      </c>
    </row>
    <row r="53" spans="1:25" ht="21">
      <c r="A53" s="35"/>
      <c r="B53" s="35" t="s">
        <v>1422</v>
      </c>
      <c r="C53" s="36">
        <v>0</v>
      </c>
      <c r="D53" s="36">
        <v>0</v>
      </c>
      <c r="E53" s="36">
        <v>0</v>
      </c>
      <c r="F53" s="36">
        <v>381.25</v>
      </c>
      <c r="G53" s="36">
        <v>0</v>
      </c>
      <c r="H53" s="36">
        <v>0</v>
      </c>
      <c r="I53" s="36">
        <v>0</v>
      </c>
      <c r="J53" s="36">
        <v>0</v>
      </c>
      <c r="K53" s="24">
        <v>381.25</v>
      </c>
      <c r="L53" s="24"/>
      <c r="M53" s="24"/>
      <c r="N53" s="100"/>
      <c r="O53" s="35"/>
      <c r="P53" s="34" t="s">
        <v>1422</v>
      </c>
      <c r="Q53" s="36">
        <v>0</v>
      </c>
      <c r="R53" s="36">
        <v>0</v>
      </c>
      <c r="S53" s="36">
        <v>0</v>
      </c>
      <c r="T53" s="36">
        <v>122.7625</v>
      </c>
      <c r="U53" s="36">
        <v>0</v>
      </c>
      <c r="V53" s="36">
        <v>0</v>
      </c>
      <c r="W53" s="36">
        <v>0</v>
      </c>
      <c r="X53" s="36">
        <v>0</v>
      </c>
      <c r="Y53" s="24">
        <v>122.7625</v>
      </c>
    </row>
    <row r="54" spans="1:25" ht="21">
      <c r="A54" s="35"/>
      <c r="B54" s="35" t="s">
        <v>1423</v>
      </c>
      <c r="C54" s="36">
        <v>0</v>
      </c>
      <c r="D54" s="36">
        <v>0</v>
      </c>
      <c r="E54" s="36">
        <v>0</v>
      </c>
      <c r="F54" s="36">
        <v>2429.469991686271</v>
      </c>
      <c r="G54" s="36">
        <v>4237.5888669519491</v>
      </c>
      <c r="H54" s="36">
        <v>1932.198909505234</v>
      </c>
      <c r="I54" s="36">
        <v>0</v>
      </c>
      <c r="J54" s="36">
        <v>0</v>
      </c>
      <c r="K54" s="24">
        <v>8599.2577681434541</v>
      </c>
      <c r="L54" s="24"/>
      <c r="M54" s="24"/>
      <c r="N54" s="100"/>
      <c r="O54" s="35"/>
      <c r="P54" s="34" t="s">
        <v>1423</v>
      </c>
      <c r="Q54" s="36">
        <v>0</v>
      </c>
      <c r="R54" s="36">
        <v>0</v>
      </c>
      <c r="S54" s="36">
        <v>0</v>
      </c>
      <c r="T54" s="36">
        <v>782.28933732345808</v>
      </c>
      <c r="U54" s="36">
        <v>1364.5036151585587</v>
      </c>
      <c r="V54" s="36">
        <v>622.16804886070531</v>
      </c>
      <c r="W54" s="36">
        <v>0</v>
      </c>
      <c r="X54" s="36">
        <v>0</v>
      </c>
      <c r="Y54" s="24">
        <v>2768.9610013427218</v>
      </c>
    </row>
    <row r="55" spans="1:25" ht="21">
      <c r="A55" s="35" t="s">
        <v>1430</v>
      </c>
      <c r="B55" s="35"/>
      <c r="C55" s="36">
        <v>0</v>
      </c>
      <c r="D55" s="36">
        <v>0</v>
      </c>
      <c r="E55" s="36">
        <v>76148.453837548717</v>
      </c>
      <c r="F55" s="36">
        <v>13078.165780518078</v>
      </c>
      <c r="G55" s="36">
        <v>11998.130640977803</v>
      </c>
      <c r="H55" s="36">
        <v>3866.2939773349494</v>
      </c>
      <c r="I55" s="36">
        <v>0</v>
      </c>
      <c r="J55" s="36">
        <v>700.10035844652998</v>
      </c>
      <c r="K55" s="24">
        <v>105791.14459482607</v>
      </c>
      <c r="L55" s="24">
        <v>107040</v>
      </c>
      <c r="M55" s="42">
        <f>L55-K55</f>
        <v>1248.8554051739338</v>
      </c>
      <c r="N55" s="100"/>
      <c r="O55" s="35" t="s">
        <v>1430</v>
      </c>
      <c r="P55" s="34"/>
      <c r="Q55" s="36">
        <v>0</v>
      </c>
      <c r="R55" s="36">
        <v>0</v>
      </c>
      <c r="S55" s="36">
        <v>699.38003084388004</v>
      </c>
      <c r="T55" s="36">
        <v>984.07339768994416</v>
      </c>
      <c r="U55" s="36">
        <v>30910.916154868053</v>
      </c>
      <c r="V55" s="36">
        <v>1470.3789761215346</v>
      </c>
      <c r="W55" s="36">
        <v>0</v>
      </c>
      <c r="X55" s="36">
        <v>0</v>
      </c>
      <c r="Y55" s="24">
        <v>34064.74855952341</v>
      </c>
    </row>
    <row r="56" spans="1:25" ht="21">
      <c r="A56" s="35"/>
      <c r="B56" s="35" t="s">
        <v>1426</v>
      </c>
      <c r="C56" s="36">
        <v>0</v>
      </c>
      <c r="D56" s="36">
        <v>0</v>
      </c>
      <c r="E56" s="36">
        <v>4313.31706288235</v>
      </c>
      <c r="F56" s="36">
        <v>673.14333312427016</v>
      </c>
      <c r="G56" s="36">
        <v>345.08441276030004</v>
      </c>
      <c r="H56" s="36">
        <v>613.43377960707016</v>
      </c>
      <c r="I56" s="36">
        <v>0</v>
      </c>
      <c r="J56" s="36">
        <v>353.44087030510002</v>
      </c>
      <c r="K56" s="24">
        <v>6298.4194586790909</v>
      </c>
      <c r="L56" s="24"/>
      <c r="M56" s="24"/>
      <c r="N56" s="100"/>
      <c r="O56" s="34"/>
      <c r="P56" s="35" t="s">
        <v>1426</v>
      </c>
      <c r="Q56" s="36">
        <v>0</v>
      </c>
      <c r="R56" s="36">
        <v>0</v>
      </c>
      <c r="S56" s="36">
        <v>0</v>
      </c>
      <c r="T56" s="36">
        <v>0</v>
      </c>
      <c r="U56" s="36">
        <v>1716.7574284231077</v>
      </c>
      <c r="V56" s="36">
        <v>311.33363727174901</v>
      </c>
      <c r="W56" s="36">
        <v>0</v>
      </c>
      <c r="X56" s="36">
        <v>0</v>
      </c>
      <c r="Y56" s="24">
        <v>2028.0910656948568</v>
      </c>
    </row>
    <row r="57" spans="1:25" ht="21">
      <c r="A57" s="35"/>
      <c r="B57" s="35" t="s">
        <v>1425</v>
      </c>
      <c r="C57" s="36">
        <v>0</v>
      </c>
      <c r="D57" s="36">
        <v>0</v>
      </c>
      <c r="E57" s="36">
        <v>4799.4969771827009</v>
      </c>
      <c r="F57" s="36">
        <v>468.1519203158</v>
      </c>
      <c r="G57" s="36">
        <v>362.719580771903</v>
      </c>
      <c r="H57" s="36">
        <v>545.94906811223007</v>
      </c>
      <c r="I57" s="36">
        <v>0</v>
      </c>
      <c r="J57" s="36">
        <v>0</v>
      </c>
      <c r="K57" s="24">
        <v>6176.3175463826328</v>
      </c>
      <c r="L57" s="24"/>
      <c r="M57" s="24"/>
      <c r="N57" s="100"/>
      <c r="O57" s="34"/>
      <c r="P57" s="34" t="s">
        <v>1425</v>
      </c>
      <c r="Q57" s="36">
        <v>0</v>
      </c>
      <c r="R57" s="36">
        <v>0</v>
      </c>
      <c r="S57" s="36">
        <v>0</v>
      </c>
      <c r="T57" s="36">
        <v>0</v>
      </c>
      <c r="U57" s="36">
        <v>1812.9786500068183</v>
      </c>
      <c r="V57" s="36">
        <v>175.7955999321</v>
      </c>
      <c r="W57" s="36">
        <v>0</v>
      </c>
      <c r="X57" s="36">
        <v>0</v>
      </c>
      <c r="Y57" s="24">
        <v>1988.7742499389183</v>
      </c>
    </row>
    <row r="58" spans="1:25" ht="21">
      <c r="A58" s="35"/>
      <c r="B58" s="35" t="s">
        <v>1176</v>
      </c>
      <c r="C58" s="36">
        <v>0</v>
      </c>
      <c r="D58" s="36">
        <v>0</v>
      </c>
      <c r="E58" s="36">
        <v>234.27547069389999</v>
      </c>
      <c r="F58" s="36">
        <v>6671.1654429340697</v>
      </c>
      <c r="G58" s="36">
        <v>2071.9571657882907</v>
      </c>
      <c r="H58" s="36">
        <v>242.19061997439502</v>
      </c>
      <c r="I58" s="36">
        <v>0</v>
      </c>
      <c r="J58" s="36">
        <v>346.65948814143002</v>
      </c>
      <c r="K58" s="24">
        <v>9566.2481875320846</v>
      </c>
      <c r="L58" s="24"/>
      <c r="M58" s="24"/>
      <c r="N58" s="100"/>
      <c r="O58" s="35"/>
      <c r="P58" s="34" t="s">
        <v>1176</v>
      </c>
      <c r="Q58" s="36">
        <v>0</v>
      </c>
      <c r="R58" s="36">
        <v>0</v>
      </c>
      <c r="S58" s="36">
        <v>0</v>
      </c>
      <c r="T58" s="36">
        <v>0</v>
      </c>
      <c r="U58" s="36">
        <v>2890.7221815707139</v>
      </c>
      <c r="V58" s="36">
        <v>189.60973481327997</v>
      </c>
      <c r="W58" s="36">
        <v>0</v>
      </c>
      <c r="X58" s="36">
        <v>0</v>
      </c>
      <c r="Y58" s="24">
        <v>3080.3319163839938</v>
      </c>
    </row>
    <row r="59" spans="1:25" ht="21">
      <c r="A59" s="35"/>
      <c r="B59" s="35" t="s">
        <v>1427</v>
      </c>
      <c r="C59" s="36">
        <v>0</v>
      </c>
      <c r="D59" s="36">
        <v>0</v>
      </c>
      <c r="E59" s="36">
        <v>26401.577123656803</v>
      </c>
      <c r="F59" s="36">
        <v>59.286512295820003</v>
      </c>
      <c r="G59" s="36">
        <v>0</v>
      </c>
      <c r="H59" s="36">
        <v>0</v>
      </c>
      <c r="I59" s="36">
        <v>0</v>
      </c>
      <c r="J59" s="36">
        <v>0</v>
      </c>
      <c r="K59" s="24">
        <v>26460.863635952624</v>
      </c>
      <c r="L59" s="24"/>
      <c r="M59" s="24"/>
      <c r="N59" s="100"/>
      <c r="O59" s="35"/>
      <c r="P59" s="34" t="s">
        <v>1427</v>
      </c>
      <c r="Q59" s="36">
        <v>0</v>
      </c>
      <c r="R59" s="36">
        <v>0</v>
      </c>
      <c r="S59" s="36">
        <v>0</v>
      </c>
      <c r="T59" s="36">
        <v>0</v>
      </c>
      <c r="U59" s="36">
        <v>8520.3980907723362</v>
      </c>
      <c r="V59" s="36">
        <v>0</v>
      </c>
      <c r="W59" s="36">
        <v>0</v>
      </c>
      <c r="X59" s="36">
        <v>0</v>
      </c>
      <c r="Y59" s="24">
        <v>8520.3980907723362</v>
      </c>
    </row>
    <row r="60" spans="1:25" ht="21">
      <c r="A60" s="35"/>
      <c r="B60" s="35" t="s">
        <v>1390</v>
      </c>
      <c r="C60" s="36">
        <v>0</v>
      </c>
      <c r="D60" s="36">
        <v>0</v>
      </c>
      <c r="E60" s="36">
        <v>15275.207451935899</v>
      </c>
      <c r="F60" s="36">
        <v>103.0392665742</v>
      </c>
      <c r="G60" s="36">
        <v>0</v>
      </c>
      <c r="H60" s="36">
        <v>31.25</v>
      </c>
      <c r="I60" s="36">
        <v>0</v>
      </c>
      <c r="J60" s="36">
        <v>0</v>
      </c>
      <c r="K60" s="24">
        <v>15409.4967185101</v>
      </c>
      <c r="L60" s="24"/>
      <c r="M60" s="24"/>
      <c r="N60" s="100"/>
      <c r="O60" s="35"/>
      <c r="P60" s="34" t="s">
        <v>1390</v>
      </c>
      <c r="Q60" s="36">
        <v>0</v>
      </c>
      <c r="R60" s="36">
        <v>0</v>
      </c>
      <c r="S60" s="36">
        <v>0</v>
      </c>
      <c r="T60" s="36">
        <v>0</v>
      </c>
      <c r="U60" s="36">
        <v>4951.795443360621</v>
      </c>
      <c r="V60" s="36">
        <v>10.0625</v>
      </c>
      <c r="W60" s="36">
        <v>0</v>
      </c>
      <c r="X60" s="36">
        <v>0</v>
      </c>
      <c r="Y60" s="24">
        <v>4961.857943360621</v>
      </c>
    </row>
    <row r="61" spans="1:25" ht="21">
      <c r="A61" s="35"/>
      <c r="B61" s="35" t="s">
        <v>821</v>
      </c>
      <c r="C61" s="36">
        <v>0</v>
      </c>
      <c r="D61" s="36">
        <v>0</v>
      </c>
      <c r="E61" s="36">
        <v>15632.80986929157</v>
      </c>
      <c r="F61" s="36">
        <v>932.25244609199717</v>
      </c>
      <c r="G61" s="36">
        <v>2140.4337345231174</v>
      </c>
      <c r="H61" s="36">
        <v>13.2653557827</v>
      </c>
      <c r="I61" s="36">
        <v>0</v>
      </c>
      <c r="J61" s="36">
        <v>0</v>
      </c>
      <c r="K61" s="24">
        <v>18718.761405689384</v>
      </c>
      <c r="L61" s="24"/>
      <c r="M61" s="24"/>
      <c r="N61" s="100"/>
      <c r="O61" s="35"/>
      <c r="P61" s="34" t="s">
        <v>821</v>
      </c>
      <c r="Q61" s="36">
        <v>0</v>
      </c>
      <c r="R61" s="36">
        <v>0</v>
      </c>
      <c r="S61" s="36">
        <v>0</v>
      </c>
      <c r="T61" s="36">
        <v>0</v>
      </c>
      <c r="U61" s="36">
        <v>6023.1697280660555</v>
      </c>
      <c r="V61" s="36">
        <v>4.2714445620300001</v>
      </c>
      <c r="W61" s="36">
        <v>0</v>
      </c>
      <c r="X61" s="36">
        <v>0</v>
      </c>
      <c r="Y61" s="24">
        <v>6027.441172628086</v>
      </c>
    </row>
    <row r="62" spans="1:25" ht="21">
      <c r="A62" s="35"/>
      <c r="B62" s="35" t="s">
        <v>1428</v>
      </c>
      <c r="C62" s="36">
        <v>0</v>
      </c>
      <c r="D62" s="36">
        <v>0</v>
      </c>
      <c r="E62" s="36">
        <v>2171.9876734303998</v>
      </c>
      <c r="F62" s="36">
        <v>3056.1285642545499</v>
      </c>
      <c r="G62" s="36">
        <v>4072.2977730743105</v>
      </c>
      <c r="H62" s="36">
        <v>2278.1342883496641</v>
      </c>
      <c r="I62" s="36">
        <v>0</v>
      </c>
      <c r="J62" s="36">
        <v>0</v>
      </c>
      <c r="K62" s="24">
        <v>11578.548299108925</v>
      </c>
      <c r="L62" s="24"/>
      <c r="M62" s="24"/>
      <c r="N62" s="100"/>
      <c r="O62" s="35"/>
      <c r="P62" s="34" t="s">
        <v>1428</v>
      </c>
      <c r="Q62" s="36">
        <v>0</v>
      </c>
      <c r="R62" s="36">
        <v>0</v>
      </c>
      <c r="S62" s="36">
        <v>699.38003084388004</v>
      </c>
      <c r="T62" s="36">
        <v>984.07339768994416</v>
      </c>
      <c r="U62" s="36">
        <v>1311.2798829297769</v>
      </c>
      <c r="V62" s="36">
        <v>733.55924084852381</v>
      </c>
      <c r="W62" s="36">
        <v>0</v>
      </c>
      <c r="X62" s="36">
        <v>0</v>
      </c>
      <c r="Y62" s="24">
        <v>3728.2925523121248</v>
      </c>
    </row>
    <row r="63" spans="1:25" ht="21">
      <c r="A63" s="35"/>
      <c r="B63" s="35" t="s">
        <v>1429</v>
      </c>
      <c r="C63" s="36">
        <v>0</v>
      </c>
      <c r="D63" s="36">
        <v>0</v>
      </c>
      <c r="E63" s="36">
        <v>7319.7822084750896</v>
      </c>
      <c r="F63" s="36">
        <v>1114.9982949273704</v>
      </c>
      <c r="G63" s="36">
        <v>3005.6379740598804</v>
      </c>
      <c r="H63" s="36">
        <v>142.07086550889002</v>
      </c>
      <c r="I63" s="36">
        <v>0</v>
      </c>
      <c r="J63" s="36">
        <v>0</v>
      </c>
      <c r="K63" s="24">
        <v>11582.48934297123</v>
      </c>
      <c r="L63" s="24"/>
      <c r="M63" s="24"/>
      <c r="N63" s="100"/>
      <c r="O63" s="35"/>
      <c r="P63" s="34" t="s">
        <v>1429</v>
      </c>
      <c r="Q63" s="36">
        <v>0</v>
      </c>
      <c r="R63" s="36">
        <v>0</v>
      </c>
      <c r="S63" s="36">
        <v>0</v>
      </c>
      <c r="T63" s="36">
        <v>0</v>
      </c>
      <c r="U63" s="36">
        <v>3683.814749738624</v>
      </c>
      <c r="V63" s="36">
        <v>45.746818693852006</v>
      </c>
      <c r="W63" s="36">
        <v>0</v>
      </c>
      <c r="X63" s="36">
        <v>0</v>
      </c>
      <c r="Y63" s="24">
        <v>3729.5615684324762</v>
      </c>
    </row>
    <row r="64" spans="1:25" ht="21">
      <c r="A64" s="35" t="s">
        <v>1435</v>
      </c>
      <c r="B64" s="35"/>
      <c r="C64" s="36">
        <v>0</v>
      </c>
      <c r="D64" s="36">
        <v>0</v>
      </c>
      <c r="E64" s="36">
        <v>792.03534678158985</v>
      </c>
      <c r="F64" s="36">
        <v>8567.2501145812821</v>
      </c>
      <c r="G64" s="36">
        <v>16082.018393693323</v>
      </c>
      <c r="H64" s="36">
        <v>4599.9302796952925</v>
      </c>
      <c r="I64" s="36">
        <v>2277.5899722549971</v>
      </c>
      <c r="J64" s="36">
        <v>3132.1901271348702</v>
      </c>
      <c r="K64" s="24">
        <v>35451.014234141352</v>
      </c>
      <c r="L64" s="24">
        <v>37060</v>
      </c>
      <c r="M64" s="42">
        <f>L64-K64</f>
        <v>1608.9857658586479</v>
      </c>
      <c r="N64" s="100"/>
      <c r="O64" s="35" t="s">
        <v>1435</v>
      </c>
      <c r="P64" s="34"/>
      <c r="Q64" s="36">
        <v>0</v>
      </c>
      <c r="R64" s="36">
        <v>0</v>
      </c>
      <c r="S64" s="36">
        <v>161.01398967300997</v>
      </c>
      <c r="T64" s="36">
        <v>2094.0316989877542</v>
      </c>
      <c r="U64" s="36">
        <v>5937.0541526727638</v>
      </c>
      <c r="V64" s="36">
        <v>2837.0547298325182</v>
      </c>
      <c r="W64" s="36">
        <v>187.82373211936397</v>
      </c>
      <c r="X64" s="36">
        <v>198.24828011281599</v>
      </c>
      <c r="Y64" s="24">
        <v>11415.226583398227</v>
      </c>
    </row>
    <row r="65" spans="1:25" ht="21">
      <c r="A65" s="35"/>
      <c r="B65" s="35" t="s">
        <v>1431</v>
      </c>
      <c r="C65" s="36">
        <v>0</v>
      </c>
      <c r="D65" s="36">
        <v>0</v>
      </c>
      <c r="E65" s="36">
        <v>0</v>
      </c>
      <c r="F65" s="36">
        <v>1523.0794185100001</v>
      </c>
      <c r="G65" s="36">
        <v>2821.579344827871</v>
      </c>
      <c r="H65" s="36">
        <v>25</v>
      </c>
      <c r="I65" s="36">
        <v>1074.7026631553001</v>
      </c>
      <c r="J65" s="36">
        <v>2392.7893160681001</v>
      </c>
      <c r="K65" s="24">
        <v>7837.1507425612708</v>
      </c>
      <c r="L65" s="24"/>
      <c r="M65" s="24"/>
      <c r="N65" s="100"/>
      <c r="O65" s="34"/>
      <c r="P65" s="35" t="s">
        <v>1431</v>
      </c>
      <c r="Q65" s="36">
        <v>0</v>
      </c>
      <c r="R65" s="36">
        <v>0</v>
      </c>
      <c r="S65" s="36">
        <v>0</v>
      </c>
      <c r="T65" s="36">
        <v>0</v>
      </c>
      <c r="U65" s="36">
        <v>1398.9801217950032</v>
      </c>
      <c r="V65" s="36">
        <v>1124.5824173097651</v>
      </c>
      <c r="W65" s="36">
        <v>0</v>
      </c>
      <c r="X65" s="36">
        <v>0</v>
      </c>
      <c r="Y65" s="24">
        <v>2523.5625391047683</v>
      </c>
    </row>
    <row r="66" spans="1:25" ht="21">
      <c r="A66" s="35"/>
      <c r="B66" s="35" t="s">
        <v>1196</v>
      </c>
      <c r="C66" s="36">
        <v>0</v>
      </c>
      <c r="D66" s="36">
        <v>0</v>
      </c>
      <c r="E66" s="36">
        <v>291.99190059199998</v>
      </c>
      <c r="F66" s="36">
        <v>540.96666194860984</v>
      </c>
      <c r="G66" s="36">
        <v>4728.1161751051804</v>
      </c>
      <c r="H66" s="36">
        <v>1433.82537143643</v>
      </c>
      <c r="I66" s="36">
        <v>619.58379320067002</v>
      </c>
      <c r="J66" s="36">
        <v>123.72292251732001</v>
      </c>
      <c r="K66" s="24">
        <v>7738.2068248002097</v>
      </c>
      <c r="L66" s="24"/>
      <c r="M66" s="24"/>
      <c r="N66" s="100"/>
      <c r="O66" s="34"/>
      <c r="P66" s="34" t="s">
        <v>1196</v>
      </c>
      <c r="Q66" s="36">
        <v>0</v>
      </c>
      <c r="R66" s="36">
        <v>0</v>
      </c>
      <c r="S66" s="36">
        <v>0</v>
      </c>
      <c r="T66" s="36">
        <v>0</v>
      </c>
      <c r="U66" s="36">
        <v>1790.6660655223391</v>
      </c>
      <c r="V66" s="36">
        <v>701.03653206350009</v>
      </c>
      <c r="W66" s="36">
        <v>0</v>
      </c>
      <c r="X66" s="36">
        <v>0</v>
      </c>
      <c r="Y66" s="24">
        <v>2491.7025975858392</v>
      </c>
    </row>
    <row r="67" spans="1:25" ht="21">
      <c r="A67" s="35"/>
      <c r="B67" s="35" t="s">
        <v>1432</v>
      </c>
      <c r="C67" s="36">
        <v>0</v>
      </c>
      <c r="D67" s="36">
        <v>0</v>
      </c>
      <c r="E67" s="36">
        <v>0</v>
      </c>
      <c r="F67" s="36">
        <v>3051.0964548899997</v>
      </c>
      <c r="G67" s="36">
        <v>2433.6167592233501</v>
      </c>
      <c r="H67" s="36">
        <v>5.0696620740420002</v>
      </c>
      <c r="I67" s="36">
        <v>478.62463989060001</v>
      </c>
      <c r="J67" s="36">
        <v>594.57777468534994</v>
      </c>
      <c r="K67" s="24">
        <v>6562.9852907633413</v>
      </c>
      <c r="L67" s="24"/>
      <c r="M67" s="24"/>
      <c r="N67" s="100"/>
      <c r="O67" s="35"/>
      <c r="P67" s="34" t="s">
        <v>1432</v>
      </c>
      <c r="Q67" s="36">
        <v>0</v>
      </c>
      <c r="R67" s="36">
        <v>0</v>
      </c>
      <c r="S67" s="36">
        <v>0</v>
      </c>
      <c r="T67" s="36">
        <v>982.45305847470013</v>
      </c>
      <c r="U67" s="36">
        <v>783.624596470092</v>
      </c>
      <c r="V67" s="36">
        <v>1.6324311878410001</v>
      </c>
      <c r="W67" s="36">
        <v>154.11713404469998</v>
      </c>
      <c r="X67" s="36">
        <v>191.45404344857599</v>
      </c>
      <c r="Y67" s="24">
        <v>2113.2812636259091</v>
      </c>
    </row>
    <row r="68" spans="1:25" ht="21">
      <c r="A68" s="35"/>
      <c r="B68" s="35" t="s">
        <v>1433</v>
      </c>
      <c r="C68" s="36">
        <v>0</v>
      </c>
      <c r="D68" s="36">
        <v>0</v>
      </c>
      <c r="E68" s="36">
        <v>500.04344618958993</v>
      </c>
      <c r="F68" s="36">
        <v>574.16889247537199</v>
      </c>
      <c r="G68" s="36">
        <v>5845.7475750008298</v>
      </c>
      <c r="H68" s="36">
        <v>16.299146292570001</v>
      </c>
      <c r="I68" s="36">
        <v>104.678876008427</v>
      </c>
      <c r="J68" s="36">
        <v>21.100113864099999</v>
      </c>
      <c r="K68" s="24">
        <v>7062.0380498308896</v>
      </c>
      <c r="L68" s="24"/>
      <c r="M68" s="24"/>
      <c r="N68" s="100"/>
      <c r="O68" s="35"/>
      <c r="P68" s="34" t="s">
        <v>1433</v>
      </c>
      <c r="Q68" s="36">
        <v>0</v>
      </c>
      <c r="R68" s="36">
        <v>0</v>
      </c>
      <c r="S68" s="36">
        <v>161.01398967300997</v>
      </c>
      <c r="T68" s="36">
        <v>184.88238337720401</v>
      </c>
      <c r="U68" s="36">
        <v>1882.3307191547231</v>
      </c>
      <c r="V68" s="36">
        <v>5.2483251062139997</v>
      </c>
      <c r="W68" s="36">
        <v>33.706598074664001</v>
      </c>
      <c r="X68" s="36">
        <v>6.7942366642399996</v>
      </c>
      <c r="Y68" s="24">
        <v>2273.9762520500549</v>
      </c>
    </row>
    <row r="69" spans="1:25" ht="21">
      <c r="A69" s="35"/>
      <c r="B69" s="35" t="s">
        <v>1434</v>
      </c>
      <c r="C69" s="36">
        <v>0</v>
      </c>
      <c r="D69" s="36">
        <v>0</v>
      </c>
      <c r="E69" s="36">
        <v>0</v>
      </c>
      <c r="F69" s="36">
        <v>2877.9386867572998</v>
      </c>
      <c r="G69" s="36">
        <v>252.95853953608997</v>
      </c>
      <c r="H69" s="36">
        <v>3119.7360998922504</v>
      </c>
      <c r="I69" s="36">
        <v>0</v>
      </c>
      <c r="J69" s="36">
        <v>0</v>
      </c>
      <c r="K69" s="24">
        <v>6250.6333261856398</v>
      </c>
      <c r="L69" s="24"/>
      <c r="M69" s="24"/>
      <c r="N69" s="100"/>
      <c r="O69" s="35"/>
      <c r="P69" s="34" t="s">
        <v>1434</v>
      </c>
      <c r="Q69" s="36">
        <v>0</v>
      </c>
      <c r="R69" s="36">
        <v>0</v>
      </c>
      <c r="S69" s="36">
        <v>0</v>
      </c>
      <c r="T69" s="36">
        <v>926.69625713585015</v>
      </c>
      <c r="U69" s="36">
        <v>81.452649730606993</v>
      </c>
      <c r="V69" s="36">
        <v>1004.5550241651979</v>
      </c>
      <c r="W69" s="36">
        <v>0</v>
      </c>
      <c r="X69" s="36">
        <v>0</v>
      </c>
      <c r="Y69" s="24">
        <v>2012.703931031655</v>
      </c>
    </row>
    <row r="70" spans="1:25" ht="21">
      <c r="A70" s="35" t="s">
        <v>1444</v>
      </c>
      <c r="B70" s="35"/>
      <c r="C70" s="36">
        <v>0</v>
      </c>
      <c r="D70" s="36">
        <v>0</v>
      </c>
      <c r="E70" s="36">
        <v>27753.481749459781</v>
      </c>
      <c r="F70" s="36">
        <v>68486.236114219399</v>
      </c>
      <c r="G70" s="36">
        <v>43782.578864963965</v>
      </c>
      <c r="H70" s="36">
        <v>20527.233583364974</v>
      </c>
      <c r="I70" s="36">
        <v>5637.2733881039103</v>
      </c>
      <c r="J70" s="36">
        <v>5180.7112062432834</v>
      </c>
      <c r="K70" s="24">
        <v>171367.51490635533</v>
      </c>
      <c r="L70" s="24">
        <v>175260</v>
      </c>
      <c r="M70" s="42">
        <f>L70-K70</f>
        <v>3892.4850936446746</v>
      </c>
      <c r="N70" s="100"/>
      <c r="O70" s="35" t="s">
        <v>1444</v>
      </c>
      <c r="P70" s="34"/>
      <c r="Q70" s="36">
        <v>0</v>
      </c>
      <c r="R70" s="36">
        <v>0</v>
      </c>
      <c r="S70" s="36">
        <v>0</v>
      </c>
      <c r="T70" s="36">
        <v>0</v>
      </c>
      <c r="U70" s="36">
        <v>45087.179546620886</v>
      </c>
      <c r="V70" s="36">
        <v>10093.160253222448</v>
      </c>
      <c r="W70" s="36">
        <v>0</v>
      </c>
      <c r="X70" s="36">
        <v>0</v>
      </c>
      <c r="Y70" s="24">
        <v>55180.33979984335</v>
      </c>
    </row>
    <row r="71" spans="1:25" ht="21">
      <c r="A71" s="35"/>
      <c r="B71" s="35" t="s">
        <v>1436</v>
      </c>
      <c r="C71" s="36">
        <v>0</v>
      </c>
      <c r="D71" s="36">
        <v>0</v>
      </c>
      <c r="E71" s="36">
        <v>2424.853625967095</v>
      </c>
      <c r="F71" s="36">
        <v>3837.0765665310869</v>
      </c>
      <c r="G71" s="36">
        <v>377.89271754148001</v>
      </c>
      <c r="H71" s="36">
        <v>0</v>
      </c>
      <c r="I71" s="36">
        <v>406.09726903970011</v>
      </c>
      <c r="J71" s="36">
        <v>141.18531661489999</v>
      </c>
      <c r="K71" s="24">
        <v>7187.1054956942626</v>
      </c>
      <c r="L71" s="24"/>
      <c r="M71" s="24"/>
      <c r="N71" s="100"/>
      <c r="O71" s="34"/>
      <c r="P71" s="35" t="s">
        <v>1436</v>
      </c>
      <c r="Q71" s="36">
        <v>0</v>
      </c>
      <c r="R71" s="36">
        <v>0</v>
      </c>
      <c r="S71" s="36">
        <v>0</v>
      </c>
      <c r="T71" s="36">
        <v>0</v>
      </c>
      <c r="U71" s="36">
        <v>2138.0229770329593</v>
      </c>
      <c r="V71" s="36">
        <v>176.224992580747</v>
      </c>
      <c r="W71" s="36">
        <v>0</v>
      </c>
      <c r="X71" s="36">
        <v>0</v>
      </c>
      <c r="Y71" s="24">
        <v>2314.2479696137061</v>
      </c>
    </row>
    <row r="72" spans="1:25" ht="21">
      <c r="A72" s="35"/>
      <c r="B72" s="35" t="s">
        <v>1437</v>
      </c>
      <c r="C72" s="36">
        <v>0</v>
      </c>
      <c r="D72" s="36">
        <v>0</v>
      </c>
      <c r="E72" s="36">
        <v>4764.1407098440914</v>
      </c>
      <c r="F72" s="36">
        <v>7357.074066912086</v>
      </c>
      <c r="G72" s="36">
        <v>13146.786182437241</v>
      </c>
      <c r="H72" s="36">
        <v>9776.9710335504078</v>
      </c>
      <c r="I72" s="36">
        <v>178.78817193629999</v>
      </c>
      <c r="J72" s="36">
        <v>0</v>
      </c>
      <c r="K72" s="24">
        <v>35223.760164680127</v>
      </c>
      <c r="L72" s="24"/>
      <c r="M72" s="24"/>
      <c r="N72" s="100"/>
      <c r="O72" s="34"/>
      <c r="P72" s="34" t="s">
        <v>1437</v>
      </c>
      <c r="Q72" s="36">
        <v>0</v>
      </c>
      <c r="R72" s="36">
        <v>0</v>
      </c>
      <c r="S72" s="36">
        <v>0</v>
      </c>
      <c r="T72" s="36">
        <v>0</v>
      </c>
      <c r="U72" s="36">
        <v>8136.2963088604774</v>
      </c>
      <c r="V72" s="36">
        <v>3205.754464165735</v>
      </c>
      <c r="W72" s="36">
        <v>0</v>
      </c>
      <c r="X72" s="36">
        <v>0</v>
      </c>
      <c r="Y72" s="24">
        <v>11342.050773026212</v>
      </c>
    </row>
    <row r="73" spans="1:25" ht="21">
      <c r="A73" s="35"/>
      <c r="B73" s="35" t="s">
        <v>1369</v>
      </c>
      <c r="C73" s="36">
        <v>0</v>
      </c>
      <c r="D73" s="36">
        <v>0</v>
      </c>
      <c r="E73" s="36">
        <v>6054.9105961719424</v>
      </c>
      <c r="F73" s="36">
        <v>6621.4650312940721</v>
      </c>
      <c r="G73" s="36">
        <v>11286.612375132256</v>
      </c>
      <c r="H73" s="36">
        <v>0</v>
      </c>
      <c r="I73" s="36">
        <v>1528.3006598457</v>
      </c>
      <c r="J73" s="36">
        <v>4658.4857597792006</v>
      </c>
      <c r="K73" s="24">
        <v>30149.77442222317</v>
      </c>
      <c r="L73" s="24"/>
      <c r="M73" s="24"/>
      <c r="N73" s="100"/>
      <c r="O73" s="35"/>
      <c r="P73" s="34" t="s">
        <v>1369</v>
      </c>
      <c r="Q73" s="36">
        <v>0</v>
      </c>
      <c r="R73" s="36">
        <v>0</v>
      </c>
      <c r="S73" s="36">
        <v>0</v>
      </c>
      <c r="T73" s="36">
        <v>0</v>
      </c>
      <c r="U73" s="36">
        <v>7716.0821368375873</v>
      </c>
      <c r="V73" s="36">
        <v>1992.1452271189605</v>
      </c>
      <c r="W73" s="36">
        <v>0</v>
      </c>
      <c r="X73" s="36">
        <v>0</v>
      </c>
      <c r="Y73" s="24">
        <v>9708.2273639565483</v>
      </c>
    </row>
    <row r="74" spans="1:25" ht="21">
      <c r="A74" s="35"/>
      <c r="B74" s="35" t="s">
        <v>1438</v>
      </c>
      <c r="C74" s="36">
        <v>0</v>
      </c>
      <c r="D74" s="36">
        <v>0</v>
      </c>
      <c r="E74" s="36">
        <v>2417.4686133901005</v>
      </c>
      <c r="F74" s="36">
        <v>4589.0576876093701</v>
      </c>
      <c r="G74" s="36">
        <v>3486.5701706028926</v>
      </c>
      <c r="H74" s="36">
        <v>8273.0205519226765</v>
      </c>
      <c r="I74" s="36">
        <v>42.771091716699999</v>
      </c>
      <c r="J74" s="36">
        <v>0</v>
      </c>
      <c r="K74" s="24">
        <v>18808.888115241738</v>
      </c>
      <c r="L74" s="24"/>
      <c r="M74" s="24"/>
      <c r="N74" s="100"/>
      <c r="O74" s="35"/>
      <c r="P74" s="34" t="s">
        <v>1438</v>
      </c>
      <c r="Q74" s="36">
        <v>0</v>
      </c>
      <c r="R74" s="36">
        <v>0</v>
      </c>
      <c r="S74" s="36">
        <v>0</v>
      </c>
      <c r="T74" s="36">
        <v>0</v>
      </c>
      <c r="U74" s="36">
        <v>3378.7770638540833</v>
      </c>
      <c r="V74" s="36">
        <v>2677.6849092512325</v>
      </c>
      <c r="W74" s="36">
        <v>0</v>
      </c>
      <c r="X74" s="36">
        <v>0</v>
      </c>
      <c r="Y74" s="24">
        <v>6056.4619731053153</v>
      </c>
    </row>
    <row r="75" spans="1:25" ht="21">
      <c r="A75" s="35"/>
      <c r="B75" s="35" t="s">
        <v>1439</v>
      </c>
      <c r="C75" s="36">
        <v>0</v>
      </c>
      <c r="D75" s="36">
        <v>0</v>
      </c>
      <c r="E75" s="36">
        <v>3280.0028978304904</v>
      </c>
      <c r="F75" s="36">
        <v>4779.347370468613</v>
      </c>
      <c r="G75" s="36">
        <v>0</v>
      </c>
      <c r="H75" s="36">
        <v>0</v>
      </c>
      <c r="I75" s="36">
        <v>68.749999999970001</v>
      </c>
      <c r="J75" s="36">
        <v>0</v>
      </c>
      <c r="K75" s="24">
        <v>8128.1002682990738</v>
      </c>
      <c r="L75" s="24"/>
      <c r="M75" s="24"/>
      <c r="N75" s="100"/>
      <c r="O75" s="35"/>
      <c r="P75" s="34" t="s">
        <v>1439</v>
      </c>
      <c r="Q75" s="36">
        <v>0</v>
      </c>
      <c r="R75" s="36">
        <v>0</v>
      </c>
      <c r="S75" s="36">
        <v>0</v>
      </c>
      <c r="T75" s="36">
        <v>0</v>
      </c>
      <c r="U75" s="36">
        <v>2595.1107863928837</v>
      </c>
      <c r="V75" s="36">
        <v>22.137499999990002</v>
      </c>
      <c r="W75" s="36">
        <v>0</v>
      </c>
      <c r="X75" s="36">
        <v>0</v>
      </c>
      <c r="Y75" s="24">
        <v>2617.2482863928735</v>
      </c>
    </row>
    <row r="76" spans="1:25" ht="21">
      <c r="A76" s="35"/>
      <c r="B76" s="35" t="s">
        <v>1440</v>
      </c>
      <c r="C76" s="36">
        <v>0</v>
      </c>
      <c r="D76" s="36">
        <v>0</v>
      </c>
      <c r="E76" s="36">
        <v>897.49947471036114</v>
      </c>
      <c r="F76" s="36">
        <v>1989.9902804809601</v>
      </c>
      <c r="G76" s="36">
        <v>8703.8530832771085</v>
      </c>
      <c r="H76" s="36">
        <v>17.952300353134998</v>
      </c>
      <c r="I76" s="36">
        <v>769.60486621460007</v>
      </c>
      <c r="J76" s="36">
        <v>178.76149737930001</v>
      </c>
      <c r="K76" s="24">
        <v>12557.661502415467</v>
      </c>
      <c r="L76" s="24"/>
      <c r="M76" s="24"/>
      <c r="N76" s="100"/>
      <c r="O76" s="35"/>
      <c r="P76" s="34" t="s">
        <v>1440</v>
      </c>
      <c r="Q76" s="36">
        <v>0</v>
      </c>
      <c r="R76" s="36">
        <v>0</v>
      </c>
      <c r="S76" s="36">
        <v>0</v>
      </c>
      <c r="T76" s="36">
        <v>0</v>
      </c>
      <c r="U76" s="36">
        <v>3732.4123939824394</v>
      </c>
      <c r="V76" s="36">
        <v>311.15460979101101</v>
      </c>
      <c r="W76" s="36">
        <v>0</v>
      </c>
      <c r="X76" s="36">
        <v>0</v>
      </c>
      <c r="Y76" s="24">
        <v>4043.5670037734503</v>
      </c>
    </row>
    <row r="77" spans="1:25" ht="21">
      <c r="A77" s="35"/>
      <c r="B77" s="35" t="s">
        <v>1441</v>
      </c>
      <c r="C77" s="36">
        <v>0</v>
      </c>
      <c r="D77" s="36">
        <v>0</v>
      </c>
      <c r="E77" s="36">
        <v>2210.6477588889002</v>
      </c>
      <c r="F77" s="36">
        <v>18080.510944797501</v>
      </c>
      <c r="G77" s="36">
        <v>4149.6462703114021</v>
      </c>
      <c r="H77" s="36">
        <v>2.91517978178</v>
      </c>
      <c r="I77" s="36">
        <v>1643.9657075451903</v>
      </c>
      <c r="J77" s="36">
        <v>202.27863246988304</v>
      </c>
      <c r="K77" s="24">
        <v>26289.964493794654</v>
      </c>
      <c r="L77" s="24"/>
      <c r="M77" s="24"/>
      <c r="N77" s="100"/>
      <c r="O77" s="35"/>
      <c r="P77" s="34" t="s">
        <v>1441</v>
      </c>
      <c r="Q77" s="36">
        <v>0</v>
      </c>
      <c r="R77" s="36">
        <v>0</v>
      </c>
      <c r="S77" s="36">
        <v>0</v>
      </c>
      <c r="T77" s="36">
        <v>0</v>
      </c>
      <c r="U77" s="36">
        <v>7869.9392016258398</v>
      </c>
      <c r="V77" s="36">
        <v>595.42936537548007</v>
      </c>
      <c r="W77" s="36">
        <v>0</v>
      </c>
      <c r="X77" s="36">
        <v>0</v>
      </c>
      <c r="Y77" s="24">
        <v>8465.3685670013201</v>
      </c>
    </row>
    <row r="78" spans="1:25" ht="21">
      <c r="A78" s="35"/>
      <c r="B78" s="35" t="s">
        <v>1442</v>
      </c>
      <c r="C78" s="36">
        <v>0</v>
      </c>
      <c r="D78" s="36">
        <v>0</v>
      </c>
      <c r="E78" s="36">
        <v>4775.9270746109596</v>
      </c>
      <c r="F78" s="36">
        <v>2370.8634842225224</v>
      </c>
      <c r="G78" s="36">
        <v>99.952939948530002</v>
      </c>
      <c r="H78" s="36">
        <v>1209.3583415704102</v>
      </c>
      <c r="I78" s="36">
        <v>12.5</v>
      </c>
      <c r="J78" s="36">
        <v>0</v>
      </c>
      <c r="K78" s="24">
        <v>8468.6018403524213</v>
      </c>
      <c r="L78" s="24"/>
      <c r="M78" s="24"/>
      <c r="N78" s="100"/>
      <c r="O78" s="35"/>
      <c r="P78" s="34" t="s">
        <v>1442</v>
      </c>
      <c r="Q78" s="36">
        <v>0</v>
      </c>
      <c r="R78" s="36">
        <v>0</v>
      </c>
      <c r="S78" s="36">
        <v>0</v>
      </c>
      <c r="T78" s="36">
        <v>0</v>
      </c>
      <c r="U78" s="36">
        <v>2333.4514066088759</v>
      </c>
      <c r="V78" s="36">
        <v>393.43838598573598</v>
      </c>
      <c r="W78" s="36">
        <v>0</v>
      </c>
      <c r="X78" s="36">
        <v>0</v>
      </c>
      <c r="Y78" s="24">
        <v>2726.8897925946121</v>
      </c>
    </row>
    <row r="79" spans="1:25" ht="21">
      <c r="A79" s="35"/>
      <c r="B79" s="35" t="s">
        <v>1443</v>
      </c>
      <c r="C79" s="36">
        <v>0</v>
      </c>
      <c r="D79" s="36">
        <v>0</v>
      </c>
      <c r="E79" s="36">
        <v>928.03099804584008</v>
      </c>
      <c r="F79" s="36">
        <v>18860.850681903186</v>
      </c>
      <c r="G79" s="36">
        <v>2531.2651257130547</v>
      </c>
      <c r="H79" s="36">
        <v>1247.0161761865636</v>
      </c>
      <c r="I79" s="36">
        <v>986.49562180574992</v>
      </c>
      <c r="J79" s="36">
        <v>0</v>
      </c>
      <c r="K79" s="24">
        <v>24553.658603654392</v>
      </c>
      <c r="L79" s="24"/>
      <c r="M79" s="24"/>
      <c r="N79" s="100"/>
      <c r="O79" s="35"/>
      <c r="P79" s="34" t="s">
        <v>1443</v>
      </c>
      <c r="Q79" s="36">
        <v>0</v>
      </c>
      <c r="R79" s="36">
        <v>0</v>
      </c>
      <c r="S79" s="36">
        <v>0</v>
      </c>
      <c r="T79" s="36">
        <v>0</v>
      </c>
      <c r="U79" s="36">
        <v>7187.0872714257421</v>
      </c>
      <c r="V79" s="36">
        <v>719.1907989535581</v>
      </c>
      <c r="W79" s="36">
        <v>0</v>
      </c>
      <c r="X79" s="36">
        <v>0</v>
      </c>
      <c r="Y79" s="24">
        <v>7906.2780703793005</v>
      </c>
    </row>
    <row r="80" spans="1:25" ht="21">
      <c r="A80" s="35" t="s">
        <v>1454</v>
      </c>
      <c r="B80" s="35"/>
      <c r="C80" s="36">
        <v>0</v>
      </c>
      <c r="D80" s="36">
        <v>0</v>
      </c>
      <c r="E80" s="36">
        <v>0</v>
      </c>
      <c r="F80" s="36">
        <v>27647.424248967385</v>
      </c>
      <c r="G80" s="36">
        <v>38927.499511388007</v>
      </c>
      <c r="H80" s="36">
        <v>18386.930467787926</v>
      </c>
      <c r="I80" s="36">
        <v>1117.8214881826</v>
      </c>
      <c r="J80" s="36">
        <v>9326.6939795905055</v>
      </c>
      <c r="K80" s="24">
        <v>95406.369695916423</v>
      </c>
      <c r="L80" s="24">
        <v>89380</v>
      </c>
      <c r="M80" s="42">
        <f>L80-K80</f>
        <v>-6026.3696959164226</v>
      </c>
      <c r="N80" s="100"/>
      <c r="O80" s="35" t="s">
        <v>1454</v>
      </c>
      <c r="P80" s="34"/>
      <c r="Q80" s="36">
        <v>0</v>
      </c>
      <c r="R80" s="36">
        <v>0</v>
      </c>
      <c r="S80" s="36">
        <v>0</v>
      </c>
      <c r="T80" s="36">
        <v>7434.2905540032607</v>
      </c>
      <c r="U80" s="36">
        <v>14002.834896827968</v>
      </c>
      <c r="V80" s="36">
        <v>7038.024749290711</v>
      </c>
      <c r="W80" s="36">
        <v>279.58906702768002</v>
      </c>
      <c r="X80" s="36">
        <v>1966.1117749290031</v>
      </c>
      <c r="Y80" s="24">
        <v>30720.851042078619</v>
      </c>
    </row>
    <row r="81" spans="1:25" ht="21">
      <c r="A81" s="35"/>
      <c r="B81" s="35" t="s">
        <v>1445</v>
      </c>
      <c r="C81" s="36">
        <v>0</v>
      </c>
      <c r="D81" s="36">
        <v>0</v>
      </c>
      <c r="E81" s="36">
        <v>0</v>
      </c>
      <c r="F81" s="36">
        <v>1312.3756754819999</v>
      </c>
      <c r="G81" s="36">
        <v>7373.8141074397818</v>
      </c>
      <c r="H81" s="36">
        <v>3274.5297538545092</v>
      </c>
      <c r="I81" s="36">
        <v>0</v>
      </c>
      <c r="J81" s="36">
        <v>192.51186242488998</v>
      </c>
      <c r="K81" s="24">
        <v>12153.23139920118</v>
      </c>
      <c r="L81" s="24"/>
      <c r="M81" s="24"/>
      <c r="N81" s="100"/>
      <c r="O81" s="34"/>
      <c r="P81" s="35" t="s">
        <v>1445</v>
      </c>
      <c r="Q81" s="36">
        <v>0</v>
      </c>
      <c r="R81" s="36">
        <v>0</v>
      </c>
      <c r="S81" s="36">
        <v>0</v>
      </c>
      <c r="T81" s="36">
        <v>422.58496750519998</v>
      </c>
      <c r="U81" s="36">
        <v>2374.3681425959749</v>
      </c>
      <c r="V81" s="36">
        <v>1054.3985807408808</v>
      </c>
      <c r="W81" s="36">
        <v>0</v>
      </c>
      <c r="X81" s="36">
        <v>61.988819700760004</v>
      </c>
      <c r="Y81" s="24">
        <v>3913.3405105428155</v>
      </c>
    </row>
    <row r="82" spans="1:25" ht="21">
      <c r="A82" s="35"/>
      <c r="B82" s="35" t="s">
        <v>937</v>
      </c>
      <c r="C82" s="36">
        <v>0</v>
      </c>
      <c r="D82" s="36">
        <v>0</v>
      </c>
      <c r="E82" s="36">
        <v>0</v>
      </c>
      <c r="F82" s="36">
        <v>968.61506040924019</v>
      </c>
      <c r="G82" s="36">
        <v>922.48061110498998</v>
      </c>
      <c r="H82" s="36">
        <v>20.352282109824003</v>
      </c>
      <c r="I82" s="36">
        <v>674.81656622200001</v>
      </c>
      <c r="J82" s="36">
        <v>2.7452089587800002</v>
      </c>
      <c r="K82" s="24">
        <v>2589.0097288048341</v>
      </c>
      <c r="L82" s="24"/>
      <c r="M82" s="24"/>
      <c r="N82" s="100"/>
      <c r="O82" s="34"/>
      <c r="P82" s="34" t="s">
        <v>937</v>
      </c>
      <c r="Q82" s="36">
        <v>0</v>
      </c>
      <c r="R82" s="36">
        <v>0</v>
      </c>
      <c r="S82" s="36">
        <v>0</v>
      </c>
      <c r="T82" s="36">
        <v>311.89404945199999</v>
      </c>
      <c r="U82" s="36">
        <v>297.03875677570602</v>
      </c>
      <c r="V82" s="36">
        <v>6.5534348393590003</v>
      </c>
      <c r="W82" s="36">
        <v>217.29093432320002</v>
      </c>
      <c r="X82" s="36">
        <v>0.88395728472699997</v>
      </c>
      <c r="Y82" s="24">
        <v>833.66113267499202</v>
      </c>
    </row>
    <row r="83" spans="1:25" ht="21">
      <c r="A83" s="35"/>
      <c r="B83" s="35" t="s">
        <v>1446</v>
      </c>
      <c r="C83" s="36">
        <v>0</v>
      </c>
      <c r="D83" s="36">
        <v>0</v>
      </c>
      <c r="E83" s="36">
        <v>0</v>
      </c>
      <c r="F83" s="36">
        <v>1769.4737272739253</v>
      </c>
      <c r="G83" s="36">
        <v>1194.6706590211447</v>
      </c>
      <c r="H83" s="36">
        <v>0</v>
      </c>
      <c r="I83" s="36">
        <v>18.725269260499999</v>
      </c>
      <c r="J83" s="36">
        <v>671.31764941483004</v>
      </c>
      <c r="K83" s="24">
        <v>3654.1873049704</v>
      </c>
      <c r="L83" s="24"/>
      <c r="M83" s="24"/>
      <c r="N83" s="100"/>
      <c r="O83" s="35"/>
      <c r="P83" s="34" t="s">
        <v>1446</v>
      </c>
      <c r="Q83" s="36">
        <v>0</v>
      </c>
      <c r="R83" s="36">
        <v>0</v>
      </c>
      <c r="S83" s="36">
        <v>0</v>
      </c>
      <c r="T83" s="36">
        <v>569.77054018147282</v>
      </c>
      <c r="U83" s="36">
        <v>384.68395220496194</v>
      </c>
      <c r="V83" s="36">
        <v>0</v>
      </c>
      <c r="W83" s="36">
        <v>6.0295367018799997</v>
      </c>
      <c r="X83" s="36">
        <v>216.16428311150003</v>
      </c>
      <c r="Y83" s="24">
        <v>1176.6483121998149</v>
      </c>
    </row>
    <row r="84" spans="1:25" ht="21">
      <c r="A84" s="35"/>
      <c r="B84" s="35" t="s">
        <v>1447</v>
      </c>
      <c r="C84" s="36">
        <v>0</v>
      </c>
      <c r="D84" s="36">
        <v>0</v>
      </c>
      <c r="E84" s="36">
        <v>0</v>
      </c>
      <c r="F84" s="36">
        <v>2947.8486681333002</v>
      </c>
      <c r="G84" s="36">
        <v>1103.4559440687401</v>
      </c>
      <c r="H84" s="36">
        <v>100</v>
      </c>
      <c r="I84" s="36">
        <v>174.74719255460002</v>
      </c>
      <c r="J84" s="36">
        <v>172.88741391492002</v>
      </c>
      <c r="K84" s="24">
        <v>4498.9392186715604</v>
      </c>
      <c r="L84" s="24"/>
      <c r="M84" s="24"/>
      <c r="N84" s="100"/>
      <c r="O84" s="35"/>
      <c r="P84" s="34" t="s">
        <v>1447</v>
      </c>
      <c r="Q84" s="36">
        <v>0</v>
      </c>
      <c r="R84" s="36">
        <v>0</v>
      </c>
      <c r="S84" s="36">
        <v>0</v>
      </c>
      <c r="T84" s="36">
        <v>949.20727113865701</v>
      </c>
      <c r="U84" s="36">
        <v>355.31281399012005</v>
      </c>
      <c r="V84" s="36">
        <v>32.200000000000003</v>
      </c>
      <c r="W84" s="36">
        <v>56.268596002599999</v>
      </c>
      <c r="X84" s="36">
        <v>55.669747280619994</v>
      </c>
      <c r="Y84" s="24">
        <v>1448.658428411997</v>
      </c>
    </row>
    <row r="85" spans="1:25" ht="21">
      <c r="A85" s="35"/>
      <c r="B85" s="35" t="s">
        <v>1448</v>
      </c>
      <c r="C85" s="36">
        <v>0</v>
      </c>
      <c r="D85" s="36">
        <v>0</v>
      </c>
      <c r="E85" s="36">
        <v>0</v>
      </c>
      <c r="F85" s="36">
        <v>2863.2324272782625</v>
      </c>
      <c r="G85" s="36">
        <v>9989.5985824427735</v>
      </c>
      <c r="H85" s="36">
        <v>8065.548795445231</v>
      </c>
      <c r="I85" s="36">
        <v>0</v>
      </c>
      <c r="J85" s="36">
        <v>1042.05200905838</v>
      </c>
      <c r="K85" s="24">
        <v>21960.431814224648</v>
      </c>
      <c r="L85" s="24"/>
      <c r="M85" s="24"/>
      <c r="N85" s="100"/>
      <c r="O85" s="35"/>
      <c r="P85" s="34" t="s">
        <v>1448</v>
      </c>
      <c r="Q85" s="36">
        <v>0</v>
      </c>
      <c r="R85" s="36">
        <v>0</v>
      </c>
      <c r="S85" s="36">
        <v>0</v>
      </c>
      <c r="T85" s="36">
        <v>921.96084158359997</v>
      </c>
      <c r="U85" s="36">
        <v>3216.6507435455565</v>
      </c>
      <c r="V85" s="36">
        <v>2597.1067121337874</v>
      </c>
      <c r="W85" s="36">
        <v>0</v>
      </c>
      <c r="X85" s="36">
        <v>335.540746916785</v>
      </c>
      <c r="Y85" s="24">
        <v>7071.2590441797283</v>
      </c>
    </row>
    <row r="86" spans="1:25" ht="21">
      <c r="A86" s="35"/>
      <c r="B86" s="35" t="s">
        <v>1449</v>
      </c>
      <c r="C86" s="36">
        <v>0</v>
      </c>
      <c r="D86" s="36">
        <v>0</v>
      </c>
      <c r="E86" s="36">
        <v>0</v>
      </c>
      <c r="F86" s="36">
        <v>3578.5419769343698</v>
      </c>
      <c r="G86" s="36">
        <v>5147.2825174292993</v>
      </c>
      <c r="H86" s="36">
        <v>557.84584823026898</v>
      </c>
      <c r="I86" s="36">
        <v>0</v>
      </c>
      <c r="J86" s="36">
        <v>3856.7486544900003</v>
      </c>
      <c r="K86" s="24">
        <v>13140.418997083938</v>
      </c>
      <c r="L86" s="24"/>
      <c r="M86" s="24"/>
      <c r="N86" s="100"/>
      <c r="O86" s="35"/>
      <c r="P86" s="34" t="s">
        <v>1449</v>
      </c>
      <c r="Q86" s="36">
        <v>0</v>
      </c>
      <c r="R86" s="36">
        <v>0</v>
      </c>
      <c r="S86" s="36">
        <v>0</v>
      </c>
      <c r="T86" s="36">
        <v>1152.2905165724787</v>
      </c>
      <c r="U86" s="36">
        <v>1657.4249706120263</v>
      </c>
      <c r="V86" s="36">
        <v>179.62636313015102</v>
      </c>
      <c r="W86" s="36">
        <v>0</v>
      </c>
      <c r="X86" s="36">
        <v>1241.873066742711</v>
      </c>
      <c r="Y86" s="24">
        <v>4231.2149170573666</v>
      </c>
    </row>
    <row r="87" spans="1:25" ht="21">
      <c r="A87" s="35"/>
      <c r="B87" s="35" t="s">
        <v>1450</v>
      </c>
      <c r="C87" s="36">
        <v>0</v>
      </c>
      <c r="D87" s="36">
        <v>0</v>
      </c>
      <c r="E87" s="36">
        <v>0</v>
      </c>
      <c r="F87" s="36">
        <v>4137.0891682169995</v>
      </c>
      <c r="G87" s="36">
        <v>997.12608320856998</v>
      </c>
      <c r="H87" s="36">
        <v>0</v>
      </c>
      <c r="I87" s="36">
        <v>0</v>
      </c>
      <c r="J87" s="36">
        <v>39.392614912599996</v>
      </c>
      <c r="K87" s="24">
        <v>5173.6078663381695</v>
      </c>
      <c r="L87" s="24"/>
      <c r="M87" s="24"/>
      <c r="N87" s="100"/>
      <c r="O87" s="35"/>
      <c r="P87" s="34" t="s">
        <v>1450</v>
      </c>
      <c r="Q87" s="36">
        <v>0</v>
      </c>
      <c r="R87" s="36">
        <v>0</v>
      </c>
      <c r="S87" s="36">
        <v>0</v>
      </c>
      <c r="T87" s="36">
        <v>1332.1427121655602</v>
      </c>
      <c r="U87" s="36">
        <v>321.074598793213</v>
      </c>
      <c r="V87" s="36">
        <v>0</v>
      </c>
      <c r="W87" s="36">
        <v>0</v>
      </c>
      <c r="X87" s="36">
        <v>12.68442200186</v>
      </c>
      <c r="Y87" s="24">
        <v>1665.9017329606331</v>
      </c>
    </row>
    <row r="88" spans="1:25" ht="21">
      <c r="A88" s="35"/>
      <c r="B88" s="35" t="s">
        <v>1451</v>
      </c>
      <c r="C88" s="36">
        <v>0</v>
      </c>
      <c r="D88" s="36">
        <v>0</v>
      </c>
      <c r="E88" s="36">
        <v>0</v>
      </c>
      <c r="F88" s="36">
        <v>3843.2727156810397</v>
      </c>
      <c r="G88" s="36">
        <v>6670.8682375090411</v>
      </c>
      <c r="H88" s="36">
        <v>2409.4498460639279</v>
      </c>
      <c r="I88" s="36">
        <v>0</v>
      </c>
      <c r="J88" s="36">
        <v>128.28177605600001</v>
      </c>
      <c r="K88" s="24">
        <v>13051.872575310008</v>
      </c>
      <c r="L88" s="24"/>
      <c r="M88" s="24"/>
      <c r="N88" s="100"/>
      <c r="O88" s="35"/>
      <c r="P88" s="34" t="s">
        <v>1451</v>
      </c>
      <c r="Q88" s="36">
        <v>0</v>
      </c>
      <c r="R88" s="36">
        <v>0</v>
      </c>
      <c r="S88" s="36">
        <v>0</v>
      </c>
      <c r="T88" s="36">
        <v>1237.5338144494374</v>
      </c>
      <c r="U88" s="36">
        <v>2148.019572477664</v>
      </c>
      <c r="V88" s="36">
        <v>775.84285043272894</v>
      </c>
      <c r="W88" s="36">
        <v>0</v>
      </c>
      <c r="X88" s="36">
        <v>41.306731890040005</v>
      </c>
      <c r="Y88" s="24">
        <v>4202.70296924987</v>
      </c>
    </row>
    <row r="89" spans="1:25" ht="21">
      <c r="A89" s="35"/>
      <c r="B89" s="35" t="s">
        <v>1452</v>
      </c>
      <c r="C89" s="36">
        <v>0</v>
      </c>
      <c r="D89" s="36">
        <v>0</v>
      </c>
      <c r="E89" s="36">
        <v>0</v>
      </c>
      <c r="F89" s="36">
        <v>1667.4094439593589</v>
      </c>
      <c r="G89" s="36">
        <v>2946.7990970762798</v>
      </c>
      <c r="H89" s="36">
        <v>3959.2039420841647</v>
      </c>
      <c r="I89" s="36">
        <v>0</v>
      </c>
      <c r="J89" s="36">
        <v>0</v>
      </c>
      <c r="K89" s="24">
        <v>8573.4124831198023</v>
      </c>
      <c r="L89" s="24"/>
      <c r="M89" s="24"/>
      <c r="N89" s="100"/>
      <c r="O89" s="35"/>
      <c r="P89" s="34" t="s">
        <v>1452</v>
      </c>
      <c r="Q89" s="36">
        <v>0</v>
      </c>
      <c r="R89" s="36">
        <v>0</v>
      </c>
      <c r="S89" s="36">
        <v>0</v>
      </c>
      <c r="T89" s="36">
        <v>536.90584095485508</v>
      </c>
      <c r="U89" s="36">
        <v>948.869309258263</v>
      </c>
      <c r="V89" s="36">
        <v>1274.8636693514316</v>
      </c>
      <c r="W89" s="36">
        <v>0</v>
      </c>
      <c r="X89" s="36">
        <v>0</v>
      </c>
      <c r="Y89" s="24">
        <v>2760.6388195645495</v>
      </c>
    </row>
    <row r="90" spans="1:25" ht="21">
      <c r="A90" s="35"/>
      <c r="B90" s="35" t="s">
        <v>1453</v>
      </c>
      <c r="C90" s="36">
        <v>0</v>
      </c>
      <c r="D90" s="36">
        <v>0</v>
      </c>
      <c r="E90" s="36">
        <v>0</v>
      </c>
      <c r="F90" s="36">
        <v>4559.5653855988912</v>
      </c>
      <c r="G90" s="36">
        <v>2581.4036720873855</v>
      </c>
      <c r="H90" s="36">
        <v>0</v>
      </c>
      <c r="I90" s="36">
        <v>249.53246014549998</v>
      </c>
      <c r="J90" s="36">
        <v>3220.7567903601048</v>
      </c>
      <c r="K90" s="24">
        <v>10611.258308191882</v>
      </c>
      <c r="L90" s="24"/>
      <c r="M90" s="24"/>
      <c r="N90" s="100"/>
      <c r="O90" s="35"/>
      <c r="P90" s="34" t="s">
        <v>1453</v>
      </c>
      <c r="Q90" s="36">
        <v>0</v>
      </c>
      <c r="R90" s="36">
        <v>0</v>
      </c>
      <c r="S90" s="36">
        <v>0</v>
      </c>
      <c r="T90" s="36">
        <v>0</v>
      </c>
      <c r="U90" s="36">
        <v>2299.3920365744825</v>
      </c>
      <c r="V90" s="36">
        <v>1117.4331386623721</v>
      </c>
      <c r="W90" s="36">
        <v>0</v>
      </c>
      <c r="X90" s="36">
        <v>0</v>
      </c>
      <c r="Y90" s="24">
        <v>3416.8251752368546</v>
      </c>
    </row>
    <row r="91" spans="1:25" ht="21">
      <c r="A91" s="35" t="s">
        <v>1468</v>
      </c>
      <c r="B91" s="35"/>
      <c r="C91" s="36">
        <v>0</v>
      </c>
      <c r="D91" s="36">
        <v>0</v>
      </c>
      <c r="E91" s="36">
        <v>92.298245997050003</v>
      </c>
      <c r="F91" s="36">
        <v>6087.3996357588439</v>
      </c>
      <c r="G91" s="36">
        <v>56816.60095627213</v>
      </c>
      <c r="H91" s="36">
        <v>92600.256607762145</v>
      </c>
      <c r="I91" s="36">
        <v>3027.6151270173896</v>
      </c>
      <c r="J91" s="36">
        <v>410.78695392726002</v>
      </c>
      <c r="K91" s="24">
        <v>159034.9575267348</v>
      </c>
      <c r="L91" s="24">
        <v>213770</v>
      </c>
      <c r="M91" s="42">
        <f>L91-K91</f>
        <v>54735.042473265203</v>
      </c>
      <c r="N91" s="100"/>
      <c r="O91" s="35" t="s">
        <v>1468</v>
      </c>
      <c r="P91" s="34"/>
      <c r="Q91" s="36">
        <v>0</v>
      </c>
      <c r="R91" s="36">
        <v>0</v>
      </c>
      <c r="S91" s="36">
        <v>18.352873258553998</v>
      </c>
      <c r="T91" s="36">
        <v>219.24380242697001</v>
      </c>
      <c r="U91" s="36">
        <v>20047.211550158769</v>
      </c>
      <c r="V91" s="36">
        <v>30574.58863502631</v>
      </c>
      <c r="W91" s="36">
        <v>349.85946273659999</v>
      </c>
      <c r="X91" s="36">
        <v>0</v>
      </c>
      <c r="Y91" s="24">
        <v>51209.256323607195</v>
      </c>
    </row>
    <row r="92" spans="1:25" ht="21">
      <c r="A92" s="35"/>
      <c r="B92" s="35" t="s">
        <v>1456</v>
      </c>
      <c r="C92" s="36">
        <v>0</v>
      </c>
      <c r="D92" s="36">
        <v>0</v>
      </c>
      <c r="E92" s="36">
        <v>0</v>
      </c>
      <c r="F92" s="36">
        <v>26.2995792223</v>
      </c>
      <c r="G92" s="36">
        <v>7686.7343059250506</v>
      </c>
      <c r="H92" s="36">
        <v>18368.485464095611</v>
      </c>
      <c r="I92" s="36">
        <v>0</v>
      </c>
      <c r="J92" s="36">
        <v>0</v>
      </c>
      <c r="K92" s="24">
        <v>26081.519349242961</v>
      </c>
      <c r="L92" s="24"/>
      <c r="M92" s="24"/>
      <c r="N92" s="100"/>
      <c r="O92" s="34"/>
      <c r="P92" s="35" t="s">
        <v>1456</v>
      </c>
      <c r="Q92" s="36">
        <v>0</v>
      </c>
      <c r="R92" s="36">
        <v>0</v>
      </c>
      <c r="S92" s="36">
        <v>0</v>
      </c>
      <c r="T92" s="36">
        <v>0</v>
      </c>
      <c r="U92" s="36">
        <v>2483.596911017914</v>
      </c>
      <c r="V92" s="36">
        <v>5914.6523194343208</v>
      </c>
      <c r="W92" s="36">
        <v>0</v>
      </c>
      <c r="X92" s="36">
        <v>0</v>
      </c>
      <c r="Y92" s="24">
        <v>8398.2492304522348</v>
      </c>
    </row>
    <row r="93" spans="1:25" ht="21">
      <c r="A93" s="35"/>
      <c r="B93" s="35" t="s">
        <v>1455</v>
      </c>
      <c r="C93" s="36">
        <v>0</v>
      </c>
      <c r="D93" s="36">
        <v>0</v>
      </c>
      <c r="E93" s="36">
        <v>0</v>
      </c>
      <c r="F93" s="36">
        <v>0</v>
      </c>
      <c r="G93" s="36">
        <v>3246.4446762084808</v>
      </c>
      <c r="H93" s="36">
        <v>6914.6438818797942</v>
      </c>
      <c r="I93" s="36">
        <v>514.67544041769997</v>
      </c>
      <c r="J93" s="36">
        <v>0</v>
      </c>
      <c r="K93" s="24">
        <v>10675.763998505976</v>
      </c>
      <c r="L93" s="24"/>
      <c r="M93" s="24"/>
      <c r="N93" s="100"/>
      <c r="O93" s="34"/>
      <c r="P93" s="34" t="s">
        <v>1455</v>
      </c>
      <c r="Q93" s="36">
        <v>0</v>
      </c>
      <c r="R93" s="36">
        <v>0</v>
      </c>
      <c r="S93" s="36">
        <v>0</v>
      </c>
      <c r="T93" s="36">
        <v>0</v>
      </c>
      <c r="U93" s="36">
        <v>1045.355185739503</v>
      </c>
      <c r="V93" s="36">
        <v>2392.2408217812508</v>
      </c>
      <c r="W93" s="36">
        <v>0</v>
      </c>
      <c r="X93" s="36">
        <v>0</v>
      </c>
      <c r="Y93" s="24">
        <v>3437.596007520754</v>
      </c>
    </row>
    <row r="94" spans="1:25" ht="21">
      <c r="A94" s="35"/>
      <c r="B94" s="35" t="s">
        <v>1457</v>
      </c>
      <c r="C94" s="36">
        <v>0</v>
      </c>
      <c r="D94" s="36">
        <v>0</v>
      </c>
      <c r="E94" s="36">
        <v>0</v>
      </c>
      <c r="F94" s="36">
        <v>833.91151637294001</v>
      </c>
      <c r="G94" s="36">
        <v>0</v>
      </c>
      <c r="H94" s="36">
        <v>1.5472520273299999</v>
      </c>
      <c r="I94" s="36">
        <v>0</v>
      </c>
      <c r="J94" s="36">
        <v>0</v>
      </c>
      <c r="K94" s="24">
        <v>835.45876840027006</v>
      </c>
      <c r="L94" s="24"/>
      <c r="M94" s="24"/>
      <c r="N94" s="100"/>
      <c r="O94" s="35"/>
      <c r="P94" s="34" t="s">
        <v>1457</v>
      </c>
      <c r="Q94" s="36">
        <v>0</v>
      </c>
      <c r="R94" s="36">
        <v>0</v>
      </c>
      <c r="S94" s="36">
        <v>0</v>
      </c>
      <c r="T94" s="36">
        <v>0</v>
      </c>
      <c r="U94" s="36">
        <v>268.51950827203098</v>
      </c>
      <c r="V94" s="36">
        <v>0.49821515280000001</v>
      </c>
      <c r="W94" s="36">
        <v>0</v>
      </c>
      <c r="X94" s="36">
        <v>0</v>
      </c>
      <c r="Y94" s="24">
        <v>269.01772342483099</v>
      </c>
    </row>
    <row r="95" spans="1:25" ht="21">
      <c r="A95" s="35"/>
      <c r="B95" s="35" t="s">
        <v>1458</v>
      </c>
      <c r="C95" s="36">
        <v>0</v>
      </c>
      <c r="D95" s="36">
        <v>0</v>
      </c>
      <c r="E95" s="36">
        <v>0</v>
      </c>
      <c r="F95" s="36">
        <v>220.84435850929998</v>
      </c>
      <c r="G95" s="36">
        <v>725.60534349122008</v>
      </c>
      <c r="H95" s="36">
        <v>3849.5285129173085</v>
      </c>
      <c r="I95" s="36">
        <v>134.3639976044</v>
      </c>
      <c r="J95" s="36">
        <v>0</v>
      </c>
      <c r="K95" s="24">
        <v>4930.3422125222278</v>
      </c>
      <c r="L95" s="24"/>
      <c r="M95" s="24"/>
      <c r="N95" s="100"/>
      <c r="O95" s="35"/>
      <c r="P95" s="34" t="s">
        <v>1458</v>
      </c>
      <c r="Q95" s="36">
        <v>0</v>
      </c>
      <c r="R95" s="36">
        <v>0</v>
      </c>
      <c r="S95" s="36">
        <v>0</v>
      </c>
      <c r="T95" s="36">
        <v>0</v>
      </c>
      <c r="U95" s="36">
        <v>304.75680404411298</v>
      </c>
      <c r="V95" s="36">
        <v>1282.8133883879268</v>
      </c>
      <c r="W95" s="36">
        <v>0</v>
      </c>
      <c r="X95" s="36">
        <v>0</v>
      </c>
      <c r="Y95" s="24">
        <v>1587.5701924320397</v>
      </c>
    </row>
    <row r="96" spans="1:25" ht="21">
      <c r="A96" s="35"/>
      <c r="B96" s="35" t="s">
        <v>1459</v>
      </c>
      <c r="C96" s="36">
        <v>0</v>
      </c>
      <c r="D96" s="36">
        <v>0</v>
      </c>
      <c r="E96" s="36">
        <v>0</v>
      </c>
      <c r="F96" s="36">
        <v>160.88713749999999</v>
      </c>
      <c r="G96" s="36">
        <v>3228.1415368782368</v>
      </c>
      <c r="H96" s="36">
        <v>0</v>
      </c>
      <c r="I96" s="36">
        <v>0</v>
      </c>
      <c r="J96" s="36">
        <v>0</v>
      </c>
      <c r="K96" s="24">
        <v>3389.0286743782367</v>
      </c>
      <c r="L96" s="24"/>
      <c r="M96" s="24"/>
      <c r="N96" s="100"/>
      <c r="O96" s="35"/>
      <c r="P96" s="34" t="s">
        <v>1459</v>
      </c>
      <c r="Q96" s="36">
        <v>0</v>
      </c>
      <c r="R96" s="36">
        <v>0</v>
      </c>
      <c r="S96" s="36">
        <v>0</v>
      </c>
      <c r="T96" s="36">
        <v>0</v>
      </c>
      <c r="U96" s="36">
        <v>1091.2672331498168</v>
      </c>
      <c r="V96" s="36">
        <v>0</v>
      </c>
      <c r="W96" s="36">
        <v>0</v>
      </c>
      <c r="X96" s="36">
        <v>0</v>
      </c>
      <c r="Y96" s="24">
        <v>1091.2672331498168</v>
      </c>
    </row>
    <row r="97" spans="1:25" ht="21">
      <c r="A97" s="35"/>
      <c r="B97" s="35" t="s">
        <v>732</v>
      </c>
      <c r="C97" s="36">
        <v>0</v>
      </c>
      <c r="D97" s="36">
        <v>0</v>
      </c>
      <c r="E97" s="36">
        <v>56.996500802950003</v>
      </c>
      <c r="F97" s="36">
        <v>680.88137399670006</v>
      </c>
      <c r="G97" s="36">
        <v>4186.0715069789003</v>
      </c>
      <c r="H97" s="36">
        <v>1328.898617470878</v>
      </c>
      <c r="I97" s="36">
        <v>1086.5200706106</v>
      </c>
      <c r="J97" s="36">
        <v>0</v>
      </c>
      <c r="K97" s="24">
        <v>7339.3680698600283</v>
      </c>
      <c r="L97" s="24"/>
      <c r="M97" s="24"/>
      <c r="N97" s="100"/>
      <c r="O97" s="35"/>
      <c r="P97" s="34" t="s">
        <v>732</v>
      </c>
      <c r="Q97" s="36">
        <v>0</v>
      </c>
      <c r="R97" s="36">
        <v>0</v>
      </c>
      <c r="S97" s="36">
        <v>18.352873258553998</v>
      </c>
      <c r="T97" s="36">
        <v>219.24380242697001</v>
      </c>
      <c r="U97" s="36">
        <v>1347.9150252467357</v>
      </c>
      <c r="V97" s="36">
        <v>427.90535482533204</v>
      </c>
      <c r="W97" s="36">
        <v>349.85946273659999</v>
      </c>
      <c r="X97" s="36">
        <v>0</v>
      </c>
      <c r="Y97" s="24">
        <v>2363.2765184941918</v>
      </c>
    </row>
    <row r="98" spans="1:25" ht="21">
      <c r="A98" s="35"/>
      <c r="B98" s="35" t="s">
        <v>1460</v>
      </c>
      <c r="C98" s="36">
        <v>0</v>
      </c>
      <c r="D98" s="36">
        <v>0</v>
      </c>
      <c r="E98" s="36">
        <v>0</v>
      </c>
      <c r="F98" s="36">
        <v>0</v>
      </c>
      <c r="G98" s="36">
        <v>1985.21098047534</v>
      </c>
      <c r="H98" s="36">
        <v>5909.6628941795907</v>
      </c>
      <c r="I98" s="36">
        <v>0</v>
      </c>
      <c r="J98" s="36">
        <v>0</v>
      </c>
      <c r="K98" s="24">
        <v>7894.8738746549307</v>
      </c>
      <c r="L98" s="24"/>
      <c r="M98" s="24"/>
      <c r="N98" s="100"/>
      <c r="O98" s="35"/>
      <c r="P98" s="34" t="s">
        <v>1460</v>
      </c>
      <c r="Q98" s="36">
        <v>0</v>
      </c>
      <c r="R98" s="36">
        <v>0</v>
      </c>
      <c r="S98" s="36">
        <v>0</v>
      </c>
      <c r="T98" s="36">
        <v>0</v>
      </c>
      <c r="U98" s="36">
        <v>639.23793571281999</v>
      </c>
      <c r="V98" s="36">
        <v>1902.911451926401</v>
      </c>
      <c r="W98" s="36">
        <v>0</v>
      </c>
      <c r="X98" s="36">
        <v>0</v>
      </c>
      <c r="Y98" s="24">
        <v>2542.149387639221</v>
      </c>
    </row>
    <row r="99" spans="1:25" ht="21">
      <c r="A99" s="35"/>
      <c r="B99" s="35" t="s">
        <v>1461</v>
      </c>
      <c r="C99" s="36">
        <v>0</v>
      </c>
      <c r="D99" s="36">
        <v>0</v>
      </c>
      <c r="E99" s="36">
        <v>0</v>
      </c>
      <c r="F99" s="36">
        <v>329.9504207777</v>
      </c>
      <c r="G99" s="36">
        <v>3656.2454872640269</v>
      </c>
      <c r="H99" s="36">
        <v>3681.649528138249</v>
      </c>
      <c r="I99" s="36">
        <v>86.056170113500002</v>
      </c>
      <c r="J99" s="36">
        <v>0</v>
      </c>
      <c r="K99" s="24">
        <v>7753.9016062934761</v>
      </c>
      <c r="L99" s="24"/>
      <c r="M99" s="24"/>
      <c r="N99" s="100"/>
      <c r="O99" s="35"/>
      <c r="P99" s="34" t="s">
        <v>1461</v>
      </c>
      <c r="Q99" s="36">
        <v>0</v>
      </c>
      <c r="R99" s="36">
        <v>0</v>
      </c>
      <c r="S99" s="36">
        <v>0</v>
      </c>
      <c r="T99" s="36">
        <v>0</v>
      </c>
      <c r="U99" s="36">
        <v>1283.5550823896792</v>
      </c>
      <c r="V99" s="36">
        <v>1213.2012348370554</v>
      </c>
      <c r="W99" s="36">
        <v>0</v>
      </c>
      <c r="X99" s="36">
        <v>0</v>
      </c>
      <c r="Y99" s="24">
        <v>2496.7563172267346</v>
      </c>
    </row>
    <row r="100" spans="1:25" ht="21">
      <c r="A100" s="35"/>
      <c r="B100" s="35" t="s">
        <v>1462</v>
      </c>
      <c r="C100" s="36">
        <v>0</v>
      </c>
      <c r="D100" s="36">
        <v>0</v>
      </c>
      <c r="E100" s="36">
        <v>0</v>
      </c>
      <c r="F100" s="36">
        <v>0</v>
      </c>
      <c r="G100" s="36">
        <v>1591.2283618601</v>
      </c>
      <c r="H100" s="36">
        <v>18.41429287235</v>
      </c>
      <c r="I100" s="36">
        <v>0</v>
      </c>
      <c r="J100" s="36">
        <v>402.000387198</v>
      </c>
      <c r="K100" s="24">
        <v>2011.64304193045</v>
      </c>
      <c r="L100" s="24"/>
      <c r="M100" s="24"/>
      <c r="N100" s="100"/>
      <c r="O100" s="35"/>
      <c r="P100" s="34" t="s">
        <v>1462</v>
      </c>
      <c r="Q100" s="36">
        <v>0</v>
      </c>
      <c r="R100" s="36">
        <v>0</v>
      </c>
      <c r="S100" s="36">
        <v>0</v>
      </c>
      <c r="T100" s="36">
        <v>0</v>
      </c>
      <c r="U100" s="36">
        <v>512.3755325190001</v>
      </c>
      <c r="V100" s="36">
        <v>135.373526982909</v>
      </c>
      <c r="W100" s="36">
        <v>0</v>
      </c>
      <c r="X100" s="36">
        <v>0</v>
      </c>
      <c r="Y100" s="24">
        <v>647.74905950190907</v>
      </c>
    </row>
    <row r="101" spans="1:25" ht="21">
      <c r="A101" s="35"/>
      <c r="B101" s="35" t="s">
        <v>1463</v>
      </c>
      <c r="C101" s="36">
        <v>0</v>
      </c>
      <c r="D101" s="36">
        <v>0</v>
      </c>
      <c r="E101" s="36">
        <v>0</v>
      </c>
      <c r="F101" s="36">
        <v>425</v>
      </c>
      <c r="G101" s="36">
        <v>5057.279083441319</v>
      </c>
      <c r="H101" s="36">
        <v>19256.697616661309</v>
      </c>
      <c r="I101" s="36">
        <v>1.4438298865300001</v>
      </c>
      <c r="J101" s="36">
        <v>0</v>
      </c>
      <c r="K101" s="24">
        <v>24740.420529989158</v>
      </c>
      <c r="L101" s="24"/>
      <c r="M101" s="24"/>
      <c r="N101" s="100"/>
      <c r="O101" s="35"/>
      <c r="P101" s="34" t="s">
        <v>1463</v>
      </c>
      <c r="Q101" s="36">
        <v>0</v>
      </c>
      <c r="R101" s="36">
        <v>0</v>
      </c>
      <c r="S101" s="36">
        <v>0</v>
      </c>
      <c r="T101" s="36">
        <v>0</v>
      </c>
      <c r="U101" s="36">
        <v>1765.2938648681363</v>
      </c>
      <c r="V101" s="36">
        <v>6201.1215457839407</v>
      </c>
      <c r="W101" s="36">
        <v>0</v>
      </c>
      <c r="X101" s="36">
        <v>0</v>
      </c>
      <c r="Y101" s="24">
        <v>7966.4154106520773</v>
      </c>
    </row>
    <row r="102" spans="1:25" ht="21">
      <c r="A102" s="35"/>
      <c r="B102" s="35" t="s">
        <v>1464</v>
      </c>
      <c r="C102" s="36">
        <v>0</v>
      </c>
      <c r="D102" s="36">
        <v>0</v>
      </c>
      <c r="E102" s="36">
        <v>0</v>
      </c>
      <c r="F102" s="36">
        <v>150</v>
      </c>
      <c r="G102" s="36">
        <v>897.87252813301996</v>
      </c>
      <c r="H102" s="36">
        <v>2311.2797723968401</v>
      </c>
      <c r="I102" s="36">
        <v>0</v>
      </c>
      <c r="J102" s="36">
        <v>0</v>
      </c>
      <c r="K102" s="24">
        <v>3359.15230052986</v>
      </c>
      <c r="L102" s="24"/>
      <c r="M102" s="24"/>
      <c r="N102" s="100"/>
      <c r="O102" s="35"/>
      <c r="P102" s="34" t="s">
        <v>1464</v>
      </c>
      <c r="Q102" s="36">
        <v>0</v>
      </c>
      <c r="R102" s="36">
        <v>0</v>
      </c>
      <c r="S102" s="36">
        <v>0</v>
      </c>
      <c r="T102" s="36">
        <v>0</v>
      </c>
      <c r="U102" s="36">
        <v>337.41495405886002</v>
      </c>
      <c r="V102" s="36">
        <v>744.23208671196005</v>
      </c>
      <c r="W102" s="36">
        <v>0</v>
      </c>
      <c r="X102" s="36">
        <v>0</v>
      </c>
      <c r="Y102" s="24">
        <v>1081.64704077082</v>
      </c>
    </row>
    <row r="103" spans="1:25" ht="21">
      <c r="A103" s="35"/>
      <c r="B103" s="35" t="s">
        <v>1465</v>
      </c>
      <c r="C103" s="36">
        <v>0</v>
      </c>
      <c r="D103" s="36">
        <v>0</v>
      </c>
      <c r="E103" s="36">
        <v>0</v>
      </c>
      <c r="F103" s="36">
        <v>0</v>
      </c>
      <c r="G103" s="36">
        <v>12924.24491964236</v>
      </c>
      <c r="H103" s="36">
        <v>10679.976832177677</v>
      </c>
      <c r="I103" s="36">
        <v>0</v>
      </c>
      <c r="J103" s="36">
        <v>0</v>
      </c>
      <c r="K103" s="24">
        <v>23604.221751820038</v>
      </c>
      <c r="L103" s="24"/>
      <c r="M103" s="24"/>
      <c r="N103" s="100"/>
      <c r="O103" s="35"/>
      <c r="P103" s="34" t="s">
        <v>1465</v>
      </c>
      <c r="Q103" s="36">
        <v>0</v>
      </c>
      <c r="R103" s="36">
        <v>0</v>
      </c>
      <c r="S103" s="36">
        <v>0</v>
      </c>
      <c r="T103" s="36">
        <v>0</v>
      </c>
      <c r="U103" s="36">
        <v>4161.6068641235433</v>
      </c>
      <c r="V103" s="36">
        <v>3438.9525399648214</v>
      </c>
      <c r="W103" s="36">
        <v>0</v>
      </c>
      <c r="X103" s="36">
        <v>0</v>
      </c>
      <c r="Y103" s="24">
        <v>7600.5594040883643</v>
      </c>
    </row>
    <row r="104" spans="1:25" ht="21">
      <c r="A104" s="35"/>
      <c r="B104" s="35" t="s">
        <v>1466</v>
      </c>
      <c r="C104" s="36">
        <v>0</v>
      </c>
      <c r="D104" s="36">
        <v>0</v>
      </c>
      <c r="E104" s="36">
        <v>0</v>
      </c>
      <c r="F104" s="36">
        <v>62.5</v>
      </c>
      <c r="G104" s="36">
        <v>3618.5740970565103</v>
      </c>
      <c r="H104" s="36">
        <v>6096.3133998037083</v>
      </c>
      <c r="I104" s="36">
        <v>0</v>
      </c>
      <c r="J104" s="36">
        <v>8.7865667292600005</v>
      </c>
      <c r="K104" s="24">
        <v>9786.1740635894785</v>
      </c>
      <c r="L104" s="24"/>
      <c r="M104" s="24"/>
      <c r="N104" s="100"/>
      <c r="O104" s="35"/>
      <c r="P104" s="34" t="s">
        <v>1466</v>
      </c>
      <c r="Q104" s="36">
        <v>0</v>
      </c>
      <c r="R104" s="36">
        <v>0</v>
      </c>
      <c r="S104" s="36">
        <v>0</v>
      </c>
      <c r="T104" s="36">
        <v>0</v>
      </c>
      <c r="U104" s="36">
        <v>1185.30585925216</v>
      </c>
      <c r="V104" s="36">
        <v>1965.8421892265756</v>
      </c>
      <c r="W104" s="36">
        <v>0</v>
      </c>
      <c r="X104" s="36">
        <v>0</v>
      </c>
      <c r="Y104" s="24">
        <v>3151.1480484787353</v>
      </c>
    </row>
    <row r="105" spans="1:25" ht="21">
      <c r="A105" s="35"/>
      <c r="B105" s="35" t="s">
        <v>903</v>
      </c>
      <c r="C105" s="36">
        <v>0</v>
      </c>
      <c r="D105" s="36">
        <v>0</v>
      </c>
      <c r="E105" s="36">
        <v>0</v>
      </c>
      <c r="F105" s="36">
        <v>577.17688883709991</v>
      </c>
      <c r="G105" s="36">
        <v>833.73179462865983</v>
      </c>
      <c r="H105" s="36">
        <v>1135.6332609378142</v>
      </c>
      <c r="I105" s="36">
        <v>58.677091764849997</v>
      </c>
      <c r="J105" s="36">
        <v>0</v>
      </c>
      <c r="K105" s="24">
        <v>2605.2190361684238</v>
      </c>
      <c r="L105" s="24"/>
      <c r="M105" s="24"/>
      <c r="N105" s="100"/>
      <c r="O105" s="35"/>
      <c r="P105" s="34" t="s">
        <v>903</v>
      </c>
      <c r="Q105" s="36">
        <v>0</v>
      </c>
      <c r="R105" s="36">
        <v>0</v>
      </c>
      <c r="S105" s="36">
        <v>0</v>
      </c>
      <c r="T105" s="36">
        <v>0</v>
      </c>
      <c r="U105" s="36">
        <v>454.31259607595797</v>
      </c>
      <c r="V105" s="36">
        <v>384.56793357027675</v>
      </c>
      <c r="W105" s="36">
        <v>0</v>
      </c>
      <c r="X105" s="36">
        <v>0</v>
      </c>
      <c r="Y105" s="24">
        <v>838.88052964623466</v>
      </c>
    </row>
    <row r="106" spans="1:25" ht="21">
      <c r="A106" s="35"/>
      <c r="B106" s="35" t="s">
        <v>1467</v>
      </c>
      <c r="C106" s="36">
        <v>0</v>
      </c>
      <c r="D106" s="36">
        <v>0</v>
      </c>
      <c r="E106" s="36">
        <v>35.3017451941</v>
      </c>
      <c r="F106" s="36">
        <v>2619.948360542804</v>
      </c>
      <c r="G106" s="36">
        <v>7179.2163342889089</v>
      </c>
      <c r="H106" s="36">
        <v>13047.525282203685</v>
      </c>
      <c r="I106" s="36">
        <v>1145.8785266198099</v>
      </c>
      <c r="J106" s="36">
        <v>0</v>
      </c>
      <c r="K106" s="24">
        <v>24027.870248849307</v>
      </c>
      <c r="L106" s="24"/>
      <c r="M106" s="24"/>
      <c r="N106" s="100"/>
      <c r="O106" s="35"/>
      <c r="P106" s="34" t="s">
        <v>1467</v>
      </c>
      <c r="Q106" s="36">
        <v>0</v>
      </c>
      <c r="R106" s="36">
        <v>0</v>
      </c>
      <c r="S106" s="36">
        <v>0</v>
      </c>
      <c r="T106" s="36">
        <v>0</v>
      </c>
      <c r="U106" s="36">
        <v>3166.6981936884972</v>
      </c>
      <c r="V106" s="36">
        <v>4570.2760264407352</v>
      </c>
      <c r="W106" s="36">
        <v>0</v>
      </c>
      <c r="X106" s="36">
        <v>0</v>
      </c>
      <c r="Y106" s="24">
        <v>7736.974220129232</v>
      </c>
    </row>
    <row r="107" spans="1:25" ht="21">
      <c r="A107" s="35" t="s">
        <v>1471</v>
      </c>
      <c r="B107" s="35"/>
      <c r="C107" s="36">
        <v>0</v>
      </c>
      <c r="D107" s="36">
        <v>0</v>
      </c>
      <c r="E107" s="36">
        <v>0</v>
      </c>
      <c r="F107" s="36">
        <v>2090.042840377314</v>
      </c>
      <c r="G107" s="36">
        <v>6166.8430611401227</v>
      </c>
      <c r="H107" s="36">
        <v>7530.660781501836</v>
      </c>
      <c r="I107" s="36">
        <v>6085.6562508834095</v>
      </c>
      <c r="J107" s="36">
        <v>0</v>
      </c>
      <c r="K107" s="24">
        <v>21873.202933902685</v>
      </c>
      <c r="L107" s="24">
        <v>27810</v>
      </c>
      <c r="M107" s="42">
        <f>L107-K107</f>
        <v>5936.7970660973151</v>
      </c>
      <c r="N107" s="100"/>
      <c r="O107" s="34" t="s">
        <v>1471</v>
      </c>
      <c r="P107" s="35"/>
      <c r="Q107" s="36">
        <v>0</v>
      </c>
      <c r="R107" s="36">
        <v>0</v>
      </c>
      <c r="S107" s="36">
        <v>0</v>
      </c>
      <c r="T107" s="36">
        <v>0</v>
      </c>
      <c r="U107" s="36">
        <v>2658.7172602884284</v>
      </c>
      <c r="V107" s="36">
        <v>4384.4540844287585</v>
      </c>
      <c r="W107" s="36">
        <v>0</v>
      </c>
      <c r="X107" s="36">
        <v>0</v>
      </c>
      <c r="Y107" s="24">
        <v>7043.171344717186</v>
      </c>
    </row>
    <row r="108" spans="1:25" ht="21">
      <c r="A108" s="35"/>
      <c r="B108" s="35" t="s">
        <v>5341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1043.75</v>
      </c>
      <c r="J108" s="36">
        <v>0</v>
      </c>
      <c r="K108" s="24">
        <v>1043.75</v>
      </c>
      <c r="L108" s="24"/>
      <c r="M108" s="24"/>
      <c r="N108" s="100"/>
      <c r="O108" s="34"/>
      <c r="P108" s="35" t="s">
        <v>5341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336.08749999999992</v>
      </c>
      <c r="W108" s="36">
        <v>0</v>
      </c>
      <c r="X108" s="36">
        <v>0</v>
      </c>
      <c r="Y108" s="24">
        <v>336.08749999999992</v>
      </c>
    </row>
    <row r="109" spans="1:25" ht="21">
      <c r="A109" s="35"/>
      <c r="B109" s="35" t="s">
        <v>1469</v>
      </c>
      <c r="C109" s="36">
        <v>0</v>
      </c>
      <c r="D109" s="36">
        <v>0</v>
      </c>
      <c r="E109" s="36">
        <v>0</v>
      </c>
      <c r="F109" s="36">
        <v>150</v>
      </c>
      <c r="G109" s="36">
        <v>0</v>
      </c>
      <c r="H109" s="36">
        <v>125</v>
      </c>
      <c r="I109" s="36">
        <v>467.69215212018003</v>
      </c>
      <c r="J109" s="36">
        <v>0</v>
      </c>
      <c r="K109" s="24">
        <v>742.69215212018003</v>
      </c>
      <c r="L109" s="24"/>
      <c r="M109" s="24"/>
      <c r="N109" s="100"/>
      <c r="O109" s="34"/>
      <c r="P109" s="34" t="s">
        <v>1469</v>
      </c>
      <c r="Q109" s="36">
        <v>0</v>
      </c>
      <c r="R109" s="36">
        <v>0</v>
      </c>
      <c r="S109" s="36">
        <v>0</v>
      </c>
      <c r="T109" s="36">
        <v>0</v>
      </c>
      <c r="U109" s="36">
        <v>48.3</v>
      </c>
      <c r="V109" s="36">
        <v>190.846872982695</v>
      </c>
      <c r="W109" s="36">
        <v>0</v>
      </c>
      <c r="X109" s="36">
        <v>0</v>
      </c>
      <c r="Y109" s="24">
        <v>239.14687298269502</v>
      </c>
    </row>
    <row r="110" spans="1:25" ht="21">
      <c r="A110" s="35"/>
      <c r="B110" s="35" t="s">
        <v>1470</v>
      </c>
      <c r="C110" s="36">
        <v>0</v>
      </c>
      <c r="D110" s="36">
        <v>0</v>
      </c>
      <c r="E110" s="36">
        <v>0</v>
      </c>
      <c r="F110" s="36">
        <v>868.40826249969996</v>
      </c>
      <c r="G110" s="36">
        <v>1011.24692878553</v>
      </c>
      <c r="H110" s="36">
        <v>972.50980173668995</v>
      </c>
      <c r="I110" s="36">
        <v>3889.8785513413</v>
      </c>
      <c r="J110" s="36">
        <v>0</v>
      </c>
      <c r="K110" s="24">
        <v>6742.0435443632196</v>
      </c>
      <c r="L110" s="24"/>
      <c r="M110" s="24"/>
      <c r="N110" s="100"/>
      <c r="O110" s="35"/>
      <c r="P110" s="34" t="s">
        <v>1470</v>
      </c>
      <c r="Q110" s="36">
        <v>0</v>
      </c>
      <c r="R110" s="36">
        <v>0</v>
      </c>
      <c r="S110" s="36">
        <v>0</v>
      </c>
      <c r="T110" s="36">
        <v>0</v>
      </c>
      <c r="U110" s="36">
        <v>605.24897159379407</v>
      </c>
      <c r="V110" s="36">
        <v>1565.6890496909443</v>
      </c>
      <c r="W110" s="36">
        <v>0</v>
      </c>
      <c r="X110" s="36">
        <v>0</v>
      </c>
      <c r="Y110" s="24">
        <v>2170.9380212847382</v>
      </c>
    </row>
    <row r="111" spans="1:25" ht="21">
      <c r="A111" s="35"/>
      <c r="B111" s="35" t="s">
        <v>260</v>
      </c>
      <c r="C111" s="36">
        <v>0</v>
      </c>
      <c r="D111" s="36">
        <v>0</v>
      </c>
      <c r="E111" s="36">
        <v>0</v>
      </c>
      <c r="F111" s="36">
        <v>1071.634577877614</v>
      </c>
      <c r="G111" s="36">
        <v>5155.5961323545926</v>
      </c>
      <c r="H111" s="36">
        <v>6433.1509797651461</v>
      </c>
      <c r="I111" s="36">
        <v>684.33554742193007</v>
      </c>
      <c r="J111" s="36">
        <v>0</v>
      </c>
      <c r="K111" s="24">
        <v>13344.717237419283</v>
      </c>
      <c r="L111" s="24"/>
      <c r="M111" s="24"/>
      <c r="N111" s="100"/>
      <c r="O111" s="35"/>
      <c r="P111" s="34" t="s">
        <v>260</v>
      </c>
      <c r="Q111" s="36">
        <v>0</v>
      </c>
      <c r="R111" s="36">
        <v>0</v>
      </c>
      <c r="S111" s="36">
        <v>0</v>
      </c>
      <c r="T111" s="36">
        <v>0</v>
      </c>
      <c r="U111" s="36">
        <v>2005.1682886946342</v>
      </c>
      <c r="V111" s="36">
        <v>2291.8306617551198</v>
      </c>
      <c r="W111" s="36">
        <v>0</v>
      </c>
      <c r="X111" s="36">
        <v>0</v>
      </c>
      <c r="Y111" s="24">
        <v>4296.9989504497535</v>
      </c>
    </row>
    <row r="112" spans="1:25" ht="21">
      <c r="A112" s="35" t="s">
        <v>1475</v>
      </c>
      <c r="B112" s="35"/>
      <c r="C112" s="36">
        <v>0</v>
      </c>
      <c r="D112" s="36">
        <v>981.64321815350002</v>
      </c>
      <c r="E112" s="36">
        <v>11161.135268920571</v>
      </c>
      <c r="F112" s="36">
        <v>34798.78413925138</v>
      </c>
      <c r="G112" s="36">
        <v>9820.9230582992277</v>
      </c>
      <c r="H112" s="36">
        <v>16627.714657001823</v>
      </c>
      <c r="I112" s="36">
        <v>211.95735607706996</v>
      </c>
      <c r="J112" s="36">
        <v>0</v>
      </c>
      <c r="K112" s="24">
        <v>73602.157697703573</v>
      </c>
      <c r="L112" s="24">
        <v>66440</v>
      </c>
      <c r="M112" s="42">
        <f>L112-K112</f>
        <v>-7162.1576977035729</v>
      </c>
      <c r="N112" s="100"/>
      <c r="O112" s="34" t="s">
        <v>1475</v>
      </c>
      <c r="P112" s="35"/>
      <c r="Q112" s="36">
        <v>0</v>
      </c>
      <c r="R112" s="36">
        <v>0</v>
      </c>
      <c r="S112" s="36">
        <v>0</v>
      </c>
      <c r="T112" s="36">
        <v>0</v>
      </c>
      <c r="U112" s="36">
        <v>18277.520390444726</v>
      </c>
      <c r="V112" s="36">
        <v>5422.3743882118733</v>
      </c>
      <c r="W112" s="36">
        <v>0</v>
      </c>
      <c r="X112" s="36">
        <v>0</v>
      </c>
      <c r="Y112" s="24">
        <v>23699.894778656599</v>
      </c>
    </row>
    <row r="113" spans="1:25" ht="21">
      <c r="A113" s="35"/>
      <c r="B113" s="35" t="s">
        <v>1472</v>
      </c>
      <c r="C113" s="36">
        <v>0</v>
      </c>
      <c r="D113" s="36">
        <v>0</v>
      </c>
      <c r="E113" s="36">
        <v>1136.8142144330002</v>
      </c>
      <c r="F113" s="36">
        <v>7685.1383560851391</v>
      </c>
      <c r="G113" s="36">
        <v>1845.7776626305358</v>
      </c>
      <c r="H113" s="36">
        <v>3190.6664672138813</v>
      </c>
      <c r="I113" s="36">
        <v>98.029916415459994</v>
      </c>
      <c r="J113" s="36">
        <v>0</v>
      </c>
      <c r="K113" s="24">
        <v>13956.426616778017</v>
      </c>
      <c r="L113" s="24"/>
      <c r="M113" s="24"/>
      <c r="N113" s="100"/>
      <c r="O113" s="34"/>
      <c r="P113" s="34" t="s">
        <v>1472</v>
      </c>
      <c r="Q113" s="36">
        <v>0</v>
      </c>
      <c r="R113" s="36">
        <v>0</v>
      </c>
      <c r="S113" s="36">
        <v>0</v>
      </c>
      <c r="T113" s="36">
        <v>0</v>
      </c>
      <c r="U113" s="36">
        <v>3435.0091350712155</v>
      </c>
      <c r="V113" s="36">
        <v>1058.9602355287061</v>
      </c>
      <c r="W113" s="36">
        <v>0</v>
      </c>
      <c r="X113" s="36">
        <v>0</v>
      </c>
      <c r="Y113" s="24">
        <v>4493.9693705999216</v>
      </c>
    </row>
    <row r="114" spans="1:25" ht="21">
      <c r="A114" s="35"/>
      <c r="B114" s="35" t="s">
        <v>1473</v>
      </c>
      <c r="C114" s="36">
        <v>0</v>
      </c>
      <c r="D114" s="36">
        <v>0</v>
      </c>
      <c r="E114" s="36">
        <v>3999.6769377468395</v>
      </c>
      <c r="F114" s="36">
        <v>9419.9074174400794</v>
      </c>
      <c r="G114" s="36">
        <v>3022.1775291584031</v>
      </c>
      <c r="H114" s="36">
        <v>5215.2567938408993</v>
      </c>
      <c r="I114" s="36">
        <v>23.231839893249997</v>
      </c>
      <c r="J114" s="36">
        <v>0</v>
      </c>
      <c r="K114" s="24">
        <v>21680.250518079472</v>
      </c>
      <c r="L114" s="24"/>
      <c r="M114" s="24"/>
      <c r="N114" s="100"/>
      <c r="O114" s="35"/>
      <c r="P114" s="34" t="s">
        <v>1473</v>
      </c>
      <c r="Q114" s="36">
        <v>0</v>
      </c>
      <c r="R114" s="36">
        <v>0</v>
      </c>
      <c r="S114" s="36">
        <v>0</v>
      </c>
      <c r="T114" s="36">
        <v>0</v>
      </c>
      <c r="U114" s="36">
        <v>5294.2473267600235</v>
      </c>
      <c r="V114" s="36">
        <v>1686.7933400623313</v>
      </c>
      <c r="W114" s="36">
        <v>0</v>
      </c>
      <c r="X114" s="36">
        <v>0</v>
      </c>
      <c r="Y114" s="24">
        <v>6981.040666822355</v>
      </c>
    </row>
    <row r="115" spans="1:25" ht="21">
      <c r="A115" s="35"/>
      <c r="B115" s="35" t="s">
        <v>578</v>
      </c>
      <c r="C115" s="36">
        <v>0</v>
      </c>
      <c r="D115" s="36">
        <v>0</v>
      </c>
      <c r="E115" s="36">
        <v>2259.8676420930906</v>
      </c>
      <c r="F115" s="36">
        <v>8476.7526249448401</v>
      </c>
      <c r="G115" s="36">
        <v>2180.6396589975102</v>
      </c>
      <c r="H115" s="36">
        <v>5787.2712660936595</v>
      </c>
      <c r="I115" s="36">
        <v>31.21853354516</v>
      </c>
      <c r="J115" s="36">
        <v>0</v>
      </c>
      <c r="K115" s="24">
        <v>18735.749725674261</v>
      </c>
      <c r="L115" s="24"/>
      <c r="M115" s="24"/>
      <c r="N115" s="100"/>
      <c r="O115" s="35"/>
      <c r="P115" s="34" t="s">
        <v>578</v>
      </c>
      <c r="Q115" s="36">
        <v>0</v>
      </c>
      <c r="R115" s="36">
        <v>0</v>
      </c>
      <c r="S115" s="36">
        <v>0</v>
      </c>
      <c r="T115" s="36">
        <v>0</v>
      </c>
      <c r="U115" s="36">
        <v>4159.3576961843364</v>
      </c>
      <c r="V115" s="36">
        <v>1873.5537154838121</v>
      </c>
      <c r="W115" s="36">
        <v>0</v>
      </c>
      <c r="X115" s="36">
        <v>0</v>
      </c>
      <c r="Y115" s="24">
        <v>6032.9114116681485</v>
      </c>
    </row>
    <row r="116" spans="1:25" ht="21">
      <c r="A116" s="35"/>
      <c r="B116" s="35" t="s">
        <v>1474</v>
      </c>
      <c r="C116" s="36">
        <v>0</v>
      </c>
      <c r="D116" s="36">
        <v>981.64321815350002</v>
      </c>
      <c r="E116" s="36">
        <v>3764.7764746476396</v>
      </c>
      <c r="F116" s="36">
        <v>9216.9857407813161</v>
      </c>
      <c r="G116" s="36">
        <v>2772.328207512779</v>
      </c>
      <c r="H116" s="36">
        <v>2434.5201298533816</v>
      </c>
      <c r="I116" s="36">
        <v>59.477066223199998</v>
      </c>
      <c r="J116" s="36">
        <v>0</v>
      </c>
      <c r="K116" s="24">
        <v>19229.730837171817</v>
      </c>
      <c r="L116" s="24"/>
      <c r="M116" s="24"/>
      <c r="N116" s="100"/>
      <c r="O116" s="35"/>
      <c r="P116" s="34" t="s">
        <v>1474</v>
      </c>
      <c r="Q116" s="36">
        <v>0</v>
      </c>
      <c r="R116" s="36">
        <v>0</v>
      </c>
      <c r="S116" s="36">
        <v>0</v>
      </c>
      <c r="T116" s="36">
        <v>0</v>
      </c>
      <c r="U116" s="36">
        <v>5388.9062324291499</v>
      </c>
      <c r="V116" s="36">
        <v>803.06709713702401</v>
      </c>
      <c r="W116" s="36">
        <v>0</v>
      </c>
      <c r="X116" s="36">
        <v>0</v>
      </c>
      <c r="Y116" s="24">
        <v>6191.9733295661736</v>
      </c>
    </row>
    <row r="117" spans="1:25" ht="21">
      <c r="A117" s="35" t="s">
        <v>1485</v>
      </c>
      <c r="B117" s="35"/>
      <c r="C117" s="36">
        <v>0</v>
      </c>
      <c r="D117" s="36">
        <v>0</v>
      </c>
      <c r="E117" s="36">
        <v>7352.9552929421006</v>
      </c>
      <c r="F117" s="36">
        <v>20578.908898429323</v>
      </c>
      <c r="G117" s="36">
        <v>32148.594427876527</v>
      </c>
      <c r="H117" s="36">
        <v>34713.844698442663</v>
      </c>
      <c r="I117" s="36">
        <v>0</v>
      </c>
      <c r="J117" s="36">
        <v>23.59695137341</v>
      </c>
      <c r="K117" s="24">
        <v>94817.900269064034</v>
      </c>
      <c r="L117" s="24">
        <v>172280</v>
      </c>
      <c r="M117" s="42">
        <f>L117-K117</f>
        <v>77462.099730935966</v>
      </c>
      <c r="N117" s="100"/>
      <c r="O117" s="34" t="s">
        <v>1485</v>
      </c>
      <c r="P117" s="35"/>
      <c r="Q117" s="36">
        <v>0</v>
      </c>
      <c r="R117" s="36">
        <v>0</v>
      </c>
      <c r="S117" s="36">
        <v>0</v>
      </c>
      <c r="T117" s="36">
        <v>0</v>
      </c>
      <c r="U117" s="36">
        <v>19345.907675388575</v>
      </c>
      <c r="V117" s="36">
        <v>11185.456211240658</v>
      </c>
      <c r="W117" s="36">
        <v>0</v>
      </c>
      <c r="X117" s="36">
        <v>0</v>
      </c>
      <c r="Y117" s="24">
        <v>30531.363886629239</v>
      </c>
    </row>
    <row r="118" spans="1:25" ht="21">
      <c r="A118" s="35"/>
      <c r="B118" s="35" t="s">
        <v>1477</v>
      </c>
      <c r="C118" s="36">
        <v>0</v>
      </c>
      <c r="D118" s="36">
        <v>0</v>
      </c>
      <c r="E118" s="36">
        <v>0</v>
      </c>
      <c r="F118" s="36">
        <v>6422.5528965122994</v>
      </c>
      <c r="G118" s="36">
        <v>7739.0649885373305</v>
      </c>
      <c r="H118" s="36">
        <v>4670.3509046994741</v>
      </c>
      <c r="I118" s="36">
        <v>0</v>
      </c>
      <c r="J118" s="36">
        <v>0</v>
      </c>
      <c r="K118" s="24">
        <v>18831.968789749102</v>
      </c>
      <c r="L118" s="24"/>
      <c r="M118" s="24"/>
      <c r="N118" s="100"/>
      <c r="O118" s="34"/>
      <c r="P118" s="34" t="s">
        <v>1477</v>
      </c>
      <c r="Q118" s="36">
        <v>0</v>
      </c>
      <c r="R118" s="36">
        <v>0</v>
      </c>
      <c r="S118" s="36">
        <v>0</v>
      </c>
      <c r="T118" s="36">
        <v>0</v>
      </c>
      <c r="U118" s="36">
        <v>4560.0409589840929</v>
      </c>
      <c r="V118" s="36">
        <v>1503.8529913129667</v>
      </c>
      <c r="W118" s="36">
        <v>0</v>
      </c>
      <c r="X118" s="36">
        <v>0</v>
      </c>
      <c r="Y118" s="24">
        <v>6063.8939502970597</v>
      </c>
    </row>
    <row r="119" spans="1:25" ht="21">
      <c r="A119" s="35"/>
      <c r="B119" s="35" t="s">
        <v>1478</v>
      </c>
      <c r="C119" s="36">
        <v>0</v>
      </c>
      <c r="D119" s="36">
        <v>0</v>
      </c>
      <c r="E119" s="36">
        <v>769.8255118121001</v>
      </c>
      <c r="F119" s="36">
        <v>1952.8959950759638</v>
      </c>
      <c r="G119" s="36">
        <v>2803.1500919320297</v>
      </c>
      <c r="H119" s="36">
        <v>7821.4146730787006</v>
      </c>
      <c r="I119" s="36">
        <v>0</v>
      </c>
      <c r="J119" s="36">
        <v>0</v>
      </c>
      <c r="K119" s="24">
        <v>13347.286271898794</v>
      </c>
      <c r="L119" s="24"/>
      <c r="M119" s="24"/>
      <c r="N119" s="100"/>
      <c r="O119" s="35"/>
      <c r="P119" s="34" t="s">
        <v>1478</v>
      </c>
      <c r="Q119" s="36">
        <v>0</v>
      </c>
      <c r="R119" s="36">
        <v>0</v>
      </c>
      <c r="S119" s="36">
        <v>0</v>
      </c>
      <c r="T119" s="36">
        <v>0</v>
      </c>
      <c r="U119" s="36">
        <v>1779.3306548195981</v>
      </c>
      <c r="V119" s="36">
        <v>2518.4955247310522</v>
      </c>
      <c r="W119" s="36">
        <v>0</v>
      </c>
      <c r="X119" s="36">
        <v>0</v>
      </c>
      <c r="Y119" s="24">
        <v>4297.8261795506505</v>
      </c>
    </row>
    <row r="120" spans="1:25" ht="21">
      <c r="A120" s="35"/>
      <c r="B120" s="35" t="s">
        <v>1479</v>
      </c>
      <c r="C120" s="36">
        <v>0</v>
      </c>
      <c r="D120" s="36">
        <v>0</v>
      </c>
      <c r="E120" s="36">
        <v>0</v>
      </c>
      <c r="F120" s="36">
        <v>3524.7379926787899</v>
      </c>
      <c r="G120" s="36">
        <v>9819.4390471961888</v>
      </c>
      <c r="H120" s="36">
        <v>5005.2580946890293</v>
      </c>
      <c r="I120" s="36">
        <v>0</v>
      </c>
      <c r="J120" s="36">
        <v>0</v>
      </c>
      <c r="K120" s="24">
        <v>18349.43513456401</v>
      </c>
      <c r="L120" s="24"/>
      <c r="M120" s="24"/>
      <c r="N120" s="100"/>
      <c r="O120" s="35"/>
      <c r="P120" s="34" t="s">
        <v>1479</v>
      </c>
      <c r="Q120" s="36">
        <v>0</v>
      </c>
      <c r="R120" s="36">
        <v>0</v>
      </c>
      <c r="S120" s="36">
        <v>0</v>
      </c>
      <c r="T120" s="36">
        <v>0</v>
      </c>
      <c r="U120" s="36">
        <v>4296.8250068383531</v>
      </c>
      <c r="V120" s="36">
        <v>1611.693106490025</v>
      </c>
      <c r="W120" s="36">
        <v>0</v>
      </c>
      <c r="X120" s="36">
        <v>0</v>
      </c>
      <c r="Y120" s="24">
        <v>5908.5181133283786</v>
      </c>
    </row>
    <row r="121" spans="1:25" ht="21">
      <c r="A121" s="35"/>
      <c r="B121" s="35" t="s">
        <v>1480</v>
      </c>
      <c r="C121" s="36">
        <v>0</v>
      </c>
      <c r="D121" s="36">
        <v>0</v>
      </c>
      <c r="E121" s="36">
        <v>0</v>
      </c>
      <c r="F121" s="36">
        <v>412.80157161559998</v>
      </c>
      <c r="G121" s="36">
        <v>0</v>
      </c>
      <c r="H121" s="36">
        <v>57.330424532599999</v>
      </c>
      <c r="I121" s="36">
        <v>0</v>
      </c>
      <c r="J121" s="36">
        <v>23.59695137341</v>
      </c>
      <c r="K121" s="24">
        <v>493.72894752160994</v>
      </c>
      <c r="L121" s="24"/>
      <c r="M121" s="24"/>
      <c r="N121" s="100"/>
      <c r="O121" s="35"/>
      <c r="P121" s="34" t="s">
        <v>1480</v>
      </c>
      <c r="Q121" s="36">
        <v>0</v>
      </c>
      <c r="R121" s="36">
        <v>0</v>
      </c>
      <c r="S121" s="36">
        <v>0</v>
      </c>
      <c r="T121" s="36">
        <v>0</v>
      </c>
      <c r="U121" s="36">
        <v>132.92210606021999</v>
      </c>
      <c r="V121" s="36">
        <v>26.058615041739998</v>
      </c>
      <c r="W121" s="36">
        <v>0</v>
      </c>
      <c r="X121" s="36">
        <v>0</v>
      </c>
      <c r="Y121" s="24">
        <v>158.98072110196</v>
      </c>
    </row>
    <row r="122" spans="1:25" ht="21">
      <c r="A122" s="35"/>
      <c r="B122" s="35" t="s">
        <v>1476</v>
      </c>
      <c r="C122" s="36">
        <v>0</v>
      </c>
      <c r="D122" s="36">
        <v>0</v>
      </c>
      <c r="E122" s="36">
        <v>0</v>
      </c>
      <c r="F122" s="36">
        <v>330.086118392</v>
      </c>
      <c r="G122" s="36">
        <v>6662.3989643382201</v>
      </c>
      <c r="H122" s="36">
        <v>4432.388920458191</v>
      </c>
      <c r="I122" s="36">
        <v>0</v>
      </c>
      <c r="J122" s="36">
        <v>0</v>
      </c>
      <c r="K122" s="24">
        <v>11424.874003188412</v>
      </c>
      <c r="L122" s="24"/>
      <c r="M122" s="24"/>
      <c r="N122" s="100"/>
      <c r="O122" s="35"/>
      <c r="P122" s="34" t="s">
        <v>1476</v>
      </c>
      <c r="Q122" s="36">
        <v>0</v>
      </c>
      <c r="R122" s="36">
        <v>0</v>
      </c>
      <c r="S122" s="36">
        <v>0</v>
      </c>
      <c r="T122" s="36">
        <v>0</v>
      </c>
      <c r="U122" s="36">
        <v>2251.5801966342797</v>
      </c>
      <c r="V122" s="36">
        <v>1427.2292323876738</v>
      </c>
      <c r="W122" s="36">
        <v>0</v>
      </c>
      <c r="X122" s="36">
        <v>0</v>
      </c>
      <c r="Y122" s="24">
        <v>3678.8094290219533</v>
      </c>
    </row>
    <row r="123" spans="1:25" ht="21">
      <c r="A123" s="35"/>
      <c r="B123" s="35" t="s">
        <v>1481</v>
      </c>
      <c r="C123" s="36">
        <v>0</v>
      </c>
      <c r="D123" s="36">
        <v>0</v>
      </c>
      <c r="E123" s="36">
        <v>2425.3362764200001</v>
      </c>
      <c r="F123" s="36">
        <v>203.24423391409999</v>
      </c>
      <c r="G123" s="36">
        <v>30.060825458329997</v>
      </c>
      <c r="H123" s="36">
        <v>4.9585496452999998</v>
      </c>
      <c r="I123" s="36">
        <v>0</v>
      </c>
      <c r="J123" s="36">
        <v>0</v>
      </c>
      <c r="K123" s="24">
        <v>2663.5998854377299</v>
      </c>
      <c r="L123" s="24"/>
      <c r="M123" s="24"/>
      <c r="N123" s="100"/>
      <c r="O123" s="35"/>
      <c r="P123" s="34" t="s">
        <v>1481</v>
      </c>
      <c r="Q123" s="36">
        <v>0</v>
      </c>
      <c r="R123" s="36">
        <v>0</v>
      </c>
      <c r="S123" s="36">
        <v>0</v>
      </c>
      <c r="T123" s="36">
        <v>0</v>
      </c>
      <c r="U123" s="36">
        <v>856.08251012493997</v>
      </c>
      <c r="V123" s="36">
        <v>1.59665298579</v>
      </c>
      <c r="W123" s="36">
        <v>0</v>
      </c>
      <c r="X123" s="36">
        <v>0</v>
      </c>
      <c r="Y123" s="24">
        <v>857.67916311072997</v>
      </c>
    </row>
    <row r="124" spans="1:25" ht="21">
      <c r="A124" s="35"/>
      <c r="B124" s="35" t="s">
        <v>1482</v>
      </c>
      <c r="C124" s="36">
        <v>0</v>
      </c>
      <c r="D124" s="36">
        <v>0</v>
      </c>
      <c r="E124" s="36">
        <v>4157.79350471</v>
      </c>
      <c r="F124" s="36">
        <v>2818.4998321254102</v>
      </c>
      <c r="G124" s="36">
        <v>352.24303733102005</v>
      </c>
      <c r="H124" s="36">
        <v>12.759278983430001</v>
      </c>
      <c r="I124" s="36">
        <v>0</v>
      </c>
      <c r="J124" s="36">
        <v>0</v>
      </c>
      <c r="K124" s="24">
        <v>7341.2956531498594</v>
      </c>
      <c r="L124" s="24"/>
      <c r="M124" s="24"/>
      <c r="N124" s="100"/>
      <c r="O124" s="35"/>
      <c r="P124" s="34" t="s">
        <v>1482</v>
      </c>
      <c r="Q124" s="36">
        <v>0</v>
      </c>
      <c r="R124" s="36">
        <v>0</v>
      </c>
      <c r="S124" s="36">
        <v>0</v>
      </c>
      <c r="T124" s="36">
        <v>0</v>
      </c>
      <c r="U124" s="36">
        <v>2359.7887124813974</v>
      </c>
      <c r="V124" s="36">
        <v>4.1084878326599998</v>
      </c>
      <c r="W124" s="36">
        <v>0</v>
      </c>
      <c r="X124" s="36">
        <v>0</v>
      </c>
      <c r="Y124" s="24">
        <v>2363.8972003140575</v>
      </c>
    </row>
    <row r="125" spans="1:25" ht="21">
      <c r="A125" s="35"/>
      <c r="B125" s="35" t="s">
        <v>1483</v>
      </c>
      <c r="C125" s="36">
        <v>0</v>
      </c>
      <c r="D125" s="36">
        <v>0</v>
      </c>
      <c r="E125" s="36">
        <v>0</v>
      </c>
      <c r="F125" s="36">
        <v>405.26103295400003</v>
      </c>
      <c r="G125" s="36">
        <v>1439.60830287</v>
      </c>
      <c r="H125" s="36">
        <v>1454.3288877207699</v>
      </c>
      <c r="I125" s="36">
        <v>0</v>
      </c>
      <c r="J125" s="36">
        <v>0</v>
      </c>
      <c r="K125" s="24">
        <v>3299.1982235447699</v>
      </c>
      <c r="L125" s="24"/>
      <c r="M125" s="24"/>
      <c r="N125" s="100"/>
      <c r="O125" s="35"/>
      <c r="P125" s="34" t="s">
        <v>1483</v>
      </c>
      <c r="Q125" s="36">
        <v>0</v>
      </c>
      <c r="R125" s="36">
        <v>0</v>
      </c>
      <c r="S125" s="36">
        <v>0</v>
      </c>
      <c r="T125" s="36">
        <v>0</v>
      </c>
      <c r="U125" s="36">
        <v>594.04792613519999</v>
      </c>
      <c r="V125" s="36">
        <v>468.29390184519002</v>
      </c>
      <c r="W125" s="36">
        <v>0</v>
      </c>
      <c r="X125" s="36">
        <v>0</v>
      </c>
      <c r="Y125" s="24">
        <v>1062.34182798039</v>
      </c>
    </row>
    <row r="126" spans="1:25" ht="21">
      <c r="A126" s="35"/>
      <c r="B126" s="35" t="s">
        <v>1484</v>
      </c>
      <c r="C126" s="36">
        <v>0</v>
      </c>
      <c r="D126" s="36">
        <v>0</v>
      </c>
      <c r="E126" s="36">
        <v>0</v>
      </c>
      <c r="F126" s="36">
        <v>0</v>
      </c>
      <c r="G126" s="36">
        <v>16.6061062936</v>
      </c>
      <c r="H126" s="36">
        <v>4.9298423196199996</v>
      </c>
      <c r="I126" s="36">
        <v>0</v>
      </c>
      <c r="J126" s="36">
        <v>0</v>
      </c>
      <c r="K126" s="24">
        <v>21.53594861322</v>
      </c>
      <c r="L126" s="24"/>
      <c r="M126" s="24"/>
      <c r="N126" s="100"/>
      <c r="O126" s="35"/>
      <c r="P126" s="34" t="s">
        <v>1484</v>
      </c>
      <c r="Q126" s="36">
        <v>0</v>
      </c>
      <c r="R126" s="36">
        <v>0</v>
      </c>
      <c r="S126" s="36">
        <v>0</v>
      </c>
      <c r="T126" s="36">
        <v>0</v>
      </c>
      <c r="U126" s="36">
        <v>5.3471662265399997</v>
      </c>
      <c r="V126" s="36">
        <v>1.58740922692</v>
      </c>
      <c r="W126" s="36">
        <v>0</v>
      </c>
      <c r="X126" s="36">
        <v>0</v>
      </c>
      <c r="Y126" s="24">
        <v>6.9345754534599999</v>
      </c>
    </row>
    <row r="127" spans="1:25" ht="21">
      <c r="A127" s="35"/>
      <c r="B127" s="35" t="s">
        <v>579</v>
      </c>
      <c r="C127" s="36">
        <v>0</v>
      </c>
      <c r="D127" s="36">
        <v>0</v>
      </c>
      <c r="E127" s="36">
        <v>0</v>
      </c>
      <c r="F127" s="36">
        <v>4508.8292251611601</v>
      </c>
      <c r="G127" s="36">
        <v>3286.0230639198103</v>
      </c>
      <c r="H127" s="36">
        <v>11250.125122315547</v>
      </c>
      <c r="I127" s="36">
        <v>0</v>
      </c>
      <c r="J127" s="36">
        <v>0</v>
      </c>
      <c r="K127" s="24">
        <v>19044.977411396518</v>
      </c>
      <c r="L127" s="24"/>
      <c r="M127" s="24"/>
      <c r="N127" s="100"/>
      <c r="O127" s="35"/>
      <c r="P127" s="34" t="s">
        <v>579</v>
      </c>
      <c r="Q127" s="36">
        <v>0</v>
      </c>
      <c r="R127" s="36">
        <v>0</v>
      </c>
      <c r="S127" s="36">
        <v>0</v>
      </c>
      <c r="T127" s="36">
        <v>0</v>
      </c>
      <c r="U127" s="36">
        <v>2509.9424370839547</v>
      </c>
      <c r="V127" s="36">
        <v>3622.5402893866421</v>
      </c>
      <c r="W127" s="36">
        <v>0</v>
      </c>
      <c r="X127" s="36">
        <v>0</v>
      </c>
      <c r="Y127" s="24">
        <v>6132.4827264705964</v>
      </c>
    </row>
    <row r="128" spans="1:25" ht="21">
      <c r="A128" s="35" t="s">
        <v>1499</v>
      </c>
      <c r="B128" s="35"/>
      <c r="C128" s="36">
        <v>0</v>
      </c>
      <c r="D128" s="36">
        <v>0</v>
      </c>
      <c r="E128" s="36">
        <v>7532.7618378835896</v>
      </c>
      <c r="F128" s="36">
        <v>98603.454847333967</v>
      </c>
      <c r="G128" s="36">
        <v>101189.13587474407</v>
      </c>
      <c r="H128" s="36">
        <v>95580.565617689514</v>
      </c>
      <c r="I128" s="36">
        <v>1073.9495720643299</v>
      </c>
      <c r="J128" s="36">
        <v>15977.429009944646</v>
      </c>
      <c r="K128" s="24">
        <v>319957.29675966006</v>
      </c>
      <c r="L128" s="24">
        <v>305850</v>
      </c>
      <c r="M128" s="42">
        <f>L128-K128</f>
        <v>-14107.296759660065</v>
      </c>
      <c r="N128" s="100"/>
      <c r="O128" s="34" t="s">
        <v>1499</v>
      </c>
      <c r="P128" s="35"/>
      <c r="Q128" s="36">
        <v>0</v>
      </c>
      <c r="R128" s="36">
        <v>0</v>
      </c>
      <c r="S128" s="36">
        <v>0</v>
      </c>
      <c r="T128" s="36">
        <v>0</v>
      </c>
      <c r="U128" s="36">
        <v>66758.763524305818</v>
      </c>
      <c r="V128" s="36">
        <v>35314.820029551716</v>
      </c>
      <c r="W128" s="36">
        <v>257.75794870339899</v>
      </c>
      <c r="X128" s="36">
        <v>694.90805404805303</v>
      </c>
      <c r="Y128" s="24">
        <v>103026.24955660896</v>
      </c>
    </row>
    <row r="129" spans="1:25" ht="21">
      <c r="A129" s="35"/>
      <c r="B129" s="35" t="s">
        <v>1355</v>
      </c>
      <c r="C129" s="36">
        <v>0</v>
      </c>
      <c r="D129" s="36">
        <v>0</v>
      </c>
      <c r="E129" s="36">
        <v>0</v>
      </c>
      <c r="F129" s="36">
        <v>1175.88824774669</v>
      </c>
      <c r="G129" s="36">
        <v>100.19061752949</v>
      </c>
      <c r="H129" s="36">
        <v>17786.896689938229</v>
      </c>
      <c r="I129" s="36">
        <v>0</v>
      </c>
      <c r="J129" s="36">
        <v>57.503151659300002</v>
      </c>
      <c r="K129" s="24">
        <v>19120.47870687371</v>
      </c>
      <c r="L129" s="24"/>
      <c r="M129" s="24"/>
      <c r="N129" s="100"/>
      <c r="O129" s="34"/>
      <c r="P129" s="34" t="s">
        <v>1355</v>
      </c>
      <c r="Q129" s="36">
        <v>0</v>
      </c>
      <c r="R129" s="36">
        <v>0</v>
      </c>
      <c r="S129" s="36">
        <v>0</v>
      </c>
      <c r="T129" s="36">
        <v>0</v>
      </c>
      <c r="U129" s="36">
        <v>410.89739461890696</v>
      </c>
      <c r="V129" s="36">
        <v>5745.8967489913921</v>
      </c>
      <c r="W129" s="36">
        <v>0</v>
      </c>
      <c r="X129" s="36">
        <v>0</v>
      </c>
      <c r="Y129" s="24">
        <v>6156.7941436102992</v>
      </c>
    </row>
    <row r="130" spans="1:25" ht="21">
      <c r="A130" s="35"/>
      <c r="B130" s="35" t="s">
        <v>1486</v>
      </c>
      <c r="C130" s="36">
        <v>0</v>
      </c>
      <c r="D130" s="36">
        <v>0</v>
      </c>
      <c r="E130" s="36">
        <v>0</v>
      </c>
      <c r="F130" s="36">
        <v>467.51789803004999</v>
      </c>
      <c r="G130" s="36">
        <v>13479.156395352229</v>
      </c>
      <c r="H130" s="36">
        <v>26.706104511089002</v>
      </c>
      <c r="I130" s="36">
        <v>0</v>
      </c>
      <c r="J130" s="36">
        <v>327.156321451</v>
      </c>
      <c r="K130" s="24">
        <v>14300.536719344369</v>
      </c>
      <c r="L130" s="24"/>
      <c r="M130" s="24"/>
      <c r="N130" s="100"/>
      <c r="O130" s="35"/>
      <c r="P130" s="34" t="s">
        <v>1486</v>
      </c>
      <c r="Q130" s="36">
        <v>0</v>
      </c>
      <c r="R130" s="36">
        <v>0</v>
      </c>
      <c r="S130" s="36">
        <v>0</v>
      </c>
      <c r="T130" s="36">
        <v>0</v>
      </c>
      <c r="U130" s="36">
        <v>4490.8291224657287</v>
      </c>
      <c r="V130" s="36">
        <v>113.94370115976798</v>
      </c>
      <c r="W130" s="36">
        <v>0</v>
      </c>
      <c r="X130" s="36">
        <v>0</v>
      </c>
      <c r="Y130" s="24">
        <v>4604.772823625497</v>
      </c>
    </row>
    <row r="131" spans="1:25" ht="21">
      <c r="A131" s="35"/>
      <c r="B131" s="35" t="s">
        <v>1487</v>
      </c>
      <c r="C131" s="36">
        <v>0</v>
      </c>
      <c r="D131" s="36">
        <v>0</v>
      </c>
      <c r="E131" s="36">
        <v>997.01058985259999</v>
      </c>
      <c r="F131" s="36">
        <v>8447.4793244395987</v>
      </c>
      <c r="G131" s="36">
        <v>3124.5258132172507</v>
      </c>
      <c r="H131" s="36">
        <v>5258.3396716475509</v>
      </c>
      <c r="I131" s="36">
        <v>33.113374999999998</v>
      </c>
      <c r="J131" s="36">
        <v>0</v>
      </c>
      <c r="K131" s="24">
        <v>17860.468774157001</v>
      </c>
      <c r="L131" s="24"/>
      <c r="M131" s="24"/>
      <c r="N131" s="100"/>
      <c r="O131" s="35"/>
      <c r="P131" s="34" t="s">
        <v>1487</v>
      </c>
      <c r="Q131" s="36">
        <v>0</v>
      </c>
      <c r="R131" s="36">
        <v>0</v>
      </c>
      <c r="S131" s="36">
        <v>0</v>
      </c>
      <c r="T131" s="36">
        <v>0</v>
      </c>
      <c r="U131" s="36">
        <v>4047.2230642592131</v>
      </c>
      <c r="V131" s="36">
        <v>1703.8478810200065</v>
      </c>
      <c r="W131" s="36">
        <v>0</v>
      </c>
      <c r="X131" s="36">
        <v>0</v>
      </c>
      <c r="Y131" s="24">
        <v>5751.0709452792198</v>
      </c>
    </row>
    <row r="132" spans="1:25" ht="21">
      <c r="A132" s="35"/>
      <c r="B132" s="35" t="s">
        <v>1488</v>
      </c>
      <c r="C132" s="36">
        <v>0</v>
      </c>
      <c r="D132" s="36">
        <v>0</v>
      </c>
      <c r="E132" s="36">
        <v>0</v>
      </c>
      <c r="F132" s="36">
        <v>0</v>
      </c>
      <c r="G132" s="36">
        <v>3008.7786844279899</v>
      </c>
      <c r="H132" s="36">
        <v>331.20573125836501</v>
      </c>
      <c r="I132" s="36">
        <v>0</v>
      </c>
      <c r="J132" s="36">
        <v>618.02047407400005</v>
      </c>
      <c r="K132" s="24">
        <v>3958.0048897603551</v>
      </c>
      <c r="L132" s="24"/>
      <c r="M132" s="24"/>
      <c r="N132" s="100"/>
      <c r="O132" s="35"/>
      <c r="P132" s="34" t="s">
        <v>1488</v>
      </c>
      <c r="Q132" s="36">
        <v>0</v>
      </c>
      <c r="R132" s="36">
        <v>0</v>
      </c>
      <c r="S132" s="36">
        <v>0</v>
      </c>
      <c r="T132" s="36">
        <v>0</v>
      </c>
      <c r="U132" s="36">
        <v>968.82673638573294</v>
      </c>
      <c r="V132" s="36">
        <v>305.65083811722297</v>
      </c>
      <c r="W132" s="36">
        <v>0</v>
      </c>
      <c r="X132" s="36">
        <v>0</v>
      </c>
      <c r="Y132" s="24">
        <v>1274.477574502956</v>
      </c>
    </row>
    <row r="133" spans="1:25" ht="21">
      <c r="A133" s="35"/>
      <c r="B133" s="35" t="s">
        <v>1489</v>
      </c>
      <c r="C133" s="36">
        <v>0</v>
      </c>
      <c r="D133" s="36">
        <v>0</v>
      </c>
      <c r="E133" s="36">
        <v>0</v>
      </c>
      <c r="F133" s="36">
        <v>386.03818837</v>
      </c>
      <c r="G133" s="36">
        <v>5555.5694557992101</v>
      </c>
      <c r="H133" s="36">
        <v>1136.6884035550677</v>
      </c>
      <c r="I133" s="36">
        <v>0</v>
      </c>
      <c r="J133" s="36">
        <v>5302.6819869469391</v>
      </c>
      <c r="K133" s="24">
        <v>12380.978034671218</v>
      </c>
      <c r="L133" s="24"/>
      <c r="M133" s="24"/>
      <c r="N133" s="100"/>
      <c r="O133" s="35"/>
      <c r="P133" s="34" t="s">
        <v>1489</v>
      </c>
      <c r="Q133" s="36">
        <v>0</v>
      </c>
      <c r="R133" s="36">
        <v>0</v>
      </c>
      <c r="S133" s="36">
        <v>0</v>
      </c>
      <c r="T133" s="36">
        <v>0</v>
      </c>
      <c r="U133" s="36">
        <v>1913.1976614188</v>
      </c>
      <c r="V133" s="36">
        <v>2073.477265744802</v>
      </c>
      <c r="W133" s="36">
        <v>0</v>
      </c>
      <c r="X133" s="36">
        <v>0</v>
      </c>
      <c r="Y133" s="24">
        <v>3986.6749271636018</v>
      </c>
    </row>
    <row r="134" spans="1:25" ht="21">
      <c r="A134" s="35"/>
      <c r="B134" s="35" t="s">
        <v>1490</v>
      </c>
      <c r="C134" s="36">
        <v>0</v>
      </c>
      <c r="D134" s="36">
        <v>0</v>
      </c>
      <c r="E134" s="36">
        <v>0</v>
      </c>
      <c r="F134" s="36">
        <v>0</v>
      </c>
      <c r="G134" s="36">
        <v>8591.8043738551896</v>
      </c>
      <c r="H134" s="36">
        <v>1403.9766418870006</v>
      </c>
      <c r="I134" s="36">
        <v>112.12798129852999</v>
      </c>
      <c r="J134" s="36">
        <v>247.32602794285</v>
      </c>
      <c r="K134" s="24">
        <v>10355.235024983571</v>
      </c>
      <c r="L134" s="24"/>
      <c r="M134" s="24"/>
      <c r="N134" s="100"/>
      <c r="O134" s="35"/>
      <c r="P134" s="34" t="s">
        <v>1490</v>
      </c>
      <c r="Q134" s="36">
        <v>0</v>
      </c>
      <c r="R134" s="36">
        <v>0</v>
      </c>
      <c r="S134" s="36">
        <v>0</v>
      </c>
      <c r="T134" s="36">
        <v>0</v>
      </c>
      <c r="U134" s="36">
        <v>2766.56100838064</v>
      </c>
      <c r="V134" s="36">
        <v>452.08047868738987</v>
      </c>
      <c r="W134" s="36">
        <v>36.105209978128997</v>
      </c>
      <c r="X134" s="36">
        <v>79.638980997610005</v>
      </c>
      <c r="Y134" s="24">
        <v>3334.3856780437691</v>
      </c>
    </row>
    <row r="135" spans="1:25" ht="21">
      <c r="A135" s="35"/>
      <c r="B135" s="35" t="s">
        <v>1491</v>
      </c>
      <c r="C135" s="36">
        <v>0</v>
      </c>
      <c r="D135" s="36">
        <v>0</v>
      </c>
      <c r="E135" s="36">
        <v>0</v>
      </c>
      <c r="F135" s="36">
        <v>18125.298993180149</v>
      </c>
      <c r="G135" s="36">
        <v>1920.1105667540396</v>
      </c>
      <c r="H135" s="36">
        <v>5.5096100860970001</v>
      </c>
      <c r="I135" s="36">
        <v>193.0548418843</v>
      </c>
      <c r="J135" s="36">
        <v>118.75</v>
      </c>
      <c r="K135" s="24">
        <v>20362.724011904585</v>
      </c>
      <c r="L135" s="24"/>
      <c r="M135" s="24"/>
      <c r="N135" s="100"/>
      <c r="O135" s="35"/>
      <c r="P135" s="34" t="s">
        <v>1491</v>
      </c>
      <c r="Q135" s="36">
        <v>0</v>
      </c>
      <c r="R135" s="36">
        <v>0</v>
      </c>
      <c r="S135" s="36">
        <v>0</v>
      </c>
      <c r="T135" s="36">
        <v>0</v>
      </c>
      <c r="U135" s="36">
        <v>6454.6218783063823</v>
      </c>
      <c r="V135" s="36">
        <v>102.175253534519</v>
      </c>
      <c r="W135" s="36">
        <v>0</v>
      </c>
      <c r="X135" s="36">
        <v>0</v>
      </c>
      <c r="Y135" s="24">
        <v>6556.7971318409009</v>
      </c>
    </row>
    <row r="136" spans="1:25" ht="21">
      <c r="A136" s="35"/>
      <c r="B136" s="35" t="s">
        <v>240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2668.3856835946399</v>
      </c>
      <c r="I136" s="36">
        <v>0</v>
      </c>
      <c r="J136" s="36">
        <v>6.4235040847400002</v>
      </c>
      <c r="K136" s="24">
        <v>2674.8091876793801</v>
      </c>
      <c r="L136" s="24"/>
      <c r="M136" s="24"/>
      <c r="N136" s="100"/>
      <c r="O136" s="35"/>
      <c r="P136" s="34" t="s">
        <v>240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861.28855843217002</v>
      </c>
      <c r="W136" s="36">
        <v>0</v>
      </c>
      <c r="X136" s="36">
        <v>0</v>
      </c>
      <c r="Y136" s="24">
        <v>861.28855843217002</v>
      </c>
    </row>
    <row r="137" spans="1:25" ht="21">
      <c r="A137" s="35"/>
      <c r="B137" s="35" t="s">
        <v>1492</v>
      </c>
      <c r="C137" s="36">
        <v>0</v>
      </c>
      <c r="D137" s="36">
        <v>0</v>
      </c>
      <c r="E137" s="36">
        <v>1506.5850106569001</v>
      </c>
      <c r="F137" s="36">
        <v>1803.40478419286</v>
      </c>
      <c r="G137" s="36">
        <v>14225.590707851105</v>
      </c>
      <c r="H137" s="36">
        <v>2864.147282440274</v>
      </c>
      <c r="I137" s="36">
        <v>47.290831255800001</v>
      </c>
      <c r="J137" s="36">
        <v>0</v>
      </c>
      <c r="K137" s="24">
        <v>20447.018616396937</v>
      </c>
      <c r="L137" s="24"/>
      <c r="M137" s="24"/>
      <c r="N137" s="100"/>
      <c r="O137" s="35"/>
      <c r="P137" s="34" t="s">
        <v>1492</v>
      </c>
      <c r="Q137" s="36">
        <v>0</v>
      </c>
      <c r="R137" s="36">
        <v>0</v>
      </c>
      <c r="S137" s="36">
        <v>0</v>
      </c>
      <c r="T137" s="36">
        <v>0</v>
      </c>
      <c r="U137" s="36">
        <v>5646.4569218697961</v>
      </c>
      <c r="V137" s="36">
        <v>937.48307261006687</v>
      </c>
      <c r="W137" s="36">
        <v>0</v>
      </c>
      <c r="X137" s="36">
        <v>0</v>
      </c>
      <c r="Y137" s="24">
        <v>6583.9399944798633</v>
      </c>
    </row>
    <row r="138" spans="1:25" ht="21">
      <c r="A138" s="35"/>
      <c r="B138" s="35" t="s">
        <v>1493</v>
      </c>
      <c r="C138" s="36">
        <v>0</v>
      </c>
      <c r="D138" s="36">
        <v>0</v>
      </c>
      <c r="E138" s="36">
        <v>98.327677099680002</v>
      </c>
      <c r="F138" s="36">
        <v>11380.68734323368</v>
      </c>
      <c r="G138" s="36">
        <v>1379.1531483058804</v>
      </c>
      <c r="H138" s="36">
        <v>15410.207964777655</v>
      </c>
      <c r="I138" s="36">
        <v>0</v>
      </c>
      <c r="J138" s="36">
        <v>2494.8746019151999</v>
      </c>
      <c r="K138" s="24">
        <v>30763.250735332094</v>
      </c>
      <c r="L138" s="24"/>
      <c r="M138" s="24"/>
      <c r="N138" s="100"/>
      <c r="O138" s="35"/>
      <c r="P138" s="34" t="s">
        <v>1493</v>
      </c>
      <c r="Q138" s="36">
        <v>0</v>
      </c>
      <c r="R138" s="36">
        <v>0</v>
      </c>
      <c r="S138" s="36">
        <v>0</v>
      </c>
      <c r="T138" s="36">
        <v>0</v>
      </c>
      <c r="U138" s="36">
        <v>4140.3301503000966</v>
      </c>
      <c r="V138" s="36">
        <v>5765.4365864775255</v>
      </c>
      <c r="W138" s="36">
        <v>0</v>
      </c>
      <c r="X138" s="36">
        <v>0</v>
      </c>
      <c r="Y138" s="24">
        <v>9905.766736777623</v>
      </c>
    </row>
    <row r="139" spans="1:25" ht="21">
      <c r="A139" s="35"/>
      <c r="B139" s="35" t="s">
        <v>1483</v>
      </c>
      <c r="C139" s="36">
        <v>0</v>
      </c>
      <c r="D139" s="36">
        <v>0</v>
      </c>
      <c r="E139" s="36">
        <v>39.897260274399997</v>
      </c>
      <c r="F139" s="36">
        <v>25892.039177349878</v>
      </c>
      <c r="G139" s="36">
        <v>2655.2523085925764</v>
      </c>
      <c r="H139" s="36">
        <v>5132.2621629458517</v>
      </c>
      <c r="I139" s="36">
        <v>0</v>
      </c>
      <c r="J139" s="36">
        <v>3328.8610625388997</v>
      </c>
      <c r="K139" s="24">
        <v>37048.311971701602</v>
      </c>
      <c r="L139" s="24"/>
      <c r="M139" s="24"/>
      <c r="N139" s="100"/>
      <c r="O139" s="35"/>
      <c r="P139" s="34" t="s">
        <v>1483</v>
      </c>
      <c r="Q139" s="36">
        <v>0</v>
      </c>
      <c r="R139" s="36">
        <v>0</v>
      </c>
      <c r="S139" s="36">
        <v>0</v>
      </c>
      <c r="T139" s="36">
        <v>0</v>
      </c>
      <c r="U139" s="36">
        <v>9205.074776283067</v>
      </c>
      <c r="V139" s="36">
        <v>2724.4816786055299</v>
      </c>
      <c r="W139" s="36">
        <v>0</v>
      </c>
      <c r="X139" s="36">
        <v>0</v>
      </c>
      <c r="Y139" s="24">
        <v>11929.556454888596</v>
      </c>
    </row>
    <row r="140" spans="1:25" ht="21">
      <c r="A140" s="35"/>
      <c r="B140" s="35" t="s">
        <v>1494</v>
      </c>
      <c r="C140" s="36">
        <v>0</v>
      </c>
      <c r="D140" s="36">
        <v>0</v>
      </c>
      <c r="E140" s="36">
        <v>0</v>
      </c>
      <c r="F140" s="36">
        <v>1174.89385428437</v>
      </c>
      <c r="G140" s="36">
        <v>14963.397059655945</v>
      </c>
      <c r="H140" s="36">
        <v>9616.4113002512895</v>
      </c>
      <c r="I140" s="36">
        <v>0</v>
      </c>
      <c r="J140" s="36">
        <v>1540.9124389650999</v>
      </c>
      <c r="K140" s="24">
        <v>27295.614653156703</v>
      </c>
      <c r="L140" s="24"/>
      <c r="M140" s="24"/>
      <c r="N140" s="100"/>
      <c r="O140" s="35"/>
      <c r="P140" s="34" t="s">
        <v>1494</v>
      </c>
      <c r="Q140" s="36">
        <v>0</v>
      </c>
      <c r="R140" s="36">
        <v>0</v>
      </c>
      <c r="S140" s="36">
        <v>0</v>
      </c>
      <c r="T140" s="36">
        <v>0</v>
      </c>
      <c r="U140" s="36">
        <v>5196.5296742873697</v>
      </c>
      <c r="V140" s="36">
        <v>3592.6582440282032</v>
      </c>
      <c r="W140" s="36">
        <v>0</v>
      </c>
      <c r="X140" s="36">
        <v>0</v>
      </c>
      <c r="Y140" s="24">
        <v>8789.1879183155725</v>
      </c>
    </row>
    <row r="141" spans="1:25" ht="21">
      <c r="A141" s="35"/>
      <c r="B141" s="35" t="s">
        <v>1495</v>
      </c>
      <c r="C141" s="36">
        <v>0</v>
      </c>
      <c r="D141" s="36">
        <v>0</v>
      </c>
      <c r="E141" s="36">
        <v>0</v>
      </c>
      <c r="F141" s="36">
        <v>512.19842838440002</v>
      </c>
      <c r="G141" s="36">
        <v>11923.76981524964</v>
      </c>
      <c r="H141" s="36">
        <v>14763.117807611219</v>
      </c>
      <c r="I141" s="36">
        <v>0</v>
      </c>
      <c r="J141" s="36">
        <v>11.532850552399999</v>
      </c>
      <c r="K141" s="24">
        <v>27210.618901797658</v>
      </c>
      <c r="L141" s="24"/>
      <c r="M141" s="24"/>
      <c r="N141" s="100"/>
      <c r="O141" s="35"/>
      <c r="P141" s="34" t="s">
        <v>1495</v>
      </c>
      <c r="Q141" s="36">
        <v>0</v>
      </c>
      <c r="R141" s="36">
        <v>0</v>
      </c>
      <c r="S141" s="36">
        <v>0</v>
      </c>
      <c r="T141" s="36">
        <v>0</v>
      </c>
      <c r="U141" s="36">
        <v>4004.3817744486437</v>
      </c>
      <c r="V141" s="36">
        <v>4757.4375119294027</v>
      </c>
      <c r="W141" s="36">
        <v>0</v>
      </c>
      <c r="X141" s="36">
        <v>0</v>
      </c>
      <c r="Y141" s="24">
        <v>8761.8192863780459</v>
      </c>
    </row>
    <row r="142" spans="1:25" ht="21">
      <c r="A142" s="35"/>
      <c r="B142" s="35" t="s">
        <v>1496</v>
      </c>
      <c r="C142" s="36">
        <v>0</v>
      </c>
      <c r="D142" s="36">
        <v>0</v>
      </c>
      <c r="E142" s="36">
        <v>0</v>
      </c>
      <c r="F142" s="36">
        <v>0</v>
      </c>
      <c r="G142" s="36">
        <v>9358.3241326870993</v>
      </c>
      <c r="H142" s="36">
        <v>1726.4178765624604</v>
      </c>
      <c r="I142" s="36">
        <v>688.36254262569992</v>
      </c>
      <c r="J142" s="36">
        <v>1910.77351879096</v>
      </c>
      <c r="K142" s="24">
        <v>13683.87807066622</v>
      </c>
      <c r="L142" s="24"/>
      <c r="M142" s="24"/>
      <c r="N142" s="100"/>
      <c r="O142" s="35"/>
      <c r="P142" s="34" t="s">
        <v>1496</v>
      </c>
      <c r="Q142" s="36">
        <v>0</v>
      </c>
      <c r="R142" s="36">
        <v>0</v>
      </c>
      <c r="S142" s="36">
        <v>0</v>
      </c>
      <c r="T142" s="36">
        <v>0</v>
      </c>
      <c r="U142" s="36">
        <v>3013.3803707203101</v>
      </c>
      <c r="V142" s="36">
        <v>555.90655625284103</v>
      </c>
      <c r="W142" s="36">
        <v>221.65273872526998</v>
      </c>
      <c r="X142" s="36">
        <v>615.26907305044301</v>
      </c>
      <c r="Y142" s="24">
        <v>4406.2087387488637</v>
      </c>
    </row>
    <row r="143" spans="1:25" ht="21">
      <c r="A143" s="35"/>
      <c r="B143" s="35" t="s">
        <v>1497</v>
      </c>
      <c r="C143" s="36">
        <v>0</v>
      </c>
      <c r="D143" s="36">
        <v>0</v>
      </c>
      <c r="E143" s="36">
        <v>0</v>
      </c>
      <c r="F143" s="36">
        <v>27851.989566302786</v>
      </c>
      <c r="G143" s="36">
        <v>6329.0921089411895</v>
      </c>
      <c r="H143" s="36">
        <v>12782.473497888388</v>
      </c>
      <c r="I143" s="36">
        <v>0</v>
      </c>
      <c r="J143" s="36">
        <v>0</v>
      </c>
      <c r="K143" s="24">
        <v>46963.555173132358</v>
      </c>
      <c r="L143" s="24"/>
      <c r="M143" s="24"/>
      <c r="N143" s="100"/>
      <c r="O143" s="35"/>
      <c r="P143" s="34" t="s">
        <v>1497</v>
      </c>
      <c r="Q143" s="36">
        <v>0</v>
      </c>
      <c r="R143" s="36">
        <v>0</v>
      </c>
      <c r="S143" s="36">
        <v>0</v>
      </c>
      <c r="T143" s="36">
        <v>0</v>
      </c>
      <c r="U143" s="36">
        <v>11006.308299435097</v>
      </c>
      <c r="V143" s="36">
        <v>4115.9564663192614</v>
      </c>
      <c r="W143" s="36">
        <v>0</v>
      </c>
      <c r="X143" s="36">
        <v>0</v>
      </c>
      <c r="Y143" s="24">
        <v>15122.264765754358</v>
      </c>
    </row>
    <row r="144" spans="1:25" ht="21">
      <c r="A144" s="35"/>
      <c r="B144" s="35" t="s">
        <v>1498</v>
      </c>
      <c r="C144" s="36">
        <v>0</v>
      </c>
      <c r="D144" s="36">
        <v>0</v>
      </c>
      <c r="E144" s="36">
        <v>4890.9413000000095</v>
      </c>
      <c r="F144" s="36">
        <v>1386.0190418195</v>
      </c>
      <c r="G144" s="36">
        <v>4574.4206865252199</v>
      </c>
      <c r="H144" s="36">
        <v>4667.8191887343264</v>
      </c>
      <c r="I144" s="36">
        <v>0</v>
      </c>
      <c r="J144" s="36">
        <v>12.61307102326</v>
      </c>
      <c r="K144" s="24">
        <v>15531.813288102314</v>
      </c>
      <c r="L144" s="24"/>
      <c r="M144" s="24"/>
      <c r="N144" s="100"/>
      <c r="O144" s="35"/>
      <c r="P144" s="34" t="s">
        <v>1498</v>
      </c>
      <c r="Q144" s="36">
        <v>0</v>
      </c>
      <c r="R144" s="36">
        <v>0</v>
      </c>
      <c r="S144" s="36">
        <v>0</v>
      </c>
      <c r="T144" s="36">
        <v>0</v>
      </c>
      <c r="U144" s="36">
        <v>3494.1446911260318</v>
      </c>
      <c r="V144" s="36">
        <v>1507.0991876416074</v>
      </c>
      <c r="W144" s="36">
        <v>0</v>
      </c>
      <c r="X144" s="36">
        <v>0</v>
      </c>
      <c r="Y144" s="24">
        <v>5001.2438787676392</v>
      </c>
    </row>
    <row r="145" spans="1:25" ht="21">
      <c r="A145" s="35" t="s">
        <v>1504</v>
      </c>
      <c r="B145" s="35"/>
      <c r="C145" s="36">
        <v>0</v>
      </c>
      <c r="D145" s="36">
        <v>417.47778906190001</v>
      </c>
      <c r="E145" s="36">
        <v>7952.4095293887931</v>
      </c>
      <c r="F145" s="36">
        <v>12494.423667050884</v>
      </c>
      <c r="G145" s="36">
        <v>8034.4004250050466</v>
      </c>
      <c r="H145" s="36">
        <v>26026.975737572644</v>
      </c>
      <c r="I145" s="36">
        <v>0</v>
      </c>
      <c r="J145" s="36">
        <v>3634.6300960569097</v>
      </c>
      <c r="K145" s="24">
        <v>58560.317244136182</v>
      </c>
      <c r="L145" s="24">
        <v>55490</v>
      </c>
      <c r="M145" s="42">
        <f>L145-K145</f>
        <v>-3070.3172441361821</v>
      </c>
      <c r="N145" s="100"/>
      <c r="O145" s="34" t="s">
        <v>1504</v>
      </c>
      <c r="P145" s="35"/>
      <c r="Q145" s="36">
        <v>0</v>
      </c>
      <c r="R145" s="36">
        <v>0</v>
      </c>
      <c r="S145" s="36">
        <v>0</v>
      </c>
      <c r="T145" s="36">
        <v>0</v>
      </c>
      <c r="U145" s="36">
        <v>9305.3850741815222</v>
      </c>
      <c r="V145" s="36">
        <v>9551.0370784272964</v>
      </c>
      <c r="W145" s="36">
        <v>0</v>
      </c>
      <c r="X145" s="36">
        <v>0</v>
      </c>
      <c r="Y145" s="24">
        <v>18856.422152608822</v>
      </c>
    </row>
    <row r="146" spans="1:25" ht="21">
      <c r="A146" s="35"/>
      <c r="B146" s="35" t="s">
        <v>1501</v>
      </c>
      <c r="C146" s="36">
        <v>0</v>
      </c>
      <c r="D146" s="36">
        <v>77.769542495899998</v>
      </c>
      <c r="E146" s="36">
        <v>1699.30341674481</v>
      </c>
      <c r="F146" s="36">
        <v>2979.4857979217104</v>
      </c>
      <c r="G146" s="36">
        <v>438.95695579802498</v>
      </c>
      <c r="H146" s="36">
        <v>10286.39991659411</v>
      </c>
      <c r="I146" s="36">
        <v>0</v>
      </c>
      <c r="J146" s="36">
        <v>15.222401629949999</v>
      </c>
      <c r="K146" s="24">
        <v>15497.138031184504</v>
      </c>
      <c r="L146" s="24"/>
      <c r="M146" s="24"/>
      <c r="N146" s="100"/>
      <c r="O146" s="34"/>
      <c r="P146" s="34" t="s">
        <v>1501</v>
      </c>
      <c r="Q146" s="36">
        <v>0</v>
      </c>
      <c r="R146" s="36">
        <v>0</v>
      </c>
      <c r="S146" s="36">
        <v>0</v>
      </c>
      <c r="T146" s="36">
        <v>0</v>
      </c>
      <c r="U146" s="36">
        <v>1672.956059573198</v>
      </c>
      <c r="V146" s="36">
        <v>3317.1223864701519</v>
      </c>
      <c r="W146" s="36">
        <v>0</v>
      </c>
      <c r="X146" s="36">
        <v>0</v>
      </c>
      <c r="Y146" s="24">
        <v>4990.0784460433497</v>
      </c>
    </row>
    <row r="147" spans="1:25" ht="21">
      <c r="A147" s="35"/>
      <c r="B147" s="35" t="s">
        <v>1500</v>
      </c>
      <c r="C147" s="36">
        <v>0</v>
      </c>
      <c r="D147" s="36">
        <v>339.70824656600001</v>
      </c>
      <c r="E147" s="36">
        <v>3627.9195383967317</v>
      </c>
      <c r="F147" s="36">
        <v>2896.1898538778851</v>
      </c>
      <c r="G147" s="36">
        <v>3786.2901429196322</v>
      </c>
      <c r="H147" s="36">
        <v>4422.3299986346974</v>
      </c>
      <c r="I147" s="36">
        <v>0</v>
      </c>
      <c r="J147" s="36">
        <v>1933.1000275957899</v>
      </c>
      <c r="K147" s="24">
        <v>17005.537807990735</v>
      </c>
      <c r="L147" s="24"/>
      <c r="M147" s="24"/>
      <c r="N147" s="100"/>
      <c r="O147" s="35"/>
      <c r="P147" s="34" t="s">
        <v>1500</v>
      </c>
      <c r="Q147" s="36">
        <v>0</v>
      </c>
      <c r="R147" s="36">
        <v>0</v>
      </c>
      <c r="S147" s="36">
        <v>0</v>
      </c>
      <c r="T147" s="36">
        <v>0</v>
      </c>
      <c r="U147" s="36">
        <v>3429.3347057260553</v>
      </c>
      <c r="V147" s="36">
        <v>2046.4484684453291</v>
      </c>
      <c r="W147" s="36">
        <v>0</v>
      </c>
      <c r="X147" s="36">
        <v>0</v>
      </c>
      <c r="Y147" s="24">
        <v>5475.7831741713844</v>
      </c>
    </row>
    <row r="148" spans="1:25" ht="21">
      <c r="A148" s="35"/>
      <c r="B148" s="35" t="s">
        <v>1502</v>
      </c>
      <c r="C148" s="36">
        <v>0</v>
      </c>
      <c r="D148" s="36">
        <v>0</v>
      </c>
      <c r="E148" s="36">
        <v>756.70620520430998</v>
      </c>
      <c r="F148" s="36">
        <v>1877.9792790892982</v>
      </c>
      <c r="G148" s="36">
        <v>2995.4556651997605</v>
      </c>
      <c r="H148" s="36">
        <v>7214.2748337446001</v>
      </c>
      <c r="I148" s="36">
        <v>0</v>
      </c>
      <c r="J148" s="36">
        <v>15.887144314170001</v>
      </c>
      <c r="K148" s="24">
        <v>12860.303127552141</v>
      </c>
      <c r="L148" s="24"/>
      <c r="M148" s="24"/>
      <c r="N148" s="100"/>
      <c r="O148" s="35"/>
      <c r="P148" s="34" t="s">
        <v>1502</v>
      </c>
      <c r="Q148" s="36">
        <v>0</v>
      </c>
      <c r="R148" s="36">
        <v>0</v>
      </c>
      <c r="S148" s="36">
        <v>0</v>
      </c>
      <c r="T148" s="36">
        <v>0</v>
      </c>
      <c r="U148" s="36">
        <v>1812.9054501365044</v>
      </c>
      <c r="V148" s="36">
        <v>2328.11215693143</v>
      </c>
      <c r="W148" s="36">
        <v>0</v>
      </c>
      <c r="X148" s="36">
        <v>0</v>
      </c>
      <c r="Y148" s="24">
        <v>4141.0176070679345</v>
      </c>
    </row>
    <row r="149" spans="1:25" ht="21">
      <c r="A149" s="35"/>
      <c r="B149" s="35" t="s">
        <v>1503</v>
      </c>
      <c r="C149" s="36">
        <v>0</v>
      </c>
      <c r="D149" s="36">
        <v>0</v>
      </c>
      <c r="E149" s="36">
        <v>1868.4803690429403</v>
      </c>
      <c r="F149" s="36">
        <v>4740.7687361619901</v>
      </c>
      <c r="G149" s="36">
        <v>813.69766108762894</v>
      </c>
      <c r="H149" s="36">
        <v>4103.9709885992379</v>
      </c>
      <c r="I149" s="36">
        <v>0</v>
      </c>
      <c r="J149" s="36">
        <v>1670.4205225170001</v>
      </c>
      <c r="K149" s="24">
        <v>13197.338277408799</v>
      </c>
      <c r="L149" s="24"/>
      <c r="M149" s="24"/>
      <c r="N149" s="100"/>
      <c r="O149" s="35"/>
      <c r="P149" s="34" t="s">
        <v>1503</v>
      </c>
      <c r="Q149" s="36">
        <v>0</v>
      </c>
      <c r="R149" s="36">
        <v>0</v>
      </c>
      <c r="S149" s="36">
        <v>0</v>
      </c>
      <c r="T149" s="36">
        <v>0</v>
      </c>
      <c r="U149" s="36">
        <v>2390.1888587457652</v>
      </c>
      <c r="V149" s="36">
        <v>1859.3540665803866</v>
      </c>
      <c r="W149" s="36">
        <v>0</v>
      </c>
      <c r="X149" s="36">
        <v>0</v>
      </c>
      <c r="Y149" s="24">
        <v>4249.5429253261518</v>
      </c>
    </row>
    <row r="150" spans="1:25" ht="21">
      <c r="A150" s="35" t="s">
        <v>1512</v>
      </c>
      <c r="B150" s="35"/>
      <c r="C150" s="36">
        <v>0</v>
      </c>
      <c r="D150" s="36">
        <v>943.60384614439988</v>
      </c>
      <c r="E150" s="36">
        <v>18041.112236228</v>
      </c>
      <c r="F150" s="36">
        <v>45064.908781459599</v>
      </c>
      <c r="G150" s="36">
        <v>42367.068187205892</v>
      </c>
      <c r="H150" s="36">
        <v>30696.855744130899</v>
      </c>
      <c r="I150" s="36">
        <v>1370.2871335399902</v>
      </c>
      <c r="J150" s="36">
        <v>191.91516249151002</v>
      </c>
      <c r="K150" s="24">
        <v>138675.75109120028</v>
      </c>
      <c r="L150" s="24">
        <v>179220</v>
      </c>
      <c r="M150" s="42">
        <f>L150-K150</f>
        <v>40544.248908799724</v>
      </c>
      <c r="N150" s="100"/>
      <c r="O150" s="34" t="s">
        <v>1512</v>
      </c>
      <c r="P150" s="35"/>
      <c r="Q150" s="36">
        <v>0</v>
      </c>
      <c r="R150" s="36">
        <v>0</v>
      </c>
      <c r="S150" s="36">
        <v>0</v>
      </c>
      <c r="T150" s="36">
        <v>0</v>
      </c>
      <c r="U150" s="36">
        <v>34266.175162440508</v>
      </c>
      <c r="V150" s="36">
        <v>10387.416688931271</v>
      </c>
      <c r="W150" s="36">
        <v>0</v>
      </c>
      <c r="X150" s="36">
        <v>0</v>
      </c>
      <c r="Y150" s="24">
        <v>44653.59185137177</v>
      </c>
    </row>
    <row r="151" spans="1:25" ht="21">
      <c r="A151" s="35"/>
      <c r="B151" s="35" t="s">
        <v>795</v>
      </c>
      <c r="C151" s="36">
        <v>0</v>
      </c>
      <c r="D151" s="36">
        <v>0</v>
      </c>
      <c r="E151" s="36">
        <v>2564.51849364496</v>
      </c>
      <c r="F151" s="36">
        <v>6640.0356334364978</v>
      </c>
      <c r="G151" s="36">
        <v>3537.514382670056</v>
      </c>
      <c r="H151" s="36">
        <v>6828.7446345378903</v>
      </c>
      <c r="I151" s="36">
        <v>0</v>
      </c>
      <c r="J151" s="36">
        <v>0</v>
      </c>
      <c r="K151" s="24">
        <v>19570.813144289401</v>
      </c>
      <c r="L151" s="24"/>
      <c r="M151" s="24"/>
      <c r="N151" s="100"/>
      <c r="O151" s="34"/>
      <c r="P151" s="34" t="s">
        <v>795</v>
      </c>
      <c r="Q151" s="36">
        <v>0</v>
      </c>
      <c r="R151" s="36">
        <v>0</v>
      </c>
      <c r="S151" s="36">
        <v>0</v>
      </c>
      <c r="T151" s="36">
        <v>0</v>
      </c>
      <c r="U151" s="36">
        <v>4102.9460601404089</v>
      </c>
      <c r="V151" s="36">
        <v>2198.855772321841</v>
      </c>
      <c r="W151" s="36">
        <v>0</v>
      </c>
      <c r="X151" s="36">
        <v>0</v>
      </c>
      <c r="Y151" s="24">
        <v>6301.8018324622499</v>
      </c>
    </row>
    <row r="152" spans="1:25" ht="21">
      <c r="A152" s="35"/>
      <c r="B152" s="35" t="s">
        <v>1505</v>
      </c>
      <c r="C152" s="36">
        <v>0</v>
      </c>
      <c r="D152" s="36">
        <v>0</v>
      </c>
      <c r="E152" s="36">
        <v>6100.8883208850802</v>
      </c>
      <c r="F152" s="36">
        <v>2399.9415319364339</v>
      </c>
      <c r="G152" s="36">
        <v>3515.2157197090605</v>
      </c>
      <c r="H152" s="36">
        <v>78.897072507499999</v>
      </c>
      <c r="I152" s="36">
        <v>0</v>
      </c>
      <c r="J152" s="36">
        <v>181.11185888200001</v>
      </c>
      <c r="K152" s="24">
        <v>12276.054503920075</v>
      </c>
      <c r="L152" s="24"/>
      <c r="M152" s="24"/>
      <c r="N152" s="100"/>
      <c r="O152" s="35"/>
      <c r="P152" s="34" t="s">
        <v>1505</v>
      </c>
      <c r="Q152" s="36">
        <v>0</v>
      </c>
      <c r="R152" s="36">
        <v>0</v>
      </c>
      <c r="S152" s="36">
        <v>0</v>
      </c>
      <c r="T152" s="36">
        <v>0</v>
      </c>
      <c r="U152" s="36">
        <v>3869.1666743551059</v>
      </c>
      <c r="V152" s="36">
        <v>83.722875907399995</v>
      </c>
      <c r="W152" s="36">
        <v>0</v>
      </c>
      <c r="X152" s="36">
        <v>0</v>
      </c>
      <c r="Y152" s="24">
        <v>3952.889550262506</v>
      </c>
    </row>
    <row r="153" spans="1:25" ht="21">
      <c r="A153" s="35"/>
      <c r="B153" s="35" t="s">
        <v>1506</v>
      </c>
      <c r="C153" s="36">
        <v>0</v>
      </c>
      <c r="D153" s="36">
        <v>59.034832014700001</v>
      </c>
      <c r="E153" s="36">
        <v>738.75528431589998</v>
      </c>
      <c r="F153" s="36">
        <v>7616.5238877995671</v>
      </c>
      <c r="G153" s="36">
        <v>1671.8013140217627</v>
      </c>
      <c r="H153" s="36">
        <v>2366.2845324776767</v>
      </c>
      <c r="I153" s="36">
        <v>19.639835059700001</v>
      </c>
      <c r="J153" s="36">
        <v>0</v>
      </c>
      <c r="K153" s="24">
        <v>12472.039685689306</v>
      </c>
      <c r="L153" s="24"/>
      <c r="M153" s="24"/>
      <c r="N153" s="100"/>
      <c r="O153" s="35"/>
      <c r="P153" s="34" t="s">
        <v>1506</v>
      </c>
      <c r="Q153" s="36">
        <v>0</v>
      </c>
      <c r="R153" s="36">
        <v>0</v>
      </c>
      <c r="S153" s="36">
        <v>0</v>
      </c>
      <c r="T153" s="36">
        <v>0</v>
      </c>
      <c r="U153" s="36">
        <v>3247.7291324481826</v>
      </c>
      <c r="V153" s="36">
        <v>768.26764634708297</v>
      </c>
      <c r="W153" s="36">
        <v>0</v>
      </c>
      <c r="X153" s="36">
        <v>0</v>
      </c>
      <c r="Y153" s="24">
        <v>4015.9967787952655</v>
      </c>
    </row>
    <row r="154" spans="1:25" ht="21">
      <c r="A154" s="35"/>
      <c r="B154" s="35" t="s">
        <v>1507</v>
      </c>
      <c r="C154" s="36">
        <v>0</v>
      </c>
      <c r="D154" s="36">
        <v>884.56901412969989</v>
      </c>
      <c r="E154" s="36">
        <v>54.494054769809992</v>
      </c>
      <c r="F154" s="36">
        <v>321.76013476679003</v>
      </c>
      <c r="G154" s="36">
        <v>2784.4811932637399</v>
      </c>
      <c r="H154" s="36">
        <v>363.21629578968003</v>
      </c>
      <c r="I154" s="36">
        <v>68.75</v>
      </c>
      <c r="J154" s="36">
        <v>0</v>
      </c>
      <c r="K154" s="24">
        <v>4477.2706927197196</v>
      </c>
      <c r="L154" s="24"/>
      <c r="M154" s="24"/>
      <c r="N154" s="100"/>
      <c r="O154" s="35"/>
      <c r="P154" s="34" t="s">
        <v>1507</v>
      </c>
      <c r="Q154" s="36">
        <v>0</v>
      </c>
      <c r="R154" s="36">
        <v>0</v>
      </c>
      <c r="S154" s="36">
        <v>0</v>
      </c>
      <c r="T154" s="36">
        <v>0</v>
      </c>
      <c r="U154" s="36">
        <v>1302.5880158113898</v>
      </c>
      <c r="V154" s="36">
        <v>139.09314724423101</v>
      </c>
      <c r="W154" s="36">
        <v>0</v>
      </c>
      <c r="X154" s="36">
        <v>0</v>
      </c>
      <c r="Y154" s="24">
        <v>1441.6811630556208</v>
      </c>
    </row>
    <row r="155" spans="1:25" ht="21">
      <c r="A155" s="35"/>
      <c r="B155" s="35" t="s">
        <v>1508</v>
      </c>
      <c r="C155" s="36">
        <v>0</v>
      </c>
      <c r="D155" s="36">
        <v>0</v>
      </c>
      <c r="E155" s="36">
        <v>74.318583810899995</v>
      </c>
      <c r="F155" s="36">
        <v>6381.6774935592412</v>
      </c>
      <c r="G155" s="36">
        <v>5963.923851658612</v>
      </c>
      <c r="H155" s="36">
        <v>14452.90591929833</v>
      </c>
      <c r="I155" s="36">
        <v>249.51402163879999</v>
      </c>
      <c r="J155" s="36">
        <v>0</v>
      </c>
      <c r="K155" s="24">
        <v>27122.339869965883</v>
      </c>
      <c r="L155" s="24"/>
      <c r="M155" s="24"/>
      <c r="N155" s="100"/>
      <c r="O155" s="35"/>
      <c r="P155" s="34" t="s">
        <v>1508</v>
      </c>
      <c r="Q155" s="36">
        <v>0</v>
      </c>
      <c r="R155" s="36">
        <v>0</v>
      </c>
      <c r="S155" s="36">
        <v>0</v>
      </c>
      <c r="T155" s="36">
        <v>0</v>
      </c>
      <c r="U155" s="36">
        <v>3999.2142171478486</v>
      </c>
      <c r="V155" s="36">
        <v>4734.1792209799823</v>
      </c>
      <c r="W155" s="36">
        <v>0</v>
      </c>
      <c r="X155" s="36">
        <v>0</v>
      </c>
      <c r="Y155" s="24">
        <v>8733.3934381278304</v>
      </c>
    </row>
    <row r="156" spans="1:25" ht="21">
      <c r="A156" s="35"/>
      <c r="B156" s="35" t="s">
        <v>437</v>
      </c>
      <c r="C156" s="36">
        <v>0</v>
      </c>
      <c r="D156" s="36">
        <v>0</v>
      </c>
      <c r="E156" s="36">
        <v>1893.9612223850002</v>
      </c>
      <c r="F156" s="36">
        <v>2605.1873058055808</v>
      </c>
      <c r="G156" s="36">
        <v>2260.2493052729201</v>
      </c>
      <c r="H156" s="36">
        <v>178.65842630256299</v>
      </c>
      <c r="I156" s="36">
        <v>42.802615952659998</v>
      </c>
      <c r="J156" s="36">
        <v>0</v>
      </c>
      <c r="K156" s="24">
        <v>6980.8588757187244</v>
      </c>
      <c r="L156" s="24"/>
      <c r="M156" s="24"/>
      <c r="N156" s="100"/>
      <c r="O156" s="35"/>
      <c r="P156" s="34" t="s">
        <v>437</v>
      </c>
      <c r="Q156" s="36">
        <v>0</v>
      </c>
      <c r="R156" s="36">
        <v>0</v>
      </c>
      <c r="S156" s="36">
        <v>0</v>
      </c>
      <c r="T156" s="36">
        <v>0</v>
      </c>
      <c r="U156" s="36">
        <v>2176.5261023753392</v>
      </c>
      <c r="V156" s="36">
        <v>71.310455606209004</v>
      </c>
      <c r="W156" s="36">
        <v>0</v>
      </c>
      <c r="X156" s="36">
        <v>0</v>
      </c>
      <c r="Y156" s="24">
        <v>2247.8365579815481</v>
      </c>
    </row>
    <row r="157" spans="1:25" ht="21">
      <c r="A157" s="35"/>
      <c r="B157" s="35" t="s">
        <v>1509</v>
      </c>
      <c r="C157" s="36">
        <v>0</v>
      </c>
      <c r="D157" s="36">
        <v>0</v>
      </c>
      <c r="E157" s="36">
        <v>0</v>
      </c>
      <c r="F157" s="36">
        <v>7237.8839474081396</v>
      </c>
      <c r="G157" s="36">
        <v>8016.5007348275685</v>
      </c>
      <c r="H157" s="36">
        <v>6399.6700190613064</v>
      </c>
      <c r="I157" s="36">
        <v>100.32562231018001</v>
      </c>
      <c r="J157" s="36">
        <v>0</v>
      </c>
      <c r="K157" s="24">
        <v>21754.380323607194</v>
      </c>
      <c r="L157" s="24"/>
      <c r="M157" s="24"/>
      <c r="N157" s="100"/>
      <c r="O157" s="35"/>
      <c r="P157" s="34" t="s">
        <v>1509</v>
      </c>
      <c r="Q157" s="36">
        <v>0</v>
      </c>
      <c r="R157" s="36">
        <v>0</v>
      </c>
      <c r="S157" s="36">
        <v>0</v>
      </c>
      <c r="T157" s="36">
        <v>0</v>
      </c>
      <c r="U157" s="36">
        <v>4911.9118676807275</v>
      </c>
      <c r="V157" s="36">
        <v>2092.9985965217088</v>
      </c>
      <c r="W157" s="36">
        <v>0</v>
      </c>
      <c r="X157" s="36">
        <v>0</v>
      </c>
      <c r="Y157" s="24">
        <v>7004.9104642024358</v>
      </c>
    </row>
    <row r="158" spans="1:25" ht="21">
      <c r="A158" s="35"/>
      <c r="B158" s="35" t="s">
        <v>1510</v>
      </c>
      <c r="C158" s="36">
        <v>0</v>
      </c>
      <c r="D158" s="36">
        <v>0</v>
      </c>
      <c r="E158" s="36">
        <v>20.040719858100001</v>
      </c>
      <c r="F158" s="36">
        <v>5155.4576058509419</v>
      </c>
      <c r="G158" s="36">
        <v>6776.2003810822189</v>
      </c>
      <c r="H158" s="36">
        <v>28.478844155954</v>
      </c>
      <c r="I158" s="36">
        <v>655.62317284945004</v>
      </c>
      <c r="J158" s="36">
        <v>0</v>
      </c>
      <c r="K158" s="24">
        <v>12635.800723796663</v>
      </c>
      <c r="L158" s="24"/>
      <c r="M158" s="24"/>
      <c r="N158" s="100"/>
      <c r="O158" s="35"/>
      <c r="P158" s="34" t="s">
        <v>1510</v>
      </c>
      <c r="Q158" s="36">
        <v>0</v>
      </c>
      <c r="R158" s="36">
        <v>0</v>
      </c>
      <c r="S158" s="36">
        <v>0</v>
      </c>
      <c r="T158" s="36">
        <v>0</v>
      </c>
      <c r="U158" s="36">
        <v>3848.4469835866716</v>
      </c>
      <c r="V158" s="36">
        <v>220.28084947575499</v>
      </c>
      <c r="W158" s="36">
        <v>0</v>
      </c>
      <c r="X158" s="36">
        <v>0</v>
      </c>
      <c r="Y158" s="24">
        <v>4068.7278330624267</v>
      </c>
    </row>
    <row r="159" spans="1:25" ht="21">
      <c r="A159" s="35"/>
      <c r="B159" s="35" t="s">
        <v>1511</v>
      </c>
      <c r="C159" s="36">
        <v>0</v>
      </c>
      <c r="D159" s="36">
        <v>0</v>
      </c>
      <c r="E159" s="36">
        <v>2513.1713445554601</v>
      </c>
      <c r="F159" s="36">
        <v>2842.5092017551306</v>
      </c>
      <c r="G159" s="36">
        <v>2116.1982006092294</v>
      </c>
      <c r="H159" s="36">
        <v>0</v>
      </c>
      <c r="I159" s="36">
        <v>193.55099483320001</v>
      </c>
      <c r="J159" s="36">
        <v>0</v>
      </c>
      <c r="K159" s="24">
        <v>7665.4297417530197</v>
      </c>
      <c r="L159" s="24"/>
      <c r="M159" s="24"/>
      <c r="N159" s="100"/>
      <c r="O159" s="35"/>
      <c r="P159" s="34" t="s">
        <v>1511</v>
      </c>
      <c r="Q159" s="36">
        <v>0</v>
      </c>
      <c r="R159" s="36">
        <v>0</v>
      </c>
      <c r="S159" s="36">
        <v>0</v>
      </c>
      <c r="T159" s="36">
        <v>0</v>
      </c>
      <c r="U159" s="36">
        <v>2405.9449565089299</v>
      </c>
      <c r="V159" s="36">
        <v>62.323420336299996</v>
      </c>
      <c r="W159" s="36">
        <v>0</v>
      </c>
      <c r="X159" s="36">
        <v>0</v>
      </c>
      <c r="Y159" s="24">
        <v>2468.2683768452298</v>
      </c>
    </row>
    <row r="160" spans="1:25" ht="21">
      <c r="A160" s="35"/>
      <c r="B160" s="35" t="s">
        <v>394</v>
      </c>
      <c r="C160" s="36">
        <v>0</v>
      </c>
      <c r="D160" s="36">
        <v>0</v>
      </c>
      <c r="E160" s="36">
        <v>4080.9642120027911</v>
      </c>
      <c r="F160" s="36">
        <v>3863.9320391412793</v>
      </c>
      <c r="G160" s="36">
        <v>5724.9831040907238</v>
      </c>
      <c r="H160" s="36">
        <v>0</v>
      </c>
      <c r="I160" s="36">
        <v>40.080870896</v>
      </c>
      <c r="J160" s="36">
        <v>10.803303609509999</v>
      </c>
      <c r="K160" s="24">
        <v>13720.763529740303</v>
      </c>
      <c r="L160" s="24"/>
      <c r="M160" s="24"/>
      <c r="N160" s="100"/>
      <c r="O160" s="35"/>
      <c r="P160" s="34" t="s">
        <v>394</v>
      </c>
      <c r="Q160" s="36">
        <v>0</v>
      </c>
      <c r="R160" s="36">
        <v>0</v>
      </c>
      <c r="S160" s="36">
        <v>0</v>
      </c>
      <c r="T160" s="36">
        <v>0</v>
      </c>
      <c r="U160" s="36">
        <v>4401.7011523858982</v>
      </c>
      <c r="V160" s="36">
        <v>16.384704190760001</v>
      </c>
      <c r="W160" s="36">
        <v>0</v>
      </c>
      <c r="X160" s="36">
        <v>0</v>
      </c>
      <c r="Y160" s="24">
        <v>4418.0858565766584</v>
      </c>
    </row>
    <row r="161" spans="1:25" ht="21">
      <c r="A161" s="35" t="s">
        <v>1517</v>
      </c>
      <c r="B161" s="35"/>
      <c r="C161" s="36">
        <v>0</v>
      </c>
      <c r="D161" s="36">
        <v>0</v>
      </c>
      <c r="E161" s="36">
        <v>952.96046467669998</v>
      </c>
      <c r="F161" s="36">
        <v>14319.14616765816</v>
      </c>
      <c r="G161" s="36">
        <v>16353.614759007774</v>
      </c>
      <c r="H161" s="36">
        <v>431.63018236302003</v>
      </c>
      <c r="I161" s="36">
        <v>0</v>
      </c>
      <c r="J161" s="36">
        <v>0</v>
      </c>
      <c r="K161" s="24">
        <v>32057.351573705655</v>
      </c>
      <c r="L161" s="24">
        <v>42590</v>
      </c>
      <c r="M161" s="42">
        <f>L161-K161</f>
        <v>10532.648426294345</v>
      </c>
      <c r="N161" s="100"/>
      <c r="O161" s="34" t="s">
        <v>1517</v>
      </c>
      <c r="P161" s="35"/>
      <c r="Q161" s="36">
        <v>0</v>
      </c>
      <c r="R161" s="36">
        <v>0</v>
      </c>
      <c r="S161" s="36">
        <v>0</v>
      </c>
      <c r="T161" s="36">
        <v>0</v>
      </c>
      <c r="U161" s="36">
        <v>10183.482288013534</v>
      </c>
      <c r="V161" s="36">
        <v>138.98491872089596</v>
      </c>
      <c r="W161" s="36">
        <v>0</v>
      </c>
      <c r="X161" s="36">
        <v>0</v>
      </c>
      <c r="Y161" s="24">
        <v>10322.467206734431</v>
      </c>
    </row>
    <row r="162" spans="1:25" ht="21">
      <c r="A162" s="35"/>
      <c r="B162" s="35" t="s">
        <v>1514</v>
      </c>
      <c r="C162" s="36">
        <v>0</v>
      </c>
      <c r="D162" s="36">
        <v>0</v>
      </c>
      <c r="E162" s="36">
        <v>952.96046467669998</v>
      </c>
      <c r="F162" s="36">
        <v>4071.4004048964312</v>
      </c>
      <c r="G162" s="36">
        <v>4175.3943564991405</v>
      </c>
      <c r="H162" s="36">
        <v>428.51630000002001</v>
      </c>
      <c r="I162" s="36">
        <v>0</v>
      </c>
      <c r="J162" s="36">
        <v>0</v>
      </c>
      <c r="K162" s="24">
        <v>9628.2715260722907</v>
      </c>
      <c r="L162" s="24"/>
      <c r="M162" s="24"/>
      <c r="N162" s="100"/>
      <c r="O162" s="34"/>
      <c r="P162" s="34" t="s">
        <v>1514</v>
      </c>
      <c r="Q162" s="36">
        <v>0</v>
      </c>
      <c r="R162" s="36">
        <v>0</v>
      </c>
      <c r="S162" s="36">
        <v>0</v>
      </c>
      <c r="T162" s="36">
        <v>0</v>
      </c>
      <c r="U162" s="36">
        <v>2962.3211827948426</v>
      </c>
      <c r="V162" s="36">
        <v>137.98224860000997</v>
      </c>
      <c r="W162" s="36">
        <v>0</v>
      </c>
      <c r="X162" s="36">
        <v>0</v>
      </c>
      <c r="Y162" s="24">
        <v>3100.3034313948524</v>
      </c>
    </row>
    <row r="163" spans="1:25" ht="21">
      <c r="A163" s="35"/>
      <c r="B163" s="35" t="s">
        <v>1515</v>
      </c>
      <c r="C163" s="36">
        <v>0</v>
      </c>
      <c r="D163" s="36">
        <v>0</v>
      </c>
      <c r="E163" s="36">
        <v>0</v>
      </c>
      <c r="F163" s="36">
        <v>2206.65252000791</v>
      </c>
      <c r="G163" s="36">
        <v>2913.8806266482788</v>
      </c>
      <c r="H163" s="36">
        <v>0</v>
      </c>
      <c r="I163" s="36">
        <v>0</v>
      </c>
      <c r="J163" s="36">
        <v>0</v>
      </c>
      <c r="K163" s="24">
        <v>5120.5331466561893</v>
      </c>
      <c r="L163" s="24"/>
      <c r="M163" s="24"/>
      <c r="N163" s="100"/>
      <c r="O163" s="35"/>
      <c r="P163" s="34" t="s">
        <v>1515</v>
      </c>
      <c r="Q163" s="36">
        <v>0</v>
      </c>
      <c r="R163" s="36">
        <v>0</v>
      </c>
      <c r="S163" s="36">
        <v>0</v>
      </c>
      <c r="T163" s="36">
        <v>0</v>
      </c>
      <c r="U163" s="36">
        <v>1648.8116732228821</v>
      </c>
      <c r="V163" s="36">
        <v>0</v>
      </c>
      <c r="W163" s="36">
        <v>0</v>
      </c>
      <c r="X163" s="36">
        <v>0</v>
      </c>
      <c r="Y163" s="24">
        <v>1648.8116732228821</v>
      </c>
    </row>
    <row r="164" spans="1:25" ht="21">
      <c r="A164" s="35"/>
      <c r="B164" s="35" t="s">
        <v>1513</v>
      </c>
      <c r="C164" s="36">
        <v>0</v>
      </c>
      <c r="D164" s="36">
        <v>0</v>
      </c>
      <c r="E164" s="36">
        <v>0</v>
      </c>
      <c r="F164" s="36">
        <v>5234.4510883070197</v>
      </c>
      <c r="G164" s="36">
        <v>4567.305287618603</v>
      </c>
      <c r="H164" s="36">
        <v>3.1138823630000001</v>
      </c>
      <c r="I164" s="36">
        <v>0</v>
      </c>
      <c r="J164" s="36">
        <v>0</v>
      </c>
      <c r="K164" s="24">
        <v>9804.8702582886235</v>
      </c>
      <c r="L164" s="24"/>
      <c r="M164" s="24"/>
      <c r="N164" s="100"/>
      <c r="O164" s="35"/>
      <c r="P164" s="34" t="s">
        <v>1513</v>
      </c>
      <c r="Q164" s="36">
        <v>0</v>
      </c>
      <c r="R164" s="36">
        <v>0</v>
      </c>
      <c r="S164" s="36">
        <v>0</v>
      </c>
      <c r="T164" s="36">
        <v>0</v>
      </c>
      <c r="U164" s="36">
        <v>3156.165553048766</v>
      </c>
      <c r="V164" s="36">
        <v>1.002670120886</v>
      </c>
      <c r="W164" s="36">
        <v>0</v>
      </c>
      <c r="X164" s="36">
        <v>0</v>
      </c>
      <c r="Y164" s="24">
        <v>3157.1682231696518</v>
      </c>
    </row>
    <row r="165" spans="1:25" ht="21">
      <c r="A165" s="35"/>
      <c r="B165" s="35" t="s">
        <v>1516</v>
      </c>
      <c r="C165" s="36">
        <v>0</v>
      </c>
      <c r="D165" s="36">
        <v>0</v>
      </c>
      <c r="E165" s="36">
        <v>0</v>
      </c>
      <c r="F165" s="36">
        <v>2806.6421544468003</v>
      </c>
      <c r="G165" s="36">
        <v>4697.0344882417521</v>
      </c>
      <c r="H165" s="36">
        <v>0</v>
      </c>
      <c r="I165" s="36">
        <v>0</v>
      </c>
      <c r="J165" s="36">
        <v>0</v>
      </c>
      <c r="K165" s="24">
        <v>7503.6766426885524</v>
      </c>
      <c r="L165" s="24"/>
      <c r="M165" s="24"/>
      <c r="N165" s="100"/>
      <c r="O165" s="35"/>
      <c r="P165" s="34" t="s">
        <v>1516</v>
      </c>
      <c r="Q165" s="36">
        <v>0</v>
      </c>
      <c r="R165" s="36">
        <v>0</v>
      </c>
      <c r="S165" s="36">
        <v>0</v>
      </c>
      <c r="T165" s="36">
        <v>0</v>
      </c>
      <c r="U165" s="36">
        <v>2416.1838789470435</v>
      </c>
      <c r="V165" s="36">
        <v>0</v>
      </c>
      <c r="W165" s="36">
        <v>0</v>
      </c>
      <c r="X165" s="36">
        <v>0</v>
      </c>
      <c r="Y165" s="24">
        <v>2416.1838789470435</v>
      </c>
    </row>
    <row r="166" spans="1:25" ht="21">
      <c r="A166" s="35" t="s">
        <v>1528</v>
      </c>
      <c r="B166" s="35"/>
      <c r="C166" s="36">
        <v>0</v>
      </c>
      <c r="D166" s="36">
        <v>4293.8918947733309</v>
      </c>
      <c r="E166" s="36">
        <v>40599.592631834101</v>
      </c>
      <c r="F166" s="36">
        <v>138162.67664220711</v>
      </c>
      <c r="G166" s="36">
        <v>24300.266137671173</v>
      </c>
      <c r="H166" s="36">
        <v>49391.74086864842</v>
      </c>
      <c r="I166" s="36">
        <v>1715.40445001279</v>
      </c>
      <c r="J166" s="36">
        <v>19.876654371649998</v>
      </c>
      <c r="K166" s="24">
        <v>258483.44927951857</v>
      </c>
      <c r="L166" s="24">
        <v>232530</v>
      </c>
      <c r="M166" s="42">
        <f>L166-K166</f>
        <v>-25953.449279518565</v>
      </c>
      <c r="N166" s="100"/>
      <c r="O166" s="34" t="s">
        <v>1528</v>
      </c>
      <c r="P166" s="35"/>
      <c r="Q166" s="36">
        <v>0</v>
      </c>
      <c r="R166" s="36">
        <v>0</v>
      </c>
      <c r="S166" s="36">
        <v>0</v>
      </c>
      <c r="T166" s="36">
        <v>0</v>
      </c>
      <c r="U166" s="36">
        <v>66768.769592683413</v>
      </c>
      <c r="V166" s="36">
        <v>16462.901075315775</v>
      </c>
      <c r="W166" s="36">
        <v>0</v>
      </c>
      <c r="X166" s="36">
        <v>0</v>
      </c>
      <c r="Y166" s="24">
        <v>83231.670667999191</v>
      </c>
    </row>
    <row r="167" spans="1:25" ht="21">
      <c r="A167" s="35"/>
      <c r="B167" s="35" t="s">
        <v>141</v>
      </c>
      <c r="C167" s="36">
        <v>0</v>
      </c>
      <c r="D167" s="36">
        <v>150.54837879199999</v>
      </c>
      <c r="E167" s="36">
        <v>2171.7157002307067</v>
      </c>
      <c r="F167" s="36">
        <v>21049.171822035813</v>
      </c>
      <c r="G167" s="36">
        <v>1319.0915966726807</v>
      </c>
      <c r="H167" s="36">
        <v>7972.3339570671733</v>
      </c>
      <c r="I167" s="36">
        <v>225.29576124944998</v>
      </c>
      <c r="J167" s="36">
        <v>0</v>
      </c>
      <c r="K167" s="24">
        <v>32888.157216047824</v>
      </c>
      <c r="L167" s="24"/>
      <c r="M167" s="24"/>
      <c r="N167" s="100"/>
      <c r="O167" s="34"/>
      <c r="P167" s="34" t="s">
        <v>141</v>
      </c>
      <c r="Q167" s="36">
        <v>0</v>
      </c>
      <c r="R167" s="36">
        <v>0</v>
      </c>
      <c r="S167" s="36">
        <v>0</v>
      </c>
      <c r="T167" s="36">
        <v>0</v>
      </c>
      <c r="U167" s="36">
        <v>7950.3498542700763</v>
      </c>
      <c r="V167" s="36">
        <v>2639.6367692984122</v>
      </c>
      <c r="W167" s="36">
        <v>0</v>
      </c>
      <c r="X167" s="36">
        <v>0</v>
      </c>
      <c r="Y167" s="24">
        <v>10589.986623568489</v>
      </c>
    </row>
    <row r="168" spans="1:25" ht="21">
      <c r="A168" s="35"/>
      <c r="B168" s="35" t="s">
        <v>1519</v>
      </c>
      <c r="C168" s="36">
        <v>0</v>
      </c>
      <c r="D168" s="36">
        <v>3396.2884808210001</v>
      </c>
      <c r="E168" s="36">
        <v>747.61208563156993</v>
      </c>
      <c r="F168" s="36">
        <v>14875.06893702765</v>
      </c>
      <c r="G168" s="36">
        <v>1147.1756022833299</v>
      </c>
      <c r="H168" s="36">
        <v>2281.6098911756062</v>
      </c>
      <c r="I168" s="36">
        <v>68.775782388460001</v>
      </c>
      <c r="J168" s="36">
        <v>0</v>
      </c>
      <c r="K168" s="24">
        <v>22516.530779327615</v>
      </c>
      <c r="L168" s="24"/>
      <c r="M168" s="24"/>
      <c r="N168" s="100"/>
      <c r="O168" s="35"/>
      <c r="P168" s="34" t="s">
        <v>1519</v>
      </c>
      <c r="Q168" s="36">
        <v>0</v>
      </c>
      <c r="R168" s="36">
        <v>0</v>
      </c>
      <c r="S168" s="36">
        <v>0</v>
      </c>
      <c r="T168" s="36">
        <v>0</v>
      </c>
      <c r="U168" s="36">
        <v>6493.4987240548217</v>
      </c>
      <c r="V168" s="36">
        <v>756.82418688763403</v>
      </c>
      <c r="W168" s="36">
        <v>0</v>
      </c>
      <c r="X168" s="36">
        <v>0</v>
      </c>
      <c r="Y168" s="24">
        <v>7250.3229109424556</v>
      </c>
    </row>
    <row r="169" spans="1:25" ht="21">
      <c r="A169" s="35"/>
      <c r="B169" s="35" t="s">
        <v>1520</v>
      </c>
      <c r="C169" s="36">
        <v>0</v>
      </c>
      <c r="D169" s="36">
        <v>0</v>
      </c>
      <c r="E169" s="36">
        <v>3702.1618727948999</v>
      </c>
      <c r="F169" s="36">
        <v>11891.423415388947</v>
      </c>
      <c r="G169" s="36">
        <v>544.17720523234811</v>
      </c>
      <c r="H169" s="36">
        <v>1278.5858015700042</v>
      </c>
      <c r="I169" s="36">
        <v>68.471112500000004</v>
      </c>
      <c r="J169" s="36">
        <v>0</v>
      </c>
      <c r="K169" s="24">
        <v>17484.8194074862</v>
      </c>
      <c r="L169" s="24"/>
      <c r="M169" s="24"/>
      <c r="N169" s="100"/>
      <c r="O169" s="35"/>
      <c r="P169" s="34" t="s">
        <v>1520</v>
      </c>
      <c r="Q169" s="36">
        <v>0</v>
      </c>
      <c r="R169" s="36">
        <v>0</v>
      </c>
      <c r="S169" s="36">
        <v>0</v>
      </c>
      <c r="T169" s="36">
        <v>0</v>
      </c>
      <c r="U169" s="36">
        <v>5196.3595228748991</v>
      </c>
      <c r="V169" s="36">
        <v>433.75232633047591</v>
      </c>
      <c r="W169" s="36">
        <v>0</v>
      </c>
      <c r="X169" s="36">
        <v>0</v>
      </c>
      <c r="Y169" s="24">
        <v>5630.1118492053747</v>
      </c>
    </row>
    <row r="170" spans="1:25" ht="21">
      <c r="A170" s="35"/>
      <c r="B170" s="35" t="s">
        <v>1437</v>
      </c>
      <c r="C170" s="36">
        <v>0</v>
      </c>
      <c r="D170" s="36">
        <v>747.05503516033014</v>
      </c>
      <c r="E170" s="36">
        <v>6771.9308480338213</v>
      </c>
      <c r="F170" s="36">
        <v>8658.6633133505657</v>
      </c>
      <c r="G170" s="36">
        <v>2045.2258294639289</v>
      </c>
      <c r="H170" s="36">
        <v>2609.3410724597711</v>
      </c>
      <c r="I170" s="36">
        <v>3.0475713341800001</v>
      </c>
      <c r="J170" s="36">
        <v>0</v>
      </c>
      <c r="K170" s="24">
        <v>20835.263669802596</v>
      </c>
      <c r="L170" s="24"/>
      <c r="M170" s="24"/>
      <c r="N170" s="100"/>
      <c r="O170" s="35"/>
      <c r="P170" s="34" t="s">
        <v>1437</v>
      </c>
      <c r="Q170" s="36">
        <v>0</v>
      </c>
      <c r="R170" s="36">
        <v>0</v>
      </c>
      <c r="S170" s="36">
        <v>0</v>
      </c>
      <c r="T170" s="36">
        <v>0</v>
      </c>
      <c r="U170" s="36">
        <v>5867.7657583724895</v>
      </c>
      <c r="V170" s="36">
        <v>841.18914330173538</v>
      </c>
      <c r="W170" s="36">
        <v>0</v>
      </c>
      <c r="X170" s="36">
        <v>0</v>
      </c>
      <c r="Y170" s="24">
        <v>6708.9549016742249</v>
      </c>
    </row>
    <row r="171" spans="1:25" ht="21">
      <c r="A171" s="35"/>
      <c r="B171" s="35" t="s">
        <v>1521</v>
      </c>
      <c r="C171" s="36">
        <v>0</v>
      </c>
      <c r="D171" s="36">
        <v>0</v>
      </c>
      <c r="E171" s="36">
        <v>1601.0526979139299</v>
      </c>
      <c r="F171" s="36">
        <v>3585.7992828122783</v>
      </c>
      <c r="G171" s="36">
        <v>2177.7818375667757</v>
      </c>
      <c r="H171" s="36">
        <v>4879.0267289610965</v>
      </c>
      <c r="I171" s="36">
        <v>12.5</v>
      </c>
      <c r="J171" s="36">
        <v>0</v>
      </c>
      <c r="K171" s="24">
        <v>12256.16054725408</v>
      </c>
      <c r="L171" s="24"/>
      <c r="M171" s="24"/>
      <c r="N171" s="100"/>
      <c r="O171" s="35"/>
      <c r="P171" s="34" t="s">
        <v>1521</v>
      </c>
      <c r="Q171" s="36">
        <v>0</v>
      </c>
      <c r="R171" s="36">
        <v>0</v>
      </c>
      <c r="S171" s="36">
        <v>0</v>
      </c>
      <c r="T171" s="36">
        <v>0</v>
      </c>
      <c r="U171" s="36">
        <v>2371.4120894903917</v>
      </c>
      <c r="V171" s="36">
        <v>1575.0716067246481</v>
      </c>
      <c r="W171" s="36">
        <v>0</v>
      </c>
      <c r="X171" s="36">
        <v>0</v>
      </c>
      <c r="Y171" s="24">
        <v>3946.4836962150398</v>
      </c>
    </row>
    <row r="172" spans="1:25" ht="21">
      <c r="A172" s="35"/>
      <c r="B172" s="35" t="s">
        <v>1522</v>
      </c>
      <c r="C172" s="36">
        <v>0</v>
      </c>
      <c r="D172" s="36">
        <v>0</v>
      </c>
      <c r="E172" s="36">
        <v>2856.9008158809997</v>
      </c>
      <c r="F172" s="36">
        <v>6519.8059163002499</v>
      </c>
      <c r="G172" s="36">
        <v>1926.4457541225941</v>
      </c>
      <c r="H172" s="36">
        <v>4568.1596381889512</v>
      </c>
      <c r="I172" s="36">
        <v>9.2675129363400011</v>
      </c>
      <c r="J172" s="36">
        <v>0</v>
      </c>
      <c r="K172" s="24">
        <v>15880.579637429137</v>
      </c>
      <c r="L172" s="24"/>
      <c r="M172" s="24"/>
      <c r="N172" s="100"/>
      <c r="O172" s="35"/>
      <c r="P172" s="34" t="s">
        <v>1522</v>
      </c>
      <c r="Q172" s="36">
        <v>0</v>
      </c>
      <c r="R172" s="36">
        <v>0</v>
      </c>
      <c r="S172" s="36">
        <v>0</v>
      </c>
      <c r="T172" s="36">
        <v>0</v>
      </c>
      <c r="U172" s="36">
        <v>3639.6151005893425</v>
      </c>
      <c r="V172" s="36">
        <v>1473.9315426621326</v>
      </c>
      <c r="W172" s="36">
        <v>0</v>
      </c>
      <c r="X172" s="36">
        <v>0</v>
      </c>
      <c r="Y172" s="24">
        <v>5113.546643251475</v>
      </c>
    </row>
    <row r="173" spans="1:25" ht="21">
      <c r="A173" s="35"/>
      <c r="B173" s="35" t="s">
        <v>1523</v>
      </c>
      <c r="C173" s="36">
        <v>0</v>
      </c>
      <c r="D173" s="36">
        <v>0</v>
      </c>
      <c r="E173" s="36">
        <v>705.06815874508004</v>
      </c>
      <c r="F173" s="36">
        <v>11986.485646989591</v>
      </c>
      <c r="G173" s="36">
        <v>2756.2832341888316</v>
      </c>
      <c r="H173" s="36">
        <v>4599.1608166183223</v>
      </c>
      <c r="I173" s="36">
        <v>72.505041280489991</v>
      </c>
      <c r="J173" s="36">
        <v>0</v>
      </c>
      <c r="K173" s="24">
        <v>20119.502897822313</v>
      </c>
      <c r="L173" s="24"/>
      <c r="M173" s="24"/>
      <c r="N173" s="100"/>
      <c r="O173" s="35"/>
      <c r="P173" s="34" t="s">
        <v>1523</v>
      </c>
      <c r="Q173" s="36">
        <v>0</v>
      </c>
      <c r="R173" s="36">
        <v>0</v>
      </c>
      <c r="S173" s="36">
        <v>0</v>
      </c>
      <c r="T173" s="36">
        <v>0</v>
      </c>
      <c r="U173" s="36">
        <v>4974.2035268536301</v>
      </c>
      <c r="V173" s="36">
        <v>1504.2764062437607</v>
      </c>
      <c r="W173" s="36">
        <v>0</v>
      </c>
      <c r="X173" s="36">
        <v>0</v>
      </c>
      <c r="Y173" s="24">
        <v>6478.479933097391</v>
      </c>
    </row>
    <row r="174" spans="1:25" ht="21">
      <c r="A174" s="35"/>
      <c r="B174" s="35" t="s">
        <v>1518</v>
      </c>
      <c r="C174" s="36">
        <v>0</v>
      </c>
      <c r="D174" s="36">
        <v>0</v>
      </c>
      <c r="E174" s="36">
        <v>2298.0913238028106</v>
      </c>
      <c r="F174" s="36">
        <v>3259.8853303353399</v>
      </c>
      <c r="G174" s="36">
        <v>1690.1629208841903</v>
      </c>
      <c r="H174" s="36">
        <v>2913.8261510264711</v>
      </c>
      <c r="I174" s="36">
        <v>66.456561570199995</v>
      </c>
      <c r="J174" s="36">
        <v>0</v>
      </c>
      <c r="K174" s="24">
        <v>10228.422287619012</v>
      </c>
      <c r="L174" s="24"/>
      <c r="M174" s="24"/>
      <c r="N174" s="100"/>
      <c r="O174" s="35"/>
      <c r="P174" s="34" t="s">
        <v>1518</v>
      </c>
      <c r="Q174" s="36">
        <v>0</v>
      </c>
      <c r="R174" s="36">
        <v>0</v>
      </c>
      <c r="S174" s="36">
        <v>0</v>
      </c>
      <c r="T174" s="36">
        <v>0</v>
      </c>
      <c r="U174" s="36">
        <v>2333.9009431570767</v>
      </c>
      <c r="V174" s="36">
        <v>959.65103345615023</v>
      </c>
      <c r="W174" s="36">
        <v>0</v>
      </c>
      <c r="X174" s="36">
        <v>0</v>
      </c>
      <c r="Y174" s="24">
        <v>3293.551976613227</v>
      </c>
    </row>
    <row r="175" spans="1:25" ht="21">
      <c r="A175" s="35"/>
      <c r="B175" s="35" t="s">
        <v>1524</v>
      </c>
      <c r="C175" s="36">
        <v>0</v>
      </c>
      <c r="D175" s="36">
        <v>0</v>
      </c>
      <c r="E175" s="36">
        <v>3246.1664222509798</v>
      </c>
      <c r="F175" s="36">
        <v>12980.54709951804</v>
      </c>
      <c r="G175" s="36">
        <v>2604.8669077936615</v>
      </c>
      <c r="H175" s="36">
        <v>1854.8344279630028</v>
      </c>
      <c r="I175" s="36">
        <v>56.214020249100003</v>
      </c>
      <c r="J175" s="36">
        <v>0</v>
      </c>
      <c r="K175" s="24">
        <v>20742.628877774783</v>
      </c>
      <c r="L175" s="24"/>
      <c r="M175" s="24"/>
      <c r="N175" s="100"/>
      <c r="O175" s="35"/>
      <c r="P175" s="34" t="s">
        <v>1524</v>
      </c>
      <c r="Q175" s="36">
        <v>0</v>
      </c>
      <c r="R175" s="36">
        <v>0</v>
      </c>
      <c r="S175" s="36">
        <v>0</v>
      </c>
      <c r="T175" s="36">
        <v>0</v>
      </c>
      <c r="U175" s="36">
        <v>6063.7688983230601</v>
      </c>
      <c r="V175" s="36">
        <v>615.35760032425571</v>
      </c>
      <c r="W175" s="36">
        <v>0</v>
      </c>
      <c r="X175" s="36">
        <v>0</v>
      </c>
      <c r="Y175" s="24">
        <v>6679.1264986473161</v>
      </c>
    </row>
    <row r="176" spans="1:25" ht="21">
      <c r="A176" s="35"/>
      <c r="B176" s="35" t="s">
        <v>1525</v>
      </c>
      <c r="C176" s="36">
        <v>0</v>
      </c>
      <c r="D176" s="36">
        <v>0</v>
      </c>
      <c r="E176" s="36">
        <v>743.23232976023007</v>
      </c>
      <c r="F176" s="36">
        <v>11323.572911205851</v>
      </c>
      <c r="G176" s="36">
        <v>3436.9805109222507</v>
      </c>
      <c r="H176" s="36">
        <v>10335.176463574655</v>
      </c>
      <c r="I176" s="36">
        <v>352.56870429579999</v>
      </c>
      <c r="J176" s="36">
        <v>19.876654371649998</v>
      </c>
      <c r="K176" s="24">
        <v>26211.407574130437</v>
      </c>
      <c r="L176" s="24"/>
      <c r="M176" s="24"/>
      <c r="N176" s="100"/>
      <c r="O176" s="35"/>
      <c r="P176" s="34" t="s">
        <v>1525</v>
      </c>
      <c r="Q176" s="36">
        <v>0</v>
      </c>
      <c r="R176" s="36">
        <v>0</v>
      </c>
      <c r="S176" s="36">
        <v>0</v>
      </c>
      <c r="T176" s="36">
        <v>0</v>
      </c>
      <c r="U176" s="36">
        <v>4992.2190121126632</v>
      </c>
      <c r="V176" s="36">
        <v>3447.8542267620669</v>
      </c>
      <c r="W176" s="36">
        <v>0</v>
      </c>
      <c r="X176" s="36">
        <v>0</v>
      </c>
      <c r="Y176" s="24">
        <v>8440.073238874731</v>
      </c>
    </row>
    <row r="177" spans="1:25" ht="21">
      <c r="A177" s="35"/>
      <c r="B177" s="35" t="s">
        <v>1526</v>
      </c>
      <c r="C177" s="36">
        <v>0</v>
      </c>
      <c r="D177" s="36">
        <v>0</v>
      </c>
      <c r="E177" s="36">
        <v>4591.48574997168</v>
      </c>
      <c r="F177" s="36">
        <v>5801.6324435612705</v>
      </c>
      <c r="G177" s="36">
        <v>1715.3814894483362</v>
      </c>
      <c r="H177" s="36">
        <v>2984.5645586371493</v>
      </c>
      <c r="I177" s="36">
        <v>50.663427169799995</v>
      </c>
      <c r="J177" s="36">
        <v>0</v>
      </c>
      <c r="K177" s="24">
        <v>15143.727668788239</v>
      </c>
      <c r="L177" s="24"/>
      <c r="M177" s="24"/>
      <c r="N177" s="100"/>
      <c r="O177" s="35"/>
      <c r="P177" s="34" t="s">
        <v>1526</v>
      </c>
      <c r="Q177" s="36">
        <v>0</v>
      </c>
      <c r="R177" s="36">
        <v>0</v>
      </c>
      <c r="S177" s="36">
        <v>0</v>
      </c>
      <c r="T177" s="36">
        <v>0</v>
      </c>
      <c r="U177" s="36">
        <v>3898.936897920204</v>
      </c>
      <c r="V177" s="36">
        <v>977.34341142934431</v>
      </c>
      <c r="W177" s="36">
        <v>0</v>
      </c>
      <c r="X177" s="36">
        <v>0</v>
      </c>
      <c r="Y177" s="24">
        <v>4876.2803093495486</v>
      </c>
    </row>
    <row r="178" spans="1:25" ht="21">
      <c r="A178" s="35"/>
      <c r="B178" s="35" t="s">
        <v>1428</v>
      </c>
      <c r="C178" s="36">
        <v>0</v>
      </c>
      <c r="D178" s="36">
        <v>0</v>
      </c>
      <c r="E178" s="36">
        <v>3046.4614645550091</v>
      </c>
      <c r="F178" s="36">
        <v>11871.361061810958</v>
      </c>
      <c r="G178" s="36">
        <v>1211.5255871603572</v>
      </c>
      <c r="H178" s="36">
        <v>16.967789803863003</v>
      </c>
      <c r="I178" s="36">
        <v>677.20538724513995</v>
      </c>
      <c r="J178" s="36">
        <v>0</v>
      </c>
      <c r="K178" s="24">
        <v>16823.521290575325</v>
      </c>
      <c r="L178" s="24"/>
      <c r="M178" s="24"/>
      <c r="N178" s="100"/>
      <c r="O178" s="35"/>
      <c r="P178" s="34" t="s">
        <v>1428</v>
      </c>
      <c r="Q178" s="36">
        <v>0</v>
      </c>
      <c r="R178" s="36">
        <v>0</v>
      </c>
      <c r="S178" s="36">
        <v>0</v>
      </c>
      <c r="T178" s="36">
        <v>0</v>
      </c>
      <c r="U178" s="36">
        <v>5193.6500925557457</v>
      </c>
      <c r="V178" s="36">
        <v>223.52376300980899</v>
      </c>
      <c r="W178" s="36">
        <v>0</v>
      </c>
      <c r="X178" s="36">
        <v>0</v>
      </c>
      <c r="Y178" s="24">
        <v>5417.1738555655547</v>
      </c>
    </row>
    <row r="179" spans="1:25" ht="21">
      <c r="A179" s="35"/>
      <c r="B179" s="35" t="s">
        <v>1527</v>
      </c>
      <c r="C179" s="36">
        <v>0</v>
      </c>
      <c r="D179" s="36">
        <v>0</v>
      </c>
      <c r="E179" s="36">
        <v>8117.7131622623792</v>
      </c>
      <c r="F179" s="36">
        <v>14359.259461870555</v>
      </c>
      <c r="G179" s="36">
        <v>1725.1676619318846</v>
      </c>
      <c r="H179" s="36">
        <v>3098.1535716023677</v>
      </c>
      <c r="I179" s="36">
        <v>52.433567793830001</v>
      </c>
      <c r="J179" s="36">
        <v>0</v>
      </c>
      <c r="K179" s="24">
        <v>27352.727425461017</v>
      </c>
      <c r="L179" s="24"/>
      <c r="M179" s="24"/>
      <c r="N179" s="100"/>
      <c r="O179" s="35"/>
      <c r="P179" s="34" t="s">
        <v>1527</v>
      </c>
      <c r="Q179" s="36">
        <v>0</v>
      </c>
      <c r="R179" s="36">
        <v>0</v>
      </c>
      <c r="S179" s="36">
        <v>0</v>
      </c>
      <c r="T179" s="36">
        <v>0</v>
      </c>
      <c r="U179" s="36">
        <v>7793.0891721090156</v>
      </c>
      <c r="V179" s="36">
        <v>1014.4890588853486</v>
      </c>
      <c r="W179" s="36">
        <v>0</v>
      </c>
      <c r="X179" s="36">
        <v>0</v>
      </c>
      <c r="Y179" s="24">
        <v>8807.5782309943643</v>
      </c>
    </row>
    <row r="180" spans="1:25" ht="21">
      <c r="A180" s="35" t="s">
        <v>1543</v>
      </c>
      <c r="B180" s="35"/>
      <c r="C180" s="36">
        <v>0</v>
      </c>
      <c r="D180" s="36">
        <v>0</v>
      </c>
      <c r="E180" s="36">
        <v>0</v>
      </c>
      <c r="F180" s="36">
        <v>17994.005493880282</v>
      </c>
      <c r="G180" s="36">
        <v>32594.666603356167</v>
      </c>
      <c r="H180" s="36">
        <v>18441.127414923994</v>
      </c>
      <c r="I180" s="36">
        <v>0</v>
      </c>
      <c r="J180" s="36">
        <v>3058.1689199001798</v>
      </c>
      <c r="K180" s="24">
        <v>72087.968432060617</v>
      </c>
      <c r="L180" s="24">
        <v>135290</v>
      </c>
      <c r="M180" s="42">
        <f>L180-K180</f>
        <v>63202.031567939383</v>
      </c>
      <c r="N180" s="100"/>
      <c r="O180" s="34" t="s">
        <v>1543</v>
      </c>
      <c r="P180" s="35"/>
      <c r="Q180" s="36">
        <v>0</v>
      </c>
      <c r="R180" s="36">
        <v>0</v>
      </c>
      <c r="S180" s="36">
        <v>0</v>
      </c>
      <c r="T180" s="36">
        <v>5312.3081443247356</v>
      </c>
      <c r="U180" s="36">
        <v>10977.244270994843</v>
      </c>
      <c r="V180" s="36">
        <v>5938.0430276002144</v>
      </c>
      <c r="W180" s="36">
        <v>0</v>
      </c>
      <c r="X180" s="36">
        <v>984.73039220760097</v>
      </c>
      <c r="Y180" s="24">
        <v>23212.325835127394</v>
      </c>
    </row>
    <row r="181" spans="1:25" ht="21">
      <c r="A181" s="35"/>
      <c r="B181" s="35" t="s">
        <v>1529</v>
      </c>
      <c r="C181" s="36">
        <v>0</v>
      </c>
      <c r="D181" s="36">
        <v>0</v>
      </c>
      <c r="E181" s="36">
        <v>0</v>
      </c>
      <c r="F181" s="36">
        <v>474.39444146833</v>
      </c>
      <c r="G181" s="36">
        <v>836.70054811310001</v>
      </c>
      <c r="H181" s="36">
        <v>7.7410061988199992</v>
      </c>
      <c r="I181" s="36">
        <v>0</v>
      </c>
      <c r="J181" s="36">
        <v>6.7021364918400002</v>
      </c>
      <c r="K181" s="24">
        <v>1325.5381322720903</v>
      </c>
      <c r="L181" s="24"/>
      <c r="M181" s="24"/>
      <c r="N181" s="100"/>
      <c r="O181" s="34"/>
      <c r="P181" s="34" t="s">
        <v>1529</v>
      </c>
      <c r="Q181" s="36">
        <v>0</v>
      </c>
      <c r="R181" s="36">
        <v>0</v>
      </c>
      <c r="S181" s="36">
        <v>0</v>
      </c>
      <c r="T181" s="36">
        <v>152.75501015276001</v>
      </c>
      <c r="U181" s="36">
        <v>269.41757649279998</v>
      </c>
      <c r="V181" s="36">
        <v>2.492603996023</v>
      </c>
      <c r="W181" s="36">
        <v>0</v>
      </c>
      <c r="X181" s="36">
        <v>2.1580879503700001</v>
      </c>
      <c r="Y181" s="24">
        <v>426.82327859195294</v>
      </c>
    </row>
    <row r="182" spans="1:25" ht="21">
      <c r="A182" s="35"/>
      <c r="B182" s="35" t="s">
        <v>1530</v>
      </c>
      <c r="C182" s="36">
        <v>0</v>
      </c>
      <c r="D182" s="36">
        <v>0</v>
      </c>
      <c r="E182" s="36">
        <v>0</v>
      </c>
      <c r="F182" s="36">
        <v>2640.5456290819902</v>
      </c>
      <c r="G182" s="36">
        <v>656.43054423904618</v>
      </c>
      <c r="H182" s="36">
        <v>2374.6096310162402</v>
      </c>
      <c r="I182" s="36">
        <v>0</v>
      </c>
      <c r="J182" s="36">
        <v>0</v>
      </c>
      <c r="K182" s="24">
        <v>5671.5858043372764</v>
      </c>
      <c r="L182" s="24"/>
      <c r="M182" s="24"/>
      <c r="N182" s="100"/>
      <c r="O182" s="35"/>
      <c r="P182" s="34" t="s">
        <v>1530</v>
      </c>
      <c r="Q182" s="36">
        <v>0</v>
      </c>
      <c r="R182" s="36">
        <v>0</v>
      </c>
      <c r="S182" s="36">
        <v>0</v>
      </c>
      <c r="T182" s="36">
        <v>850.25569256457004</v>
      </c>
      <c r="U182" s="36">
        <v>211.37063524495099</v>
      </c>
      <c r="V182" s="36">
        <v>764.62430118683699</v>
      </c>
      <c r="W182" s="36">
        <v>0</v>
      </c>
      <c r="X182" s="36">
        <v>0</v>
      </c>
      <c r="Y182" s="24">
        <v>1826.250628996358</v>
      </c>
    </row>
    <row r="183" spans="1:25" ht="21">
      <c r="A183" s="35"/>
      <c r="B183" s="35" t="s">
        <v>941</v>
      </c>
      <c r="C183" s="36">
        <v>0</v>
      </c>
      <c r="D183" s="36">
        <v>0</v>
      </c>
      <c r="E183" s="36">
        <v>0</v>
      </c>
      <c r="F183" s="36">
        <v>1597.6001326980099</v>
      </c>
      <c r="G183" s="36">
        <v>608.789138395181</v>
      </c>
      <c r="H183" s="36">
        <v>245.437654379105</v>
      </c>
      <c r="I183" s="36">
        <v>0</v>
      </c>
      <c r="J183" s="36">
        <v>1152.0565613118602</v>
      </c>
      <c r="K183" s="24">
        <v>3603.883486784156</v>
      </c>
      <c r="L183" s="24"/>
      <c r="M183" s="24"/>
      <c r="N183" s="100"/>
      <c r="O183" s="35"/>
      <c r="P183" s="34" t="s">
        <v>941</v>
      </c>
      <c r="Q183" s="36">
        <v>0</v>
      </c>
      <c r="R183" s="36">
        <v>0</v>
      </c>
      <c r="S183" s="36">
        <v>0</v>
      </c>
      <c r="T183" s="36">
        <v>514.42724272929809</v>
      </c>
      <c r="U183" s="36">
        <v>196.030102563296</v>
      </c>
      <c r="V183" s="36">
        <v>79.030924710048993</v>
      </c>
      <c r="W183" s="36">
        <v>0</v>
      </c>
      <c r="X183" s="36">
        <v>370.96221274268004</v>
      </c>
      <c r="Y183" s="24">
        <v>1160.4504827453231</v>
      </c>
    </row>
    <row r="184" spans="1:25" ht="21">
      <c r="A184" s="35"/>
      <c r="B184" s="35" t="s">
        <v>1531</v>
      </c>
      <c r="C184" s="36">
        <v>0</v>
      </c>
      <c r="D184" s="36">
        <v>0</v>
      </c>
      <c r="E184" s="36">
        <v>0</v>
      </c>
      <c r="F184" s="36">
        <v>3588.6211670598618</v>
      </c>
      <c r="G184" s="36">
        <v>1993.8111807299997</v>
      </c>
      <c r="H184" s="36">
        <v>6147.2214943776826</v>
      </c>
      <c r="I184" s="36">
        <v>0</v>
      </c>
      <c r="J184" s="36">
        <v>161.05312866089</v>
      </c>
      <c r="K184" s="24">
        <v>11890.706970828433</v>
      </c>
      <c r="L184" s="24"/>
      <c r="M184" s="24"/>
      <c r="N184" s="100"/>
      <c r="O184" s="35"/>
      <c r="P184" s="34" t="s">
        <v>1531</v>
      </c>
      <c r="Q184" s="36">
        <v>0</v>
      </c>
      <c r="R184" s="36">
        <v>0</v>
      </c>
      <c r="S184" s="36">
        <v>0</v>
      </c>
      <c r="T184" s="36">
        <v>1155.536015794373</v>
      </c>
      <c r="U184" s="36">
        <v>642.00720019607206</v>
      </c>
      <c r="V184" s="36">
        <v>1979.4053211854985</v>
      </c>
      <c r="W184" s="36">
        <v>0</v>
      </c>
      <c r="X184" s="36">
        <v>51.859107428851004</v>
      </c>
      <c r="Y184" s="24">
        <v>3828.8076446047949</v>
      </c>
    </row>
    <row r="185" spans="1:25" ht="21">
      <c r="A185" s="35"/>
      <c r="B185" s="35" t="s">
        <v>1532</v>
      </c>
      <c r="C185" s="36">
        <v>0</v>
      </c>
      <c r="D185" s="36">
        <v>0</v>
      </c>
      <c r="E185" s="36">
        <v>0</v>
      </c>
      <c r="F185" s="36">
        <v>824.45675806351994</v>
      </c>
      <c r="G185" s="36">
        <v>1612.4917169384312</v>
      </c>
      <c r="H185" s="36">
        <v>0</v>
      </c>
      <c r="I185" s="36">
        <v>0</v>
      </c>
      <c r="J185" s="36">
        <v>42.394312174999996</v>
      </c>
      <c r="K185" s="24">
        <v>2479.3427871769509</v>
      </c>
      <c r="L185" s="24"/>
      <c r="M185" s="24"/>
      <c r="N185" s="100"/>
      <c r="O185" s="35"/>
      <c r="P185" s="34" t="s">
        <v>1532</v>
      </c>
      <c r="Q185" s="36">
        <v>0</v>
      </c>
      <c r="R185" s="36">
        <v>0</v>
      </c>
      <c r="S185" s="36">
        <v>0</v>
      </c>
      <c r="T185" s="36">
        <v>265.47507609646101</v>
      </c>
      <c r="U185" s="36">
        <v>519.22233285434299</v>
      </c>
      <c r="V185" s="36">
        <v>0</v>
      </c>
      <c r="W185" s="36">
        <v>0</v>
      </c>
      <c r="X185" s="36">
        <v>13.650968520349998</v>
      </c>
      <c r="Y185" s="24">
        <v>798.34837747115398</v>
      </c>
    </row>
    <row r="186" spans="1:25" ht="21">
      <c r="A186" s="35"/>
      <c r="B186" s="35" t="s">
        <v>1533</v>
      </c>
      <c r="C186" s="36">
        <v>0</v>
      </c>
      <c r="D186" s="36">
        <v>0</v>
      </c>
      <c r="E186" s="36">
        <v>0</v>
      </c>
      <c r="F186" s="36">
        <v>1043.1058716030102</v>
      </c>
      <c r="G186" s="36">
        <v>3199.2459960203173</v>
      </c>
      <c r="H186" s="36">
        <v>5.0861978058100004</v>
      </c>
      <c r="I186" s="36">
        <v>0</v>
      </c>
      <c r="J186" s="36">
        <v>0</v>
      </c>
      <c r="K186" s="24">
        <v>4247.4380654291372</v>
      </c>
      <c r="L186" s="24"/>
      <c r="M186" s="24"/>
      <c r="N186" s="100"/>
      <c r="O186" s="35"/>
      <c r="P186" s="34" t="s">
        <v>1533</v>
      </c>
      <c r="Q186" s="36">
        <v>0</v>
      </c>
      <c r="R186" s="36">
        <v>0</v>
      </c>
      <c r="S186" s="36">
        <v>0</v>
      </c>
      <c r="T186" s="36">
        <v>335.88009065622197</v>
      </c>
      <c r="U186" s="36">
        <v>1030.1572107186469</v>
      </c>
      <c r="V186" s="36">
        <v>1.637755693476</v>
      </c>
      <c r="W186" s="36">
        <v>0</v>
      </c>
      <c r="X186" s="36">
        <v>0</v>
      </c>
      <c r="Y186" s="24">
        <v>1367.6750570683448</v>
      </c>
    </row>
    <row r="187" spans="1:25" ht="21">
      <c r="A187" s="35"/>
      <c r="B187" s="35" t="s">
        <v>1534</v>
      </c>
      <c r="C187" s="36">
        <v>0</v>
      </c>
      <c r="D187" s="36">
        <v>0</v>
      </c>
      <c r="E187" s="36">
        <v>0</v>
      </c>
      <c r="F187" s="36">
        <v>492.81221098649098</v>
      </c>
      <c r="G187" s="36">
        <v>3257.1117725292347</v>
      </c>
      <c r="H187" s="36">
        <v>3061.0901509967002</v>
      </c>
      <c r="I187" s="36">
        <v>0</v>
      </c>
      <c r="J187" s="36">
        <v>0</v>
      </c>
      <c r="K187" s="24">
        <v>6811.0141345124266</v>
      </c>
      <c r="L187" s="24"/>
      <c r="M187" s="24"/>
      <c r="N187" s="100"/>
      <c r="O187" s="35"/>
      <c r="P187" s="34" t="s">
        <v>1534</v>
      </c>
      <c r="Q187" s="36">
        <v>0</v>
      </c>
      <c r="R187" s="36">
        <v>0</v>
      </c>
      <c r="S187" s="36">
        <v>0</v>
      </c>
      <c r="T187" s="36">
        <v>158.685531937684</v>
      </c>
      <c r="U187" s="36">
        <v>1048.7899907539181</v>
      </c>
      <c r="V187" s="36">
        <v>985.67102862087495</v>
      </c>
      <c r="W187" s="36">
        <v>0</v>
      </c>
      <c r="X187" s="36">
        <v>0</v>
      </c>
      <c r="Y187" s="24">
        <v>2193.1465513124772</v>
      </c>
    </row>
    <row r="188" spans="1:25" ht="21">
      <c r="A188" s="35"/>
      <c r="B188" s="35" t="s">
        <v>1535</v>
      </c>
      <c r="C188" s="36">
        <v>0</v>
      </c>
      <c r="D188" s="36">
        <v>0</v>
      </c>
      <c r="E188" s="36">
        <v>0</v>
      </c>
      <c r="F188" s="36">
        <v>1496.1541139967899</v>
      </c>
      <c r="G188" s="36">
        <v>0</v>
      </c>
      <c r="H188" s="36">
        <v>0</v>
      </c>
      <c r="I188" s="36">
        <v>0</v>
      </c>
      <c r="J188" s="36">
        <v>0</v>
      </c>
      <c r="K188" s="24">
        <v>1496.1541139967899</v>
      </c>
      <c r="L188" s="24"/>
      <c r="M188" s="24"/>
      <c r="N188" s="100"/>
      <c r="O188" s="35"/>
      <c r="P188" s="34" t="s">
        <v>1535</v>
      </c>
      <c r="Q188" s="36">
        <v>0</v>
      </c>
      <c r="R188" s="36">
        <v>0</v>
      </c>
      <c r="S188" s="36">
        <v>0</v>
      </c>
      <c r="T188" s="36">
        <v>0</v>
      </c>
      <c r="U188" s="36">
        <v>481.76162470693009</v>
      </c>
      <c r="V188" s="36">
        <v>0</v>
      </c>
      <c r="W188" s="36">
        <v>0</v>
      </c>
      <c r="X188" s="36">
        <v>0</v>
      </c>
      <c r="Y188" s="24">
        <v>481.76162470693009</v>
      </c>
    </row>
    <row r="189" spans="1:25" ht="21">
      <c r="A189" s="35"/>
      <c r="B189" s="35" t="s">
        <v>1536</v>
      </c>
      <c r="C189" s="36">
        <v>0</v>
      </c>
      <c r="D189" s="36">
        <v>0</v>
      </c>
      <c r="E189" s="36">
        <v>0</v>
      </c>
      <c r="F189" s="36">
        <v>943.66836790657999</v>
      </c>
      <c r="G189" s="36">
        <v>17.850710273800001</v>
      </c>
      <c r="H189" s="36">
        <v>3860.4036491875377</v>
      </c>
      <c r="I189" s="36">
        <v>0</v>
      </c>
      <c r="J189" s="36">
        <v>187.79788433746</v>
      </c>
      <c r="K189" s="24">
        <v>5009.7206117053784</v>
      </c>
      <c r="L189" s="24"/>
      <c r="M189" s="24"/>
      <c r="N189" s="100"/>
      <c r="O189" s="35"/>
      <c r="P189" s="34" t="s">
        <v>1536</v>
      </c>
      <c r="Q189" s="36">
        <v>0</v>
      </c>
      <c r="R189" s="36">
        <v>0</v>
      </c>
      <c r="S189" s="36">
        <v>0</v>
      </c>
      <c r="T189" s="36">
        <v>303.86121446588902</v>
      </c>
      <c r="U189" s="36">
        <v>5.7479287081599999</v>
      </c>
      <c r="V189" s="36">
        <v>1243.0499750377771</v>
      </c>
      <c r="W189" s="36">
        <v>0</v>
      </c>
      <c r="X189" s="36">
        <v>60.470918756629999</v>
      </c>
      <c r="Y189" s="24">
        <v>1613.1300369684561</v>
      </c>
    </row>
    <row r="190" spans="1:25" ht="21">
      <c r="A190" s="35"/>
      <c r="B190" s="35" t="s">
        <v>1537</v>
      </c>
      <c r="C190" s="36">
        <v>0</v>
      </c>
      <c r="D190" s="36">
        <v>0</v>
      </c>
      <c r="E190" s="36">
        <v>0</v>
      </c>
      <c r="F190" s="36">
        <v>855.70479761939987</v>
      </c>
      <c r="G190" s="36">
        <v>355.20697980469004</v>
      </c>
      <c r="H190" s="36">
        <v>0</v>
      </c>
      <c r="I190" s="36">
        <v>0</v>
      </c>
      <c r="J190" s="36">
        <v>0</v>
      </c>
      <c r="K190" s="24">
        <v>1210.9117774240899</v>
      </c>
      <c r="L190" s="24"/>
      <c r="M190" s="24"/>
      <c r="N190" s="100"/>
      <c r="O190" s="35"/>
      <c r="P190" s="34" t="s">
        <v>1537</v>
      </c>
      <c r="Q190" s="36">
        <v>0</v>
      </c>
      <c r="R190" s="36">
        <v>0</v>
      </c>
      <c r="S190" s="36">
        <v>0</v>
      </c>
      <c r="T190" s="36">
        <v>275.53694483337995</v>
      </c>
      <c r="U190" s="36">
        <v>114.37664749709199</v>
      </c>
      <c r="V190" s="36">
        <v>0</v>
      </c>
      <c r="W190" s="36">
        <v>0</v>
      </c>
      <c r="X190" s="36">
        <v>0</v>
      </c>
      <c r="Y190" s="24">
        <v>389.91359233047194</v>
      </c>
    </row>
    <row r="191" spans="1:25" ht="21">
      <c r="A191" s="35"/>
      <c r="B191" s="35" t="s">
        <v>1538</v>
      </c>
      <c r="C191" s="36">
        <v>0</v>
      </c>
      <c r="D191" s="36">
        <v>0</v>
      </c>
      <c r="E191" s="36">
        <v>0</v>
      </c>
      <c r="F191" s="36">
        <v>606.53768206127097</v>
      </c>
      <c r="G191" s="36">
        <v>985.67857975451022</v>
      </c>
      <c r="H191" s="36">
        <v>0</v>
      </c>
      <c r="I191" s="36">
        <v>0</v>
      </c>
      <c r="J191" s="36">
        <v>77.414415458799994</v>
      </c>
      <c r="K191" s="24">
        <v>1669.6306772745813</v>
      </c>
      <c r="L191" s="24"/>
      <c r="M191" s="24"/>
      <c r="N191" s="100"/>
      <c r="O191" s="35"/>
      <c r="P191" s="34" t="s">
        <v>1538</v>
      </c>
      <c r="Q191" s="36">
        <v>0</v>
      </c>
      <c r="R191" s="36">
        <v>0</v>
      </c>
      <c r="S191" s="36">
        <v>0</v>
      </c>
      <c r="T191" s="36">
        <v>195.30513362376902</v>
      </c>
      <c r="U191" s="36">
        <v>317.38850268097002</v>
      </c>
      <c r="V191" s="36">
        <v>0</v>
      </c>
      <c r="W191" s="36">
        <v>0</v>
      </c>
      <c r="X191" s="36">
        <v>24.9274417777</v>
      </c>
      <c r="Y191" s="24">
        <v>537.621078082439</v>
      </c>
    </row>
    <row r="192" spans="1:25" ht="21">
      <c r="A192" s="35"/>
      <c r="B192" s="35" t="s">
        <v>1539</v>
      </c>
      <c r="C192" s="36">
        <v>0</v>
      </c>
      <c r="D192" s="36">
        <v>0</v>
      </c>
      <c r="E192" s="36">
        <v>0</v>
      </c>
      <c r="F192" s="36">
        <v>835.36466481571006</v>
      </c>
      <c r="G192" s="36">
        <v>661.47527490020991</v>
      </c>
      <c r="H192" s="36">
        <v>21.394033362649999</v>
      </c>
      <c r="I192" s="36">
        <v>0</v>
      </c>
      <c r="J192" s="36">
        <v>0</v>
      </c>
      <c r="K192" s="24">
        <v>1518.23397307857</v>
      </c>
      <c r="L192" s="24"/>
      <c r="M192" s="24"/>
      <c r="N192" s="100"/>
      <c r="O192" s="35"/>
      <c r="P192" s="34" t="s">
        <v>1539</v>
      </c>
      <c r="Q192" s="36">
        <v>0</v>
      </c>
      <c r="R192" s="36">
        <v>0</v>
      </c>
      <c r="S192" s="36">
        <v>0</v>
      </c>
      <c r="T192" s="36">
        <v>268.98742207109001</v>
      </c>
      <c r="U192" s="36">
        <v>212.99503851792002</v>
      </c>
      <c r="V192" s="36">
        <v>6.8888787427710003</v>
      </c>
      <c r="W192" s="36">
        <v>0</v>
      </c>
      <c r="X192" s="36">
        <v>0</v>
      </c>
      <c r="Y192" s="24">
        <v>488.87133933178103</v>
      </c>
    </row>
    <row r="193" spans="1:25" ht="21">
      <c r="A193" s="35"/>
      <c r="B193" s="35" t="s">
        <v>1540</v>
      </c>
      <c r="C193" s="36">
        <v>0</v>
      </c>
      <c r="D193" s="36">
        <v>0</v>
      </c>
      <c r="E193" s="36">
        <v>0</v>
      </c>
      <c r="F193" s="36">
        <v>703.48229469360001</v>
      </c>
      <c r="G193" s="36">
        <v>0</v>
      </c>
      <c r="H193" s="36">
        <v>0</v>
      </c>
      <c r="I193" s="36">
        <v>0</v>
      </c>
      <c r="J193" s="36">
        <v>0</v>
      </c>
      <c r="K193" s="24">
        <v>703.48229469360001</v>
      </c>
      <c r="L193" s="24"/>
      <c r="M193" s="24"/>
      <c r="N193" s="100"/>
      <c r="O193" s="35"/>
      <c r="P193" s="34" t="s">
        <v>1540</v>
      </c>
      <c r="Q193" s="36">
        <v>0</v>
      </c>
      <c r="R193" s="36">
        <v>0</v>
      </c>
      <c r="S193" s="36">
        <v>0</v>
      </c>
      <c r="T193" s="36">
        <v>226.52129889130001</v>
      </c>
      <c r="U193" s="36">
        <v>0</v>
      </c>
      <c r="V193" s="36">
        <v>0</v>
      </c>
      <c r="W193" s="36">
        <v>0</v>
      </c>
      <c r="X193" s="36">
        <v>0</v>
      </c>
      <c r="Y193" s="24">
        <v>226.52129889130001</v>
      </c>
    </row>
    <row r="194" spans="1:25" ht="21">
      <c r="A194" s="35"/>
      <c r="B194" s="35" t="s">
        <v>1541</v>
      </c>
      <c r="C194" s="36">
        <v>0</v>
      </c>
      <c r="D194" s="36">
        <v>0</v>
      </c>
      <c r="E194" s="36">
        <v>0</v>
      </c>
      <c r="F194" s="36">
        <v>1500.5959213432</v>
      </c>
      <c r="G194" s="36">
        <v>9488.287312420649</v>
      </c>
      <c r="H194" s="36">
        <v>2709.5793941017482</v>
      </c>
      <c r="I194" s="36">
        <v>0</v>
      </c>
      <c r="J194" s="36">
        <v>710.25660669729984</v>
      </c>
      <c r="K194" s="24">
        <v>14408.719234562896</v>
      </c>
      <c r="L194" s="24"/>
      <c r="M194" s="24"/>
      <c r="N194" s="100"/>
      <c r="O194" s="35"/>
      <c r="P194" s="34" t="s">
        <v>1541</v>
      </c>
      <c r="Q194" s="36">
        <v>0</v>
      </c>
      <c r="R194" s="36">
        <v>0</v>
      </c>
      <c r="S194" s="36">
        <v>0</v>
      </c>
      <c r="T194" s="36">
        <v>483.19188667252001</v>
      </c>
      <c r="U194" s="36">
        <v>3055.2285146049353</v>
      </c>
      <c r="V194" s="36">
        <v>872.48456490064757</v>
      </c>
      <c r="W194" s="36">
        <v>0</v>
      </c>
      <c r="X194" s="36">
        <v>228.70262735644999</v>
      </c>
      <c r="Y194" s="24">
        <v>4639.6075935345525</v>
      </c>
    </row>
    <row r="195" spans="1:25" ht="21">
      <c r="A195" s="35"/>
      <c r="B195" s="35" t="s">
        <v>579</v>
      </c>
      <c r="C195" s="36">
        <v>0</v>
      </c>
      <c r="D195" s="36">
        <v>0</v>
      </c>
      <c r="E195" s="36">
        <v>0</v>
      </c>
      <c r="F195" s="36">
        <v>226.43664571087999</v>
      </c>
      <c r="G195" s="36">
        <v>5585.8300359428695</v>
      </c>
      <c r="H195" s="36">
        <v>8.5642034976990011</v>
      </c>
      <c r="I195" s="36">
        <v>0</v>
      </c>
      <c r="J195" s="36">
        <v>720.49387476702998</v>
      </c>
      <c r="K195" s="24">
        <v>6541.3247599184788</v>
      </c>
      <c r="L195" s="24"/>
      <c r="M195" s="24"/>
      <c r="N195" s="100"/>
      <c r="O195" s="35"/>
      <c r="P195" s="34" t="s">
        <v>579</v>
      </c>
      <c r="Q195" s="36">
        <v>0</v>
      </c>
      <c r="R195" s="36">
        <v>0</v>
      </c>
      <c r="S195" s="36">
        <v>0</v>
      </c>
      <c r="T195" s="36">
        <v>72.912599918950988</v>
      </c>
      <c r="U195" s="36">
        <v>1798.6372715731998</v>
      </c>
      <c r="V195" s="36">
        <v>2.7576735262600001</v>
      </c>
      <c r="W195" s="36">
        <v>0</v>
      </c>
      <c r="X195" s="36">
        <v>231.99902767456999</v>
      </c>
      <c r="Y195" s="24">
        <v>2106.3065726929808</v>
      </c>
    </row>
    <row r="196" spans="1:25" ht="21">
      <c r="A196" s="35"/>
      <c r="B196" s="35" t="s">
        <v>1542</v>
      </c>
      <c r="C196" s="36">
        <v>0</v>
      </c>
      <c r="D196" s="36">
        <v>0</v>
      </c>
      <c r="E196" s="36">
        <v>0</v>
      </c>
      <c r="F196" s="36">
        <v>164.52479477163698</v>
      </c>
      <c r="G196" s="36">
        <v>3335.7568132941269</v>
      </c>
      <c r="H196" s="36">
        <v>0</v>
      </c>
      <c r="I196" s="36">
        <v>0</v>
      </c>
      <c r="J196" s="36">
        <v>0</v>
      </c>
      <c r="K196" s="24">
        <v>3500.281608065764</v>
      </c>
      <c r="L196" s="24"/>
      <c r="M196" s="24"/>
      <c r="N196" s="100"/>
      <c r="O196" s="35"/>
      <c r="P196" s="34" t="s">
        <v>1542</v>
      </c>
      <c r="Q196" s="36">
        <v>0</v>
      </c>
      <c r="R196" s="36">
        <v>0</v>
      </c>
      <c r="S196" s="36">
        <v>0</v>
      </c>
      <c r="T196" s="36">
        <v>52.976983916468001</v>
      </c>
      <c r="U196" s="36">
        <v>1074.1136938816089</v>
      </c>
      <c r="V196" s="36">
        <v>0</v>
      </c>
      <c r="W196" s="36">
        <v>0</v>
      </c>
      <c r="X196" s="36">
        <v>0</v>
      </c>
      <c r="Y196" s="24">
        <v>1127.090677798077</v>
      </c>
    </row>
    <row r="197" spans="1:25" ht="21">
      <c r="A197" s="35" t="s">
        <v>1549</v>
      </c>
      <c r="B197" s="35"/>
      <c r="C197" s="36">
        <v>0</v>
      </c>
      <c r="D197" s="36">
        <v>268.75</v>
      </c>
      <c r="E197" s="36">
        <v>0</v>
      </c>
      <c r="F197" s="36">
        <v>812.50000000004695</v>
      </c>
      <c r="G197" s="36">
        <v>1470.1587263323399</v>
      </c>
      <c r="H197" s="36">
        <v>843.75</v>
      </c>
      <c r="I197" s="36">
        <v>631.94454122259992</v>
      </c>
      <c r="J197" s="36">
        <v>0</v>
      </c>
      <c r="K197" s="24">
        <v>4027.1032675549873</v>
      </c>
      <c r="L197" s="24">
        <v>6030</v>
      </c>
      <c r="M197" s="42">
        <f>L197-K197</f>
        <v>2002.8967324450127</v>
      </c>
      <c r="N197" s="100"/>
      <c r="O197" s="34" t="s">
        <v>1549</v>
      </c>
      <c r="P197" s="35"/>
      <c r="Q197" s="36">
        <v>0</v>
      </c>
      <c r="R197" s="36">
        <v>86.537500000000009</v>
      </c>
      <c r="S197" s="36">
        <v>0</v>
      </c>
      <c r="T197" s="36">
        <v>219.545256047674</v>
      </c>
      <c r="U197" s="36">
        <v>515.47085383127694</v>
      </c>
      <c r="V197" s="36">
        <v>282.42985619479998</v>
      </c>
      <c r="W197" s="36">
        <v>192.7437860789</v>
      </c>
      <c r="X197" s="36">
        <v>0</v>
      </c>
      <c r="Y197" s="24">
        <v>1296.7272521526511</v>
      </c>
    </row>
    <row r="198" spans="1:25" ht="21">
      <c r="A198" s="35"/>
      <c r="B198" s="35" t="s">
        <v>1545</v>
      </c>
      <c r="C198" s="36">
        <v>0</v>
      </c>
      <c r="D198" s="36">
        <v>268.75</v>
      </c>
      <c r="E198" s="36">
        <v>0</v>
      </c>
      <c r="F198" s="36">
        <v>113.067565365447</v>
      </c>
      <c r="G198" s="36">
        <v>0</v>
      </c>
      <c r="H198" s="36">
        <v>0</v>
      </c>
      <c r="I198" s="36">
        <v>129.1386453579</v>
      </c>
      <c r="J198" s="36">
        <v>0</v>
      </c>
      <c r="K198" s="24">
        <v>510.956210723347</v>
      </c>
      <c r="L198" s="24"/>
      <c r="M198" s="24"/>
      <c r="N198" s="100"/>
      <c r="O198" s="34"/>
      <c r="P198" s="34" t="s">
        <v>1545</v>
      </c>
      <c r="Q198" s="36">
        <v>0</v>
      </c>
      <c r="R198" s="36">
        <v>86.537500000000009</v>
      </c>
      <c r="S198" s="36">
        <v>0</v>
      </c>
      <c r="T198" s="36">
        <v>36.407756047673992</v>
      </c>
      <c r="U198" s="36">
        <v>0</v>
      </c>
      <c r="V198" s="36">
        <v>0</v>
      </c>
      <c r="W198" s="36">
        <v>41.5826438052</v>
      </c>
      <c r="X198" s="36">
        <v>0</v>
      </c>
      <c r="Y198" s="24">
        <v>164.52789985287401</v>
      </c>
    </row>
    <row r="199" spans="1:25" ht="21">
      <c r="A199" s="35"/>
      <c r="B199" s="35" t="s">
        <v>1546</v>
      </c>
      <c r="C199" s="36">
        <v>0</v>
      </c>
      <c r="D199" s="36">
        <v>0</v>
      </c>
      <c r="E199" s="36">
        <v>0</v>
      </c>
      <c r="F199" s="36">
        <v>250</v>
      </c>
      <c r="G199" s="36">
        <v>160.79615877735</v>
      </c>
      <c r="H199" s="36">
        <v>0</v>
      </c>
      <c r="I199" s="36">
        <v>250.69454122259998</v>
      </c>
      <c r="J199" s="36">
        <v>0</v>
      </c>
      <c r="K199" s="24">
        <v>661.49069999995004</v>
      </c>
      <c r="L199" s="24"/>
      <c r="M199" s="24"/>
      <c r="N199" s="100"/>
      <c r="O199" s="35"/>
      <c r="P199" s="34" t="s">
        <v>1546</v>
      </c>
      <c r="Q199" s="36">
        <v>0</v>
      </c>
      <c r="R199" s="36">
        <v>0</v>
      </c>
      <c r="S199" s="36">
        <v>0</v>
      </c>
      <c r="T199" s="36">
        <v>80.5</v>
      </c>
      <c r="U199" s="36">
        <v>51.776363126277005</v>
      </c>
      <c r="V199" s="36">
        <v>0</v>
      </c>
      <c r="W199" s="36">
        <v>80.723642273700008</v>
      </c>
      <c r="X199" s="36">
        <v>0</v>
      </c>
      <c r="Y199" s="24">
        <v>213.000005399977</v>
      </c>
    </row>
    <row r="200" spans="1:25" ht="21">
      <c r="A200" s="35"/>
      <c r="B200" s="35" t="s">
        <v>322</v>
      </c>
      <c r="C200" s="36">
        <v>0</v>
      </c>
      <c r="D200" s="36">
        <v>0</v>
      </c>
      <c r="E200" s="36">
        <v>0</v>
      </c>
      <c r="F200" s="36">
        <v>50</v>
      </c>
      <c r="G200" s="36">
        <v>0</v>
      </c>
      <c r="H200" s="36">
        <v>0</v>
      </c>
      <c r="I200" s="36">
        <v>0</v>
      </c>
      <c r="J200" s="36">
        <v>0</v>
      </c>
      <c r="K200" s="24">
        <v>50</v>
      </c>
      <c r="L200" s="24"/>
      <c r="M200" s="24"/>
      <c r="N200" s="100"/>
      <c r="O200" s="35"/>
      <c r="P200" s="34" t="s">
        <v>322</v>
      </c>
      <c r="Q200" s="36">
        <v>0</v>
      </c>
      <c r="R200" s="36">
        <v>0</v>
      </c>
      <c r="S200" s="36">
        <v>0</v>
      </c>
      <c r="T200" s="36">
        <v>0</v>
      </c>
      <c r="U200" s="36">
        <v>16.100000000000001</v>
      </c>
      <c r="V200" s="36">
        <v>0</v>
      </c>
      <c r="W200" s="36">
        <v>0</v>
      </c>
      <c r="X200" s="36">
        <v>0</v>
      </c>
      <c r="Y200" s="24">
        <v>16.100000000000001</v>
      </c>
    </row>
    <row r="201" spans="1:25" ht="21">
      <c r="A201" s="35"/>
      <c r="B201" s="35" t="s">
        <v>1547</v>
      </c>
      <c r="C201" s="36">
        <v>0</v>
      </c>
      <c r="D201" s="36">
        <v>0</v>
      </c>
      <c r="E201" s="36">
        <v>0</v>
      </c>
      <c r="F201" s="36">
        <v>49.4324346346</v>
      </c>
      <c r="G201" s="36">
        <v>0</v>
      </c>
      <c r="H201" s="36">
        <v>0</v>
      </c>
      <c r="I201" s="36">
        <v>33.361354642099997</v>
      </c>
      <c r="J201" s="36">
        <v>0</v>
      </c>
      <c r="K201" s="24">
        <v>82.793789276699997</v>
      </c>
      <c r="L201" s="24"/>
      <c r="M201" s="24"/>
      <c r="N201" s="100"/>
      <c r="O201" s="35"/>
      <c r="P201" s="34" t="s">
        <v>1547</v>
      </c>
      <c r="Q201" s="36">
        <v>0</v>
      </c>
      <c r="R201" s="36">
        <v>0</v>
      </c>
      <c r="S201" s="36">
        <v>0</v>
      </c>
      <c r="T201" s="36">
        <v>0</v>
      </c>
      <c r="U201" s="36">
        <v>15.9172439523</v>
      </c>
      <c r="V201" s="36">
        <v>10.742356194799999</v>
      </c>
      <c r="W201" s="36">
        <v>0</v>
      </c>
      <c r="X201" s="36">
        <v>0</v>
      </c>
      <c r="Y201" s="24">
        <v>26.659600147100001</v>
      </c>
    </row>
    <row r="202" spans="1:25" ht="21">
      <c r="A202" s="35"/>
      <c r="B202" s="35" t="s">
        <v>103</v>
      </c>
      <c r="C202" s="36">
        <v>0</v>
      </c>
      <c r="D202" s="36">
        <v>0</v>
      </c>
      <c r="E202" s="36">
        <v>0</v>
      </c>
      <c r="F202" s="36">
        <v>318.75</v>
      </c>
      <c r="G202" s="36">
        <v>1309.3625675549899</v>
      </c>
      <c r="H202" s="36">
        <v>843.75</v>
      </c>
      <c r="I202" s="36">
        <v>218.75</v>
      </c>
      <c r="J202" s="36">
        <v>0</v>
      </c>
      <c r="K202" s="24">
        <v>2690.6125675549902</v>
      </c>
      <c r="L202" s="24"/>
      <c r="M202" s="24"/>
      <c r="N202" s="100"/>
      <c r="O202" s="35"/>
      <c r="P202" s="34" t="s">
        <v>103</v>
      </c>
      <c r="Q202" s="36">
        <v>0</v>
      </c>
      <c r="R202" s="36">
        <v>0</v>
      </c>
      <c r="S202" s="36">
        <v>0</v>
      </c>
      <c r="T202" s="36">
        <v>102.6375</v>
      </c>
      <c r="U202" s="36">
        <v>421.61474675269994</v>
      </c>
      <c r="V202" s="36">
        <v>271.6875</v>
      </c>
      <c r="W202" s="36">
        <v>70.4375</v>
      </c>
      <c r="X202" s="36">
        <v>0</v>
      </c>
      <c r="Y202" s="24">
        <v>866.37724675269999</v>
      </c>
    </row>
    <row r="203" spans="1:25" ht="21">
      <c r="A203" s="35"/>
      <c r="B203" s="35" t="s">
        <v>1548</v>
      </c>
      <c r="C203" s="36">
        <v>0</v>
      </c>
      <c r="D203" s="36">
        <v>0</v>
      </c>
      <c r="E203" s="36">
        <v>0</v>
      </c>
      <c r="F203" s="36">
        <v>31.25</v>
      </c>
      <c r="G203" s="36">
        <v>0</v>
      </c>
      <c r="H203" s="36">
        <v>0</v>
      </c>
      <c r="I203" s="36">
        <v>0</v>
      </c>
      <c r="J203" s="36">
        <v>0</v>
      </c>
      <c r="K203" s="24">
        <v>31.25</v>
      </c>
      <c r="L203" s="24"/>
      <c r="M203" s="24"/>
      <c r="N203" s="100"/>
      <c r="O203" s="35"/>
      <c r="P203" s="34" t="s">
        <v>1548</v>
      </c>
      <c r="Q203" s="36">
        <v>0</v>
      </c>
      <c r="R203" s="36">
        <v>0</v>
      </c>
      <c r="S203" s="36">
        <v>0</v>
      </c>
      <c r="T203" s="36">
        <v>0</v>
      </c>
      <c r="U203" s="36">
        <v>10.0625</v>
      </c>
      <c r="V203" s="36">
        <v>0</v>
      </c>
      <c r="W203" s="36">
        <v>0</v>
      </c>
      <c r="X203" s="36">
        <v>0</v>
      </c>
      <c r="Y203" s="24">
        <v>10.0625</v>
      </c>
    </row>
    <row r="204" spans="1:25" ht="21">
      <c r="A204" s="35" t="s">
        <v>1555</v>
      </c>
      <c r="B204" s="35"/>
      <c r="C204" s="36">
        <v>0</v>
      </c>
      <c r="D204" s="36">
        <v>0</v>
      </c>
      <c r="E204" s="36">
        <v>0</v>
      </c>
      <c r="F204" s="36">
        <v>3238.7839326581397</v>
      </c>
      <c r="G204" s="36">
        <v>8892.9193335099299</v>
      </c>
      <c r="H204" s="36">
        <v>6337.8664601946402</v>
      </c>
      <c r="I204" s="36">
        <v>0</v>
      </c>
      <c r="J204" s="36">
        <v>0</v>
      </c>
      <c r="K204" s="24">
        <v>18469.569726362712</v>
      </c>
      <c r="L204" s="24">
        <v>87970</v>
      </c>
      <c r="M204" s="42">
        <f>L204-K204</f>
        <v>69500.430273637292</v>
      </c>
      <c r="N204" s="100"/>
      <c r="O204" s="34" t="s">
        <v>1555</v>
      </c>
      <c r="P204" s="35"/>
      <c r="Q204" s="36">
        <v>0</v>
      </c>
      <c r="R204" s="36">
        <v>0</v>
      </c>
      <c r="S204" s="36">
        <v>0</v>
      </c>
      <c r="T204" s="36">
        <v>0</v>
      </c>
      <c r="U204" s="36">
        <v>3906.4084517065394</v>
      </c>
      <c r="V204" s="36">
        <v>2040.7930001825832</v>
      </c>
      <c r="W204" s="36">
        <v>0</v>
      </c>
      <c r="X204" s="36">
        <v>0</v>
      </c>
      <c r="Y204" s="24">
        <v>5947.2014518891228</v>
      </c>
    </row>
    <row r="205" spans="1:25" ht="21">
      <c r="A205" s="35"/>
      <c r="B205" s="35" t="s">
        <v>1550</v>
      </c>
      <c r="C205" s="36">
        <v>0</v>
      </c>
      <c r="D205" s="36">
        <v>0</v>
      </c>
      <c r="E205" s="36">
        <v>0</v>
      </c>
      <c r="F205" s="36">
        <v>1564.3840313331</v>
      </c>
      <c r="G205" s="36">
        <v>6304.9356011013597</v>
      </c>
      <c r="H205" s="36">
        <v>6237.788853583781</v>
      </c>
      <c r="I205" s="36">
        <v>0</v>
      </c>
      <c r="J205" s="36">
        <v>0</v>
      </c>
      <c r="K205" s="24">
        <v>14107.108486018242</v>
      </c>
      <c r="L205" s="24"/>
      <c r="M205" s="24"/>
      <c r="N205" s="100"/>
      <c r="O205" s="34"/>
      <c r="P205" s="34" t="s">
        <v>1550</v>
      </c>
      <c r="Q205" s="36">
        <v>0</v>
      </c>
      <c r="R205" s="36">
        <v>0</v>
      </c>
      <c r="S205" s="36">
        <v>0</v>
      </c>
      <c r="T205" s="36">
        <v>0</v>
      </c>
      <c r="U205" s="36">
        <v>2533.9209216439135</v>
      </c>
      <c r="V205" s="36">
        <v>2008.5680108538961</v>
      </c>
      <c r="W205" s="36">
        <v>0</v>
      </c>
      <c r="X205" s="36">
        <v>0</v>
      </c>
      <c r="Y205" s="24">
        <v>4542.4889324978094</v>
      </c>
    </row>
    <row r="206" spans="1:25" ht="21">
      <c r="A206" s="35"/>
      <c r="B206" s="35" t="s">
        <v>1551</v>
      </c>
      <c r="C206" s="36">
        <v>0</v>
      </c>
      <c r="D206" s="36">
        <v>0</v>
      </c>
      <c r="E206" s="36">
        <v>0</v>
      </c>
      <c r="F206" s="36">
        <v>576.18204366694999</v>
      </c>
      <c r="G206" s="36">
        <v>0</v>
      </c>
      <c r="H206" s="36">
        <v>0</v>
      </c>
      <c r="I206" s="36">
        <v>0</v>
      </c>
      <c r="J206" s="36">
        <v>0</v>
      </c>
      <c r="K206" s="24">
        <v>576.18204366694999</v>
      </c>
      <c r="L206" s="24"/>
      <c r="M206" s="24"/>
      <c r="N206" s="100"/>
      <c r="O206" s="35"/>
      <c r="P206" s="34" t="s">
        <v>1551</v>
      </c>
      <c r="Q206" s="36">
        <v>0</v>
      </c>
      <c r="R206" s="36">
        <v>0</v>
      </c>
      <c r="S206" s="36">
        <v>0</v>
      </c>
      <c r="T206" s="36">
        <v>0</v>
      </c>
      <c r="U206" s="36">
        <v>185.53061806076002</v>
      </c>
      <c r="V206" s="36">
        <v>0</v>
      </c>
      <c r="W206" s="36">
        <v>0</v>
      </c>
      <c r="X206" s="36">
        <v>0</v>
      </c>
      <c r="Y206" s="24">
        <v>185.53061806076002</v>
      </c>
    </row>
    <row r="207" spans="1:25" ht="21">
      <c r="A207" s="35"/>
      <c r="B207" s="35" t="s">
        <v>1552</v>
      </c>
      <c r="C207" s="36">
        <v>0</v>
      </c>
      <c r="D207" s="36">
        <v>0</v>
      </c>
      <c r="E207" s="36">
        <v>0</v>
      </c>
      <c r="F207" s="36">
        <v>482.74184467140003</v>
      </c>
      <c r="G207" s="36">
        <v>1555.52973681038</v>
      </c>
      <c r="H207" s="36">
        <v>13.26795405132</v>
      </c>
      <c r="I207" s="36">
        <v>0</v>
      </c>
      <c r="J207" s="36">
        <v>0</v>
      </c>
      <c r="K207" s="24">
        <v>2051.5395355331002</v>
      </c>
      <c r="L207" s="24"/>
      <c r="M207" s="24"/>
      <c r="N207" s="100"/>
      <c r="O207" s="35"/>
      <c r="P207" s="34" t="s">
        <v>1552</v>
      </c>
      <c r="Q207" s="36">
        <v>0</v>
      </c>
      <c r="R207" s="36">
        <v>0</v>
      </c>
      <c r="S207" s="36">
        <v>0</v>
      </c>
      <c r="T207" s="36">
        <v>0</v>
      </c>
      <c r="U207" s="36">
        <v>656.32344923749997</v>
      </c>
      <c r="V207" s="36">
        <v>4.2722812045190004</v>
      </c>
      <c r="W207" s="36">
        <v>0</v>
      </c>
      <c r="X207" s="36">
        <v>0</v>
      </c>
      <c r="Y207" s="24">
        <v>660.59573044201898</v>
      </c>
    </row>
    <row r="208" spans="1:25" ht="21">
      <c r="A208" s="35"/>
      <c r="B208" s="35" t="s">
        <v>1553</v>
      </c>
      <c r="C208" s="36">
        <v>0</v>
      </c>
      <c r="D208" s="36">
        <v>0</v>
      </c>
      <c r="E208" s="36">
        <v>0</v>
      </c>
      <c r="F208" s="36">
        <v>125</v>
      </c>
      <c r="G208" s="36">
        <v>466.73199651678999</v>
      </c>
      <c r="H208" s="36">
        <v>0</v>
      </c>
      <c r="I208" s="36">
        <v>0</v>
      </c>
      <c r="J208" s="36">
        <v>0</v>
      </c>
      <c r="K208" s="24">
        <v>591.73199651678999</v>
      </c>
      <c r="L208" s="24"/>
      <c r="M208" s="24"/>
      <c r="N208" s="100"/>
      <c r="O208" s="35"/>
      <c r="P208" s="34" t="s">
        <v>1553</v>
      </c>
      <c r="Q208" s="36">
        <v>0</v>
      </c>
      <c r="R208" s="36">
        <v>0</v>
      </c>
      <c r="S208" s="36">
        <v>0</v>
      </c>
      <c r="T208" s="36">
        <v>0</v>
      </c>
      <c r="U208" s="36">
        <v>190.53770287842599</v>
      </c>
      <c r="V208" s="36">
        <v>0</v>
      </c>
      <c r="W208" s="36">
        <v>0</v>
      </c>
      <c r="X208" s="36">
        <v>0</v>
      </c>
      <c r="Y208" s="24">
        <v>190.53770287842599</v>
      </c>
    </row>
    <row r="209" spans="1:25" ht="21">
      <c r="A209" s="35"/>
      <c r="B209" s="35" t="s">
        <v>1554</v>
      </c>
      <c r="C209" s="36">
        <v>0</v>
      </c>
      <c r="D209" s="36">
        <v>0</v>
      </c>
      <c r="E209" s="36">
        <v>0</v>
      </c>
      <c r="F209" s="36">
        <v>490.47601298668997</v>
      </c>
      <c r="G209" s="36">
        <v>565.72199908139987</v>
      </c>
      <c r="H209" s="36">
        <v>86.809652559538989</v>
      </c>
      <c r="I209" s="36">
        <v>0</v>
      </c>
      <c r="J209" s="36">
        <v>0</v>
      </c>
      <c r="K209" s="24">
        <v>1143.0076646276289</v>
      </c>
      <c r="L209" s="24"/>
      <c r="M209" s="24"/>
      <c r="N209" s="100"/>
      <c r="O209" s="35"/>
      <c r="P209" s="34" t="s">
        <v>1554</v>
      </c>
      <c r="Q209" s="36">
        <v>0</v>
      </c>
      <c r="R209" s="36">
        <v>0</v>
      </c>
      <c r="S209" s="36">
        <v>0</v>
      </c>
      <c r="T209" s="36">
        <v>0</v>
      </c>
      <c r="U209" s="36">
        <v>340.09575988593997</v>
      </c>
      <c r="V209" s="36">
        <v>27.952708124168002</v>
      </c>
      <c r="W209" s="36">
        <v>0</v>
      </c>
      <c r="X209" s="36">
        <v>0</v>
      </c>
      <c r="Y209" s="24">
        <v>368.04846801010797</v>
      </c>
    </row>
    <row r="210" spans="1:25" ht="21">
      <c r="A210" s="35" t="s">
        <v>1568</v>
      </c>
      <c r="B210" s="35"/>
      <c r="C210" s="36">
        <v>0</v>
      </c>
      <c r="D210" s="36">
        <v>0</v>
      </c>
      <c r="E210" s="36">
        <v>24720.503321043936</v>
      </c>
      <c r="F210" s="36">
        <v>210454.03507770633</v>
      </c>
      <c r="G210" s="36">
        <v>31902.940951142729</v>
      </c>
      <c r="H210" s="36">
        <v>16249.428540221643</v>
      </c>
      <c r="I210" s="36">
        <v>7152.3853672409768</v>
      </c>
      <c r="J210" s="36">
        <v>6068.7178446424796</v>
      </c>
      <c r="K210" s="24">
        <v>296548.01110199804</v>
      </c>
      <c r="L210" s="24">
        <v>288540</v>
      </c>
      <c r="M210" s="42">
        <f>L210-K210</f>
        <v>-8008.0111019980395</v>
      </c>
      <c r="N210" s="100"/>
      <c r="O210" s="34" t="s">
        <v>1568</v>
      </c>
      <c r="P210" s="35"/>
      <c r="Q210" s="36">
        <v>0</v>
      </c>
      <c r="R210" s="36">
        <v>0</v>
      </c>
      <c r="S210" s="36">
        <v>2423.211584141025</v>
      </c>
      <c r="T210" s="36">
        <v>2368.9166048497755</v>
      </c>
      <c r="U210" s="36">
        <v>81206.820161626165</v>
      </c>
      <c r="V210" s="36">
        <v>9081.3952307114541</v>
      </c>
      <c r="W210" s="36">
        <v>368.19116037419599</v>
      </c>
      <c r="X210" s="36">
        <v>39.924833092999997</v>
      </c>
      <c r="Y210" s="24">
        <v>95488.459574795619</v>
      </c>
    </row>
    <row r="211" spans="1:25" ht="21">
      <c r="A211" s="35"/>
      <c r="B211" s="35" t="s">
        <v>1557</v>
      </c>
      <c r="C211" s="36">
        <v>0</v>
      </c>
      <c r="D211" s="36">
        <v>0</v>
      </c>
      <c r="E211" s="36">
        <v>2832.7555690021004</v>
      </c>
      <c r="F211" s="36">
        <v>44141.154499852462</v>
      </c>
      <c r="G211" s="36">
        <v>4768.9557297996826</v>
      </c>
      <c r="H211" s="36">
        <v>4671.8489280765389</v>
      </c>
      <c r="I211" s="36">
        <v>364.62963594275993</v>
      </c>
      <c r="J211" s="36">
        <v>0</v>
      </c>
      <c r="K211" s="24">
        <v>56779.344362673546</v>
      </c>
      <c r="L211" s="24"/>
      <c r="M211" s="24"/>
      <c r="N211" s="100"/>
      <c r="O211" s="34"/>
      <c r="P211" s="34" t="s">
        <v>1557</v>
      </c>
      <c r="Q211" s="36">
        <v>0</v>
      </c>
      <c r="R211" s="36">
        <v>0</v>
      </c>
      <c r="S211" s="36">
        <v>0</v>
      </c>
      <c r="T211" s="36">
        <v>0</v>
      </c>
      <c r="U211" s="36">
        <v>16661.202787195605</v>
      </c>
      <c r="V211" s="36">
        <v>1621.7460976141224</v>
      </c>
      <c r="W211" s="36">
        <v>0</v>
      </c>
      <c r="X211" s="36">
        <v>0</v>
      </c>
      <c r="Y211" s="24">
        <v>18282.948884809728</v>
      </c>
    </row>
    <row r="212" spans="1:25" ht="21">
      <c r="A212" s="35"/>
      <c r="B212" s="35" t="s">
        <v>1558</v>
      </c>
      <c r="C212" s="36">
        <v>0</v>
      </c>
      <c r="D212" s="36">
        <v>0</v>
      </c>
      <c r="E212" s="36">
        <v>229.9212566523</v>
      </c>
      <c r="F212" s="36">
        <v>28536.93604345011</v>
      </c>
      <c r="G212" s="36">
        <v>893.18809885245992</v>
      </c>
      <c r="H212" s="36">
        <v>1944.7890475450458</v>
      </c>
      <c r="I212" s="36">
        <v>41.375653756458</v>
      </c>
      <c r="J212" s="36">
        <v>3.8567378154999998</v>
      </c>
      <c r="K212" s="24">
        <v>31650.066838071874</v>
      </c>
      <c r="L212" s="24"/>
      <c r="M212" s="24"/>
      <c r="N212" s="100"/>
      <c r="O212" s="35"/>
      <c r="P212" s="34" t="s">
        <v>1558</v>
      </c>
      <c r="Q212" s="36">
        <v>0</v>
      </c>
      <c r="R212" s="36">
        <v>0</v>
      </c>
      <c r="S212" s="36">
        <v>0</v>
      </c>
      <c r="T212" s="36">
        <v>0</v>
      </c>
      <c r="U212" s="36">
        <v>9550.5346184598311</v>
      </c>
      <c r="V212" s="36">
        <v>640.78690339570801</v>
      </c>
      <c r="W212" s="36">
        <v>0</v>
      </c>
      <c r="X212" s="36">
        <v>0</v>
      </c>
      <c r="Y212" s="24">
        <v>10191.32152185554</v>
      </c>
    </row>
    <row r="213" spans="1:25" ht="21">
      <c r="A213" s="35"/>
      <c r="B213" s="35" t="s">
        <v>1559</v>
      </c>
      <c r="C213" s="36">
        <v>0</v>
      </c>
      <c r="D213" s="36">
        <v>0</v>
      </c>
      <c r="E213" s="36">
        <v>15.788266018</v>
      </c>
      <c r="F213" s="36">
        <v>36176.875793491236</v>
      </c>
      <c r="G213" s="36">
        <v>1980.025306286343</v>
      </c>
      <c r="H213" s="36">
        <v>22.544903316468002</v>
      </c>
      <c r="I213" s="36">
        <v>955.94335313166994</v>
      </c>
      <c r="J213" s="36">
        <v>0</v>
      </c>
      <c r="K213" s="24">
        <v>39151.177622243711</v>
      </c>
      <c r="L213" s="24"/>
      <c r="M213" s="24"/>
      <c r="N213" s="100"/>
      <c r="O213" s="35"/>
      <c r="P213" s="34" t="s">
        <v>1559</v>
      </c>
      <c r="Q213" s="36">
        <v>0</v>
      </c>
      <c r="R213" s="36">
        <v>0</v>
      </c>
      <c r="S213" s="36">
        <v>0</v>
      </c>
      <c r="T213" s="36">
        <v>0</v>
      </c>
      <c r="U213" s="36">
        <v>12291.605975761317</v>
      </c>
      <c r="V213" s="36">
        <v>315.07321857626107</v>
      </c>
      <c r="W213" s="36">
        <v>0</v>
      </c>
      <c r="X213" s="36">
        <v>0</v>
      </c>
      <c r="Y213" s="24">
        <v>12606.679194337577</v>
      </c>
    </row>
    <row r="214" spans="1:25" ht="21">
      <c r="A214" s="35"/>
      <c r="B214" s="35" t="s">
        <v>1560</v>
      </c>
      <c r="C214" s="36">
        <v>0</v>
      </c>
      <c r="D214" s="36">
        <v>0</v>
      </c>
      <c r="E214" s="36">
        <v>819.36158835030005</v>
      </c>
      <c r="F214" s="36">
        <v>35296.416028081389</v>
      </c>
      <c r="G214" s="36">
        <v>3095.6943837406616</v>
      </c>
      <c r="H214" s="36">
        <v>2791.0812400216573</v>
      </c>
      <c r="I214" s="36">
        <v>910.91459339263986</v>
      </c>
      <c r="J214" s="36">
        <v>2460.6929511548997</v>
      </c>
      <c r="K214" s="24">
        <v>45374.160784741551</v>
      </c>
      <c r="L214" s="24"/>
      <c r="M214" s="24"/>
      <c r="N214" s="100"/>
      <c r="O214" s="35"/>
      <c r="P214" s="34" t="s">
        <v>1560</v>
      </c>
      <c r="Q214" s="36">
        <v>0</v>
      </c>
      <c r="R214" s="36">
        <v>0</v>
      </c>
      <c r="S214" s="36">
        <v>0</v>
      </c>
      <c r="T214" s="36">
        <v>0</v>
      </c>
      <c r="U214" s="36">
        <v>12626.093984010722</v>
      </c>
      <c r="V214" s="36">
        <v>1984.3857886315491</v>
      </c>
      <c r="W214" s="36">
        <v>0</v>
      </c>
      <c r="X214" s="36">
        <v>0</v>
      </c>
      <c r="Y214" s="24">
        <v>14610.479772642271</v>
      </c>
    </row>
    <row r="215" spans="1:25" ht="21">
      <c r="A215" s="35"/>
      <c r="B215" s="35" t="s">
        <v>1561</v>
      </c>
      <c r="C215" s="36">
        <v>0</v>
      </c>
      <c r="D215" s="36">
        <v>0</v>
      </c>
      <c r="E215" s="36">
        <v>4452.3841641423496</v>
      </c>
      <c r="F215" s="36">
        <v>17512.915414519106</v>
      </c>
      <c r="G215" s="36">
        <v>1083.7108231252798</v>
      </c>
      <c r="H215" s="36">
        <v>4.8942293481579995</v>
      </c>
      <c r="I215" s="36">
        <v>1276.348733172026</v>
      </c>
      <c r="J215" s="36">
        <v>271.91292747059998</v>
      </c>
      <c r="K215" s="24">
        <v>24602.166291777517</v>
      </c>
      <c r="L215" s="24"/>
      <c r="M215" s="24"/>
      <c r="N215" s="100"/>
      <c r="O215" s="35"/>
      <c r="P215" s="34" t="s">
        <v>1561</v>
      </c>
      <c r="Q215" s="36">
        <v>0</v>
      </c>
      <c r="R215" s="36">
        <v>0</v>
      </c>
      <c r="S215" s="36">
        <v>0</v>
      </c>
      <c r="T215" s="36">
        <v>0</v>
      </c>
      <c r="U215" s="36">
        <v>7421.7813493728427</v>
      </c>
      <c r="V215" s="36">
        <v>500.11619657698702</v>
      </c>
      <c r="W215" s="36">
        <v>0</v>
      </c>
      <c r="X215" s="36">
        <v>0</v>
      </c>
      <c r="Y215" s="24">
        <v>7921.8975459498297</v>
      </c>
    </row>
    <row r="216" spans="1:25" ht="21">
      <c r="A216" s="35"/>
      <c r="B216" s="35" t="s">
        <v>1562</v>
      </c>
      <c r="C216" s="36">
        <v>0</v>
      </c>
      <c r="D216" s="36">
        <v>0</v>
      </c>
      <c r="E216" s="36">
        <v>4227.6900928591494</v>
      </c>
      <c r="F216" s="36">
        <v>4210.9781016172892</v>
      </c>
      <c r="G216" s="36">
        <v>3461.351745669398</v>
      </c>
      <c r="H216" s="36">
        <v>353.41385682373499</v>
      </c>
      <c r="I216" s="36">
        <v>665.63417686659989</v>
      </c>
      <c r="J216" s="36">
        <v>123.990164885</v>
      </c>
      <c r="K216" s="24">
        <v>13043.058138721173</v>
      </c>
      <c r="L216" s="24"/>
      <c r="M216" s="24"/>
      <c r="N216" s="100"/>
      <c r="O216" s="35"/>
      <c r="P216" s="34" t="s">
        <v>1562</v>
      </c>
      <c r="Q216" s="36">
        <v>0</v>
      </c>
      <c r="R216" s="36">
        <v>0</v>
      </c>
      <c r="S216" s="36">
        <v>1361.316209900491</v>
      </c>
      <c r="T216" s="36">
        <v>1355.9349487204115</v>
      </c>
      <c r="U216" s="36">
        <v>1114.5552621061699</v>
      </c>
      <c r="V216" s="36">
        <v>113.79926189729299</v>
      </c>
      <c r="W216" s="36">
        <v>214.33420495101001</v>
      </c>
      <c r="X216" s="36">
        <v>39.924833092999997</v>
      </c>
      <c r="Y216" s="24">
        <v>4199.8647206683763</v>
      </c>
    </row>
    <row r="217" spans="1:25" ht="21">
      <c r="A217" s="35"/>
      <c r="B217" s="35" t="s">
        <v>1563</v>
      </c>
      <c r="C217" s="36">
        <v>0</v>
      </c>
      <c r="D217" s="36">
        <v>0</v>
      </c>
      <c r="E217" s="36">
        <v>1288.9452227117702</v>
      </c>
      <c r="F217" s="36">
        <v>1730.0085134943001</v>
      </c>
      <c r="G217" s="36">
        <v>2910.7705259186214</v>
      </c>
      <c r="H217" s="36">
        <v>160.00807130721</v>
      </c>
      <c r="I217" s="36">
        <v>0</v>
      </c>
      <c r="J217" s="36">
        <v>2.6723713395800002</v>
      </c>
      <c r="K217" s="24">
        <v>6092.4047047714821</v>
      </c>
      <c r="L217" s="24"/>
      <c r="M217" s="24"/>
      <c r="N217" s="100"/>
      <c r="O217" s="35"/>
      <c r="P217" s="34" t="s">
        <v>1563</v>
      </c>
      <c r="Q217" s="36">
        <v>0</v>
      </c>
      <c r="R217" s="36">
        <v>0</v>
      </c>
      <c r="S217" s="36">
        <v>0</v>
      </c>
      <c r="T217" s="36">
        <v>0</v>
      </c>
      <c r="U217" s="36">
        <v>1909.3712124042916</v>
      </c>
      <c r="V217" s="36">
        <v>52.383102532269007</v>
      </c>
      <c r="W217" s="36">
        <v>0</v>
      </c>
      <c r="X217" s="36">
        <v>0</v>
      </c>
      <c r="Y217" s="24">
        <v>1961.7543149365606</v>
      </c>
    </row>
    <row r="218" spans="1:25" ht="21">
      <c r="A218" s="35"/>
      <c r="B218" s="35" t="s">
        <v>373</v>
      </c>
      <c r="C218" s="36">
        <v>0</v>
      </c>
      <c r="D218" s="36">
        <v>0</v>
      </c>
      <c r="E218" s="36">
        <v>1163.9264833637701</v>
      </c>
      <c r="F218" s="36">
        <v>5447.5227542640696</v>
      </c>
      <c r="G218" s="36">
        <v>3364.7164510779908</v>
      </c>
      <c r="H218" s="36">
        <v>339.41366244357096</v>
      </c>
      <c r="I218" s="36">
        <v>234.04810012215</v>
      </c>
      <c r="J218" s="36">
        <v>489.8806869041</v>
      </c>
      <c r="K218" s="24">
        <v>11039.508138175652</v>
      </c>
      <c r="L218" s="24"/>
      <c r="M218" s="24"/>
      <c r="N218" s="100"/>
      <c r="O218" s="35"/>
      <c r="P218" s="34" t="s">
        <v>373</v>
      </c>
      <c r="Q218" s="36">
        <v>0</v>
      </c>
      <c r="R218" s="36">
        <v>0</v>
      </c>
      <c r="S218" s="36">
        <v>0</v>
      </c>
      <c r="T218" s="36">
        <v>0</v>
      </c>
      <c r="U218" s="36">
        <v>3212.3253517625758</v>
      </c>
      <c r="V218" s="36">
        <v>342.39626872937606</v>
      </c>
      <c r="W218" s="36">
        <v>0</v>
      </c>
      <c r="X218" s="36">
        <v>0</v>
      </c>
      <c r="Y218" s="24">
        <v>3554.7216204919519</v>
      </c>
    </row>
    <row r="219" spans="1:25" ht="21">
      <c r="A219" s="35"/>
      <c r="B219" s="35" t="s">
        <v>1564</v>
      </c>
      <c r="C219" s="36">
        <v>0</v>
      </c>
      <c r="D219" s="36">
        <v>0</v>
      </c>
      <c r="E219" s="36">
        <v>2323.9114436792102</v>
      </c>
      <c r="F219" s="36">
        <v>14164.263357827722</v>
      </c>
      <c r="G219" s="36">
        <v>1719.0602906781423</v>
      </c>
      <c r="H219" s="36">
        <v>2239.5318994649992</v>
      </c>
      <c r="I219" s="36">
        <v>1732.4628476988139</v>
      </c>
      <c r="J219" s="36">
        <v>386.08735227799997</v>
      </c>
      <c r="K219" s="24">
        <v>22565.317191626888</v>
      </c>
      <c r="L219" s="24"/>
      <c r="M219" s="24"/>
      <c r="N219" s="100"/>
      <c r="O219" s="35"/>
      <c r="P219" s="34" t="s">
        <v>1564</v>
      </c>
      <c r="Q219" s="36">
        <v>0</v>
      </c>
      <c r="R219" s="36">
        <v>0</v>
      </c>
      <c r="S219" s="36">
        <v>0</v>
      </c>
      <c r="T219" s="36">
        <v>0</v>
      </c>
      <c r="U219" s="36">
        <v>5862.7296996857303</v>
      </c>
      <c r="V219" s="36">
        <v>1403.3024360201939</v>
      </c>
      <c r="W219" s="36">
        <v>0</v>
      </c>
      <c r="X219" s="36">
        <v>0</v>
      </c>
      <c r="Y219" s="24">
        <v>7266.0321357059238</v>
      </c>
    </row>
    <row r="220" spans="1:25" ht="21">
      <c r="A220" s="35"/>
      <c r="B220" s="35" t="s">
        <v>1565</v>
      </c>
      <c r="C220" s="36">
        <v>0</v>
      </c>
      <c r="D220" s="36">
        <v>0</v>
      </c>
      <c r="E220" s="36">
        <v>3297.811721243062</v>
      </c>
      <c r="F220" s="36">
        <v>3145.9057643742394</v>
      </c>
      <c r="G220" s="36">
        <v>1564.3649974647553</v>
      </c>
      <c r="H220" s="36">
        <v>302.58124310177197</v>
      </c>
      <c r="I220" s="36">
        <v>477.81663174886</v>
      </c>
      <c r="J220" s="36">
        <v>0</v>
      </c>
      <c r="K220" s="24">
        <v>8788.4803579326872</v>
      </c>
      <c r="L220" s="24"/>
      <c r="M220" s="24"/>
      <c r="N220" s="100"/>
      <c r="O220" s="35"/>
      <c r="P220" s="34" t="s">
        <v>1565</v>
      </c>
      <c r="Q220" s="36">
        <v>0</v>
      </c>
      <c r="R220" s="36">
        <v>0</v>
      </c>
      <c r="S220" s="36">
        <v>1061.895374240534</v>
      </c>
      <c r="T220" s="36">
        <v>1012.981656129364</v>
      </c>
      <c r="U220" s="36">
        <v>503.72552918380484</v>
      </c>
      <c r="V220" s="36">
        <v>97.431160278802011</v>
      </c>
      <c r="W220" s="36">
        <v>153.85695542318598</v>
      </c>
      <c r="X220" s="36">
        <v>0</v>
      </c>
      <c r="Y220" s="24">
        <v>2829.8906752556909</v>
      </c>
    </row>
    <row r="221" spans="1:25" ht="21">
      <c r="A221" s="35"/>
      <c r="B221" s="35" t="s">
        <v>1566</v>
      </c>
      <c r="C221" s="36">
        <v>0</v>
      </c>
      <c r="D221" s="36">
        <v>0</v>
      </c>
      <c r="E221" s="36">
        <v>501.05856299359999</v>
      </c>
      <c r="F221" s="36">
        <v>16305.931516713401</v>
      </c>
      <c r="G221" s="36">
        <v>4314.7048548325492</v>
      </c>
      <c r="H221" s="36">
        <v>675.34572845283083</v>
      </c>
      <c r="I221" s="36">
        <v>493.21164140899992</v>
      </c>
      <c r="J221" s="36">
        <v>2329.6246527948001</v>
      </c>
      <c r="K221" s="24">
        <v>24619.876957196178</v>
      </c>
      <c r="L221" s="24"/>
      <c r="M221" s="24"/>
      <c r="N221" s="100"/>
      <c r="O221" s="35"/>
      <c r="P221" s="34" t="s">
        <v>1566</v>
      </c>
      <c r="Q221" s="36">
        <v>0</v>
      </c>
      <c r="R221" s="36">
        <v>0</v>
      </c>
      <c r="S221" s="36">
        <v>0</v>
      </c>
      <c r="T221" s="36">
        <v>0</v>
      </c>
      <c r="U221" s="36">
        <v>6801.1857689179187</v>
      </c>
      <c r="V221" s="36">
        <v>1126.4146112960871</v>
      </c>
      <c r="W221" s="36">
        <v>0</v>
      </c>
      <c r="X221" s="36">
        <v>0</v>
      </c>
      <c r="Y221" s="24">
        <v>7927.6003802140058</v>
      </c>
    </row>
    <row r="222" spans="1:25" ht="21">
      <c r="A222" s="35"/>
      <c r="B222" s="35" t="s">
        <v>1567</v>
      </c>
      <c r="C222" s="36">
        <v>0</v>
      </c>
      <c r="D222" s="36">
        <v>0</v>
      </c>
      <c r="E222" s="36">
        <v>3566.9489500283221</v>
      </c>
      <c r="F222" s="36">
        <v>3785.1272900209888</v>
      </c>
      <c r="G222" s="36">
        <v>2746.3977436968412</v>
      </c>
      <c r="H222" s="36">
        <v>2743.9757303196602</v>
      </c>
      <c r="I222" s="36">
        <v>0</v>
      </c>
      <c r="J222" s="36">
        <v>0</v>
      </c>
      <c r="K222" s="24">
        <v>12842.449714065813</v>
      </c>
      <c r="L222" s="24"/>
      <c r="M222" s="24"/>
      <c r="N222" s="100"/>
      <c r="O222" s="35"/>
      <c r="P222" s="34" t="s">
        <v>1567</v>
      </c>
      <c r="Q222" s="36">
        <v>0</v>
      </c>
      <c r="R222" s="36">
        <v>0</v>
      </c>
      <c r="S222" s="36">
        <v>0</v>
      </c>
      <c r="T222" s="36">
        <v>0</v>
      </c>
      <c r="U222" s="36">
        <v>3251.708622765344</v>
      </c>
      <c r="V222" s="36">
        <v>883.56018516280653</v>
      </c>
      <c r="W222" s="36">
        <v>0</v>
      </c>
      <c r="X222" s="36">
        <v>0</v>
      </c>
      <c r="Y222" s="24">
        <v>4135.2688079281506</v>
      </c>
    </row>
    <row r="223" spans="1:25" ht="21">
      <c r="A223" s="35" t="s">
        <v>1584</v>
      </c>
      <c r="B223" s="35"/>
      <c r="C223" s="36">
        <v>0</v>
      </c>
      <c r="D223" s="36">
        <v>393.75</v>
      </c>
      <c r="E223" s="36">
        <v>1852.21899222603</v>
      </c>
      <c r="F223" s="36">
        <v>21364.693697988652</v>
      </c>
      <c r="G223" s="36">
        <v>63928.286246710231</v>
      </c>
      <c r="H223" s="36">
        <v>10216.869410456231</v>
      </c>
      <c r="I223" s="36">
        <v>657.13663377701005</v>
      </c>
      <c r="J223" s="36">
        <v>1772.4656959398499</v>
      </c>
      <c r="K223" s="24">
        <v>100185.42067709799</v>
      </c>
      <c r="L223" s="24">
        <v>124250</v>
      </c>
      <c r="M223" s="42">
        <f>L223-K223</f>
        <v>24064.579322902006</v>
      </c>
      <c r="N223" s="100"/>
      <c r="O223" s="34" t="s">
        <v>1584</v>
      </c>
      <c r="P223" s="35"/>
      <c r="Q223" s="36">
        <v>0</v>
      </c>
      <c r="R223" s="36">
        <v>126.78749999997001</v>
      </c>
      <c r="S223" s="36">
        <v>513.01909984129998</v>
      </c>
      <c r="T223" s="36">
        <v>5904.8139620252869</v>
      </c>
      <c r="U223" s="36">
        <v>21642.920995821507</v>
      </c>
      <c r="V223" s="36">
        <v>3289.83195016635</v>
      </c>
      <c r="W223" s="36">
        <v>211.59799607623398</v>
      </c>
      <c r="X223" s="36">
        <v>570.73395409252009</v>
      </c>
      <c r="Y223" s="24">
        <v>32259.705458023167</v>
      </c>
    </row>
    <row r="224" spans="1:25" ht="21">
      <c r="A224" s="35"/>
      <c r="B224" s="35" t="s">
        <v>1188</v>
      </c>
      <c r="C224" s="36">
        <v>0</v>
      </c>
      <c r="D224" s="36">
        <v>306.25</v>
      </c>
      <c r="E224" s="36">
        <v>31.175437896999998</v>
      </c>
      <c r="F224" s="36">
        <v>353.80400720668001</v>
      </c>
      <c r="G224" s="36">
        <v>2404.7432208974492</v>
      </c>
      <c r="H224" s="36">
        <v>0</v>
      </c>
      <c r="I224" s="36">
        <v>231.24999999950001</v>
      </c>
      <c r="J224" s="36">
        <v>159.90393304700001</v>
      </c>
      <c r="K224" s="24">
        <v>3487.126599047629</v>
      </c>
      <c r="L224" s="24"/>
      <c r="M224" s="24"/>
      <c r="N224" s="100"/>
      <c r="O224" s="34"/>
      <c r="P224" s="34" t="s">
        <v>1188</v>
      </c>
      <c r="Q224" s="36">
        <v>0</v>
      </c>
      <c r="R224" s="36">
        <v>98.612500000000011</v>
      </c>
      <c r="S224" s="36">
        <v>10.038491002800001</v>
      </c>
      <c r="T224" s="36">
        <v>113.92489032059399</v>
      </c>
      <c r="U224" s="36">
        <v>774.32731712937721</v>
      </c>
      <c r="V224" s="36">
        <v>0</v>
      </c>
      <c r="W224" s="36">
        <v>74.46249999986</v>
      </c>
      <c r="X224" s="36">
        <v>51.4890664411</v>
      </c>
      <c r="Y224" s="24">
        <v>1122.8547648937313</v>
      </c>
    </row>
    <row r="225" spans="1:25" ht="21">
      <c r="A225" s="35"/>
      <c r="B225" s="35" t="s">
        <v>585</v>
      </c>
      <c r="C225" s="36">
        <v>0</v>
      </c>
      <c r="D225" s="36">
        <v>0</v>
      </c>
      <c r="E225" s="36">
        <v>0</v>
      </c>
      <c r="F225" s="36">
        <v>2890.9545906281601</v>
      </c>
      <c r="G225" s="36">
        <v>13068.265016578238</v>
      </c>
      <c r="H225" s="36">
        <v>163.66879449696901</v>
      </c>
      <c r="I225" s="36">
        <v>0</v>
      </c>
      <c r="J225" s="36">
        <v>0</v>
      </c>
      <c r="K225" s="24">
        <v>16122.888401703367</v>
      </c>
      <c r="L225" s="24"/>
      <c r="M225" s="24"/>
      <c r="N225" s="100"/>
      <c r="O225" s="35"/>
      <c r="P225" s="34" t="s">
        <v>585</v>
      </c>
      <c r="Q225" s="36">
        <v>0</v>
      </c>
      <c r="R225" s="36">
        <v>0</v>
      </c>
      <c r="S225" s="36">
        <v>0</v>
      </c>
      <c r="T225" s="36">
        <v>0</v>
      </c>
      <c r="U225" s="36">
        <v>5138.8687135220507</v>
      </c>
      <c r="V225" s="36">
        <v>52.701351828025999</v>
      </c>
      <c r="W225" s="36">
        <v>0</v>
      </c>
      <c r="X225" s="36">
        <v>0</v>
      </c>
      <c r="Y225" s="24">
        <v>5191.5700653500771</v>
      </c>
    </row>
    <row r="226" spans="1:25" ht="21">
      <c r="A226" s="35"/>
      <c r="B226" s="35" t="s">
        <v>1569</v>
      </c>
      <c r="C226" s="36">
        <v>0</v>
      </c>
      <c r="D226" s="36">
        <v>0</v>
      </c>
      <c r="E226" s="36">
        <v>0</v>
      </c>
      <c r="F226" s="36">
        <v>0</v>
      </c>
      <c r="G226" s="36">
        <v>4729.2400143317991</v>
      </c>
      <c r="H226" s="36">
        <v>1364.9327163744897</v>
      </c>
      <c r="I226" s="36">
        <v>36.701200000200004</v>
      </c>
      <c r="J226" s="36">
        <v>0</v>
      </c>
      <c r="K226" s="24">
        <v>6130.873930706488</v>
      </c>
      <c r="L226" s="24"/>
      <c r="M226" s="24"/>
      <c r="N226" s="100"/>
      <c r="O226" s="35"/>
      <c r="P226" s="34" t="s">
        <v>1569</v>
      </c>
      <c r="Q226" s="36">
        <v>0</v>
      </c>
      <c r="R226" s="36">
        <v>0</v>
      </c>
      <c r="S226" s="36">
        <v>0</v>
      </c>
      <c r="T226" s="36">
        <v>0</v>
      </c>
      <c r="U226" s="36">
        <v>1522.8152846150122</v>
      </c>
      <c r="V226" s="36">
        <v>439.50833467259281</v>
      </c>
      <c r="W226" s="36">
        <v>11.817786400060001</v>
      </c>
      <c r="X226" s="36">
        <v>0</v>
      </c>
      <c r="Y226" s="24">
        <v>1974.1414056876649</v>
      </c>
    </row>
    <row r="227" spans="1:25" ht="21">
      <c r="A227" s="35"/>
      <c r="B227" s="35" t="s">
        <v>1570</v>
      </c>
      <c r="C227" s="36">
        <v>0</v>
      </c>
      <c r="D227" s="36">
        <v>21.9904336996</v>
      </c>
      <c r="E227" s="36">
        <v>0</v>
      </c>
      <c r="F227" s="36">
        <v>50</v>
      </c>
      <c r="G227" s="36">
        <v>0</v>
      </c>
      <c r="H227" s="36">
        <v>0</v>
      </c>
      <c r="I227" s="36">
        <v>0</v>
      </c>
      <c r="J227" s="36">
        <v>0</v>
      </c>
      <c r="K227" s="24">
        <v>71.990433699600004</v>
      </c>
      <c r="L227" s="24"/>
      <c r="M227" s="24"/>
      <c r="N227" s="100"/>
      <c r="O227" s="35"/>
      <c r="P227" s="34" t="s">
        <v>1570</v>
      </c>
      <c r="Q227" s="36">
        <v>0</v>
      </c>
      <c r="R227" s="36">
        <v>7.0809196512700003</v>
      </c>
      <c r="S227" s="36">
        <v>0</v>
      </c>
      <c r="T227" s="36">
        <v>16.100000000000001</v>
      </c>
      <c r="U227" s="36">
        <v>0</v>
      </c>
      <c r="V227" s="36">
        <v>0</v>
      </c>
      <c r="W227" s="36">
        <v>0</v>
      </c>
      <c r="X227" s="36">
        <v>0</v>
      </c>
      <c r="Y227" s="24">
        <v>23.180919651270003</v>
      </c>
    </row>
    <row r="228" spans="1:25" ht="21">
      <c r="A228" s="35"/>
      <c r="B228" s="35" t="s">
        <v>1571</v>
      </c>
      <c r="C228" s="36">
        <v>0</v>
      </c>
      <c r="D228" s="36">
        <v>0</v>
      </c>
      <c r="E228" s="36">
        <v>0</v>
      </c>
      <c r="F228" s="36">
        <v>0</v>
      </c>
      <c r="G228" s="36">
        <v>4334.280790440831</v>
      </c>
      <c r="H228" s="36">
        <v>0</v>
      </c>
      <c r="I228" s="36">
        <v>0</v>
      </c>
      <c r="J228" s="36">
        <v>0</v>
      </c>
      <c r="K228" s="24">
        <v>4334.280790440831</v>
      </c>
      <c r="L228" s="24"/>
      <c r="M228" s="24"/>
      <c r="N228" s="100"/>
      <c r="O228" s="35"/>
      <c r="P228" s="34" t="s">
        <v>1571</v>
      </c>
      <c r="Q228" s="36">
        <v>0</v>
      </c>
      <c r="R228" s="36">
        <v>0</v>
      </c>
      <c r="S228" s="36">
        <v>0</v>
      </c>
      <c r="T228" s="36">
        <v>0</v>
      </c>
      <c r="U228" s="36">
        <v>1395.638414518887</v>
      </c>
      <c r="V228" s="36">
        <v>0</v>
      </c>
      <c r="W228" s="36">
        <v>0</v>
      </c>
      <c r="X228" s="36">
        <v>0</v>
      </c>
      <c r="Y228" s="24">
        <v>1395.638414518887</v>
      </c>
    </row>
    <row r="229" spans="1:25" ht="21">
      <c r="A229" s="35"/>
      <c r="B229" s="35" t="s">
        <v>1572</v>
      </c>
      <c r="C229" s="36">
        <v>0</v>
      </c>
      <c r="D229" s="36">
        <v>0</v>
      </c>
      <c r="E229" s="36">
        <v>0</v>
      </c>
      <c r="F229" s="36">
        <v>104.5575482734</v>
      </c>
      <c r="G229" s="36">
        <v>755.10904315436005</v>
      </c>
      <c r="H229" s="36">
        <v>0</v>
      </c>
      <c r="I229" s="36">
        <v>0</v>
      </c>
      <c r="J229" s="36">
        <v>0</v>
      </c>
      <c r="K229" s="24">
        <v>859.66659142776007</v>
      </c>
      <c r="L229" s="24"/>
      <c r="M229" s="24"/>
      <c r="N229" s="100"/>
      <c r="O229" s="35"/>
      <c r="P229" s="34" t="s">
        <v>1572</v>
      </c>
      <c r="Q229" s="36">
        <v>0</v>
      </c>
      <c r="R229" s="36">
        <v>0</v>
      </c>
      <c r="S229" s="36">
        <v>0</v>
      </c>
      <c r="T229" s="36">
        <v>0</v>
      </c>
      <c r="U229" s="36">
        <v>276.81264243928399</v>
      </c>
      <c r="V229" s="36">
        <v>0</v>
      </c>
      <c r="W229" s="36">
        <v>0</v>
      </c>
      <c r="X229" s="36">
        <v>0</v>
      </c>
      <c r="Y229" s="24">
        <v>276.81264243928399</v>
      </c>
    </row>
    <row r="230" spans="1:25" ht="21">
      <c r="A230" s="35"/>
      <c r="B230" s="35" t="s">
        <v>651</v>
      </c>
      <c r="C230" s="36">
        <v>0</v>
      </c>
      <c r="D230" s="36">
        <v>0</v>
      </c>
      <c r="E230" s="36">
        <v>0</v>
      </c>
      <c r="F230" s="36">
        <v>2938.1185076699999</v>
      </c>
      <c r="G230" s="36">
        <v>8826.9572159587806</v>
      </c>
      <c r="H230" s="36">
        <v>41.126831921124001</v>
      </c>
      <c r="I230" s="36">
        <v>0</v>
      </c>
      <c r="J230" s="36">
        <v>0</v>
      </c>
      <c r="K230" s="24">
        <v>11806.202555549906</v>
      </c>
      <c r="L230" s="24"/>
      <c r="M230" s="24"/>
      <c r="N230" s="100"/>
      <c r="O230" s="35"/>
      <c r="P230" s="34" t="s">
        <v>651</v>
      </c>
      <c r="Q230" s="36">
        <v>0</v>
      </c>
      <c r="R230" s="36">
        <v>0</v>
      </c>
      <c r="S230" s="36">
        <v>0</v>
      </c>
      <c r="T230" s="36">
        <v>946.07415946999993</v>
      </c>
      <c r="U230" s="36">
        <v>2842.280223543064</v>
      </c>
      <c r="V230" s="36">
        <v>13.242839878601998</v>
      </c>
      <c r="W230" s="36">
        <v>0</v>
      </c>
      <c r="X230" s="36">
        <v>0</v>
      </c>
      <c r="Y230" s="24">
        <v>3801.5972228916658</v>
      </c>
    </row>
    <row r="231" spans="1:25" ht="21">
      <c r="A231" s="35"/>
      <c r="B231" s="35" t="s">
        <v>1573</v>
      </c>
      <c r="C231" s="36">
        <v>0</v>
      </c>
      <c r="D231" s="36">
        <v>0</v>
      </c>
      <c r="E231" s="36">
        <v>0</v>
      </c>
      <c r="F231" s="36">
        <v>635.20167914508011</v>
      </c>
      <c r="G231" s="36">
        <v>593.65769815035003</v>
      </c>
      <c r="H231" s="36">
        <v>3.5221978083329999</v>
      </c>
      <c r="I231" s="36">
        <v>0</v>
      </c>
      <c r="J231" s="36">
        <v>0</v>
      </c>
      <c r="K231" s="24">
        <v>1232.381575103763</v>
      </c>
      <c r="L231" s="24"/>
      <c r="M231" s="24"/>
      <c r="N231" s="100"/>
      <c r="O231" s="35"/>
      <c r="P231" s="34" t="s">
        <v>1573</v>
      </c>
      <c r="Q231" s="36">
        <v>0</v>
      </c>
      <c r="R231" s="36">
        <v>0</v>
      </c>
      <c r="S231" s="36">
        <v>0</v>
      </c>
      <c r="T231" s="36">
        <v>204.53494068505401</v>
      </c>
      <c r="U231" s="36">
        <v>191.15777880437301</v>
      </c>
      <c r="V231" s="36">
        <v>1.134147694283</v>
      </c>
      <c r="W231" s="36">
        <v>0</v>
      </c>
      <c r="X231" s="36">
        <v>0</v>
      </c>
      <c r="Y231" s="24">
        <v>396.82686718371002</v>
      </c>
    </row>
    <row r="232" spans="1:25" ht="21">
      <c r="A232" s="35"/>
      <c r="B232" s="35" t="s">
        <v>1574</v>
      </c>
      <c r="C232" s="36">
        <v>0</v>
      </c>
      <c r="D232" s="36">
        <v>0</v>
      </c>
      <c r="E232" s="36">
        <v>467.68262608769999</v>
      </c>
      <c r="F232" s="36">
        <v>1349.4023386547599</v>
      </c>
      <c r="G232" s="36">
        <v>153.01341304159999</v>
      </c>
      <c r="H232" s="36">
        <v>5.8547159062000009</v>
      </c>
      <c r="I232" s="36">
        <v>0</v>
      </c>
      <c r="J232" s="36">
        <v>0</v>
      </c>
      <c r="K232" s="24">
        <v>1975.9530936902597</v>
      </c>
      <c r="L232" s="24"/>
      <c r="M232" s="24"/>
      <c r="N232" s="100"/>
      <c r="O232" s="35"/>
      <c r="P232" s="34" t="s">
        <v>1574</v>
      </c>
      <c r="Q232" s="36">
        <v>0</v>
      </c>
      <c r="R232" s="36">
        <v>0</v>
      </c>
      <c r="S232" s="36">
        <v>150.5938056002</v>
      </c>
      <c r="T232" s="36">
        <v>434.50755304686993</v>
      </c>
      <c r="U232" s="36">
        <v>49.270318999307015</v>
      </c>
      <c r="V232" s="36">
        <v>1.885218521791</v>
      </c>
      <c r="W232" s="36">
        <v>0</v>
      </c>
      <c r="X232" s="36">
        <v>0</v>
      </c>
      <c r="Y232" s="24">
        <v>636.25689616816794</v>
      </c>
    </row>
    <row r="233" spans="1:25" ht="21">
      <c r="A233" s="35"/>
      <c r="B233" s="35" t="s">
        <v>1575</v>
      </c>
      <c r="C233" s="36">
        <v>0</v>
      </c>
      <c r="D233" s="36">
        <v>0</v>
      </c>
      <c r="E233" s="36">
        <v>0</v>
      </c>
      <c r="F233" s="36">
        <v>125</v>
      </c>
      <c r="G233" s="36">
        <v>2056.3102217144601</v>
      </c>
      <c r="H233" s="36">
        <v>0</v>
      </c>
      <c r="I233" s="36">
        <v>0</v>
      </c>
      <c r="J233" s="36">
        <v>0</v>
      </c>
      <c r="K233" s="24">
        <v>2181.3102217144601</v>
      </c>
      <c r="L233" s="24"/>
      <c r="M233" s="24"/>
      <c r="N233" s="100"/>
      <c r="O233" s="35"/>
      <c r="P233" s="34" t="s">
        <v>1575</v>
      </c>
      <c r="Q233" s="36">
        <v>0</v>
      </c>
      <c r="R233" s="36">
        <v>0</v>
      </c>
      <c r="S233" s="36">
        <v>0</v>
      </c>
      <c r="T233" s="36">
        <v>40.25</v>
      </c>
      <c r="U233" s="36">
        <v>662.13189139239694</v>
      </c>
      <c r="V233" s="36">
        <v>0</v>
      </c>
      <c r="W233" s="36">
        <v>0</v>
      </c>
      <c r="X233" s="36">
        <v>0</v>
      </c>
      <c r="Y233" s="24">
        <v>702.38189139239694</v>
      </c>
    </row>
    <row r="234" spans="1:25" ht="21">
      <c r="A234" s="35"/>
      <c r="B234" s="35" t="s">
        <v>1576</v>
      </c>
      <c r="C234" s="36">
        <v>0</v>
      </c>
      <c r="D234" s="36">
        <v>0</v>
      </c>
      <c r="E234" s="36">
        <v>1094.368954157</v>
      </c>
      <c r="F234" s="36">
        <v>2207.2222749119601</v>
      </c>
      <c r="G234" s="36">
        <v>7150.3412765778057</v>
      </c>
      <c r="H234" s="36">
        <v>4833.3922186366353</v>
      </c>
      <c r="I234" s="36">
        <v>0</v>
      </c>
      <c r="J234" s="36">
        <v>0</v>
      </c>
      <c r="K234" s="24">
        <v>15285.3247242834</v>
      </c>
      <c r="L234" s="24"/>
      <c r="M234" s="24"/>
      <c r="N234" s="100"/>
      <c r="O234" s="35"/>
      <c r="P234" s="34" t="s">
        <v>1576</v>
      </c>
      <c r="Q234" s="36">
        <v>0</v>
      </c>
      <c r="R234" s="36">
        <v>0</v>
      </c>
      <c r="S234" s="36">
        <v>352.38680323829999</v>
      </c>
      <c r="T234" s="36">
        <v>710.72557252160721</v>
      </c>
      <c r="U234" s="36">
        <v>2302.4098910578887</v>
      </c>
      <c r="V234" s="36">
        <v>1556.3522944009137</v>
      </c>
      <c r="W234" s="36">
        <v>0</v>
      </c>
      <c r="X234" s="36">
        <v>0</v>
      </c>
      <c r="Y234" s="24">
        <v>4921.8745612187095</v>
      </c>
    </row>
    <row r="235" spans="1:25" ht="21">
      <c r="A235" s="35"/>
      <c r="B235" s="35" t="s">
        <v>1577</v>
      </c>
      <c r="C235" s="36">
        <v>0</v>
      </c>
      <c r="D235" s="36">
        <v>0</v>
      </c>
      <c r="E235" s="36">
        <v>0</v>
      </c>
      <c r="F235" s="36">
        <v>0</v>
      </c>
      <c r="G235" s="36">
        <v>1371.022664442</v>
      </c>
      <c r="H235" s="36">
        <v>0</v>
      </c>
      <c r="I235" s="36">
        <v>0</v>
      </c>
      <c r="J235" s="36">
        <v>0</v>
      </c>
      <c r="K235" s="24">
        <v>1371.022664442</v>
      </c>
      <c r="L235" s="24"/>
      <c r="M235" s="24"/>
      <c r="N235" s="100"/>
      <c r="O235" s="35"/>
      <c r="P235" s="34" t="s">
        <v>1577</v>
      </c>
      <c r="Q235" s="36">
        <v>0</v>
      </c>
      <c r="R235" s="36">
        <v>0</v>
      </c>
      <c r="S235" s="36">
        <v>0</v>
      </c>
      <c r="T235" s="36">
        <v>0</v>
      </c>
      <c r="U235" s="36">
        <v>441.46929795030104</v>
      </c>
      <c r="V235" s="36">
        <v>0</v>
      </c>
      <c r="W235" s="36">
        <v>0</v>
      </c>
      <c r="X235" s="36">
        <v>0</v>
      </c>
      <c r="Y235" s="24">
        <v>441.46929795030104</v>
      </c>
    </row>
    <row r="236" spans="1:25" ht="21">
      <c r="A236" s="35"/>
      <c r="B236" s="35" t="s">
        <v>1578</v>
      </c>
      <c r="C236" s="36">
        <v>0</v>
      </c>
      <c r="D236" s="36">
        <v>0</v>
      </c>
      <c r="E236" s="36">
        <v>0</v>
      </c>
      <c r="F236" s="36">
        <v>4299.8706061422799</v>
      </c>
      <c r="G236" s="36">
        <v>1578.8702647937298</v>
      </c>
      <c r="H236" s="36">
        <v>0</v>
      </c>
      <c r="I236" s="36">
        <v>118.31029138919</v>
      </c>
      <c r="J236" s="36">
        <v>0</v>
      </c>
      <c r="K236" s="24">
        <v>5997.0511623251996</v>
      </c>
      <c r="L236" s="24"/>
      <c r="M236" s="24"/>
      <c r="N236" s="100"/>
      <c r="O236" s="35"/>
      <c r="P236" s="34" t="s">
        <v>1578</v>
      </c>
      <c r="Q236" s="36">
        <v>0</v>
      </c>
      <c r="R236" s="36">
        <v>0</v>
      </c>
      <c r="S236" s="36">
        <v>0</v>
      </c>
      <c r="T236" s="36">
        <v>1384.5583351757921</v>
      </c>
      <c r="U236" s="36">
        <v>508.39622526370596</v>
      </c>
      <c r="V236" s="36">
        <v>0</v>
      </c>
      <c r="W236" s="36">
        <v>38.095913827339999</v>
      </c>
      <c r="X236" s="36">
        <v>0</v>
      </c>
      <c r="Y236" s="24">
        <v>1931.0504742668379</v>
      </c>
    </row>
    <row r="237" spans="1:25" ht="21">
      <c r="A237" s="35"/>
      <c r="B237" s="35" t="s">
        <v>1579</v>
      </c>
      <c r="C237" s="36">
        <v>0</v>
      </c>
      <c r="D237" s="36">
        <v>65.509566300399996</v>
      </c>
      <c r="E237" s="36">
        <v>0</v>
      </c>
      <c r="F237" s="36">
        <v>78.29545942563</v>
      </c>
      <c r="G237" s="36">
        <v>515.67196981824009</v>
      </c>
      <c r="H237" s="36">
        <v>0</v>
      </c>
      <c r="I237" s="36">
        <v>228.81703361082</v>
      </c>
      <c r="J237" s="36">
        <v>0</v>
      </c>
      <c r="K237" s="24">
        <v>888.29402915509002</v>
      </c>
      <c r="L237" s="24"/>
      <c r="M237" s="24"/>
      <c r="N237" s="100"/>
      <c r="O237" s="35"/>
      <c r="P237" s="34" t="s">
        <v>1579</v>
      </c>
      <c r="Q237" s="36">
        <v>0</v>
      </c>
      <c r="R237" s="36">
        <v>21.0940803487</v>
      </c>
      <c r="S237" s="36">
        <v>0</v>
      </c>
      <c r="T237" s="36">
        <v>25.211137935050001</v>
      </c>
      <c r="U237" s="36">
        <v>166.04637428144298</v>
      </c>
      <c r="V237" s="36">
        <v>0</v>
      </c>
      <c r="W237" s="36">
        <v>73.67908482268399</v>
      </c>
      <c r="X237" s="36">
        <v>0</v>
      </c>
      <c r="Y237" s="24">
        <v>286.03067738787695</v>
      </c>
    </row>
    <row r="238" spans="1:25" ht="21">
      <c r="A238" s="35"/>
      <c r="B238" s="35" t="s">
        <v>1224</v>
      </c>
      <c r="C238" s="36">
        <v>0</v>
      </c>
      <c r="D238" s="36">
        <v>0</v>
      </c>
      <c r="E238" s="36">
        <v>0</v>
      </c>
      <c r="F238" s="36">
        <v>416.12134732330003</v>
      </c>
      <c r="G238" s="36">
        <v>1664.9303426490578</v>
      </c>
      <c r="H238" s="36">
        <v>46.505403143610998</v>
      </c>
      <c r="I238" s="36">
        <v>25.111387024999999</v>
      </c>
      <c r="J238" s="36">
        <v>0</v>
      </c>
      <c r="K238" s="24">
        <v>2152.6684801409692</v>
      </c>
      <c r="L238" s="24"/>
      <c r="M238" s="24"/>
      <c r="N238" s="100"/>
      <c r="O238" s="35"/>
      <c r="P238" s="34" t="s">
        <v>1224</v>
      </c>
      <c r="Q238" s="36">
        <v>0</v>
      </c>
      <c r="R238" s="36">
        <v>0</v>
      </c>
      <c r="S238" s="36">
        <v>0</v>
      </c>
      <c r="T238" s="36">
        <v>133.9910738383</v>
      </c>
      <c r="U238" s="36">
        <v>536.10757033345499</v>
      </c>
      <c r="V238" s="36">
        <v>14.974739812293</v>
      </c>
      <c r="W238" s="36">
        <v>8.0858666220500002</v>
      </c>
      <c r="X238" s="36">
        <v>0</v>
      </c>
      <c r="Y238" s="24">
        <v>693.15925060609811</v>
      </c>
    </row>
    <row r="239" spans="1:25" ht="21">
      <c r="A239" s="35"/>
      <c r="B239" s="35" t="s">
        <v>1580</v>
      </c>
      <c r="C239" s="36">
        <v>0</v>
      </c>
      <c r="D239" s="36">
        <v>0</v>
      </c>
      <c r="E239" s="36">
        <v>258.99197408433002</v>
      </c>
      <c r="F239" s="36">
        <v>0</v>
      </c>
      <c r="G239" s="36">
        <v>7586.8681582994905</v>
      </c>
      <c r="H239" s="36">
        <v>3052.1757750799829</v>
      </c>
      <c r="I239" s="36">
        <v>0</v>
      </c>
      <c r="J239" s="36">
        <v>0</v>
      </c>
      <c r="K239" s="24">
        <v>10898.035907463804</v>
      </c>
      <c r="L239" s="24"/>
      <c r="M239" s="24"/>
      <c r="N239" s="100"/>
      <c r="O239" s="35"/>
      <c r="P239" s="34" t="s">
        <v>1580</v>
      </c>
      <c r="Q239" s="36">
        <v>0</v>
      </c>
      <c r="R239" s="36">
        <v>0</v>
      </c>
      <c r="S239" s="36">
        <v>0</v>
      </c>
      <c r="T239" s="36">
        <v>0</v>
      </c>
      <c r="U239" s="36">
        <v>2526.3669626248802</v>
      </c>
      <c r="V239" s="36">
        <v>982.80059957533217</v>
      </c>
      <c r="W239" s="36">
        <v>0</v>
      </c>
      <c r="X239" s="36">
        <v>0</v>
      </c>
      <c r="Y239" s="24">
        <v>3509.1675622002122</v>
      </c>
    </row>
    <row r="240" spans="1:25" ht="21">
      <c r="A240" s="35"/>
      <c r="B240" s="35" t="s">
        <v>1581</v>
      </c>
      <c r="C240" s="36">
        <v>0</v>
      </c>
      <c r="D240" s="36">
        <v>0</v>
      </c>
      <c r="E240" s="36">
        <v>0</v>
      </c>
      <c r="F240" s="36">
        <v>0</v>
      </c>
      <c r="G240" s="36">
        <v>68.75</v>
      </c>
      <c r="H240" s="36">
        <v>0</v>
      </c>
      <c r="I240" s="36">
        <v>0</v>
      </c>
      <c r="J240" s="36">
        <v>0</v>
      </c>
      <c r="K240" s="24">
        <v>68.75</v>
      </c>
      <c r="L240" s="24"/>
      <c r="M240" s="24"/>
      <c r="N240" s="100"/>
      <c r="O240" s="35"/>
      <c r="P240" s="34" t="s">
        <v>1581</v>
      </c>
      <c r="Q240" s="36">
        <v>0</v>
      </c>
      <c r="R240" s="36">
        <v>0</v>
      </c>
      <c r="S240" s="36">
        <v>0</v>
      </c>
      <c r="T240" s="36">
        <v>0</v>
      </c>
      <c r="U240" s="36">
        <v>22.137499999999999</v>
      </c>
      <c r="V240" s="36">
        <v>0</v>
      </c>
      <c r="W240" s="36">
        <v>0</v>
      </c>
      <c r="X240" s="36">
        <v>0</v>
      </c>
      <c r="Y240" s="24">
        <v>22.137499999999999</v>
      </c>
    </row>
    <row r="241" spans="1:25" ht="21">
      <c r="A241" s="35"/>
      <c r="B241" s="35" t="s">
        <v>1582</v>
      </c>
      <c r="C241" s="36">
        <v>0</v>
      </c>
      <c r="D241" s="36">
        <v>0</v>
      </c>
      <c r="E241" s="36">
        <v>0</v>
      </c>
      <c r="F241" s="36">
        <v>31.25</v>
      </c>
      <c r="G241" s="36">
        <v>0</v>
      </c>
      <c r="H241" s="36">
        <v>0</v>
      </c>
      <c r="I241" s="36">
        <v>0</v>
      </c>
      <c r="J241" s="36">
        <v>0</v>
      </c>
      <c r="K241" s="24">
        <v>31.25</v>
      </c>
      <c r="L241" s="24"/>
      <c r="M241" s="24"/>
      <c r="N241" s="100"/>
      <c r="O241" s="35"/>
      <c r="P241" s="34" t="s">
        <v>1582</v>
      </c>
      <c r="Q241" s="36">
        <v>0</v>
      </c>
      <c r="R241" s="36">
        <v>0</v>
      </c>
      <c r="S241" s="36">
        <v>0</v>
      </c>
      <c r="T241" s="36">
        <v>0</v>
      </c>
      <c r="U241" s="36">
        <v>10.0625</v>
      </c>
      <c r="V241" s="36">
        <v>0</v>
      </c>
      <c r="W241" s="36">
        <v>0</v>
      </c>
      <c r="X241" s="36">
        <v>0</v>
      </c>
      <c r="Y241" s="24">
        <v>10.0625</v>
      </c>
    </row>
    <row r="242" spans="1:25" ht="21">
      <c r="A242" s="35"/>
      <c r="B242" s="35" t="s">
        <v>1567</v>
      </c>
      <c r="C242" s="36">
        <v>0</v>
      </c>
      <c r="D242" s="36">
        <v>0</v>
      </c>
      <c r="E242" s="36">
        <v>0</v>
      </c>
      <c r="F242" s="36">
        <v>5676.9528868808002</v>
      </c>
      <c r="G242" s="36">
        <v>1894.9018006527599</v>
      </c>
      <c r="H242" s="36">
        <v>93.75</v>
      </c>
      <c r="I242" s="36">
        <v>0</v>
      </c>
      <c r="J242" s="36">
        <v>1612.5617628928499</v>
      </c>
      <c r="K242" s="24">
        <v>9278.1664504264099</v>
      </c>
      <c r="L242" s="24"/>
      <c r="M242" s="24"/>
      <c r="N242" s="100"/>
      <c r="O242" s="35"/>
      <c r="P242" s="34" t="s">
        <v>1567</v>
      </c>
      <c r="Q242" s="36">
        <v>0</v>
      </c>
      <c r="R242" s="36">
        <v>0</v>
      </c>
      <c r="S242" s="36">
        <v>0</v>
      </c>
      <c r="T242" s="36">
        <v>1827.97882957605</v>
      </c>
      <c r="U242" s="36">
        <v>610.15837980980405</v>
      </c>
      <c r="V242" s="36">
        <v>30.1875</v>
      </c>
      <c r="W242" s="36">
        <v>0</v>
      </c>
      <c r="X242" s="36">
        <v>519.24488765142007</v>
      </c>
      <c r="Y242" s="24">
        <v>2987.569597037274</v>
      </c>
    </row>
    <row r="243" spans="1:25" ht="21">
      <c r="A243" s="35"/>
      <c r="B243" s="35" t="s">
        <v>1583</v>
      </c>
      <c r="C243" s="36">
        <v>0</v>
      </c>
      <c r="D243" s="36">
        <v>0</v>
      </c>
      <c r="E243" s="36">
        <v>0</v>
      </c>
      <c r="F243" s="36">
        <v>207.94245172660001</v>
      </c>
      <c r="G243" s="36">
        <v>3552.5934022292699</v>
      </c>
      <c r="H243" s="36">
        <v>611.94075708888602</v>
      </c>
      <c r="I243" s="36">
        <v>16.9467217523</v>
      </c>
      <c r="J243" s="36">
        <v>0</v>
      </c>
      <c r="K243" s="24">
        <v>4389.423332797056</v>
      </c>
      <c r="L243" s="24"/>
      <c r="M243" s="24"/>
      <c r="N243" s="100"/>
      <c r="O243" s="35"/>
      <c r="P243" s="34" t="s">
        <v>1583</v>
      </c>
      <c r="Q243" s="36">
        <v>0</v>
      </c>
      <c r="R243" s="36">
        <v>0</v>
      </c>
      <c r="S243" s="36">
        <v>0</v>
      </c>
      <c r="T243" s="36">
        <v>66.957469455970013</v>
      </c>
      <c r="U243" s="36">
        <v>1143.935075516277</v>
      </c>
      <c r="V243" s="36">
        <v>197.04492378251604</v>
      </c>
      <c r="W243" s="36">
        <v>5.4568444042399999</v>
      </c>
      <c r="X243" s="36">
        <v>0</v>
      </c>
      <c r="Y243" s="24">
        <v>1413.3943131590031</v>
      </c>
    </row>
    <row r="244" spans="1:25" ht="21">
      <c r="A244" s="35"/>
      <c r="B244" s="35" t="s">
        <v>878</v>
      </c>
      <c r="C244" s="36">
        <v>0</v>
      </c>
      <c r="D244" s="36">
        <v>0</v>
      </c>
      <c r="E244" s="36">
        <v>0</v>
      </c>
      <c r="F244" s="36">
        <v>0</v>
      </c>
      <c r="G244" s="36">
        <v>1622.7597329800001</v>
      </c>
      <c r="H244" s="36">
        <v>0</v>
      </c>
      <c r="I244" s="36">
        <v>0</v>
      </c>
      <c r="J244" s="36">
        <v>0</v>
      </c>
      <c r="K244" s="24">
        <v>1622.7597329800001</v>
      </c>
      <c r="L244" s="24"/>
      <c r="M244" s="24"/>
      <c r="N244" s="100"/>
      <c r="O244" s="35"/>
      <c r="P244" s="34" t="s">
        <v>878</v>
      </c>
      <c r="Q244" s="36">
        <v>0</v>
      </c>
      <c r="R244" s="36">
        <v>0</v>
      </c>
      <c r="S244" s="36">
        <v>0</v>
      </c>
      <c r="T244" s="36">
        <v>0</v>
      </c>
      <c r="U244" s="36">
        <v>522.52863402000003</v>
      </c>
      <c r="V244" s="36">
        <v>0</v>
      </c>
      <c r="W244" s="36">
        <v>0</v>
      </c>
      <c r="X244" s="36">
        <v>0</v>
      </c>
      <c r="Y244" s="24">
        <v>522.52863402000003</v>
      </c>
    </row>
    <row r="245" spans="1:25" ht="21">
      <c r="A245" s="35" t="s">
        <v>1588</v>
      </c>
      <c r="B245" s="35"/>
      <c r="C245" s="36">
        <v>0</v>
      </c>
      <c r="D245" s="36">
        <v>0</v>
      </c>
      <c r="E245" s="36">
        <v>24269.507151359925</v>
      </c>
      <c r="F245" s="36">
        <v>87419.925570662337</v>
      </c>
      <c r="G245" s="36">
        <v>6637.2189332754078</v>
      </c>
      <c r="H245" s="36">
        <v>10991.956061757019</v>
      </c>
      <c r="I245" s="36">
        <v>392.81451027667998</v>
      </c>
      <c r="J245" s="36">
        <v>0</v>
      </c>
      <c r="K245" s="24">
        <v>129711.42222733138</v>
      </c>
      <c r="L245" s="24">
        <v>116800</v>
      </c>
      <c r="M245" s="42">
        <f>L245-K245</f>
        <v>-12911.422227331379</v>
      </c>
      <c r="N245" s="100"/>
      <c r="O245" s="34" t="s">
        <v>1588</v>
      </c>
      <c r="P245" s="35"/>
      <c r="Q245" s="36">
        <v>0</v>
      </c>
      <c r="R245" s="36">
        <v>0</v>
      </c>
      <c r="S245" s="36">
        <v>0</v>
      </c>
      <c r="T245" s="36">
        <v>0</v>
      </c>
      <c r="U245" s="36">
        <v>38101.181833007853</v>
      </c>
      <c r="V245" s="36">
        <v>3665.8961241949601</v>
      </c>
      <c r="W245" s="36">
        <v>0</v>
      </c>
      <c r="X245" s="36">
        <v>0</v>
      </c>
      <c r="Y245" s="24">
        <v>41767.077957202811</v>
      </c>
    </row>
    <row r="246" spans="1:25" ht="21">
      <c r="A246" s="35"/>
      <c r="B246" s="35" t="s">
        <v>1586</v>
      </c>
      <c r="C246" s="36">
        <v>0</v>
      </c>
      <c r="D246" s="36">
        <v>0</v>
      </c>
      <c r="E246" s="36">
        <v>4473.3509391371999</v>
      </c>
      <c r="F246" s="36">
        <v>19417.973668846669</v>
      </c>
      <c r="G246" s="36">
        <v>1688.227295353958</v>
      </c>
      <c r="H246" s="36">
        <v>4870.6873279768861</v>
      </c>
      <c r="I246" s="36">
        <v>0</v>
      </c>
      <c r="J246" s="36">
        <v>0</v>
      </c>
      <c r="K246" s="24">
        <v>30450.239231314714</v>
      </c>
      <c r="L246" s="24"/>
      <c r="M246" s="24"/>
      <c r="N246" s="100"/>
      <c r="O246" s="34"/>
      <c r="P246" s="34" t="s">
        <v>1586</v>
      </c>
      <c r="Q246" s="36">
        <v>0</v>
      </c>
      <c r="R246" s="36">
        <v>0</v>
      </c>
      <c r="S246" s="36">
        <v>0</v>
      </c>
      <c r="T246" s="36">
        <v>0</v>
      </c>
      <c r="U246" s="36">
        <v>8236.6157128792602</v>
      </c>
      <c r="V246" s="36">
        <v>1568.3613196088238</v>
      </c>
      <c r="W246" s="36">
        <v>0</v>
      </c>
      <c r="X246" s="36">
        <v>0</v>
      </c>
      <c r="Y246" s="24">
        <v>9804.9770324880847</v>
      </c>
    </row>
    <row r="247" spans="1:25" ht="21">
      <c r="A247" s="35"/>
      <c r="B247" s="35" t="s">
        <v>421</v>
      </c>
      <c r="C247" s="36">
        <v>0</v>
      </c>
      <c r="D247" s="36">
        <v>0</v>
      </c>
      <c r="E247" s="36">
        <v>3897.8541017003204</v>
      </c>
      <c r="F247" s="36">
        <v>25212.505474631016</v>
      </c>
      <c r="G247" s="36">
        <v>1705.4027425554771</v>
      </c>
      <c r="H247" s="36">
        <v>0.78016695760200006</v>
      </c>
      <c r="I247" s="36">
        <v>340.08408420071999</v>
      </c>
      <c r="J247" s="36">
        <v>0</v>
      </c>
      <c r="K247" s="24">
        <v>31156.626570045137</v>
      </c>
      <c r="L247" s="24"/>
      <c r="M247" s="24"/>
      <c r="N247" s="100"/>
      <c r="O247" s="35"/>
      <c r="P247" s="34" t="s">
        <v>421</v>
      </c>
      <c r="Q247" s="36">
        <v>0</v>
      </c>
      <c r="R247" s="36">
        <v>0</v>
      </c>
      <c r="S247" s="36">
        <v>0</v>
      </c>
      <c r="T247" s="36">
        <v>0</v>
      </c>
      <c r="U247" s="36">
        <v>9922.6754666767556</v>
      </c>
      <c r="V247" s="36">
        <v>109.75828887293804</v>
      </c>
      <c r="W247" s="36">
        <v>0</v>
      </c>
      <c r="X247" s="36">
        <v>0</v>
      </c>
      <c r="Y247" s="24">
        <v>10032.433755549693</v>
      </c>
    </row>
    <row r="248" spans="1:25" ht="21">
      <c r="A248" s="35"/>
      <c r="B248" s="35" t="s">
        <v>1585</v>
      </c>
      <c r="C248" s="36">
        <v>0</v>
      </c>
      <c r="D248" s="36">
        <v>0</v>
      </c>
      <c r="E248" s="36">
        <v>4629.7271688857945</v>
      </c>
      <c r="F248" s="36">
        <v>29585.231777436777</v>
      </c>
      <c r="G248" s="36">
        <v>2553.0993056861894</v>
      </c>
      <c r="H248" s="36">
        <v>2867.5513874021012</v>
      </c>
      <c r="I248" s="36">
        <v>52.730426075960004</v>
      </c>
      <c r="J248" s="36">
        <v>0</v>
      </c>
      <c r="K248" s="24">
        <v>39688.340065486824</v>
      </c>
      <c r="L248" s="24"/>
      <c r="M248" s="24"/>
      <c r="N248" s="100"/>
      <c r="O248" s="35"/>
      <c r="P248" s="34" t="s">
        <v>1585</v>
      </c>
      <c r="Q248" s="36">
        <v>0</v>
      </c>
      <c r="R248" s="36">
        <v>0</v>
      </c>
      <c r="S248" s="36">
        <v>0</v>
      </c>
      <c r="T248" s="36">
        <v>0</v>
      </c>
      <c r="U248" s="36">
        <v>11839.314757146727</v>
      </c>
      <c r="V248" s="36">
        <v>940.33074393987067</v>
      </c>
      <c r="W248" s="36">
        <v>0</v>
      </c>
      <c r="X248" s="36">
        <v>0</v>
      </c>
      <c r="Y248" s="24">
        <v>12779.645501086598</v>
      </c>
    </row>
    <row r="249" spans="1:25" ht="21">
      <c r="A249" s="35"/>
      <c r="B249" s="35" t="s">
        <v>1587</v>
      </c>
      <c r="C249" s="36">
        <v>0</v>
      </c>
      <c r="D249" s="36">
        <v>0</v>
      </c>
      <c r="E249" s="36">
        <v>11268.574941636609</v>
      </c>
      <c r="F249" s="36">
        <v>13204.21464974789</v>
      </c>
      <c r="G249" s="36">
        <v>690.48958967978297</v>
      </c>
      <c r="H249" s="36">
        <v>3252.9371794204289</v>
      </c>
      <c r="I249" s="36">
        <v>0</v>
      </c>
      <c r="J249" s="36">
        <v>0</v>
      </c>
      <c r="K249" s="24">
        <v>28416.216360484708</v>
      </c>
      <c r="L249" s="24"/>
      <c r="M249" s="24"/>
      <c r="N249" s="100"/>
      <c r="O249" s="35"/>
      <c r="P249" s="34" t="s">
        <v>1587</v>
      </c>
      <c r="Q249" s="36">
        <v>0</v>
      </c>
      <c r="R249" s="36">
        <v>0</v>
      </c>
      <c r="S249" s="36">
        <v>0</v>
      </c>
      <c r="T249" s="36">
        <v>0</v>
      </c>
      <c r="U249" s="36">
        <v>8102.5758963051094</v>
      </c>
      <c r="V249" s="36">
        <v>1047.4457717733278</v>
      </c>
      <c r="W249" s="36">
        <v>0</v>
      </c>
      <c r="X249" s="36">
        <v>0</v>
      </c>
      <c r="Y249" s="24">
        <v>9150.0216680784379</v>
      </c>
    </row>
    <row r="250" spans="1:25" ht="21">
      <c r="A250" s="35" t="s">
        <v>1592</v>
      </c>
      <c r="B250" s="35"/>
      <c r="C250" s="36">
        <v>0</v>
      </c>
      <c r="D250" s="36">
        <v>0</v>
      </c>
      <c r="E250" s="36">
        <v>22380.565564612483</v>
      </c>
      <c r="F250" s="36">
        <v>16524.400312311482</v>
      </c>
      <c r="G250" s="36">
        <v>7110.4040853974311</v>
      </c>
      <c r="H250" s="36">
        <v>7325.2110428063179</v>
      </c>
      <c r="I250" s="36">
        <v>714.19822101636009</v>
      </c>
      <c r="J250" s="36">
        <v>0</v>
      </c>
      <c r="K250" s="24">
        <v>54054.77922614407</v>
      </c>
      <c r="L250" s="24">
        <v>77210</v>
      </c>
      <c r="M250" s="42">
        <f>L250-K250</f>
        <v>23155.22077385593</v>
      </c>
      <c r="N250" s="100"/>
      <c r="O250" s="34" t="s">
        <v>1592</v>
      </c>
      <c r="P250" s="35"/>
      <c r="Q250" s="36">
        <v>0</v>
      </c>
      <c r="R250" s="36">
        <v>0</v>
      </c>
      <c r="S250" s="36">
        <v>0</v>
      </c>
      <c r="T250" s="36">
        <v>0</v>
      </c>
      <c r="U250" s="36">
        <v>14816.949127865162</v>
      </c>
      <c r="V250" s="36">
        <v>2588.6897829519639</v>
      </c>
      <c r="W250" s="36">
        <v>0</v>
      </c>
      <c r="X250" s="36">
        <v>0</v>
      </c>
      <c r="Y250" s="24">
        <v>17405.638910817128</v>
      </c>
    </row>
    <row r="251" spans="1:25" ht="21">
      <c r="A251" s="35"/>
      <c r="B251" s="35" t="s">
        <v>1589</v>
      </c>
      <c r="C251" s="36">
        <v>0</v>
      </c>
      <c r="D251" s="36">
        <v>0</v>
      </c>
      <c r="E251" s="36">
        <v>2257.6817919373998</v>
      </c>
      <c r="F251" s="36">
        <v>4435.8806820350956</v>
      </c>
      <c r="G251" s="36">
        <v>66.445183421292995</v>
      </c>
      <c r="H251" s="36">
        <v>0</v>
      </c>
      <c r="I251" s="36">
        <v>161.8027604527</v>
      </c>
      <c r="J251" s="36">
        <v>0</v>
      </c>
      <c r="K251" s="24">
        <v>6921.8104178464882</v>
      </c>
      <c r="L251" s="24"/>
      <c r="M251" s="24"/>
      <c r="N251" s="100"/>
      <c r="O251" s="34"/>
      <c r="P251" s="34" t="s">
        <v>1589</v>
      </c>
      <c r="Q251" s="36">
        <v>0</v>
      </c>
      <c r="R251" s="36">
        <v>0</v>
      </c>
      <c r="S251" s="36">
        <v>0</v>
      </c>
      <c r="T251" s="36">
        <v>0</v>
      </c>
      <c r="U251" s="36">
        <v>2176.7224656804683</v>
      </c>
      <c r="V251" s="36">
        <v>52.100488865770004</v>
      </c>
      <c r="W251" s="36">
        <v>0</v>
      </c>
      <c r="X251" s="36">
        <v>0</v>
      </c>
      <c r="Y251" s="24">
        <v>2228.8229545462382</v>
      </c>
    </row>
    <row r="252" spans="1:25" ht="21">
      <c r="A252" s="35"/>
      <c r="B252" s="35" t="s">
        <v>1590</v>
      </c>
      <c r="C252" s="36">
        <v>0</v>
      </c>
      <c r="D252" s="36">
        <v>0</v>
      </c>
      <c r="E252" s="36">
        <v>4847.4048577821395</v>
      </c>
      <c r="F252" s="36">
        <v>2924.9817787537609</v>
      </c>
      <c r="G252" s="36">
        <v>1555.542649041585</v>
      </c>
      <c r="H252" s="36">
        <v>12.132087820340001</v>
      </c>
      <c r="I252" s="36">
        <v>374.43942210800003</v>
      </c>
      <c r="J252" s="36">
        <v>0</v>
      </c>
      <c r="K252" s="24">
        <v>9714.5007955058263</v>
      </c>
      <c r="L252" s="24"/>
      <c r="M252" s="24"/>
      <c r="N252" s="100"/>
      <c r="O252" s="35"/>
      <c r="P252" s="34" t="s">
        <v>1590</v>
      </c>
      <c r="Q252" s="36">
        <v>0</v>
      </c>
      <c r="R252" s="36">
        <v>0</v>
      </c>
      <c r="S252" s="36">
        <v>0</v>
      </c>
      <c r="T252" s="36">
        <v>0</v>
      </c>
      <c r="U252" s="36">
        <v>3003.5932299572555</v>
      </c>
      <c r="V252" s="36">
        <v>124.476026196969</v>
      </c>
      <c r="W252" s="36">
        <v>0</v>
      </c>
      <c r="X252" s="36">
        <v>0</v>
      </c>
      <c r="Y252" s="24">
        <v>3128.0692561542246</v>
      </c>
    </row>
    <row r="253" spans="1:25" ht="21">
      <c r="A253" s="35"/>
      <c r="B253" s="35" t="s">
        <v>812</v>
      </c>
      <c r="C253" s="36">
        <v>0</v>
      </c>
      <c r="D253" s="36">
        <v>0</v>
      </c>
      <c r="E253" s="36">
        <v>13278.875246590238</v>
      </c>
      <c r="F253" s="36">
        <v>2820.338325553254</v>
      </c>
      <c r="G253" s="36">
        <v>5488.4162529345531</v>
      </c>
      <c r="H253" s="36">
        <v>7313.0789549859783</v>
      </c>
      <c r="I253" s="36">
        <v>90.456038455660007</v>
      </c>
      <c r="J253" s="36">
        <v>0</v>
      </c>
      <c r="K253" s="24">
        <v>28991.164818519683</v>
      </c>
      <c r="L253" s="24"/>
      <c r="M253" s="24"/>
      <c r="N253" s="100"/>
      <c r="O253" s="35"/>
      <c r="P253" s="34" t="s">
        <v>812</v>
      </c>
      <c r="Q253" s="36">
        <v>0</v>
      </c>
      <c r="R253" s="36">
        <v>0</v>
      </c>
      <c r="S253" s="36">
        <v>0</v>
      </c>
      <c r="T253" s="36">
        <v>0</v>
      </c>
      <c r="U253" s="36">
        <v>6951.2168036753865</v>
      </c>
      <c r="V253" s="36">
        <v>2383.9382678892248</v>
      </c>
      <c r="W253" s="36">
        <v>0</v>
      </c>
      <c r="X253" s="36">
        <v>0</v>
      </c>
      <c r="Y253" s="24">
        <v>9335.1550715646117</v>
      </c>
    </row>
    <row r="254" spans="1:25" ht="21">
      <c r="A254" s="35"/>
      <c r="B254" s="35" t="s">
        <v>1591</v>
      </c>
      <c r="C254" s="36">
        <v>0</v>
      </c>
      <c r="D254" s="36">
        <v>0</v>
      </c>
      <c r="E254" s="36">
        <v>1996.6036683027046</v>
      </c>
      <c r="F254" s="36">
        <v>6343.1995259693704</v>
      </c>
      <c r="G254" s="36">
        <v>0</v>
      </c>
      <c r="H254" s="36">
        <v>0</v>
      </c>
      <c r="I254" s="36">
        <v>87.5</v>
      </c>
      <c r="J254" s="36">
        <v>0</v>
      </c>
      <c r="K254" s="24">
        <v>8427.3031942720754</v>
      </c>
      <c r="L254" s="24"/>
      <c r="M254" s="24"/>
      <c r="N254" s="100"/>
      <c r="O254" s="35"/>
      <c r="P254" s="34" t="s">
        <v>1591</v>
      </c>
      <c r="Q254" s="36">
        <v>0</v>
      </c>
      <c r="R254" s="36">
        <v>0</v>
      </c>
      <c r="S254" s="36">
        <v>0</v>
      </c>
      <c r="T254" s="36">
        <v>0</v>
      </c>
      <c r="U254" s="36">
        <v>2685.4166285520523</v>
      </c>
      <c r="V254" s="36">
        <v>28.175000000000001</v>
      </c>
      <c r="W254" s="36">
        <v>0</v>
      </c>
      <c r="X254" s="36">
        <v>0</v>
      </c>
      <c r="Y254" s="24">
        <v>2713.5916285520525</v>
      </c>
    </row>
    <row r="255" spans="1:25" ht="21">
      <c r="A255" s="35" t="s">
        <v>1595</v>
      </c>
      <c r="B255" s="35"/>
      <c r="C255" s="36">
        <v>0</v>
      </c>
      <c r="D255" s="36">
        <v>0</v>
      </c>
      <c r="E255" s="36">
        <v>0</v>
      </c>
      <c r="F255" s="36">
        <v>126.7380501766</v>
      </c>
      <c r="G255" s="36">
        <v>4011.3128105791507</v>
      </c>
      <c r="H255" s="36">
        <v>0</v>
      </c>
      <c r="I255" s="36">
        <v>0</v>
      </c>
      <c r="J255" s="36">
        <v>1047.75565878</v>
      </c>
      <c r="K255" s="24">
        <v>5185.8065195357503</v>
      </c>
      <c r="L255" s="24">
        <v>11900</v>
      </c>
      <c r="M255" s="42">
        <f>L255-K255</f>
        <v>6714.1934804642497</v>
      </c>
      <c r="N255" s="100"/>
      <c r="O255" s="34" t="s">
        <v>1595</v>
      </c>
      <c r="P255" s="35"/>
      <c r="Q255" s="36">
        <v>0</v>
      </c>
      <c r="R255" s="36">
        <v>0</v>
      </c>
      <c r="S255" s="36">
        <v>0</v>
      </c>
      <c r="T255" s="36">
        <v>40.809652156870001</v>
      </c>
      <c r="U255" s="36">
        <v>1291.6427250043118</v>
      </c>
      <c r="V255" s="36">
        <v>0</v>
      </c>
      <c r="W255" s="36">
        <v>0</v>
      </c>
      <c r="X255" s="36">
        <v>337.37732212700001</v>
      </c>
      <c r="Y255" s="24">
        <v>1669.8296992881819</v>
      </c>
    </row>
    <row r="256" spans="1:25" ht="21">
      <c r="A256" s="35"/>
      <c r="B256" s="35" t="s">
        <v>1593</v>
      </c>
      <c r="C256" s="36">
        <v>0</v>
      </c>
      <c r="D256" s="36">
        <v>0</v>
      </c>
      <c r="E256" s="36">
        <v>0</v>
      </c>
      <c r="F256" s="36">
        <v>50</v>
      </c>
      <c r="G256" s="36">
        <v>131.25</v>
      </c>
      <c r="H256" s="36">
        <v>0</v>
      </c>
      <c r="I256" s="36">
        <v>0</v>
      </c>
      <c r="J256" s="36">
        <v>0</v>
      </c>
      <c r="K256" s="24">
        <v>181.25</v>
      </c>
      <c r="L256" s="24"/>
      <c r="M256" s="24"/>
      <c r="N256" s="100"/>
      <c r="O256" s="34"/>
      <c r="P256" s="34" t="s">
        <v>1593</v>
      </c>
      <c r="Q256" s="36">
        <v>0</v>
      </c>
      <c r="R256" s="36">
        <v>0</v>
      </c>
      <c r="S256" s="36">
        <v>0</v>
      </c>
      <c r="T256" s="36">
        <v>16.100000000000001</v>
      </c>
      <c r="U256" s="36">
        <v>42.262500000000003</v>
      </c>
      <c r="V256" s="36">
        <v>0</v>
      </c>
      <c r="W256" s="36">
        <v>0</v>
      </c>
      <c r="X256" s="36">
        <v>0</v>
      </c>
      <c r="Y256" s="24">
        <v>58.362500000000004</v>
      </c>
    </row>
    <row r="257" spans="1:25" ht="21">
      <c r="A257" s="35"/>
      <c r="B257" s="35" t="s">
        <v>1594</v>
      </c>
      <c r="C257" s="36">
        <v>0</v>
      </c>
      <c r="D257" s="36">
        <v>0</v>
      </c>
      <c r="E257" s="36">
        <v>0</v>
      </c>
      <c r="F257" s="36">
        <v>76.738050176599998</v>
      </c>
      <c r="G257" s="36">
        <v>3880.0628105791507</v>
      </c>
      <c r="H257" s="36">
        <v>0</v>
      </c>
      <c r="I257" s="36">
        <v>0</v>
      </c>
      <c r="J257" s="36">
        <v>1047.75565878</v>
      </c>
      <c r="K257" s="24">
        <v>5004.5565195357503</v>
      </c>
      <c r="L257" s="24"/>
      <c r="M257" s="24"/>
      <c r="N257" s="100"/>
      <c r="O257" s="35"/>
      <c r="P257" s="34" t="s">
        <v>1594</v>
      </c>
      <c r="Q257" s="36">
        <v>0</v>
      </c>
      <c r="R257" s="36">
        <v>0</v>
      </c>
      <c r="S257" s="36">
        <v>0</v>
      </c>
      <c r="T257" s="36">
        <v>24.70965215687</v>
      </c>
      <c r="U257" s="36">
        <v>1249.3802250043118</v>
      </c>
      <c r="V257" s="36">
        <v>0</v>
      </c>
      <c r="W257" s="36">
        <v>0</v>
      </c>
      <c r="X257" s="36">
        <v>337.37732212700001</v>
      </c>
      <c r="Y257" s="24">
        <v>1611.467199288182</v>
      </c>
    </row>
    <row r="258" spans="1:25" ht="21">
      <c r="A258" s="35" t="s">
        <v>1606</v>
      </c>
      <c r="B258" s="35"/>
      <c r="C258" s="36">
        <v>0</v>
      </c>
      <c r="D258" s="36">
        <v>0</v>
      </c>
      <c r="E258" s="36">
        <v>0</v>
      </c>
      <c r="F258" s="36">
        <v>3943.3130056581908</v>
      </c>
      <c r="G258" s="36">
        <v>8632.9779988878654</v>
      </c>
      <c r="H258" s="36">
        <v>7733.3848279248505</v>
      </c>
      <c r="I258" s="36">
        <v>274.98804999999999</v>
      </c>
      <c r="J258" s="36">
        <v>0</v>
      </c>
      <c r="K258" s="24">
        <v>20584.663882470904</v>
      </c>
      <c r="L258" s="24">
        <v>79820</v>
      </c>
      <c r="M258" s="42">
        <f>L258-K258</f>
        <v>59235.336117529092</v>
      </c>
      <c r="N258" s="100"/>
      <c r="O258" s="34" t="s">
        <v>1606</v>
      </c>
      <c r="P258" s="34"/>
      <c r="Q258" s="36">
        <v>0</v>
      </c>
      <c r="R258" s="36">
        <v>0</v>
      </c>
      <c r="S258" s="36">
        <v>0</v>
      </c>
      <c r="T258" s="36">
        <v>953.78428782199092</v>
      </c>
      <c r="U258" s="36">
        <v>3095.7814156420286</v>
      </c>
      <c r="V258" s="36">
        <v>2578.6960666916079</v>
      </c>
      <c r="W258" s="36">
        <v>0</v>
      </c>
      <c r="X258" s="36">
        <v>0</v>
      </c>
      <c r="Y258" s="24">
        <v>6628.2617701556264</v>
      </c>
    </row>
    <row r="259" spans="1:25" ht="21">
      <c r="A259" s="35"/>
      <c r="B259" s="35" t="s">
        <v>1597</v>
      </c>
      <c r="C259" s="36">
        <v>0</v>
      </c>
      <c r="D259" s="36">
        <v>0</v>
      </c>
      <c r="E259" s="36">
        <v>0</v>
      </c>
      <c r="F259" s="36">
        <v>514.68622118777</v>
      </c>
      <c r="G259" s="36">
        <v>1659.7547369413101</v>
      </c>
      <c r="H259" s="36">
        <v>312.5</v>
      </c>
      <c r="I259" s="36">
        <v>0</v>
      </c>
      <c r="J259" s="36">
        <v>0</v>
      </c>
      <c r="K259" s="24">
        <v>2486.9409581290802</v>
      </c>
      <c r="L259" s="24"/>
      <c r="M259" s="24"/>
      <c r="N259" s="100"/>
      <c r="O259" s="34"/>
      <c r="P259" s="34" t="s">
        <v>1597</v>
      </c>
      <c r="Q259" s="36">
        <v>0</v>
      </c>
      <c r="R259" s="36">
        <v>0</v>
      </c>
      <c r="S259" s="36">
        <v>0</v>
      </c>
      <c r="T259" s="36">
        <v>0</v>
      </c>
      <c r="U259" s="36">
        <v>700.16998851749383</v>
      </c>
      <c r="V259" s="36">
        <v>100.625</v>
      </c>
      <c r="W259" s="36">
        <v>0</v>
      </c>
      <c r="X259" s="36">
        <v>0</v>
      </c>
      <c r="Y259" s="24">
        <v>800.79498851749383</v>
      </c>
    </row>
    <row r="260" spans="1:25" ht="21">
      <c r="A260" s="35"/>
      <c r="B260" s="35" t="s">
        <v>1598</v>
      </c>
      <c r="C260" s="36">
        <v>0</v>
      </c>
      <c r="D260" s="36">
        <v>0</v>
      </c>
      <c r="E260" s="36">
        <v>0</v>
      </c>
      <c r="F260" s="36">
        <v>56.25</v>
      </c>
      <c r="G260" s="36">
        <v>790.11872973441007</v>
      </c>
      <c r="H260" s="36">
        <v>0</v>
      </c>
      <c r="I260" s="36">
        <v>0</v>
      </c>
      <c r="J260" s="36">
        <v>0</v>
      </c>
      <c r="K260" s="24">
        <v>846.36872973441007</v>
      </c>
      <c r="L260" s="24"/>
      <c r="M260" s="24"/>
      <c r="N260" s="100"/>
      <c r="O260" s="35"/>
      <c r="P260" s="34" t="s">
        <v>1598</v>
      </c>
      <c r="Q260" s="36">
        <v>0</v>
      </c>
      <c r="R260" s="36">
        <v>0</v>
      </c>
      <c r="S260" s="36">
        <v>0</v>
      </c>
      <c r="T260" s="36">
        <v>0</v>
      </c>
      <c r="U260" s="36">
        <v>272.53073097448703</v>
      </c>
      <c r="V260" s="36">
        <v>0</v>
      </c>
      <c r="W260" s="36">
        <v>0</v>
      </c>
      <c r="X260" s="36">
        <v>0</v>
      </c>
      <c r="Y260" s="24">
        <v>272.53073097448703</v>
      </c>
    </row>
    <row r="261" spans="1:25" ht="21">
      <c r="A261" s="35"/>
      <c r="B261" s="35" t="s">
        <v>1599</v>
      </c>
      <c r="C261" s="36">
        <v>0</v>
      </c>
      <c r="D261" s="36">
        <v>0</v>
      </c>
      <c r="E261" s="36">
        <v>0</v>
      </c>
      <c r="F261" s="36">
        <v>81.25</v>
      </c>
      <c r="G261" s="36">
        <v>173.7811135787</v>
      </c>
      <c r="H261" s="36">
        <v>39.4868435339</v>
      </c>
      <c r="I261" s="36">
        <v>0</v>
      </c>
      <c r="J261" s="36">
        <v>0</v>
      </c>
      <c r="K261" s="24">
        <v>294.51795711260002</v>
      </c>
      <c r="L261" s="24"/>
      <c r="M261" s="24"/>
      <c r="N261" s="100"/>
      <c r="O261" s="35"/>
      <c r="P261" s="34" t="s">
        <v>1599</v>
      </c>
      <c r="Q261" s="36">
        <v>0</v>
      </c>
      <c r="R261" s="36">
        <v>0</v>
      </c>
      <c r="S261" s="36">
        <v>0</v>
      </c>
      <c r="T261" s="36">
        <v>0</v>
      </c>
      <c r="U261" s="36">
        <v>82.120018572289993</v>
      </c>
      <c r="V261" s="36">
        <v>12.714763617919999</v>
      </c>
      <c r="W261" s="36">
        <v>0</v>
      </c>
      <c r="X261" s="36">
        <v>0</v>
      </c>
      <c r="Y261" s="24">
        <v>94.834782190209992</v>
      </c>
    </row>
    <row r="262" spans="1:25" ht="21">
      <c r="A262" s="35"/>
      <c r="B262" s="35" t="s">
        <v>1600</v>
      </c>
      <c r="C262" s="36">
        <v>0</v>
      </c>
      <c r="D262" s="36">
        <v>0</v>
      </c>
      <c r="E262" s="36">
        <v>0</v>
      </c>
      <c r="F262" s="36">
        <v>65.239555519999996</v>
      </c>
      <c r="G262" s="36">
        <v>0</v>
      </c>
      <c r="H262" s="36">
        <v>0</v>
      </c>
      <c r="I262" s="36">
        <v>0</v>
      </c>
      <c r="J262" s="36">
        <v>0</v>
      </c>
      <c r="K262" s="24">
        <v>65.239555519999996</v>
      </c>
      <c r="L262" s="24"/>
      <c r="M262" s="24"/>
      <c r="N262" s="100"/>
      <c r="O262" s="35"/>
      <c r="P262" s="34" t="s">
        <v>1600</v>
      </c>
      <c r="Q262" s="36">
        <v>0</v>
      </c>
      <c r="R262" s="36">
        <v>0</v>
      </c>
      <c r="S262" s="36">
        <v>0</v>
      </c>
      <c r="T262" s="36">
        <v>0</v>
      </c>
      <c r="U262" s="36">
        <v>21.007136877440001</v>
      </c>
      <c r="V262" s="36">
        <v>0</v>
      </c>
      <c r="W262" s="36">
        <v>0</v>
      </c>
      <c r="X262" s="36">
        <v>0</v>
      </c>
      <c r="Y262" s="24">
        <v>21.007136877440001</v>
      </c>
    </row>
    <row r="263" spans="1:25" ht="21">
      <c r="A263" s="35"/>
      <c r="B263" s="35" t="s">
        <v>445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118.75</v>
      </c>
      <c r="J263" s="36">
        <v>0</v>
      </c>
      <c r="K263" s="24">
        <v>118.75</v>
      </c>
      <c r="L263" s="24"/>
      <c r="M263" s="24"/>
      <c r="N263" s="100"/>
      <c r="O263" s="35"/>
      <c r="P263" s="34" t="s">
        <v>445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38.237499999999997</v>
      </c>
      <c r="W263" s="36">
        <v>0</v>
      </c>
      <c r="X263" s="36">
        <v>0</v>
      </c>
      <c r="Y263" s="24">
        <v>38.237499999999997</v>
      </c>
    </row>
    <row r="264" spans="1:25" ht="21">
      <c r="A264" s="35"/>
      <c r="B264" s="35" t="s">
        <v>1601</v>
      </c>
      <c r="C264" s="36">
        <v>0</v>
      </c>
      <c r="D264" s="36">
        <v>0</v>
      </c>
      <c r="E264" s="36">
        <v>0</v>
      </c>
      <c r="F264" s="36">
        <v>647.47267329122997</v>
      </c>
      <c r="G264" s="36">
        <v>549.76058763218998</v>
      </c>
      <c r="H264" s="36">
        <v>228.11641096110901</v>
      </c>
      <c r="I264" s="36">
        <v>0</v>
      </c>
      <c r="J264" s="36">
        <v>0</v>
      </c>
      <c r="K264" s="24">
        <v>1425.349671884529</v>
      </c>
      <c r="L264" s="24"/>
      <c r="M264" s="24"/>
      <c r="N264" s="100"/>
      <c r="O264" s="35"/>
      <c r="P264" s="34" t="s">
        <v>1601</v>
      </c>
      <c r="Q264" s="36">
        <v>0</v>
      </c>
      <c r="R264" s="36">
        <v>0</v>
      </c>
      <c r="S264" s="36">
        <v>0</v>
      </c>
      <c r="T264" s="36">
        <v>208.48620079971903</v>
      </c>
      <c r="U264" s="36">
        <v>177.02290921763895</v>
      </c>
      <c r="V264" s="36">
        <v>73.453484329405995</v>
      </c>
      <c r="W264" s="36">
        <v>0</v>
      </c>
      <c r="X264" s="36">
        <v>0</v>
      </c>
      <c r="Y264" s="24">
        <v>458.96259434676404</v>
      </c>
    </row>
    <row r="265" spans="1:25" ht="21">
      <c r="A265" s="35"/>
      <c r="B265" s="35" t="s">
        <v>1602</v>
      </c>
      <c r="C265" s="36">
        <v>0</v>
      </c>
      <c r="D265" s="36">
        <v>0</v>
      </c>
      <c r="E265" s="36">
        <v>0</v>
      </c>
      <c r="F265" s="36">
        <v>1650.112392904751</v>
      </c>
      <c r="G265" s="36">
        <v>2823.8320013348116</v>
      </c>
      <c r="H265" s="36">
        <v>2990.8388557432108</v>
      </c>
      <c r="I265" s="36">
        <v>0</v>
      </c>
      <c r="J265" s="36">
        <v>0</v>
      </c>
      <c r="K265" s="24">
        <v>7464.7832499827737</v>
      </c>
      <c r="L265" s="24"/>
      <c r="M265" s="24"/>
      <c r="N265" s="100"/>
      <c r="O265" s="35"/>
      <c r="P265" s="34" t="s">
        <v>1602</v>
      </c>
      <c r="Q265" s="36">
        <v>0</v>
      </c>
      <c r="R265" s="36">
        <v>0</v>
      </c>
      <c r="S265" s="36">
        <v>0</v>
      </c>
      <c r="T265" s="36">
        <v>531.33619051548283</v>
      </c>
      <c r="U265" s="36">
        <v>909.27390442983233</v>
      </c>
      <c r="V265" s="36">
        <v>963.05011154940348</v>
      </c>
      <c r="W265" s="36">
        <v>0</v>
      </c>
      <c r="X265" s="36">
        <v>0</v>
      </c>
      <c r="Y265" s="24">
        <v>2403.6602064947188</v>
      </c>
    </row>
    <row r="266" spans="1:25" ht="21">
      <c r="A266" s="35"/>
      <c r="B266" s="35" t="s">
        <v>1603</v>
      </c>
      <c r="C266" s="36">
        <v>0</v>
      </c>
      <c r="D266" s="36">
        <v>0</v>
      </c>
      <c r="E266" s="36">
        <v>0</v>
      </c>
      <c r="F266" s="36">
        <v>6.25</v>
      </c>
      <c r="G266" s="36">
        <v>950.32718006129994</v>
      </c>
      <c r="H266" s="36">
        <v>2231.77362981437</v>
      </c>
      <c r="I266" s="36">
        <v>0</v>
      </c>
      <c r="J266" s="36">
        <v>0</v>
      </c>
      <c r="K266" s="24">
        <v>3188.3508098756702</v>
      </c>
      <c r="L266" s="24"/>
      <c r="M266" s="24"/>
      <c r="N266" s="100"/>
      <c r="O266" s="35"/>
      <c r="P266" s="34" t="s">
        <v>1603</v>
      </c>
      <c r="Q266" s="36">
        <v>0</v>
      </c>
      <c r="R266" s="36">
        <v>0</v>
      </c>
      <c r="S266" s="36">
        <v>0</v>
      </c>
      <c r="T266" s="36">
        <v>0</v>
      </c>
      <c r="U266" s="36">
        <v>308.01785197973999</v>
      </c>
      <c r="V266" s="36">
        <v>718.63110880020417</v>
      </c>
      <c r="W266" s="36">
        <v>0</v>
      </c>
      <c r="X266" s="36">
        <v>0</v>
      </c>
      <c r="Y266" s="24">
        <v>1026.6489607799442</v>
      </c>
    </row>
    <row r="267" spans="1:25" ht="21">
      <c r="A267" s="35"/>
      <c r="B267" s="35" t="s">
        <v>1596</v>
      </c>
      <c r="C267" s="36">
        <v>0</v>
      </c>
      <c r="D267" s="36">
        <v>0</v>
      </c>
      <c r="E267" s="36">
        <v>0</v>
      </c>
      <c r="F267" s="36">
        <v>664.47793946223999</v>
      </c>
      <c r="G267" s="36">
        <v>1211.6715204006221</v>
      </c>
      <c r="H267" s="36">
        <v>1416.4836540952599</v>
      </c>
      <c r="I267" s="36">
        <v>0</v>
      </c>
      <c r="J267" s="36">
        <v>0</v>
      </c>
      <c r="K267" s="24">
        <v>3292.6331139581216</v>
      </c>
      <c r="L267" s="24"/>
      <c r="M267" s="24"/>
      <c r="N267" s="100"/>
      <c r="O267" s="35"/>
      <c r="P267" s="34" t="s">
        <v>1596</v>
      </c>
      <c r="Q267" s="36">
        <v>0</v>
      </c>
      <c r="R267" s="36">
        <v>0</v>
      </c>
      <c r="S267" s="36">
        <v>0</v>
      </c>
      <c r="T267" s="36">
        <v>213.96189650678903</v>
      </c>
      <c r="U267" s="36">
        <v>390.15822956915497</v>
      </c>
      <c r="V267" s="36">
        <v>456.10773661847406</v>
      </c>
      <c r="W267" s="36">
        <v>0</v>
      </c>
      <c r="X267" s="36">
        <v>0</v>
      </c>
      <c r="Y267" s="24">
        <v>1060.227862694418</v>
      </c>
    </row>
    <row r="268" spans="1:25" ht="21">
      <c r="A268" s="35"/>
      <c r="B268" s="35" t="s">
        <v>455</v>
      </c>
      <c r="C268" s="36">
        <v>0</v>
      </c>
      <c r="D268" s="36">
        <v>0</v>
      </c>
      <c r="E268" s="36">
        <v>0</v>
      </c>
      <c r="F268" s="36">
        <v>213.8242232922</v>
      </c>
      <c r="G268" s="36">
        <v>16.762394875399998</v>
      </c>
      <c r="H268" s="36">
        <v>0</v>
      </c>
      <c r="I268" s="36">
        <v>0</v>
      </c>
      <c r="J268" s="36">
        <v>0</v>
      </c>
      <c r="K268" s="24">
        <v>230.58661816759999</v>
      </c>
      <c r="L268" s="24"/>
      <c r="M268" s="24"/>
      <c r="N268" s="100"/>
      <c r="O268" s="35"/>
      <c r="P268" s="34" t="s">
        <v>455</v>
      </c>
      <c r="Q268" s="36">
        <v>0</v>
      </c>
      <c r="R268" s="36">
        <v>0</v>
      </c>
      <c r="S268" s="36">
        <v>0</v>
      </c>
      <c r="T268" s="36">
        <v>0</v>
      </c>
      <c r="U268" s="36">
        <v>74.248891049969998</v>
      </c>
      <c r="V268" s="36">
        <v>0</v>
      </c>
      <c r="W268" s="36">
        <v>0</v>
      </c>
      <c r="X268" s="36">
        <v>0</v>
      </c>
      <c r="Y268" s="24">
        <v>74.248891049969998</v>
      </c>
    </row>
    <row r="269" spans="1:25" ht="21">
      <c r="A269" s="35"/>
      <c r="B269" s="35" t="s">
        <v>1604</v>
      </c>
      <c r="C269" s="36">
        <v>0</v>
      </c>
      <c r="D269" s="36">
        <v>0</v>
      </c>
      <c r="E269" s="36">
        <v>0</v>
      </c>
      <c r="F269" s="36">
        <v>0</v>
      </c>
      <c r="G269" s="36">
        <v>15.9495175743</v>
      </c>
      <c r="H269" s="36">
        <v>0</v>
      </c>
      <c r="I269" s="36">
        <v>106.25</v>
      </c>
      <c r="J269" s="36">
        <v>0</v>
      </c>
      <c r="K269" s="24">
        <v>122.1995175743</v>
      </c>
      <c r="L269" s="24"/>
      <c r="M269" s="24"/>
      <c r="N269" s="100"/>
      <c r="O269" s="35"/>
      <c r="P269" s="34" t="s">
        <v>1604</v>
      </c>
      <c r="Q269" s="36">
        <v>0</v>
      </c>
      <c r="R269" s="36">
        <v>0</v>
      </c>
      <c r="S269" s="36">
        <v>0</v>
      </c>
      <c r="T269" s="36">
        <v>0</v>
      </c>
      <c r="U269" s="36">
        <v>5.1357446589200002</v>
      </c>
      <c r="V269" s="36">
        <v>34.212499999999999</v>
      </c>
      <c r="W269" s="36">
        <v>0</v>
      </c>
      <c r="X269" s="36">
        <v>0</v>
      </c>
      <c r="Y269" s="24">
        <v>39.348244658919995</v>
      </c>
    </row>
    <row r="270" spans="1:25" ht="21">
      <c r="A270" s="35"/>
      <c r="B270" s="35" t="s">
        <v>1605</v>
      </c>
      <c r="C270" s="36">
        <v>0</v>
      </c>
      <c r="D270" s="36">
        <v>0</v>
      </c>
      <c r="E270" s="36">
        <v>0</v>
      </c>
      <c r="F270" s="36">
        <v>43.75</v>
      </c>
      <c r="G270" s="36">
        <v>441.02021675482001</v>
      </c>
      <c r="H270" s="36">
        <v>514.18543377700007</v>
      </c>
      <c r="I270" s="36">
        <v>49.988050000000001</v>
      </c>
      <c r="J270" s="36">
        <v>0</v>
      </c>
      <c r="K270" s="24">
        <v>1048.94370053182</v>
      </c>
      <c r="L270" s="24"/>
      <c r="M270" s="24"/>
      <c r="N270" s="100"/>
      <c r="O270" s="34"/>
      <c r="P270" s="35" t="s">
        <v>1605</v>
      </c>
      <c r="Q270" s="36">
        <v>0</v>
      </c>
      <c r="R270" s="36">
        <v>0</v>
      </c>
      <c r="S270" s="36">
        <v>0</v>
      </c>
      <c r="T270" s="36">
        <v>0</v>
      </c>
      <c r="U270" s="36">
        <v>156.09600979506104</v>
      </c>
      <c r="V270" s="36">
        <v>181.66386177620001</v>
      </c>
      <c r="W270" s="36">
        <v>0</v>
      </c>
      <c r="X270" s="36">
        <v>0</v>
      </c>
      <c r="Y270" s="24">
        <v>337.75987157126104</v>
      </c>
    </row>
    <row r="271" spans="1:25" ht="21">
      <c r="A271" s="35" t="s">
        <v>1611</v>
      </c>
      <c r="B271" s="35"/>
      <c r="C271" s="36">
        <v>0</v>
      </c>
      <c r="D271" s="36">
        <v>1236.623103247</v>
      </c>
      <c r="E271" s="36">
        <v>7524.3464065504395</v>
      </c>
      <c r="F271" s="36">
        <v>32109.243482660586</v>
      </c>
      <c r="G271" s="36">
        <v>12097.172589258023</v>
      </c>
      <c r="H271" s="36">
        <v>38001.328600415742</v>
      </c>
      <c r="I271" s="36">
        <v>505.219029486247</v>
      </c>
      <c r="J271" s="36">
        <v>0</v>
      </c>
      <c r="K271" s="24">
        <v>91473.933211618045</v>
      </c>
      <c r="L271" s="24">
        <v>74300</v>
      </c>
      <c r="M271" s="42">
        <f>L271-K271</f>
        <v>-17173.933211618045</v>
      </c>
      <c r="N271" s="100"/>
      <c r="O271" s="34" t="s">
        <v>1611</v>
      </c>
      <c r="P271" s="34"/>
      <c r="Q271" s="36">
        <v>0</v>
      </c>
      <c r="R271" s="36">
        <v>0</v>
      </c>
      <c r="S271" s="36">
        <v>0</v>
      </c>
      <c r="T271" s="36">
        <v>0</v>
      </c>
      <c r="U271" s="36">
        <v>17055.498157313818</v>
      </c>
      <c r="V271" s="36">
        <v>12399.108336837096</v>
      </c>
      <c r="W271" s="36">
        <v>0</v>
      </c>
      <c r="X271" s="36">
        <v>0</v>
      </c>
      <c r="Y271" s="24">
        <v>29454.606494150918</v>
      </c>
    </row>
    <row r="272" spans="1:25" ht="21">
      <c r="A272" s="35"/>
      <c r="B272" s="35" t="s">
        <v>1608</v>
      </c>
      <c r="C272" s="36">
        <v>0</v>
      </c>
      <c r="D272" s="36">
        <v>0</v>
      </c>
      <c r="E272" s="36">
        <v>2302.48681052438</v>
      </c>
      <c r="F272" s="36">
        <v>9862.1651890804878</v>
      </c>
      <c r="G272" s="36">
        <v>4495.6607908908627</v>
      </c>
      <c r="H272" s="36">
        <v>6299.5368690246114</v>
      </c>
      <c r="I272" s="36">
        <v>0</v>
      </c>
      <c r="J272" s="36">
        <v>0</v>
      </c>
      <c r="K272" s="24">
        <v>22959.84965952034</v>
      </c>
      <c r="L272" s="24"/>
      <c r="M272" s="24"/>
      <c r="N272" s="100"/>
      <c r="O272" s="35"/>
      <c r="P272" s="34" t="s">
        <v>1608</v>
      </c>
      <c r="Q272" s="36">
        <v>0</v>
      </c>
      <c r="R272" s="36">
        <v>0</v>
      </c>
      <c r="S272" s="36">
        <v>0</v>
      </c>
      <c r="T272" s="36">
        <v>0</v>
      </c>
      <c r="U272" s="36">
        <v>5364.6207185400872</v>
      </c>
      <c r="V272" s="36">
        <v>2028.4508718258294</v>
      </c>
      <c r="W272" s="36">
        <v>0</v>
      </c>
      <c r="X272" s="36">
        <v>0</v>
      </c>
      <c r="Y272" s="24">
        <v>7393.0715903659166</v>
      </c>
    </row>
    <row r="273" spans="1:25" ht="21">
      <c r="A273" s="35"/>
      <c r="B273" s="35" t="s">
        <v>223</v>
      </c>
      <c r="C273" s="36">
        <v>0</v>
      </c>
      <c r="D273" s="36">
        <v>157.17327644900001</v>
      </c>
      <c r="E273" s="36">
        <v>2317.5161346709992</v>
      </c>
      <c r="F273" s="36">
        <v>4865.0046230862672</v>
      </c>
      <c r="G273" s="36">
        <v>2264.6462340965763</v>
      </c>
      <c r="H273" s="36">
        <v>4869.1588220686772</v>
      </c>
      <c r="I273" s="36">
        <v>504.41984460200001</v>
      </c>
      <c r="J273" s="36">
        <v>0</v>
      </c>
      <c r="K273" s="24">
        <v>14977.918934973521</v>
      </c>
      <c r="L273" s="24"/>
      <c r="M273" s="24"/>
      <c r="N273" s="100"/>
      <c r="O273" s="35"/>
      <c r="P273" s="34" t="s">
        <v>223</v>
      </c>
      <c r="Q273" s="36">
        <v>0</v>
      </c>
      <c r="R273" s="36">
        <v>0</v>
      </c>
      <c r="S273" s="36">
        <v>0</v>
      </c>
      <c r="T273" s="36">
        <v>0</v>
      </c>
      <c r="U273" s="36">
        <v>3092.5975663937452</v>
      </c>
      <c r="V273" s="36">
        <v>1730.292330667892</v>
      </c>
      <c r="W273" s="36">
        <v>0</v>
      </c>
      <c r="X273" s="36">
        <v>0</v>
      </c>
      <c r="Y273" s="24">
        <v>4822.8898970616374</v>
      </c>
    </row>
    <row r="274" spans="1:25" ht="21">
      <c r="A274" s="35"/>
      <c r="B274" s="35" t="s">
        <v>1609</v>
      </c>
      <c r="C274" s="36">
        <v>0</v>
      </c>
      <c r="D274" s="36">
        <v>0</v>
      </c>
      <c r="E274" s="36">
        <v>412.15927083899999</v>
      </c>
      <c r="F274" s="36">
        <v>3918.2424373809395</v>
      </c>
      <c r="G274" s="36">
        <v>2626.0261348521708</v>
      </c>
      <c r="H274" s="36">
        <v>11085.993511990677</v>
      </c>
      <c r="I274" s="36">
        <v>0</v>
      </c>
      <c r="J274" s="36">
        <v>0</v>
      </c>
      <c r="K274" s="24">
        <v>18042.421355062786</v>
      </c>
      <c r="L274" s="24"/>
      <c r="M274" s="24"/>
      <c r="N274" s="100"/>
      <c r="O274" s="35"/>
      <c r="P274" s="34" t="s">
        <v>1609</v>
      </c>
      <c r="Q274" s="36">
        <v>0</v>
      </c>
      <c r="R274" s="36">
        <v>0</v>
      </c>
      <c r="S274" s="36">
        <v>0</v>
      </c>
      <c r="T274" s="36">
        <v>0</v>
      </c>
      <c r="U274" s="36">
        <v>2239.9697654695092</v>
      </c>
      <c r="V274" s="36">
        <v>3569.6899108646685</v>
      </c>
      <c r="W274" s="36">
        <v>0</v>
      </c>
      <c r="X274" s="36">
        <v>0</v>
      </c>
      <c r="Y274" s="24">
        <v>5809.6596763341777</v>
      </c>
    </row>
    <row r="275" spans="1:25" ht="21">
      <c r="A275" s="35"/>
      <c r="B275" s="35" t="s">
        <v>1607</v>
      </c>
      <c r="C275" s="36">
        <v>0</v>
      </c>
      <c r="D275" s="36">
        <v>1079.449826798</v>
      </c>
      <c r="E275" s="36">
        <v>537.45759519659998</v>
      </c>
      <c r="F275" s="36">
        <v>6171.2834424101602</v>
      </c>
      <c r="G275" s="36">
        <v>579.60393940419203</v>
      </c>
      <c r="H275" s="36">
        <v>5240.2011561674826</v>
      </c>
      <c r="I275" s="36">
        <v>0</v>
      </c>
      <c r="J275" s="36">
        <v>0</v>
      </c>
      <c r="K275" s="24">
        <v>13607.995959976435</v>
      </c>
      <c r="L275" s="24"/>
      <c r="M275" s="24"/>
      <c r="N275" s="100"/>
      <c r="O275" s="35"/>
      <c r="P275" s="34" t="s">
        <v>1607</v>
      </c>
      <c r="Q275" s="36">
        <v>0</v>
      </c>
      <c r="R275" s="36">
        <v>0</v>
      </c>
      <c r="S275" s="36">
        <v>0</v>
      </c>
      <c r="T275" s="36">
        <v>0</v>
      </c>
      <c r="U275" s="36">
        <v>2694.4299268266104</v>
      </c>
      <c r="V275" s="36">
        <v>1687.344772286029</v>
      </c>
      <c r="W275" s="36">
        <v>0</v>
      </c>
      <c r="X275" s="36">
        <v>0</v>
      </c>
      <c r="Y275" s="24">
        <v>4381.7746991126396</v>
      </c>
    </row>
    <row r="276" spans="1:25" ht="21">
      <c r="A276" s="35"/>
      <c r="B276" s="35" t="s">
        <v>1610</v>
      </c>
      <c r="C276" s="36">
        <v>0</v>
      </c>
      <c r="D276" s="36">
        <v>0</v>
      </c>
      <c r="E276" s="36">
        <v>1954.7265953194601</v>
      </c>
      <c r="F276" s="36">
        <v>7292.5477907027307</v>
      </c>
      <c r="G276" s="36">
        <v>2131.2354900142204</v>
      </c>
      <c r="H276" s="36">
        <v>10506.438241164298</v>
      </c>
      <c r="I276" s="36">
        <v>0.79918488424699996</v>
      </c>
      <c r="J276" s="36">
        <v>0</v>
      </c>
      <c r="K276" s="24">
        <v>21885.747302084954</v>
      </c>
      <c r="L276" s="24"/>
      <c r="M276" s="24"/>
      <c r="N276" s="100"/>
      <c r="O276" s="34"/>
      <c r="P276" s="35" t="s">
        <v>1610</v>
      </c>
      <c r="Q276" s="36">
        <v>0</v>
      </c>
      <c r="R276" s="36">
        <v>0</v>
      </c>
      <c r="S276" s="36">
        <v>0</v>
      </c>
      <c r="T276" s="36">
        <v>0</v>
      </c>
      <c r="U276" s="36">
        <v>3663.8801800838669</v>
      </c>
      <c r="V276" s="36">
        <v>3383.3304511926781</v>
      </c>
      <c r="W276" s="36">
        <v>0</v>
      </c>
      <c r="X276" s="36">
        <v>0</v>
      </c>
      <c r="Y276" s="24">
        <v>7047.2106312765445</v>
      </c>
    </row>
    <row r="277" spans="1:25" ht="21">
      <c r="A277" s="35" t="s">
        <v>1622</v>
      </c>
      <c r="B277" s="35"/>
      <c r="C277" s="36">
        <v>0</v>
      </c>
      <c r="D277" s="36">
        <v>3831.2499999985998</v>
      </c>
      <c r="E277" s="36">
        <v>284.85218799389997</v>
      </c>
      <c r="F277" s="36">
        <v>16200.819451602518</v>
      </c>
      <c r="G277" s="36">
        <v>19305.232957286906</v>
      </c>
      <c r="H277" s="36">
        <v>842.77607991050002</v>
      </c>
      <c r="I277" s="36">
        <v>131.24999999995001</v>
      </c>
      <c r="J277" s="36">
        <v>456.15651581498003</v>
      </c>
      <c r="K277" s="24">
        <v>41052.33719260736</v>
      </c>
      <c r="L277" s="24">
        <v>81220</v>
      </c>
      <c r="M277" s="42">
        <f>L277-K277</f>
        <v>40167.66280739264</v>
      </c>
      <c r="N277" s="100"/>
      <c r="O277" s="34" t="s">
        <v>1622</v>
      </c>
      <c r="P277" s="34"/>
      <c r="Q277" s="36">
        <v>0</v>
      </c>
      <c r="R277" s="36">
        <v>1197.43527146</v>
      </c>
      <c r="S277" s="36">
        <v>28.401941170200001</v>
      </c>
      <c r="T277" s="36">
        <v>4179.9238340417523</v>
      </c>
      <c r="U277" s="36">
        <v>7352.5727335212987</v>
      </c>
      <c r="V277" s="36">
        <v>273.31434721242999</v>
      </c>
      <c r="W277" s="36">
        <v>40.322050518799998</v>
      </c>
      <c r="X277" s="36">
        <v>146.88239809239499</v>
      </c>
      <c r="Y277" s="24">
        <v>13218.852576016876</v>
      </c>
    </row>
    <row r="278" spans="1:25" ht="21">
      <c r="A278" s="35"/>
      <c r="B278" s="35" t="s">
        <v>1613</v>
      </c>
      <c r="C278" s="36">
        <v>0</v>
      </c>
      <c r="D278" s="36">
        <v>0</v>
      </c>
      <c r="E278" s="36">
        <v>88.204786242899999</v>
      </c>
      <c r="F278" s="36">
        <v>5387.4478573489996</v>
      </c>
      <c r="G278" s="36">
        <v>2105.6172066737681</v>
      </c>
      <c r="H278" s="36">
        <v>0</v>
      </c>
      <c r="I278" s="36">
        <v>0</v>
      </c>
      <c r="J278" s="36">
        <v>456.15651581498003</v>
      </c>
      <c r="K278" s="24">
        <v>8037.4263660806473</v>
      </c>
      <c r="L278" s="24"/>
      <c r="M278" s="24"/>
      <c r="N278" s="100"/>
      <c r="O278" s="35"/>
      <c r="P278" s="34" t="s">
        <v>1613</v>
      </c>
      <c r="Q278" s="36">
        <v>0</v>
      </c>
      <c r="R278" s="36">
        <v>0</v>
      </c>
      <c r="S278" s="36">
        <v>28.401941170200001</v>
      </c>
      <c r="T278" s="36">
        <v>1734.7582100680002</v>
      </c>
      <c r="U278" s="36">
        <v>678.00874054924395</v>
      </c>
      <c r="V278" s="36">
        <v>0</v>
      </c>
      <c r="W278" s="36">
        <v>0</v>
      </c>
      <c r="X278" s="36">
        <v>146.88239809239499</v>
      </c>
      <c r="Y278" s="24">
        <v>2588.0512898798388</v>
      </c>
    </row>
    <row r="279" spans="1:25" ht="21">
      <c r="A279" s="35"/>
      <c r="B279" s="35" t="s">
        <v>1614</v>
      </c>
      <c r="C279" s="36">
        <v>0</v>
      </c>
      <c r="D279" s="36">
        <v>0</v>
      </c>
      <c r="E279" s="36">
        <v>0</v>
      </c>
      <c r="F279" s="36">
        <v>563.2943305112999</v>
      </c>
      <c r="G279" s="36">
        <v>1105.7668415006601</v>
      </c>
      <c r="H279" s="36">
        <v>0</v>
      </c>
      <c r="I279" s="36">
        <v>0</v>
      </c>
      <c r="J279" s="36">
        <v>0</v>
      </c>
      <c r="K279" s="24">
        <v>1669.06117201196</v>
      </c>
      <c r="L279" s="24"/>
      <c r="M279" s="24"/>
      <c r="N279" s="100"/>
      <c r="O279" s="35"/>
      <c r="P279" s="34" t="s">
        <v>1614</v>
      </c>
      <c r="Q279" s="36">
        <v>0</v>
      </c>
      <c r="R279" s="36">
        <v>0</v>
      </c>
      <c r="S279" s="36">
        <v>0</v>
      </c>
      <c r="T279" s="36">
        <v>181.38077442465001</v>
      </c>
      <c r="U279" s="36">
        <v>356.05692296362304</v>
      </c>
      <c r="V279" s="36">
        <v>0</v>
      </c>
      <c r="W279" s="36">
        <v>0</v>
      </c>
      <c r="X279" s="36">
        <v>0</v>
      </c>
      <c r="Y279" s="24">
        <v>537.43769738827302</v>
      </c>
    </row>
    <row r="280" spans="1:25" ht="21">
      <c r="A280" s="35"/>
      <c r="B280" s="35" t="s">
        <v>1615</v>
      </c>
      <c r="C280" s="36">
        <v>0</v>
      </c>
      <c r="D280" s="36">
        <v>80.434996668599993</v>
      </c>
      <c r="E280" s="36">
        <v>196.64740175099999</v>
      </c>
      <c r="F280" s="36">
        <v>1460.9113284753885</v>
      </c>
      <c r="G280" s="36">
        <v>6784.2848685703393</v>
      </c>
      <c r="H280" s="36">
        <v>0</v>
      </c>
      <c r="I280" s="36">
        <v>0</v>
      </c>
      <c r="J280" s="36">
        <v>0</v>
      </c>
      <c r="K280" s="24">
        <v>8522.2785954653282</v>
      </c>
      <c r="L280" s="24"/>
      <c r="M280" s="24"/>
      <c r="N280" s="100"/>
      <c r="O280" s="35"/>
      <c r="P280" s="34" t="s">
        <v>1615</v>
      </c>
      <c r="Q280" s="36">
        <v>0</v>
      </c>
      <c r="R280" s="36">
        <v>0</v>
      </c>
      <c r="S280" s="36">
        <v>0</v>
      </c>
      <c r="T280" s="36">
        <v>0</v>
      </c>
      <c r="U280" s="36">
        <v>2744.1737077385042</v>
      </c>
      <c r="V280" s="36">
        <v>0</v>
      </c>
      <c r="W280" s="36">
        <v>0</v>
      </c>
      <c r="X280" s="36">
        <v>0</v>
      </c>
      <c r="Y280" s="24">
        <v>2744.1737077385042</v>
      </c>
    </row>
    <row r="281" spans="1:25" ht="21">
      <c r="A281" s="35"/>
      <c r="B281" s="35" t="s">
        <v>1616</v>
      </c>
      <c r="C281" s="36">
        <v>0</v>
      </c>
      <c r="D281" s="36">
        <v>0</v>
      </c>
      <c r="E281" s="36">
        <v>0</v>
      </c>
      <c r="F281" s="36">
        <v>1007.25341673709</v>
      </c>
      <c r="G281" s="36">
        <v>8.9141560705799989</v>
      </c>
      <c r="H281" s="36">
        <v>442.77607991050002</v>
      </c>
      <c r="I281" s="36">
        <v>0</v>
      </c>
      <c r="J281" s="36">
        <v>0</v>
      </c>
      <c r="K281" s="24">
        <v>1458.9436527181701</v>
      </c>
      <c r="L281" s="24"/>
      <c r="M281" s="24"/>
      <c r="N281" s="100"/>
      <c r="O281" s="35"/>
      <c r="P281" s="34" t="s">
        <v>1616</v>
      </c>
      <c r="Q281" s="36">
        <v>0</v>
      </c>
      <c r="R281" s="36">
        <v>0</v>
      </c>
      <c r="S281" s="36">
        <v>0</v>
      </c>
      <c r="T281" s="36">
        <v>324.3356001894</v>
      </c>
      <c r="U281" s="36">
        <v>2.8703582547300002</v>
      </c>
      <c r="V281" s="36">
        <v>142.57389773120002</v>
      </c>
      <c r="W281" s="36">
        <v>0</v>
      </c>
      <c r="X281" s="36">
        <v>0</v>
      </c>
      <c r="Y281" s="24">
        <v>469.77985617533</v>
      </c>
    </row>
    <row r="282" spans="1:25" ht="21">
      <c r="A282" s="35"/>
      <c r="B282" s="35" t="s">
        <v>1617</v>
      </c>
      <c r="C282" s="36">
        <v>0</v>
      </c>
      <c r="D282" s="36">
        <v>0</v>
      </c>
      <c r="E282" s="36">
        <v>0</v>
      </c>
      <c r="F282" s="36">
        <v>620.17024964106997</v>
      </c>
      <c r="G282" s="36">
        <v>75</v>
      </c>
      <c r="H282" s="36">
        <v>0</v>
      </c>
      <c r="I282" s="36">
        <v>0</v>
      </c>
      <c r="J282" s="36">
        <v>0</v>
      </c>
      <c r="K282" s="24">
        <v>695.17024964106997</v>
      </c>
      <c r="L282" s="24"/>
      <c r="M282" s="24"/>
      <c r="N282" s="100"/>
      <c r="O282" s="35"/>
      <c r="P282" s="34" t="s">
        <v>1617</v>
      </c>
      <c r="Q282" s="36">
        <v>0</v>
      </c>
      <c r="R282" s="36">
        <v>0</v>
      </c>
      <c r="S282" s="36">
        <v>0</v>
      </c>
      <c r="T282" s="36">
        <v>199.69482038490202</v>
      </c>
      <c r="U282" s="36">
        <v>24.15</v>
      </c>
      <c r="V282" s="36">
        <v>0</v>
      </c>
      <c r="W282" s="36">
        <v>0</v>
      </c>
      <c r="X282" s="36">
        <v>0</v>
      </c>
      <c r="Y282" s="24">
        <v>223.84482038490202</v>
      </c>
    </row>
    <row r="283" spans="1:25" ht="21">
      <c r="A283" s="35"/>
      <c r="B283" s="35" t="s">
        <v>1618</v>
      </c>
      <c r="C283" s="36">
        <v>0</v>
      </c>
      <c r="D283" s="36">
        <v>87.5</v>
      </c>
      <c r="E283" s="36">
        <v>0</v>
      </c>
      <c r="F283" s="36">
        <v>2264.1977576752561</v>
      </c>
      <c r="G283" s="36">
        <v>416.83347007920003</v>
      </c>
      <c r="H283" s="36">
        <v>0</v>
      </c>
      <c r="I283" s="36">
        <v>125.223759375</v>
      </c>
      <c r="J283" s="36">
        <v>0</v>
      </c>
      <c r="K283" s="24">
        <v>2893.7549871294564</v>
      </c>
      <c r="L283" s="24"/>
      <c r="M283" s="24"/>
      <c r="N283" s="100"/>
      <c r="O283" s="35"/>
      <c r="P283" s="34" t="s">
        <v>1618</v>
      </c>
      <c r="Q283" s="36">
        <v>0</v>
      </c>
      <c r="R283" s="36">
        <v>28.175000000000001</v>
      </c>
      <c r="S283" s="36">
        <v>0</v>
      </c>
      <c r="T283" s="36">
        <v>729.07167797153693</v>
      </c>
      <c r="U283" s="36">
        <v>134.22037736543999</v>
      </c>
      <c r="V283" s="36">
        <v>0</v>
      </c>
      <c r="W283" s="36">
        <v>40.322050518799998</v>
      </c>
      <c r="X283" s="36">
        <v>0</v>
      </c>
      <c r="Y283" s="24">
        <v>931.78910585577682</v>
      </c>
    </row>
    <row r="284" spans="1:25" ht="21">
      <c r="A284" s="35"/>
      <c r="B284" s="35" t="s">
        <v>1619</v>
      </c>
      <c r="C284" s="36">
        <v>0</v>
      </c>
      <c r="D284" s="36">
        <v>0</v>
      </c>
      <c r="E284" s="36">
        <v>0</v>
      </c>
      <c r="F284" s="36">
        <v>968.88298039127392</v>
      </c>
      <c r="G284" s="36">
        <v>378.42722244138093</v>
      </c>
      <c r="H284" s="36">
        <v>62.5</v>
      </c>
      <c r="I284" s="36">
        <v>0</v>
      </c>
      <c r="J284" s="36">
        <v>0</v>
      </c>
      <c r="K284" s="24">
        <v>1409.8102028326548</v>
      </c>
      <c r="L284" s="24"/>
      <c r="M284" s="24"/>
      <c r="N284" s="100"/>
      <c r="O284" s="35"/>
      <c r="P284" s="34" t="s">
        <v>1619</v>
      </c>
      <c r="Q284" s="36">
        <v>0</v>
      </c>
      <c r="R284" s="36">
        <v>0</v>
      </c>
      <c r="S284" s="36">
        <v>0</v>
      </c>
      <c r="T284" s="36">
        <v>311.98031968595996</v>
      </c>
      <c r="U284" s="36">
        <v>121.85356562607798</v>
      </c>
      <c r="V284" s="36">
        <v>20.125</v>
      </c>
      <c r="W284" s="36">
        <v>0</v>
      </c>
      <c r="X284" s="36">
        <v>0</v>
      </c>
      <c r="Y284" s="24">
        <v>453.95888531203792</v>
      </c>
    </row>
    <row r="285" spans="1:25" ht="21">
      <c r="A285" s="35"/>
      <c r="B285" s="35" t="s">
        <v>1612</v>
      </c>
      <c r="C285" s="36">
        <v>0</v>
      </c>
      <c r="D285" s="36">
        <v>32.071924250000002</v>
      </c>
      <c r="E285" s="36">
        <v>0</v>
      </c>
      <c r="F285" s="36">
        <v>1195.5741085980299</v>
      </c>
      <c r="G285" s="36">
        <v>3498.5231644298497</v>
      </c>
      <c r="H285" s="36">
        <v>0</v>
      </c>
      <c r="I285" s="36">
        <v>6.0262406249499998</v>
      </c>
      <c r="J285" s="36">
        <v>0</v>
      </c>
      <c r="K285" s="24">
        <v>4732.1954379028293</v>
      </c>
      <c r="L285" s="24"/>
      <c r="M285" s="24"/>
      <c r="N285" s="100"/>
      <c r="O285" s="35"/>
      <c r="P285" s="34" t="s">
        <v>1612</v>
      </c>
      <c r="Q285" s="36">
        <v>0</v>
      </c>
      <c r="R285" s="36">
        <v>0</v>
      </c>
      <c r="S285" s="36">
        <v>0</v>
      </c>
      <c r="T285" s="36">
        <v>0</v>
      </c>
      <c r="U285" s="36">
        <v>1521.8264815236928</v>
      </c>
      <c r="V285" s="36">
        <v>1.9404494812299999</v>
      </c>
      <c r="W285" s="36">
        <v>0</v>
      </c>
      <c r="X285" s="36">
        <v>0</v>
      </c>
      <c r="Y285" s="24">
        <v>1523.7669310049228</v>
      </c>
    </row>
    <row r="286" spans="1:25" ht="21">
      <c r="A286" s="35"/>
      <c r="B286" s="35" t="s">
        <v>1620</v>
      </c>
      <c r="C286" s="36">
        <v>0</v>
      </c>
      <c r="D286" s="36">
        <v>0</v>
      </c>
      <c r="E286" s="36">
        <v>0</v>
      </c>
      <c r="F286" s="36">
        <v>563.20409515176993</v>
      </c>
      <c r="G286" s="36">
        <v>214.07842191999998</v>
      </c>
      <c r="H286" s="36">
        <v>337.5</v>
      </c>
      <c r="I286" s="36">
        <v>0</v>
      </c>
      <c r="J286" s="36">
        <v>0</v>
      </c>
      <c r="K286" s="24">
        <v>1114.7825170717699</v>
      </c>
      <c r="L286" s="24"/>
      <c r="M286" s="24"/>
      <c r="N286" s="100"/>
      <c r="O286" s="35"/>
      <c r="P286" s="34" t="s">
        <v>1620</v>
      </c>
      <c r="Q286" s="36">
        <v>0</v>
      </c>
      <c r="R286" s="36">
        <v>0</v>
      </c>
      <c r="S286" s="36">
        <v>0</v>
      </c>
      <c r="T286" s="36">
        <v>0</v>
      </c>
      <c r="U286" s="36">
        <v>250.28497049708602</v>
      </c>
      <c r="V286" s="36">
        <v>108.67500000000001</v>
      </c>
      <c r="W286" s="36">
        <v>0</v>
      </c>
      <c r="X286" s="36">
        <v>0</v>
      </c>
      <c r="Y286" s="24">
        <v>358.95997049708603</v>
      </c>
    </row>
    <row r="287" spans="1:25" ht="21">
      <c r="A287" s="35"/>
      <c r="B287" s="35" t="s">
        <v>1621</v>
      </c>
      <c r="C287" s="36">
        <v>0</v>
      </c>
      <c r="D287" s="36">
        <v>3631.2430790799999</v>
      </c>
      <c r="E287" s="36">
        <v>0</v>
      </c>
      <c r="F287" s="36">
        <v>2169.8833270723399</v>
      </c>
      <c r="G287" s="36">
        <v>4717.7876056011301</v>
      </c>
      <c r="H287" s="36">
        <v>0</v>
      </c>
      <c r="I287" s="36">
        <v>0</v>
      </c>
      <c r="J287" s="36">
        <v>0</v>
      </c>
      <c r="K287" s="24">
        <v>10518.91401175347</v>
      </c>
      <c r="L287" s="24"/>
      <c r="M287" s="24"/>
      <c r="N287" s="100"/>
      <c r="O287" s="34"/>
      <c r="P287" s="35" t="s">
        <v>1621</v>
      </c>
      <c r="Q287" s="36">
        <v>0</v>
      </c>
      <c r="R287" s="36">
        <v>1169.26027146</v>
      </c>
      <c r="S287" s="36">
        <v>0</v>
      </c>
      <c r="T287" s="36">
        <v>698.70243131730399</v>
      </c>
      <c r="U287" s="36">
        <v>1519.1276090029007</v>
      </c>
      <c r="V287" s="36">
        <v>0</v>
      </c>
      <c r="W287" s="36">
        <v>0</v>
      </c>
      <c r="X287" s="36">
        <v>0</v>
      </c>
      <c r="Y287" s="24">
        <v>3387.0903117802045</v>
      </c>
    </row>
    <row r="288" spans="1:25" ht="21">
      <c r="A288" s="35" t="s">
        <v>1628</v>
      </c>
      <c r="B288" s="35"/>
      <c r="C288" s="36">
        <v>0</v>
      </c>
      <c r="D288" s="36">
        <v>0</v>
      </c>
      <c r="E288" s="36">
        <v>7939.2265818879614</v>
      </c>
      <c r="F288" s="36">
        <v>5830.4710618712552</v>
      </c>
      <c r="G288" s="36">
        <v>1409.46182178607</v>
      </c>
      <c r="H288" s="36">
        <v>5714.2180442135686</v>
      </c>
      <c r="I288" s="36">
        <v>3916.2284122757801</v>
      </c>
      <c r="J288" s="36">
        <v>4408.3262084957005</v>
      </c>
      <c r="K288" s="24">
        <v>29217.932130530335</v>
      </c>
      <c r="L288" s="24">
        <v>38650</v>
      </c>
      <c r="M288" s="42">
        <f>L288-K288</f>
        <v>9432.0678694696653</v>
      </c>
      <c r="N288" s="100"/>
      <c r="O288" s="34" t="s">
        <v>1628</v>
      </c>
      <c r="P288" s="34"/>
      <c r="Q288" s="36">
        <v>0</v>
      </c>
      <c r="R288" s="36">
        <v>0</v>
      </c>
      <c r="S288" s="36">
        <v>2115.1807683644988</v>
      </c>
      <c r="T288" s="36">
        <v>1028.7983005559879</v>
      </c>
      <c r="U288" s="36">
        <v>1743.7102789858859</v>
      </c>
      <c r="V288" s="36">
        <v>2997.0480616268023</v>
      </c>
      <c r="W288" s="36">
        <v>198.00999226646996</v>
      </c>
      <c r="X288" s="36">
        <v>1325.4267442325879</v>
      </c>
      <c r="Y288" s="24">
        <v>9408.1741460322319</v>
      </c>
    </row>
    <row r="289" spans="1:25" ht="21">
      <c r="A289" s="35"/>
      <c r="B289" s="35" t="s">
        <v>1624</v>
      </c>
      <c r="C289" s="36">
        <v>0</v>
      </c>
      <c r="D289" s="36">
        <v>0</v>
      </c>
      <c r="E289" s="36">
        <v>3215.9263409059363</v>
      </c>
      <c r="F289" s="36">
        <v>909.8148356108353</v>
      </c>
      <c r="G289" s="36">
        <v>971.85507128565996</v>
      </c>
      <c r="H289" s="36">
        <v>3918.4717927058687</v>
      </c>
      <c r="I289" s="36">
        <v>0</v>
      </c>
      <c r="J289" s="36">
        <v>877.33881655250002</v>
      </c>
      <c r="K289" s="24">
        <v>9893.4068570607997</v>
      </c>
      <c r="L289" s="24"/>
      <c r="M289" s="24"/>
      <c r="N289" s="100"/>
      <c r="O289" s="35"/>
      <c r="P289" s="34" t="s">
        <v>1624</v>
      </c>
      <c r="Q289" s="36">
        <v>0</v>
      </c>
      <c r="R289" s="36">
        <v>0</v>
      </c>
      <c r="S289" s="36">
        <v>1035.5282817730711</v>
      </c>
      <c r="T289" s="36">
        <v>292.96037706659399</v>
      </c>
      <c r="U289" s="36">
        <v>312.93733295406906</v>
      </c>
      <c r="V289" s="36">
        <v>1261.7479172513379</v>
      </c>
      <c r="W289" s="36">
        <v>0</v>
      </c>
      <c r="X289" s="36">
        <v>282.50309893024001</v>
      </c>
      <c r="Y289" s="24">
        <v>3185.6770079753119</v>
      </c>
    </row>
    <row r="290" spans="1:25" ht="21">
      <c r="A290" s="35"/>
      <c r="B290" s="35" t="s">
        <v>399</v>
      </c>
      <c r="C290" s="36">
        <v>0</v>
      </c>
      <c r="D290" s="36">
        <v>0</v>
      </c>
      <c r="E290" s="36">
        <v>0</v>
      </c>
      <c r="F290" s="36">
        <v>1568.649592929474</v>
      </c>
      <c r="G290" s="36">
        <v>0</v>
      </c>
      <c r="H290" s="36">
        <v>0</v>
      </c>
      <c r="I290" s="36">
        <v>3045.0405480943</v>
      </c>
      <c r="J290" s="36">
        <v>0</v>
      </c>
      <c r="K290" s="24">
        <v>4613.6901410237742</v>
      </c>
      <c r="L290" s="24"/>
      <c r="M290" s="24"/>
      <c r="N290" s="100"/>
      <c r="O290" s="35"/>
      <c r="P290" s="34" t="s">
        <v>399</v>
      </c>
      <c r="Q290" s="36">
        <v>0</v>
      </c>
      <c r="R290" s="36">
        <v>0</v>
      </c>
      <c r="S290" s="36">
        <v>0</v>
      </c>
      <c r="T290" s="36">
        <v>0</v>
      </c>
      <c r="U290" s="36">
        <v>505.10516892345299</v>
      </c>
      <c r="V290" s="36">
        <v>980.50305648673998</v>
      </c>
      <c r="W290" s="36">
        <v>0</v>
      </c>
      <c r="X290" s="36">
        <v>0</v>
      </c>
      <c r="Y290" s="24">
        <v>1485.608225410193</v>
      </c>
    </row>
    <row r="291" spans="1:25" ht="21">
      <c r="A291" s="35"/>
      <c r="B291" s="35" t="s">
        <v>1625</v>
      </c>
      <c r="C291" s="36">
        <v>0</v>
      </c>
      <c r="D291" s="36">
        <v>0</v>
      </c>
      <c r="E291" s="36">
        <v>58.919038162100001</v>
      </c>
      <c r="F291" s="36">
        <v>97.003965481889992</v>
      </c>
      <c r="G291" s="36">
        <v>0</v>
      </c>
      <c r="H291" s="36">
        <v>0</v>
      </c>
      <c r="I291" s="36">
        <v>256.24999999990001</v>
      </c>
      <c r="J291" s="36">
        <v>292.09408355080001</v>
      </c>
      <c r="K291" s="24">
        <v>704.26708719469002</v>
      </c>
      <c r="L291" s="24"/>
      <c r="M291" s="24"/>
      <c r="N291" s="100"/>
      <c r="O291" s="35"/>
      <c r="P291" s="34" t="s">
        <v>1625</v>
      </c>
      <c r="Q291" s="36">
        <v>0</v>
      </c>
      <c r="R291" s="36">
        <v>0</v>
      </c>
      <c r="S291" s="36">
        <v>0</v>
      </c>
      <c r="T291" s="36">
        <v>0</v>
      </c>
      <c r="U291" s="36">
        <v>50.207207173386998</v>
      </c>
      <c r="V291" s="36">
        <v>176.56679490337001</v>
      </c>
      <c r="W291" s="36">
        <v>0</v>
      </c>
      <c r="X291" s="36">
        <v>0</v>
      </c>
      <c r="Y291" s="24">
        <v>226.774002076757</v>
      </c>
    </row>
    <row r="292" spans="1:25" ht="21">
      <c r="A292" s="35"/>
      <c r="B292" s="35" t="s">
        <v>1626</v>
      </c>
      <c r="C292" s="36">
        <v>0</v>
      </c>
      <c r="D292" s="36">
        <v>0</v>
      </c>
      <c r="E292" s="36">
        <v>3245.0664556886459</v>
      </c>
      <c r="F292" s="36">
        <v>2205.157885786276</v>
      </c>
      <c r="G292" s="36">
        <v>0</v>
      </c>
      <c r="H292" s="36">
        <v>11.2138446191</v>
      </c>
      <c r="I292" s="36">
        <v>608.68786418158004</v>
      </c>
      <c r="J292" s="36">
        <v>3229.6972109827502</v>
      </c>
      <c r="K292" s="24">
        <v>9299.8232612583524</v>
      </c>
      <c r="L292" s="24"/>
      <c r="M292" s="24"/>
      <c r="N292" s="100"/>
      <c r="O292" s="35"/>
      <c r="P292" s="34" t="s">
        <v>1626</v>
      </c>
      <c r="Q292" s="36">
        <v>0</v>
      </c>
      <c r="R292" s="36">
        <v>0</v>
      </c>
      <c r="S292" s="36">
        <v>1044.9113987313719</v>
      </c>
      <c r="T292" s="36">
        <v>710.06083922314485</v>
      </c>
      <c r="U292" s="36">
        <v>0</v>
      </c>
      <c r="V292" s="36">
        <v>3.6108579673429997</v>
      </c>
      <c r="W292" s="36">
        <v>195.99749226646998</v>
      </c>
      <c r="X292" s="36">
        <v>1039.962501936438</v>
      </c>
      <c r="Y292" s="24">
        <v>2994.5430901247678</v>
      </c>
    </row>
    <row r="293" spans="1:25" ht="21">
      <c r="A293" s="35"/>
      <c r="B293" s="35" t="s">
        <v>1627</v>
      </c>
      <c r="C293" s="36">
        <v>0</v>
      </c>
      <c r="D293" s="36">
        <v>0</v>
      </c>
      <c r="E293" s="36">
        <v>1311.4231699262659</v>
      </c>
      <c r="F293" s="36">
        <v>969.79172533531005</v>
      </c>
      <c r="G293" s="36">
        <v>437.60675050040999</v>
      </c>
      <c r="H293" s="36">
        <v>1784.5324068886</v>
      </c>
      <c r="I293" s="36">
        <v>0</v>
      </c>
      <c r="J293" s="36">
        <v>0</v>
      </c>
      <c r="K293" s="24">
        <v>4503.3540526505858</v>
      </c>
      <c r="L293" s="24"/>
      <c r="M293" s="24"/>
      <c r="N293" s="100"/>
      <c r="O293" s="35"/>
      <c r="P293" s="34" t="s">
        <v>1627</v>
      </c>
      <c r="Q293" s="36">
        <v>0</v>
      </c>
      <c r="R293" s="36">
        <v>0</v>
      </c>
      <c r="S293" s="36">
        <v>0</v>
      </c>
      <c r="T293" s="36">
        <v>0</v>
      </c>
      <c r="U293" s="36">
        <v>875.46056993497689</v>
      </c>
      <c r="V293" s="36">
        <v>574.61943501801193</v>
      </c>
      <c r="W293" s="36">
        <v>0</v>
      </c>
      <c r="X293" s="36">
        <v>0</v>
      </c>
      <c r="Y293" s="24">
        <v>1450.0800049529889</v>
      </c>
    </row>
    <row r="294" spans="1:25" ht="21">
      <c r="A294" s="35"/>
      <c r="B294" s="35" t="s">
        <v>1623</v>
      </c>
      <c r="C294" s="36">
        <v>0</v>
      </c>
      <c r="D294" s="36">
        <v>0</v>
      </c>
      <c r="E294" s="36">
        <v>107.89157720501399</v>
      </c>
      <c r="F294" s="36">
        <v>80.053056727469993</v>
      </c>
      <c r="G294" s="36">
        <v>0</v>
      </c>
      <c r="H294" s="36">
        <v>0</v>
      </c>
      <c r="I294" s="36">
        <v>6.25</v>
      </c>
      <c r="J294" s="36">
        <v>9.196097409650001</v>
      </c>
      <c r="K294" s="24">
        <v>203.39073134213399</v>
      </c>
      <c r="L294" s="24"/>
      <c r="M294" s="24"/>
      <c r="N294" s="100"/>
      <c r="O294" s="34"/>
      <c r="P294" s="35" t="s">
        <v>1623</v>
      </c>
      <c r="Q294" s="36">
        <v>0</v>
      </c>
      <c r="R294" s="36">
        <v>0</v>
      </c>
      <c r="S294" s="36">
        <v>34.741087860056005</v>
      </c>
      <c r="T294" s="36">
        <v>25.777084266249002</v>
      </c>
      <c r="U294" s="36">
        <v>0</v>
      </c>
      <c r="V294" s="36">
        <v>0</v>
      </c>
      <c r="W294" s="36">
        <v>2.0125000000000002</v>
      </c>
      <c r="X294" s="36">
        <v>2.9611433659099999</v>
      </c>
      <c r="Y294" s="24">
        <v>65.491815492215011</v>
      </c>
    </row>
    <row r="295" spans="1:25" ht="21">
      <c r="A295" s="35" t="s">
        <v>1634</v>
      </c>
      <c r="B295" s="35"/>
      <c r="C295" s="36">
        <v>0</v>
      </c>
      <c r="D295" s="36">
        <v>0</v>
      </c>
      <c r="E295" s="36">
        <v>45744.74130144262</v>
      </c>
      <c r="F295" s="36">
        <v>6107.4297965780415</v>
      </c>
      <c r="G295" s="36">
        <v>15022.5208784401</v>
      </c>
      <c r="H295" s="36">
        <v>1171.6434791378501</v>
      </c>
      <c r="I295" s="36">
        <v>713.19695767339999</v>
      </c>
      <c r="J295" s="36">
        <v>162.414141965</v>
      </c>
      <c r="K295" s="24">
        <v>68921.946555237009</v>
      </c>
      <c r="L295" s="24">
        <v>63790</v>
      </c>
      <c r="M295" s="42">
        <f>L295-K295</f>
        <v>-5131.9465552370093</v>
      </c>
      <c r="N295" s="100"/>
      <c r="O295" s="34" t="s">
        <v>1634</v>
      </c>
      <c r="P295" s="34"/>
      <c r="Q295" s="36">
        <v>0</v>
      </c>
      <c r="R295" s="36">
        <v>0</v>
      </c>
      <c r="S295" s="36">
        <v>0</v>
      </c>
      <c r="T295" s="36">
        <v>155.88096241131001</v>
      </c>
      <c r="U295" s="36">
        <v>21377.769854012582</v>
      </c>
      <c r="V295" s="36">
        <v>659.21597436561592</v>
      </c>
      <c r="W295" s="36">
        <v>0</v>
      </c>
      <c r="X295" s="36">
        <v>0</v>
      </c>
      <c r="Y295" s="24">
        <v>22192.866790789511</v>
      </c>
    </row>
    <row r="296" spans="1:25" ht="21">
      <c r="A296" s="35"/>
      <c r="B296" s="35" t="s">
        <v>1629</v>
      </c>
      <c r="C296" s="36">
        <v>0</v>
      </c>
      <c r="D296" s="36">
        <v>0</v>
      </c>
      <c r="E296" s="36">
        <v>7161.7911011387096</v>
      </c>
      <c r="F296" s="36">
        <v>883.33330732906984</v>
      </c>
      <c r="G296" s="36">
        <v>3613.5151217177827</v>
      </c>
      <c r="H296" s="36">
        <v>0</v>
      </c>
      <c r="I296" s="36">
        <v>467.25731418099997</v>
      </c>
      <c r="J296" s="36">
        <v>0</v>
      </c>
      <c r="K296" s="24">
        <v>12125.896844366564</v>
      </c>
      <c r="L296" s="24"/>
      <c r="M296" s="24"/>
      <c r="N296" s="100"/>
      <c r="O296" s="35"/>
      <c r="P296" s="34" t="s">
        <v>1629</v>
      </c>
      <c r="Q296" s="36">
        <v>0</v>
      </c>
      <c r="R296" s="36">
        <v>0</v>
      </c>
      <c r="S296" s="36">
        <v>0</v>
      </c>
      <c r="T296" s="36">
        <v>0</v>
      </c>
      <c r="U296" s="36">
        <v>3754.0819287237337</v>
      </c>
      <c r="V296" s="36">
        <v>150.45685516633</v>
      </c>
      <c r="W296" s="36">
        <v>0</v>
      </c>
      <c r="X296" s="36">
        <v>0</v>
      </c>
      <c r="Y296" s="24">
        <v>3904.5387838900638</v>
      </c>
    </row>
    <row r="297" spans="1:25" ht="21">
      <c r="A297" s="35"/>
      <c r="B297" s="35" t="s">
        <v>552</v>
      </c>
      <c r="C297" s="36">
        <v>0</v>
      </c>
      <c r="D297" s="36">
        <v>0</v>
      </c>
      <c r="E297" s="36">
        <v>2891.1239909880501</v>
      </c>
      <c r="F297" s="36">
        <v>307.57281565808995</v>
      </c>
      <c r="G297" s="36">
        <v>681.73127584005999</v>
      </c>
      <c r="H297" s="36">
        <v>0</v>
      </c>
      <c r="I297" s="36">
        <v>91.841148215399997</v>
      </c>
      <c r="J297" s="36">
        <v>0</v>
      </c>
      <c r="K297" s="24">
        <v>3972.2692307016</v>
      </c>
      <c r="L297" s="24"/>
      <c r="M297" s="24"/>
      <c r="N297" s="100"/>
      <c r="O297" s="35"/>
      <c r="P297" s="34" t="s">
        <v>552</v>
      </c>
      <c r="Q297" s="36">
        <v>0</v>
      </c>
      <c r="R297" s="36">
        <v>0</v>
      </c>
      <c r="S297" s="36">
        <v>0</v>
      </c>
      <c r="T297" s="36">
        <v>0</v>
      </c>
      <c r="U297" s="36">
        <v>1249.497842560432</v>
      </c>
      <c r="V297" s="36">
        <v>29.572849725319998</v>
      </c>
      <c r="W297" s="36">
        <v>0</v>
      </c>
      <c r="X297" s="36">
        <v>0</v>
      </c>
      <c r="Y297" s="24">
        <v>1279.0706922857521</v>
      </c>
    </row>
    <row r="298" spans="1:25" ht="21">
      <c r="A298" s="35"/>
      <c r="B298" s="35" t="s">
        <v>1630</v>
      </c>
      <c r="C298" s="36">
        <v>0</v>
      </c>
      <c r="D298" s="36">
        <v>0</v>
      </c>
      <c r="E298" s="36">
        <v>7880.4601051197005</v>
      </c>
      <c r="F298" s="36">
        <v>281.25</v>
      </c>
      <c r="G298" s="36">
        <v>826.05551618813001</v>
      </c>
      <c r="H298" s="36">
        <v>70.49627187502</v>
      </c>
      <c r="I298" s="36">
        <v>0</v>
      </c>
      <c r="J298" s="36">
        <v>0</v>
      </c>
      <c r="K298" s="24">
        <v>9058.2618931828492</v>
      </c>
      <c r="L298" s="24"/>
      <c r="M298" s="24"/>
      <c r="N298" s="100"/>
      <c r="O298" s="35"/>
      <c r="P298" s="34" t="s">
        <v>1630</v>
      </c>
      <c r="Q298" s="36">
        <v>0</v>
      </c>
      <c r="R298" s="36">
        <v>0</v>
      </c>
      <c r="S298" s="36">
        <v>0</v>
      </c>
      <c r="T298" s="36">
        <v>0</v>
      </c>
      <c r="U298" s="36">
        <v>2894.0605300618113</v>
      </c>
      <c r="V298" s="36">
        <v>22.699799543756001</v>
      </c>
      <c r="W298" s="36">
        <v>0</v>
      </c>
      <c r="X298" s="36">
        <v>0</v>
      </c>
      <c r="Y298" s="24">
        <v>2916.7603296055672</v>
      </c>
    </row>
    <row r="299" spans="1:25" ht="21">
      <c r="A299" s="35"/>
      <c r="B299" s="35" t="s">
        <v>1104</v>
      </c>
      <c r="C299" s="36">
        <v>0</v>
      </c>
      <c r="D299" s="36">
        <v>0</v>
      </c>
      <c r="E299" s="36">
        <v>11509.43434013252</v>
      </c>
      <c r="F299" s="36">
        <v>1966.986753452612</v>
      </c>
      <c r="G299" s="36">
        <v>1977.5245204276418</v>
      </c>
      <c r="H299" s="36">
        <v>67.003728124999995</v>
      </c>
      <c r="I299" s="36">
        <v>131.55132528459998</v>
      </c>
      <c r="J299" s="36">
        <v>0</v>
      </c>
      <c r="K299" s="24">
        <v>15652.500667422375</v>
      </c>
      <c r="L299" s="24"/>
      <c r="M299" s="24"/>
      <c r="N299" s="100"/>
      <c r="O299" s="35"/>
      <c r="P299" s="34" t="s">
        <v>1104</v>
      </c>
      <c r="Q299" s="36">
        <v>0</v>
      </c>
      <c r="R299" s="36">
        <v>0</v>
      </c>
      <c r="S299" s="36">
        <v>0</v>
      </c>
      <c r="T299" s="36">
        <v>0</v>
      </c>
      <c r="U299" s="36">
        <v>4976.1704877107886</v>
      </c>
      <c r="V299" s="36">
        <v>63.934727197909993</v>
      </c>
      <c r="W299" s="36">
        <v>0</v>
      </c>
      <c r="X299" s="36">
        <v>0</v>
      </c>
      <c r="Y299" s="24">
        <v>5040.1052149086991</v>
      </c>
    </row>
    <row r="300" spans="1:25" ht="21">
      <c r="A300" s="35"/>
      <c r="B300" s="35" t="s">
        <v>1621</v>
      </c>
      <c r="C300" s="36">
        <v>0</v>
      </c>
      <c r="D300" s="36">
        <v>0</v>
      </c>
      <c r="E300" s="36">
        <v>1189.3267166809999</v>
      </c>
      <c r="F300" s="36">
        <v>599.9041133403</v>
      </c>
      <c r="G300" s="36">
        <v>1340.9865244461403</v>
      </c>
      <c r="H300" s="36">
        <v>0</v>
      </c>
      <c r="I300" s="36">
        <v>0</v>
      </c>
      <c r="J300" s="36">
        <v>0</v>
      </c>
      <c r="K300" s="24">
        <v>3130.2173544674401</v>
      </c>
      <c r="L300" s="24"/>
      <c r="M300" s="24"/>
      <c r="N300" s="100"/>
      <c r="O300" s="35"/>
      <c r="P300" s="34" t="s">
        <v>1621</v>
      </c>
      <c r="Q300" s="36">
        <v>0</v>
      </c>
      <c r="R300" s="36">
        <v>0</v>
      </c>
      <c r="S300" s="36">
        <v>0</v>
      </c>
      <c r="T300" s="36">
        <v>0</v>
      </c>
      <c r="U300" s="36">
        <v>1007.9299881389419</v>
      </c>
      <c r="V300" s="36">
        <v>0</v>
      </c>
      <c r="W300" s="36">
        <v>0</v>
      </c>
      <c r="X300" s="36">
        <v>0</v>
      </c>
      <c r="Y300" s="24">
        <v>1007.9299881389419</v>
      </c>
    </row>
    <row r="301" spans="1:25" ht="21">
      <c r="A301" s="35"/>
      <c r="B301" s="35" t="s">
        <v>1631</v>
      </c>
      <c r="C301" s="36">
        <v>0</v>
      </c>
      <c r="D301" s="36">
        <v>0</v>
      </c>
      <c r="E301" s="36">
        <v>3333.217161355607</v>
      </c>
      <c r="F301" s="36">
        <v>1210.1311475383598</v>
      </c>
      <c r="G301" s="36">
        <v>4379.5061951397038</v>
      </c>
      <c r="H301" s="36">
        <v>0</v>
      </c>
      <c r="I301" s="36">
        <v>22.547169992400001</v>
      </c>
      <c r="J301" s="36">
        <v>162.414141965</v>
      </c>
      <c r="K301" s="24">
        <v>9107.8158159910708</v>
      </c>
      <c r="L301" s="24"/>
      <c r="M301" s="24"/>
      <c r="N301" s="100"/>
      <c r="O301" s="35"/>
      <c r="P301" s="34" t="s">
        <v>1631</v>
      </c>
      <c r="Q301" s="36">
        <v>0</v>
      </c>
      <c r="R301" s="36">
        <v>0</v>
      </c>
      <c r="S301" s="36">
        <v>0</v>
      </c>
      <c r="T301" s="36">
        <v>0</v>
      </c>
      <c r="U301" s="36">
        <v>2873.1591502979145</v>
      </c>
      <c r="V301" s="36">
        <v>59.557542450250004</v>
      </c>
      <c r="W301" s="36">
        <v>0</v>
      </c>
      <c r="X301" s="36">
        <v>0</v>
      </c>
      <c r="Y301" s="24">
        <v>2932.7166927481644</v>
      </c>
    </row>
    <row r="302" spans="1:25" ht="21">
      <c r="A302" s="35"/>
      <c r="B302" s="35" t="s">
        <v>1632</v>
      </c>
      <c r="C302" s="36">
        <v>0</v>
      </c>
      <c r="D302" s="36">
        <v>0</v>
      </c>
      <c r="E302" s="36">
        <v>0</v>
      </c>
      <c r="F302" s="36">
        <v>484.10236773700001</v>
      </c>
      <c r="G302" s="36">
        <v>571.42083377801998</v>
      </c>
      <c r="H302" s="36">
        <v>796.29607956303005</v>
      </c>
      <c r="I302" s="36">
        <v>0</v>
      </c>
      <c r="J302" s="36">
        <v>0</v>
      </c>
      <c r="K302" s="24">
        <v>1851.8192810780502</v>
      </c>
      <c r="L302" s="24"/>
      <c r="M302" s="24"/>
      <c r="N302" s="100"/>
      <c r="O302" s="35"/>
      <c r="P302" s="34" t="s">
        <v>1632</v>
      </c>
      <c r="Q302" s="36">
        <v>0</v>
      </c>
      <c r="R302" s="36">
        <v>0</v>
      </c>
      <c r="S302" s="36">
        <v>0</v>
      </c>
      <c r="T302" s="36">
        <v>155.88096241131001</v>
      </c>
      <c r="U302" s="36">
        <v>183.99750847680997</v>
      </c>
      <c r="V302" s="36">
        <v>256.40733761895001</v>
      </c>
      <c r="W302" s="36">
        <v>0</v>
      </c>
      <c r="X302" s="36">
        <v>0</v>
      </c>
      <c r="Y302" s="24">
        <v>596.28580850706999</v>
      </c>
    </row>
    <row r="303" spans="1:25" ht="21">
      <c r="A303" s="35"/>
      <c r="B303" s="35" t="s">
        <v>1633</v>
      </c>
      <c r="C303" s="36">
        <v>0</v>
      </c>
      <c r="D303" s="36">
        <v>0</v>
      </c>
      <c r="E303" s="36">
        <v>3707.4548503470396</v>
      </c>
      <c r="F303" s="36">
        <v>292.89929152261004</v>
      </c>
      <c r="G303" s="36">
        <v>1417.4505203699803</v>
      </c>
      <c r="H303" s="36">
        <v>237.84739957480002</v>
      </c>
      <c r="I303" s="36">
        <v>0</v>
      </c>
      <c r="J303" s="36">
        <v>0</v>
      </c>
      <c r="K303" s="24">
        <v>5655.6520618144295</v>
      </c>
      <c r="L303" s="24"/>
      <c r="M303" s="24"/>
      <c r="N303" s="100"/>
      <c r="O303" s="35"/>
      <c r="P303" s="34" t="s">
        <v>1633</v>
      </c>
      <c r="Q303" s="36">
        <v>0</v>
      </c>
      <c r="R303" s="36">
        <v>0</v>
      </c>
      <c r="S303" s="36">
        <v>0</v>
      </c>
      <c r="T303" s="36">
        <v>0</v>
      </c>
      <c r="U303" s="36">
        <v>1744.5331012406948</v>
      </c>
      <c r="V303" s="36">
        <v>76.586862663099993</v>
      </c>
      <c r="W303" s="36">
        <v>0</v>
      </c>
      <c r="X303" s="36">
        <v>0</v>
      </c>
      <c r="Y303" s="24">
        <v>1821.1199639037948</v>
      </c>
    </row>
    <row r="304" spans="1:25" ht="21">
      <c r="A304" s="35"/>
      <c r="B304" s="35" t="s">
        <v>881</v>
      </c>
      <c r="C304" s="36">
        <v>0</v>
      </c>
      <c r="D304" s="36">
        <v>0</v>
      </c>
      <c r="E304" s="36">
        <v>8071.9330356800001</v>
      </c>
      <c r="F304" s="36">
        <v>81.25</v>
      </c>
      <c r="G304" s="36">
        <v>214.33037053264002</v>
      </c>
      <c r="H304" s="36">
        <v>0</v>
      </c>
      <c r="I304" s="36">
        <v>0</v>
      </c>
      <c r="J304" s="36">
        <v>0</v>
      </c>
      <c r="K304" s="24">
        <v>8367.5134062126399</v>
      </c>
      <c r="L304" s="24"/>
      <c r="M304" s="24"/>
      <c r="N304" s="100"/>
      <c r="O304" s="34"/>
      <c r="P304" s="35" t="s">
        <v>881</v>
      </c>
      <c r="Q304" s="36">
        <v>0</v>
      </c>
      <c r="R304" s="36">
        <v>0</v>
      </c>
      <c r="S304" s="36">
        <v>0</v>
      </c>
      <c r="T304" s="36">
        <v>0</v>
      </c>
      <c r="U304" s="36">
        <v>2694.3393168014604</v>
      </c>
      <c r="V304" s="36">
        <v>0</v>
      </c>
      <c r="W304" s="36">
        <v>0</v>
      </c>
      <c r="X304" s="36">
        <v>0</v>
      </c>
      <c r="Y304" s="24">
        <v>2694.3393168014604</v>
      </c>
    </row>
    <row r="305" spans="1:25" ht="21">
      <c r="A305" s="35" t="s">
        <v>1643</v>
      </c>
      <c r="B305" s="35"/>
      <c r="C305" s="36">
        <v>0</v>
      </c>
      <c r="D305" s="36">
        <v>0</v>
      </c>
      <c r="E305" s="36">
        <v>49757.907895378186</v>
      </c>
      <c r="F305" s="36">
        <v>32509.329366646474</v>
      </c>
      <c r="G305" s="36">
        <v>29148.700915996382</v>
      </c>
      <c r="H305" s="36">
        <v>13067.990760942614</v>
      </c>
      <c r="I305" s="36">
        <v>5266.2974772502794</v>
      </c>
      <c r="J305" s="36">
        <v>28647.710980903848</v>
      </c>
      <c r="K305" s="24">
        <v>158397.93739711776</v>
      </c>
      <c r="L305" s="24">
        <v>179930</v>
      </c>
      <c r="M305" s="42">
        <f>L305-K305</f>
        <v>21532.062602882244</v>
      </c>
      <c r="N305" s="99"/>
      <c r="O305" s="56" t="s">
        <v>1643</v>
      </c>
      <c r="P305" s="56"/>
      <c r="Q305" s="36">
        <v>0</v>
      </c>
      <c r="R305" s="36">
        <v>0</v>
      </c>
      <c r="S305" s="36">
        <v>0</v>
      </c>
      <c r="T305" s="36">
        <v>0</v>
      </c>
      <c r="U305" s="36">
        <v>35875.932093324955</v>
      </c>
      <c r="V305" s="36">
        <v>15128.203748549777</v>
      </c>
      <c r="W305" s="36">
        <v>0</v>
      </c>
      <c r="X305" s="36">
        <v>0</v>
      </c>
      <c r="Y305" s="24">
        <v>51004.135841874726</v>
      </c>
    </row>
    <row r="306" spans="1:25" ht="21">
      <c r="A306" s="35"/>
      <c r="B306" s="35" t="s">
        <v>1636</v>
      </c>
      <c r="C306" s="36">
        <v>0</v>
      </c>
      <c r="D306" s="36">
        <v>0</v>
      </c>
      <c r="E306" s="36">
        <v>606.14282654895999</v>
      </c>
      <c r="F306" s="36">
        <v>1622.4916001399999</v>
      </c>
      <c r="G306" s="36">
        <v>4015.3559050849772</v>
      </c>
      <c r="H306" s="36">
        <v>97.963496452629997</v>
      </c>
      <c r="I306" s="36">
        <v>3224.1835011420198</v>
      </c>
      <c r="J306" s="36">
        <v>5756.0686675785</v>
      </c>
      <c r="K306" s="24">
        <v>15322.205996947087</v>
      </c>
      <c r="L306" s="24"/>
      <c r="M306" s="24"/>
      <c r="N306" s="100"/>
      <c r="O306" s="35"/>
      <c r="P306" s="34" t="s">
        <v>1636</v>
      </c>
      <c r="Q306" s="36">
        <v>0</v>
      </c>
      <c r="R306" s="36">
        <v>0</v>
      </c>
      <c r="S306" s="36">
        <v>0</v>
      </c>
      <c r="T306" s="36">
        <v>0</v>
      </c>
      <c r="U306" s="36">
        <v>2010.5648868312796</v>
      </c>
      <c r="V306" s="36">
        <v>2923.1854441862138</v>
      </c>
      <c r="W306" s="36">
        <v>0</v>
      </c>
      <c r="X306" s="36">
        <v>0</v>
      </c>
      <c r="Y306" s="24">
        <v>4933.7503310174934</v>
      </c>
    </row>
    <row r="307" spans="1:25" ht="21">
      <c r="A307" s="35"/>
      <c r="B307" s="35" t="s">
        <v>941</v>
      </c>
      <c r="C307" s="36">
        <v>0</v>
      </c>
      <c r="D307" s="36">
        <v>0</v>
      </c>
      <c r="E307" s="36">
        <v>4056.5676672085806</v>
      </c>
      <c r="F307" s="36">
        <v>2511.8485288761581</v>
      </c>
      <c r="G307" s="36">
        <v>1532.2183480674803</v>
      </c>
      <c r="H307" s="36">
        <v>0</v>
      </c>
      <c r="I307" s="36">
        <v>1448.3023150650399</v>
      </c>
      <c r="J307" s="36">
        <v>8607.1104804192601</v>
      </c>
      <c r="K307" s="24">
        <v>18156.04733963652</v>
      </c>
      <c r="L307" s="24"/>
      <c r="M307" s="24"/>
      <c r="N307" s="100"/>
      <c r="O307" s="35"/>
      <c r="P307" s="34" t="s">
        <v>941</v>
      </c>
      <c r="Q307" s="36">
        <v>0</v>
      </c>
      <c r="R307" s="36">
        <v>0</v>
      </c>
      <c r="S307" s="36">
        <v>0</v>
      </c>
      <c r="T307" s="36">
        <v>0</v>
      </c>
      <c r="U307" s="36">
        <v>2608.4043232167096</v>
      </c>
      <c r="V307" s="36">
        <v>3237.8429201458353</v>
      </c>
      <c r="W307" s="36">
        <v>0</v>
      </c>
      <c r="X307" s="36">
        <v>0</v>
      </c>
      <c r="Y307" s="24">
        <v>5846.2472433625444</v>
      </c>
    </row>
    <row r="308" spans="1:25" ht="21">
      <c r="A308" s="35"/>
      <c r="B308" s="35" t="s">
        <v>1637</v>
      </c>
      <c r="C308" s="36">
        <v>0</v>
      </c>
      <c r="D308" s="36">
        <v>0</v>
      </c>
      <c r="E308" s="36">
        <v>4768.6091507345882</v>
      </c>
      <c r="F308" s="36">
        <v>7629.3489358941315</v>
      </c>
      <c r="G308" s="36">
        <v>962.79188923967979</v>
      </c>
      <c r="H308" s="36">
        <v>0</v>
      </c>
      <c r="I308" s="36">
        <v>124.65124532706001</v>
      </c>
      <c r="J308" s="36">
        <v>2946.4303826091</v>
      </c>
      <c r="K308" s="24">
        <v>16431.83160380456</v>
      </c>
      <c r="L308" s="24"/>
      <c r="M308" s="24"/>
      <c r="N308" s="100"/>
      <c r="O308" s="35"/>
      <c r="P308" s="34" t="s">
        <v>1637</v>
      </c>
      <c r="Q308" s="36">
        <v>0</v>
      </c>
      <c r="R308" s="36">
        <v>0</v>
      </c>
      <c r="S308" s="36">
        <v>0</v>
      </c>
      <c r="T308" s="36">
        <v>0</v>
      </c>
      <c r="U308" s="36">
        <v>4302.1614922314975</v>
      </c>
      <c r="V308" s="36">
        <v>988.88828419513209</v>
      </c>
      <c r="W308" s="36">
        <v>0</v>
      </c>
      <c r="X308" s="36">
        <v>0</v>
      </c>
      <c r="Y308" s="24">
        <v>5291.0497764266293</v>
      </c>
    </row>
    <row r="309" spans="1:25" ht="21">
      <c r="A309" s="35"/>
      <c r="B309" s="35" t="s">
        <v>1638</v>
      </c>
      <c r="C309" s="36">
        <v>0</v>
      </c>
      <c r="D309" s="36">
        <v>0</v>
      </c>
      <c r="E309" s="36">
        <v>2478.2936177312104</v>
      </c>
      <c r="F309" s="36">
        <v>1083.4505940204699</v>
      </c>
      <c r="G309" s="36">
        <v>1887.4692777424598</v>
      </c>
      <c r="H309" s="36">
        <v>0</v>
      </c>
      <c r="I309" s="36">
        <v>83.187101537299995</v>
      </c>
      <c r="J309" s="36">
        <v>140.50419911199</v>
      </c>
      <c r="K309" s="24">
        <v>5672.9047901434296</v>
      </c>
      <c r="L309" s="24"/>
      <c r="M309" s="24"/>
      <c r="N309" s="100"/>
      <c r="O309" s="35"/>
      <c r="P309" s="34" t="s">
        <v>1638</v>
      </c>
      <c r="Q309" s="36">
        <v>0</v>
      </c>
      <c r="R309" s="36">
        <v>0</v>
      </c>
      <c r="S309" s="36">
        <v>0</v>
      </c>
      <c r="T309" s="36">
        <v>0</v>
      </c>
      <c r="U309" s="36">
        <v>1754.6467436179935</v>
      </c>
      <c r="V309" s="36">
        <v>72.028598809163</v>
      </c>
      <c r="W309" s="36">
        <v>0</v>
      </c>
      <c r="X309" s="36">
        <v>0</v>
      </c>
      <c r="Y309" s="24">
        <v>1826.6753424271565</v>
      </c>
    </row>
    <row r="310" spans="1:25" ht="21">
      <c r="A310" s="35"/>
      <c r="B310" s="35" t="s">
        <v>1639</v>
      </c>
      <c r="C310" s="36">
        <v>0</v>
      </c>
      <c r="D310" s="36">
        <v>0</v>
      </c>
      <c r="E310" s="36">
        <v>2868.0900962939404</v>
      </c>
      <c r="F310" s="36">
        <v>1945.4334967729189</v>
      </c>
      <c r="G310" s="36">
        <v>1159.9576147560902</v>
      </c>
      <c r="H310" s="36">
        <v>827.98478567417999</v>
      </c>
      <c r="I310" s="36">
        <v>25</v>
      </c>
      <c r="J310" s="36">
        <v>7241.2123528710999</v>
      </c>
      <c r="K310" s="24">
        <v>14067.67834636823</v>
      </c>
      <c r="L310" s="24"/>
      <c r="M310" s="24"/>
      <c r="N310" s="100"/>
      <c r="O310" s="35"/>
      <c r="P310" s="34" t="s">
        <v>1639</v>
      </c>
      <c r="Q310" s="36">
        <v>0</v>
      </c>
      <c r="R310" s="36">
        <v>0</v>
      </c>
      <c r="S310" s="36">
        <v>0</v>
      </c>
      <c r="T310" s="36">
        <v>0</v>
      </c>
      <c r="U310" s="36">
        <v>1923.4609489192351</v>
      </c>
      <c r="V310" s="36">
        <v>2606.3314786136539</v>
      </c>
      <c r="W310" s="36">
        <v>0</v>
      </c>
      <c r="X310" s="36">
        <v>0</v>
      </c>
      <c r="Y310" s="24">
        <v>4529.7924275328887</v>
      </c>
    </row>
    <row r="311" spans="1:25" ht="21">
      <c r="A311" s="35"/>
      <c r="B311" s="35" t="s">
        <v>1640</v>
      </c>
      <c r="C311" s="36">
        <v>0</v>
      </c>
      <c r="D311" s="36">
        <v>0</v>
      </c>
      <c r="E311" s="36">
        <v>9412.8701823876017</v>
      </c>
      <c r="F311" s="36">
        <v>6754.5869785251507</v>
      </c>
      <c r="G311" s="36">
        <v>1289.7406959640389</v>
      </c>
      <c r="H311" s="36">
        <v>4242.8638781443806</v>
      </c>
      <c r="I311" s="36">
        <v>0</v>
      </c>
      <c r="J311" s="36">
        <v>2202.6376239649999</v>
      </c>
      <c r="K311" s="24">
        <v>23902.699358986174</v>
      </c>
      <c r="L311" s="24"/>
      <c r="M311" s="24"/>
      <c r="N311" s="100"/>
      <c r="O311" s="35"/>
      <c r="P311" s="34" t="s">
        <v>1640</v>
      </c>
      <c r="Q311" s="36">
        <v>0</v>
      </c>
      <c r="R311" s="36">
        <v>0</v>
      </c>
      <c r="S311" s="36">
        <v>0</v>
      </c>
      <c r="T311" s="36">
        <v>0</v>
      </c>
      <c r="U311" s="36">
        <v>5621.2177099126839</v>
      </c>
      <c r="V311" s="36">
        <v>2075.4514836785979</v>
      </c>
      <c r="W311" s="36">
        <v>0</v>
      </c>
      <c r="X311" s="36">
        <v>0</v>
      </c>
      <c r="Y311" s="24">
        <v>7696.6691935912822</v>
      </c>
    </row>
    <row r="312" spans="1:25" ht="21">
      <c r="A312" s="35"/>
      <c r="B312" s="35" t="s">
        <v>1641</v>
      </c>
      <c r="C312" s="36">
        <v>0</v>
      </c>
      <c r="D312" s="36">
        <v>0</v>
      </c>
      <c r="E312" s="36">
        <v>7920.0368907835082</v>
      </c>
      <c r="F312" s="36">
        <v>4428.4208111134094</v>
      </c>
      <c r="G312" s="36">
        <v>9251.6905748184636</v>
      </c>
      <c r="H312" s="36">
        <v>3661.9569324266831</v>
      </c>
      <c r="I312" s="36">
        <v>0</v>
      </c>
      <c r="J312" s="36">
        <v>0</v>
      </c>
      <c r="K312" s="24">
        <v>25262.105209142064</v>
      </c>
      <c r="L312" s="24"/>
      <c r="M312" s="24"/>
      <c r="N312" s="100"/>
      <c r="O312" s="35"/>
      <c r="P312" s="34" t="s">
        <v>1641</v>
      </c>
      <c r="Q312" s="36">
        <v>0</v>
      </c>
      <c r="R312" s="36">
        <v>0</v>
      </c>
      <c r="S312" s="36">
        <v>0</v>
      </c>
      <c r="T312" s="36">
        <v>0</v>
      </c>
      <c r="U312" s="36">
        <v>6955.247745101995</v>
      </c>
      <c r="V312" s="36">
        <v>1179.1501322410534</v>
      </c>
      <c r="W312" s="36">
        <v>0</v>
      </c>
      <c r="X312" s="36">
        <v>0</v>
      </c>
      <c r="Y312" s="24">
        <v>8134.3978773430481</v>
      </c>
    </row>
    <row r="313" spans="1:25" ht="21">
      <c r="A313" s="35"/>
      <c r="B313" s="35" t="s">
        <v>1642</v>
      </c>
      <c r="C313" s="36">
        <v>0</v>
      </c>
      <c r="D313" s="36">
        <v>0</v>
      </c>
      <c r="E313" s="36">
        <v>3116.0095019957998</v>
      </c>
      <c r="F313" s="36">
        <v>1475.1124727036827</v>
      </c>
      <c r="G313" s="36">
        <v>244.19336842812001</v>
      </c>
      <c r="H313" s="36">
        <v>6.1254649156389993</v>
      </c>
      <c r="I313" s="36">
        <v>340.6224875584</v>
      </c>
      <c r="J313" s="36">
        <v>913.31912601279998</v>
      </c>
      <c r="K313" s="24">
        <v>6095.3824216144421</v>
      </c>
      <c r="L313" s="24"/>
      <c r="M313" s="24"/>
      <c r="N313" s="100"/>
      <c r="O313" s="35"/>
      <c r="P313" s="34" t="s">
        <v>1642</v>
      </c>
      <c r="Q313" s="36">
        <v>0</v>
      </c>
      <c r="R313" s="36">
        <v>0</v>
      </c>
      <c r="S313" s="36">
        <v>0</v>
      </c>
      <c r="T313" s="36">
        <v>0</v>
      </c>
      <c r="U313" s="36">
        <v>1556.9715404863696</v>
      </c>
      <c r="V313" s="36">
        <v>405.74159927270193</v>
      </c>
      <c r="W313" s="36">
        <v>0</v>
      </c>
      <c r="X313" s="36">
        <v>0</v>
      </c>
      <c r="Y313" s="24">
        <v>1962.7131397590715</v>
      </c>
    </row>
    <row r="314" spans="1:25" ht="21">
      <c r="A314" s="35"/>
      <c r="B314" s="35" t="s">
        <v>1635</v>
      </c>
      <c r="C314" s="36">
        <v>0</v>
      </c>
      <c r="D314" s="36">
        <v>0</v>
      </c>
      <c r="E314" s="36">
        <v>6985.806544485341</v>
      </c>
      <c r="F314" s="36">
        <v>2992.2792519252616</v>
      </c>
      <c r="G314" s="36">
        <v>589.69775471876005</v>
      </c>
      <c r="H314" s="36">
        <v>4198.7407039056397</v>
      </c>
      <c r="I314" s="36">
        <v>20.350826620460001</v>
      </c>
      <c r="J314" s="36">
        <v>679.35755804500002</v>
      </c>
      <c r="K314" s="24">
        <v>15466.232639700464</v>
      </c>
      <c r="L314" s="24"/>
      <c r="M314" s="24"/>
      <c r="N314" s="100"/>
      <c r="O314" s="35"/>
      <c r="P314" s="34" t="s">
        <v>1635</v>
      </c>
      <c r="Q314" s="36">
        <v>0</v>
      </c>
      <c r="R314" s="36">
        <v>0</v>
      </c>
      <c r="S314" s="36">
        <v>0</v>
      </c>
      <c r="T314" s="36">
        <v>0</v>
      </c>
      <c r="U314" s="36">
        <v>3402.826303466336</v>
      </c>
      <c r="V314" s="36">
        <v>1577.3006065193713</v>
      </c>
      <c r="W314" s="36">
        <v>0</v>
      </c>
      <c r="X314" s="36">
        <v>0</v>
      </c>
      <c r="Y314" s="24">
        <v>4980.1269099857072</v>
      </c>
    </row>
    <row r="315" spans="1:25" ht="21">
      <c r="A315" s="35"/>
      <c r="B315" s="35" t="s">
        <v>1467</v>
      </c>
      <c r="C315" s="36">
        <v>0</v>
      </c>
      <c r="D315" s="36">
        <v>0</v>
      </c>
      <c r="E315" s="36">
        <v>7545.4814172086517</v>
      </c>
      <c r="F315" s="36">
        <v>2066.3566966752906</v>
      </c>
      <c r="G315" s="36">
        <v>8215.5854871763113</v>
      </c>
      <c r="H315" s="36">
        <v>32.355499423460003</v>
      </c>
      <c r="I315" s="36">
        <v>0</v>
      </c>
      <c r="J315" s="36">
        <v>161.07059029109999</v>
      </c>
      <c r="K315" s="24">
        <v>18020.849690774812</v>
      </c>
      <c r="L315" s="56"/>
      <c r="M315" s="56"/>
      <c r="N315" s="99"/>
      <c r="O315" s="56"/>
      <c r="P315" s="56" t="s">
        <v>1467</v>
      </c>
      <c r="Q315" s="36">
        <v>0</v>
      </c>
      <c r="R315" s="36">
        <v>0</v>
      </c>
      <c r="S315" s="36">
        <v>0</v>
      </c>
      <c r="T315" s="36">
        <v>0</v>
      </c>
      <c r="U315" s="36">
        <v>5740.4303995408545</v>
      </c>
      <c r="V315" s="36">
        <v>62.283200888053997</v>
      </c>
      <c r="W315" s="36">
        <v>0</v>
      </c>
      <c r="X315" s="36">
        <v>0</v>
      </c>
      <c r="Y315" s="24">
        <v>5802.7136004289086</v>
      </c>
    </row>
  </sheetData>
  <mergeCells count="24"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B5:M5"/>
    <mergeCell ref="A11:B11"/>
    <mergeCell ref="O11:P11"/>
    <mergeCell ref="R9:S9"/>
    <mergeCell ref="B6:M6"/>
    <mergeCell ref="V9:W9"/>
    <mergeCell ref="T9:U9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31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AF109"/>
  <sheetViews>
    <sheetView view="pageBreakPreview" zoomScale="60" workbookViewId="0">
      <selection activeCell="A3" sqref="A3:A6"/>
    </sheetView>
  </sheetViews>
  <sheetFormatPr defaultRowHeight="14.25"/>
  <cols>
    <col min="1" max="1" width="22.875" style="25" customWidth="1"/>
    <col min="2" max="2" width="13.5" style="25" customWidth="1"/>
    <col min="3" max="10" width="9" style="25"/>
    <col min="11" max="13" width="13.625" style="25" customWidth="1"/>
    <col min="14" max="14" width="7.625" style="123" customWidth="1"/>
    <col min="15" max="15" width="19.625" style="25" customWidth="1"/>
    <col min="16" max="16" width="16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1644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1644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5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50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2063.7960847951599</v>
      </c>
      <c r="E11" s="41">
        <v>1904.6941086394102</v>
      </c>
      <c r="F11" s="41">
        <v>2137.90681916842</v>
      </c>
      <c r="G11" s="41">
        <v>2668.9940778172599</v>
      </c>
      <c r="H11" s="41">
        <v>9859.3198109007644</v>
      </c>
      <c r="I11" s="41">
        <v>11945.606507096281</v>
      </c>
      <c r="J11" s="41">
        <v>73578.354243343041</v>
      </c>
      <c r="K11" s="42">
        <v>104158.67165176036</v>
      </c>
      <c r="L11" s="42">
        <v>262300</v>
      </c>
      <c r="M11" s="42">
        <f>L11-K11</f>
        <v>158141.32834823965</v>
      </c>
      <c r="N11" s="23"/>
      <c r="O11" s="211" t="s">
        <v>65</v>
      </c>
      <c r="P11" s="218"/>
      <c r="Q11" s="41">
        <v>0</v>
      </c>
      <c r="R11" s="41">
        <v>939.02721858237783</v>
      </c>
      <c r="S11" s="41">
        <v>866.63581943077986</v>
      </c>
      <c r="T11" s="41">
        <v>972.74760272164008</v>
      </c>
      <c r="U11" s="41">
        <v>1214.3923054068</v>
      </c>
      <c r="V11" s="41">
        <v>4485.9905139603852</v>
      </c>
      <c r="W11" s="41">
        <v>5435.2509607295033</v>
      </c>
      <c r="X11" s="41">
        <v>33478.151180717236</v>
      </c>
      <c r="Y11" s="93">
        <v>47392.195601548716</v>
      </c>
    </row>
    <row r="12" spans="1:32" ht="21">
      <c r="A12" s="35" t="s">
        <v>5428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1821.3304381390001</v>
      </c>
      <c r="K12" s="24">
        <v>1821.3304381390001</v>
      </c>
      <c r="L12" s="24">
        <v>100</v>
      </c>
      <c r="M12" s="42">
        <f>L12-K12</f>
        <v>-1721.3304381390001</v>
      </c>
      <c r="N12" s="100"/>
      <c r="O12" s="35" t="s">
        <v>5428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828.70534935289993</v>
      </c>
      <c r="Y12" s="24">
        <v>828.70534935289993</v>
      </c>
    </row>
    <row r="13" spans="1:32" ht="21">
      <c r="A13" s="35"/>
      <c r="B13" s="35" t="s">
        <v>5427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1821.3304381390001</v>
      </c>
      <c r="K13" s="24">
        <v>1821.3304381390001</v>
      </c>
      <c r="L13" s="24"/>
      <c r="M13" s="24"/>
      <c r="N13" s="100"/>
      <c r="O13" s="35"/>
      <c r="P13" s="35" t="s">
        <v>5427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828.70534935289993</v>
      </c>
      <c r="Y13" s="24">
        <v>828.70534935289993</v>
      </c>
    </row>
    <row r="14" spans="1:32" ht="21">
      <c r="A14" s="35" t="s">
        <v>5429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4657.7140522842001</v>
      </c>
      <c r="K14" s="24">
        <v>4657.7140522842001</v>
      </c>
      <c r="L14" s="24">
        <v>9510</v>
      </c>
      <c r="M14" s="42">
        <f>L14-K14</f>
        <v>4852.2859477157999</v>
      </c>
      <c r="N14" s="100"/>
      <c r="O14" s="35" t="s">
        <v>5429</v>
      </c>
      <c r="P14" s="35"/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2119.2598937890998</v>
      </c>
      <c r="Y14" s="24">
        <v>2119.2598937890998</v>
      </c>
    </row>
    <row r="15" spans="1:32" ht="21">
      <c r="A15" s="35"/>
      <c r="B15" s="35" t="s">
        <v>5527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1317.0012240409999</v>
      </c>
      <c r="K15" s="24">
        <v>1317.0012240409999</v>
      </c>
      <c r="M15" s="24"/>
      <c r="N15" s="100"/>
      <c r="O15" s="35"/>
      <c r="P15" s="35" t="s">
        <v>5527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599.23555693880007</v>
      </c>
      <c r="Y15" s="24">
        <v>599.23555693880007</v>
      </c>
    </row>
    <row r="16" spans="1:32" ht="21">
      <c r="A16" s="35"/>
      <c r="B16" s="35" t="s">
        <v>5528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507.39266702800001</v>
      </c>
      <c r="K16" s="24">
        <v>507.39266702800001</v>
      </c>
      <c r="L16" s="24"/>
      <c r="M16" s="24"/>
      <c r="N16" s="100"/>
      <c r="O16" s="35"/>
      <c r="P16" s="35" t="s">
        <v>5528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230.8636634977</v>
      </c>
      <c r="Y16" s="24">
        <v>230.8636634977</v>
      </c>
    </row>
    <row r="17" spans="1:25" ht="21">
      <c r="A17" s="35"/>
      <c r="B17" s="35" t="s">
        <v>5529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666.72746408519993</v>
      </c>
      <c r="K17" s="24">
        <v>666.72746408519993</v>
      </c>
      <c r="L17" s="24"/>
      <c r="M17" s="24"/>
      <c r="N17" s="100"/>
      <c r="O17" s="35"/>
      <c r="P17" s="35" t="s">
        <v>5529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303.36099615860002</v>
      </c>
      <c r="Y17" s="24">
        <v>303.36099615860002</v>
      </c>
    </row>
    <row r="18" spans="1:25" ht="21">
      <c r="A18" s="35"/>
      <c r="B18" s="35" t="s">
        <v>5530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2166.59269713</v>
      </c>
      <c r="K18" s="24">
        <v>2166.59269713</v>
      </c>
      <c r="L18" s="24"/>
      <c r="M18" s="24"/>
      <c r="N18" s="100"/>
      <c r="O18" s="35"/>
      <c r="P18" s="35" t="s">
        <v>5530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985.79967719399997</v>
      </c>
      <c r="Y18" s="24">
        <v>985.79967719399997</v>
      </c>
    </row>
    <row r="19" spans="1:25" ht="21">
      <c r="A19" s="35" t="s">
        <v>5295</v>
      </c>
      <c r="B19" s="35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143.75</v>
      </c>
      <c r="J19" s="36">
        <v>636.44751088550004</v>
      </c>
      <c r="K19" s="24">
        <v>780.19751088550004</v>
      </c>
      <c r="L19" s="24">
        <v>950</v>
      </c>
      <c r="M19" s="42">
        <f>L19-K19</f>
        <v>169.80248911449996</v>
      </c>
      <c r="N19" s="100"/>
      <c r="O19" s="35" t="s">
        <v>5295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65.40625</v>
      </c>
      <c r="X19" s="36">
        <v>289.58361745247998</v>
      </c>
      <c r="Y19" s="24">
        <v>354.98986745247998</v>
      </c>
    </row>
    <row r="20" spans="1:25" ht="21">
      <c r="A20" s="35"/>
      <c r="B20" s="35" t="s">
        <v>5531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319.49944946250002</v>
      </c>
      <c r="K20" s="24">
        <v>319.49944946250002</v>
      </c>
      <c r="L20" s="24"/>
      <c r="M20" s="24"/>
      <c r="N20" s="100"/>
      <c r="O20" s="35"/>
      <c r="P20" s="35" t="s">
        <v>5531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145.37224950548</v>
      </c>
      <c r="Y20" s="24">
        <v>145.37224950548</v>
      </c>
    </row>
    <row r="21" spans="1:25" ht="21">
      <c r="A21" s="35"/>
      <c r="B21" s="35" t="s">
        <v>5342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125</v>
      </c>
      <c r="J21" s="36">
        <v>0</v>
      </c>
      <c r="K21" s="24">
        <v>125</v>
      </c>
      <c r="L21" s="24"/>
      <c r="M21" s="24"/>
      <c r="N21" s="100"/>
      <c r="O21" s="35"/>
      <c r="P21" s="35" t="s">
        <v>5342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56.875</v>
      </c>
      <c r="X21" s="36">
        <v>0</v>
      </c>
      <c r="Y21" s="24">
        <v>56.875</v>
      </c>
    </row>
    <row r="22" spans="1:25" ht="21">
      <c r="A22" s="35"/>
      <c r="B22" s="35" t="s">
        <v>5343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18.75</v>
      </c>
      <c r="J22" s="36">
        <v>316.94806142300001</v>
      </c>
      <c r="K22" s="24">
        <v>335.69806142300001</v>
      </c>
      <c r="L22" s="24"/>
      <c r="M22" s="24"/>
      <c r="N22" s="100"/>
      <c r="O22" s="35"/>
      <c r="P22" s="35" t="s">
        <v>5343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8.53125</v>
      </c>
      <c r="X22" s="36">
        <v>144.21136794700001</v>
      </c>
      <c r="Y22" s="24">
        <v>152.74261794700001</v>
      </c>
    </row>
    <row r="23" spans="1:25" ht="21">
      <c r="A23" s="35" t="s">
        <v>1435</v>
      </c>
      <c r="B23" s="35"/>
      <c r="C23" s="36">
        <v>0</v>
      </c>
      <c r="D23" s="36">
        <v>0</v>
      </c>
      <c r="E23" s="36">
        <v>223.65392328819999</v>
      </c>
      <c r="F23" s="36">
        <v>244.77620335592002</v>
      </c>
      <c r="G23" s="36">
        <v>880.58665169558003</v>
      </c>
      <c r="H23" s="36">
        <v>508.67916900755006</v>
      </c>
      <c r="I23" s="36">
        <v>2144.7290851555999</v>
      </c>
      <c r="J23" s="36">
        <v>11679.1317943222</v>
      </c>
      <c r="K23" s="24">
        <v>15681.55682682505</v>
      </c>
      <c r="L23" s="24">
        <v>22280</v>
      </c>
      <c r="M23" s="42">
        <f>L23-K23</f>
        <v>6598.4431731749501</v>
      </c>
      <c r="N23" s="100"/>
      <c r="O23" s="35" t="s">
        <v>1435</v>
      </c>
      <c r="P23" s="35"/>
      <c r="Q23" s="36">
        <v>0</v>
      </c>
      <c r="R23" s="36">
        <v>0</v>
      </c>
      <c r="S23" s="36">
        <v>101.76253509612</v>
      </c>
      <c r="T23" s="36">
        <v>111.37317252694001</v>
      </c>
      <c r="U23" s="36">
        <v>400.66692652145002</v>
      </c>
      <c r="V23" s="36">
        <v>231.44902189837001</v>
      </c>
      <c r="W23" s="36">
        <v>975.85173374594297</v>
      </c>
      <c r="X23" s="36">
        <v>5314.0049664141998</v>
      </c>
      <c r="Y23" s="24">
        <v>7135.1083562030226</v>
      </c>
    </row>
    <row r="24" spans="1:25" ht="21">
      <c r="A24" s="35"/>
      <c r="B24" s="35" t="s">
        <v>1645</v>
      </c>
      <c r="C24" s="36">
        <v>0</v>
      </c>
      <c r="D24" s="36">
        <v>0</v>
      </c>
      <c r="E24" s="36">
        <v>212.40392328819999</v>
      </c>
      <c r="F24" s="36">
        <v>227.50421875002002</v>
      </c>
      <c r="G24" s="36">
        <v>855.58665169558003</v>
      </c>
      <c r="H24" s="36">
        <v>477.42916900755006</v>
      </c>
      <c r="I24" s="36">
        <v>1775.9790851556002</v>
      </c>
      <c r="J24" s="36">
        <v>11622.314091303</v>
      </c>
      <c r="K24" s="24">
        <v>15171.217139199951</v>
      </c>
      <c r="L24" s="24"/>
      <c r="M24" s="24"/>
      <c r="N24" s="100"/>
      <c r="O24" s="35"/>
      <c r="P24" s="35" t="s">
        <v>1645</v>
      </c>
      <c r="Q24" s="36">
        <v>0</v>
      </c>
      <c r="R24" s="36">
        <v>0</v>
      </c>
      <c r="S24" s="36">
        <v>96.643785096119998</v>
      </c>
      <c r="T24" s="36">
        <v>103.51441953126</v>
      </c>
      <c r="U24" s="36">
        <v>389.29192652145002</v>
      </c>
      <c r="V24" s="36">
        <v>217.23027189837001</v>
      </c>
      <c r="W24" s="36">
        <v>808.07048374594297</v>
      </c>
      <c r="X24" s="36">
        <v>5288.1529115405001</v>
      </c>
      <c r="Y24" s="24">
        <v>6902.903798333643</v>
      </c>
    </row>
    <row r="25" spans="1:25" ht="21">
      <c r="A25" s="35"/>
      <c r="B25" s="35" t="s">
        <v>5112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31.25</v>
      </c>
      <c r="I25" s="36">
        <v>337.5</v>
      </c>
      <c r="J25" s="36">
        <v>33.049888549099997</v>
      </c>
      <c r="K25" s="24">
        <v>401.79988854909999</v>
      </c>
      <c r="L25" s="24"/>
      <c r="M25" s="24"/>
      <c r="N25" s="100"/>
      <c r="O25" s="35"/>
      <c r="P25" s="35" t="s">
        <v>5112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14.21875</v>
      </c>
      <c r="W25" s="36">
        <v>153.5625</v>
      </c>
      <c r="X25" s="36">
        <v>15.037699289800001</v>
      </c>
      <c r="Y25" s="24">
        <v>182.8189492898</v>
      </c>
    </row>
    <row r="26" spans="1:25" ht="21">
      <c r="A26" s="35"/>
      <c r="B26" s="35" t="s">
        <v>1646</v>
      </c>
      <c r="C26" s="36">
        <v>0</v>
      </c>
      <c r="D26" s="36">
        <v>0</v>
      </c>
      <c r="E26" s="36">
        <v>11.25</v>
      </c>
      <c r="F26" s="36">
        <v>17.271984605899998</v>
      </c>
      <c r="G26" s="36">
        <v>25</v>
      </c>
      <c r="H26" s="36">
        <v>0</v>
      </c>
      <c r="I26" s="36">
        <v>31.25</v>
      </c>
      <c r="J26" s="36">
        <v>23.767814470099999</v>
      </c>
      <c r="K26" s="24">
        <v>108.53979907600001</v>
      </c>
      <c r="L26" s="24"/>
      <c r="M26" s="24"/>
      <c r="N26" s="100"/>
      <c r="O26" s="35"/>
      <c r="P26" s="35" t="s">
        <v>1646</v>
      </c>
      <c r="Q26" s="36">
        <v>0</v>
      </c>
      <c r="R26" s="36">
        <v>0</v>
      </c>
      <c r="S26" s="36">
        <v>5.1187500000000004</v>
      </c>
      <c r="T26" s="36">
        <v>7.8587529956799997</v>
      </c>
      <c r="U26" s="36">
        <v>11.375</v>
      </c>
      <c r="V26" s="36">
        <v>0</v>
      </c>
      <c r="W26" s="36">
        <v>14.21875</v>
      </c>
      <c r="X26" s="36">
        <v>10.814355583899999</v>
      </c>
      <c r="Y26" s="24">
        <v>49.385608579579994</v>
      </c>
    </row>
    <row r="27" spans="1:25" ht="21">
      <c r="A27" s="35" t="s">
        <v>1652</v>
      </c>
      <c r="B27" s="35"/>
      <c r="C27" s="36">
        <v>0</v>
      </c>
      <c r="D27" s="36">
        <v>0</v>
      </c>
      <c r="E27" s="36">
        <v>199.18418680560001</v>
      </c>
      <c r="F27" s="36">
        <v>68.75</v>
      </c>
      <c r="G27" s="36">
        <v>87.5</v>
      </c>
      <c r="H27" s="36">
        <v>902.46709909480001</v>
      </c>
      <c r="I27" s="36">
        <v>0</v>
      </c>
      <c r="J27" s="36">
        <v>3861.7068099886401</v>
      </c>
      <c r="K27" s="24">
        <v>5119.6080958890407</v>
      </c>
      <c r="L27" s="24">
        <v>4720</v>
      </c>
      <c r="M27" s="42">
        <f>L27-K27</f>
        <v>-399.60809588904067</v>
      </c>
      <c r="N27" s="100"/>
      <c r="O27" s="35" t="s">
        <v>1652</v>
      </c>
      <c r="P27" s="35"/>
      <c r="Q27" s="36">
        <v>0</v>
      </c>
      <c r="R27" s="36">
        <v>0</v>
      </c>
      <c r="S27" s="36">
        <v>90.628804996499994</v>
      </c>
      <c r="T27" s="36">
        <v>31.28125</v>
      </c>
      <c r="U27" s="36">
        <v>39.8125</v>
      </c>
      <c r="V27" s="36">
        <v>410.62253008815003</v>
      </c>
      <c r="W27" s="36">
        <v>0</v>
      </c>
      <c r="X27" s="36">
        <v>1757.076598544724</v>
      </c>
      <c r="Y27" s="24">
        <v>2329.4216836293735</v>
      </c>
    </row>
    <row r="28" spans="1:25" ht="21">
      <c r="A28" s="35"/>
      <c r="B28" s="35" t="s">
        <v>1647</v>
      </c>
      <c r="C28" s="36">
        <v>0</v>
      </c>
      <c r="D28" s="36">
        <v>0</v>
      </c>
      <c r="E28" s="36">
        <v>158.24266238000001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24">
        <v>158.24266238000001</v>
      </c>
      <c r="L28" s="24"/>
      <c r="M28" s="24"/>
      <c r="N28" s="100"/>
      <c r="O28" s="35"/>
      <c r="P28" s="35" t="s">
        <v>1647</v>
      </c>
      <c r="Q28" s="36">
        <v>0</v>
      </c>
      <c r="R28" s="36">
        <v>0</v>
      </c>
      <c r="S28" s="36">
        <v>72.000411382899998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24">
        <v>72.000411382899998</v>
      </c>
    </row>
    <row r="29" spans="1:25" ht="21">
      <c r="A29" s="35"/>
      <c r="B29" s="35" t="s">
        <v>1648</v>
      </c>
      <c r="C29" s="36">
        <v>0</v>
      </c>
      <c r="D29" s="36">
        <v>0</v>
      </c>
      <c r="E29" s="36">
        <v>0</v>
      </c>
      <c r="F29" s="36">
        <v>25</v>
      </c>
      <c r="G29" s="36">
        <v>87.5</v>
      </c>
      <c r="H29" s="36">
        <v>484.07425835499998</v>
      </c>
      <c r="I29" s="36">
        <v>0</v>
      </c>
      <c r="J29" s="36">
        <v>1644.8766750488801</v>
      </c>
      <c r="K29" s="24">
        <v>2241.4509334038803</v>
      </c>
      <c r="L29" s="24"/>
      <c r="M29" s="24"/>
      <c r="N29" s="100"/>
      <c r="O29" s="35"/>
      <c r="P29" s="35" t="s">
        <v>1648</v>
      </c>
      <c r="Q29" s="36">
        <v>0</v>
      </c>
      <c r="R29" s="36">
        <v>0</v>
      </c>
      <c r="S29" s="36">
        <v>0</v>
      </c>
      <c r="T29" s="36">
        <v>11.375</v>
      </c>
      <c r="U29" s="36">
        <v>39.8125</v>
      </c>
      <c r="V29" s="36">
        <v>220.25378755155003</v>
      </c>
      <c r="W29" s="36">
        <v>0</v>
      </c>
      <c r="X29" s="36">
        <v>748.41888714765992</v>
      </c>
      <c r="Y29" s="24">
        <v>1019.8601746992099</v>
      </c>
    </row>
    <row r="30" spans="1:25" ht="21">
      <c r="A30" s="35"/>
      <c r="B30" s="35" t="s">
        <v>5113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257.63094386480998</v>
      </c>
      <c r="I30" s="36">
        <v>0</v>
      </c>
      <c r="J30" s="36">
        <v>30.856700379900001</v>
      </c>
      <c r="K30" s="24">
        <v>288.48764424471</v>
      </c>
      <c r="L30" s="24"/>
      <c r="M30" s="24"/>
      <c r="N30" s="100"/>
      <c r="O30" s="35"/>
      <c r="P30" s="35" t="s">
        <v>5113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117.22207945848</v>
      </c>
      <c r="W30" s="36">
        <v>0</v>
      </c>
      <c r="X30" s="36">
        <v>14.0397986729</v>
      </c>
      <c r="Y30" s="24">
        <v>131.26187813138</v>
      </c>
    </row>
    <row r="31" spans="1:25" ht="21">
      <c r="A31" s="35"/>
      <c r="B31" s="35" t="s">
        <v>5114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4.5118968749899997</v>
      </c>
      <c r="I31" s="36">
        <v>0</v>
      </c>
      <c r="J31" s="36">
        <v>766.76334497199991</v>
      </c>
      <c r="K31" s="24">
        <v>771.27524184698996</v>
      </c>
      <c r="L31" s="24"/>
      <c r="M31" s="24"/>
      <c r="N31" s="100"/>
      <c r="O31" s="35"/>
      <c r="P31" s="35" t="s">
        <v>5114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2.05291307812</v>
      </c>
      <c r="W31" s="36">
        <v>0</v>
      </c>
      <c r="X31" s="36">
        <v>348.877321962</v>
      </c>
      <c r="Y31" s="24">
        <v>350.93023504012001</v>
      </c>
    </row>
    <row r="32" spans="1:25" ht="21">
      <c r="A32" s="35"/>
      <c r="B32" s="35" t="s">
        <v>1649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267.309401589</v>
      </c>
      <c r="K32" s="24">
        <v>267.309401589</v>
      </c>
      <c r="L32" s="24"/>
      <c r="M32" s="24"/>
      <c r="N32" s="100"/>
      <c r="O32" s="35"/>
      <c r="P32" s="35" t="s">
        <v>1649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121.625777723</v>
      </c>
      <c r="Y32" s="24">
        <v>121.625777723</v>
      </c>
    </row>
    <row r="33" spans="1:25" ht="21">
      <c r="A33" s="35"/>
      <c r="B33" s="35" t="s">
        <v>1650</v>
      </c>
      <c r="C33" s="36">
        <v>0</v>
      </c>
      <c r="D33" s="36">
        <v>0</v>
      </c>
      <c r="E33" s="36">
        <v>0</v>
      </c>
      <c r="F33" s="36">
        <v>43.75</v>
      </c>
      <c r="G33" s="36">
        <v>0</v>
      </c>
      <c r="H33" s="36">
        <v>58.763050388300002</v>
      </c>
      <c r="I33" s="36">
        <v>0</v>
      </c>
      <c r="J33" s="36">
        <v>0</v>
      </c>
      <c r="K33" s="24">
        <v>102.5130503883</v>
      </c>
      <c r="L33" s="24"/>
      <c r="M33" s="24"/>
      <c r="N33" s="100"/>
      <c r="O33" s="35"/>
      <c r="P33" s="35" t="s">
        <v>1650</v>
      </c>
      <c r="Q33" s="36">
        <v>0</v>
      </c>
      <c r="R33" s="36">
        <v>0</v>
      </c>
      <c r="S33" s="36">
        <v>0</v>
      </c>
      <c r="T33" s="36">
        <v>19.90625</v>
      </c>
      <c r="U33" s="36">
        <v>0</v>
      </c>
      <c r="V33" s="36">
        <v>26.737187926699999</v>
      </c>
      <c r="W33" s="36">
        <v>0</v>
      </c>
      <c r="X33" s="36">
        <v>0</v>
      </c>
      <c r="Y33" s="24">
        <v>46.643437926700003</v>
      </c>
    </row>
    <row r="34" spans="1:25" ht="21">
      <c r="A34" s="35"/>
      <c r="B34" s="35" t="s">
        <v>1651</v>
      </c>
      <c r="C34" s="36">
        <v>0</v>
      </c>
      <c r="D34" s="36">
        <v>0</v>
      </c>
      <c r="E34" s="36">
        <v>40.941524425600001</v>
      </c>
      <c r="F34" s="36">
        <v>0</v>
      </c>
      <c r="G34" s="36">
        <v>0</v>
      </c>
      <c r="H34" s="36">
        <v>97.486949611699998</v>
      </c>
      <c r="I34" s="36">
        <v>0</v>
      </c>
      <c r="J34" s="36">
        <v>1079.92209567596</v>
      </c>
      <c r="K34" s="24">
        <v>1218.35056971326</v>
      </c>
      <c r="L34" s="24"/>
      <c r="M34" s="24"/>
      <c r="N34" s="100"/>
      <c r="O34" s="35"/>
      <c r="P34" s="35" t="s">
        <v>1651</v>
      </c>
      <c r="Q34" s="36">
        <v>0</v>
      </c>
      <c r="R34" s="36">
        <v>0</v>
      </c>
      <c r="S34" s="36">
        <v>18.6283936136</v>
      </c>
      <c r="T34" s="36">
        <v>0</v>
      </c>
      <c r="U34" s="36">
        <v>0</v>
      </c>
      <c r="V34" s="36">
        <v>44.356562073299997</v>
      </c>
      <c r="W34" s="36">
        <v>0</v>
      </c>
      <c r="X34" s="36">
        <v>491.36455353226393</v>
      </c>
      <c r="Y34" s="24">
        <v>554.34950921916391</v>
      </c>
    </row>
    <row r="35" spans="1:25" ht="21">
      <c r="A35" s="35"/>
      <c r="B35" s="35" t="s">
        <v>5532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71.978592322899999</v>
      </c>
      <c r="K35" s="24">
        <v>71.978592322899999</v>
      </c>
      <c r="L35" s="24"/>
      <c r="M35" s="24"/>
      <c r="N35" s="100"/>
      <c r="O35" s="35"/>
      <c r="P35" s="35" t="s">
        <v>5532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32.750259506900001</v>
      </c>
      <c r="Y35" s="24">
        <v>32.750259506900001</v>
      </c>
    </row>
    <row r="36" spans="1:25" ht="21">
      <c r="A36" s="35" t="s">
        <v>1659</v>
      </c>
      <c r="B36" s="35"/>
      <c r="C36" s="36">
        <v>0</v>
      </c>
      <c r="D36" s="36">
        <v>0</v>
      </c>
      <c r="E36" s="36">
        <v>288.93152756749998</v>
      </c>
      <c r="F36" s="36">
        <v>34.995781249979999</v>
      </c>
      <c r="G36" s="36">
        <v>954.35434754767994</v>
      </c>
      <c r="H36" s="36">
        <v>123.8247087773</v>
      </c>
      <c r="I36" s="36">
        <v>3174.693312113</v>
      </c>
      <c r="J36" s="36">
        <v>3614.8309365498999</v>
      </c>
      <c r="K36" s="24">
        <v>8191.6306138053606</v>
      </c>
      <c r="L36" s="24">
        <v>47700</v>
      </c>
      <c r="M36" s="42">
        <f>L36-K36</f>
        <v>39508.369386194638</v>
      </c>
      <c r="N36" s="100"/>
      <c r="O36" s="35" t="s">
        <v>1659</v>
      </c>
      <c r="P36" s="35"/>
      <c r="Q36" s="36">
        <v>0</v>
      </c>
      <c r="R36" s="36">
        <v>0</v>
      </c>
      <c r="S36" s="36">
        <v>131.46384504312999</v>
      </c>
      <c r="T36" s="36">
        <v>15.92308046874</v>
      </c>
      <c r="U36" s="36">
        <v>434.23122813421003</v>
      </c>
      <c r="V36" s="36">
        <v>56.340242493670004</v>
      </c>
      <c r="W36" s="36">
        <v>1444.485457011393</v>
      </c>
      <c r="X36" s="36">
        <v>1644.7480761295801</v>
      </c>
      <c r="Y36" s="24">
        <v>3727.1919292807233</v>
      </c>
    </row>
    <row r="37" spans="1:25" ht="21">
      <c r="A37" s="35"/>
      <c r="B37" s="35" t="s">
        <v>1654</v>
      </c>
      <c r="C37" s="36">
        <v>0</v>
      </c>
      <c r="D37" s="36">
        <v>0</v>
      </c>
      <c r="E37" s="36">
        <v>0</v>
      </c>
      <c r="F37" s="36">
        <v>0</v>
      </c>
      <c r="G37" s="36">
        <v>87.5</v>
      </c>
      <c r="H37" s="36">
        <v>0</v>
      </c>
      <c r="I37" s="36">
        <v>0</v>
      </c>
      <c r="J37" s="36">
        <v>0</v>
      </c>
      <c r="K37" s="24">
        <v>87.5</v>
      </c>
      <c r="L37" s="24"/>
      <c r="M37" s="24"/>
      <c r="N37" s="100"/>
      <c r="O37" s="35"/>
      <c r="P37" s="35" t="s">
        <v>1654</v>
      </c>
      <c r="Q37" s="36">
        <v>0</v>
      </c>
      <c r="R37" s="36">
        <v>0</v>
      </c>
      <c r="S37" s="36">
        <v>0</v>
      </c>
      <c r="T37" s="36">
        <v>0</v>
      </c>
      <c r="U37" s="36">
        <v>39.8125</v>
      </c>
      <c r="V37" s="36">
        <v>0</v>
      </c>
      <c r="W37" s="36">
        <v>0</v>
      </c>
      <c r="X37" s="36">
        <v>0</v>
      </c>
      <c r="Y37" s="24">
        <v>39.8125</v>
      </c>
    </row>
    <row r="38" spans="1:25" ht="21">
      <c r="A38" s="35"/>
      <c r="B38" s="35" t="s">
        <v>1653</v>
      </c>
      <c r="C38" s="36">
        <v>0</v>
      </c>
      <c r="D38" s="36">
        <v>0</v>
      </c>
      <c r="E38" s="36">
        <v>52.739317105799998</v>
      </c>
      <c r="F38" s="36">
        <v>16.245781249979999</v>
      </c>
      <c r="G38" s="36">
        <v>313.68792515765</v>
      </c>
      <c r="H38" s="36">
        <v>56.25</v>
      </c>
      <c r="I38" s="36">
        <v>1220.3977553489999</v>
      </c>
      <c r="J38" s="36">
        <v>1668.763498414</v>
      </c>
      <c r="K38" s="24">
        <v>3328.0842772764299</v>
      </c>
      <c r="L38" s="24"/>
      <c r="M38" s="24"/>
      <c r="N38" s="100"/>
      <c r="O38" s="35"/>
      <c r="P38" s="35" t="s">
        <v>1653</v>
      </c>
      <c r="Q38" s="36">
        <v>0</v>
      </c>
      <c r="R38" s="36">
        <v>0</v>
      </c>
      <c r="S38" s="36">
        <v>23.996389283140001</v>
      </c>
      <c r="T38" s="36">
        <v>7.3918304687400003</v>
      </c>
      <c r="U38" s="36">
        <v>142.72800594674001</v>
      </c>
      <c r="V38" s="36">
        <v>25.59375</v>
      </c>
      <c r="W38" s="36">
        <v>555.28097868379996</v>
      </c>
      <c r="X38" s="36">
        <v>759.28739177800003</v>
      </c>
      <c r="Y38" s="24">
        <v>1514.2783461604199</v>
      </c>
    </row>
    <row r="39" spans="1:25" ht="21">
      <c r="A39" s="35"/>
      <c r="B39" s="35" t="s">
        <v>1655</v>
      </c>
      <c r="C39" s="36">
        <v>0</v>
      </c>
      <c r="D39" s="36">
        <v>0</v>
      </c>
      <c r="E39" s="36">
        <v>122.625</v>
      </c>
      <c r="F39" s="36">
        <v>0</v>
      </c>
      <c r="G39" s="36">
        <v>0</v>
      </c>
      <c r="H39" s="36">
        <v>18.75</v>
      </c>
      <c r="I39" s="36">
        <v>371.19407410015009</v>
      </c>
      <c r="J39" s="36">
        <v>650.74604916099997</v>
      </c>
      <c r="K39" s="24">
        <v>1163.3151232611501</v>
      </c>
      <c r="L39" s="24"/>
      <c r="M39" s="24"/>
      <c r="N39" s="100"/>
      <c r="O39" s="35"/>
      <c r="P39" s="35" t="s">
        <v>1655</v>
      </c>
      <c r="Q39" s="36">
        <v>0</v>
      </c>
      <c r="R39" s="36">
        <v>0</v>
      </c>
      <c r="S39" s="36">
        <v>55.794374999999995</v>
      </c>
      <c r="T39" s="36">
        <v>0</v>
      </c>
      <c r="U39" s="36">
        <v>0</v>
      </c>
      <c r="V39" s="36">
        <v>8.53125</v>
      </c>
      <c r="W39" s="36">
        <v>168.89330371562002</v>
      </c>
      <c r="X39" s="36">
        <v>296.08945236800002</v>
      </c>
      <c r="Y39" s="24">
        <v>529.30838108362002</v>
      </c>
    </row>
    <row r="40" spans="1:25" ht="21">
      <c r="A40" s="35"/>
      <c r="B40" s="35" t="s">
        <v>1656</v>
      </c>
      <c r="C40" s="36">
        <v>0</v>
      </c>
      <c r="D40" s="36">
        <v>0</v>
      </c>
      <c r="E40" s="36">
        <v>0</v>
      </c>
      <c r="F40" s="36">
        <v>0</v>
      </c>
      <c r="G40" s="36">
        <v>74.845746273000003</v>
      </c>
      <c r="H40" s="36">
        <v>0</v>
      </c>
      <c r="I40" s="36">
        <v>0</v>
      </c>
      <c r="J40" s="36">
        <v>0</v>
      </c>
      <c r="K40" s="24">
        <v>74.845746273000003</v>
      </c>
      <c r="L40" s="24"/>
      <c r="M40" s="24"/>
      <c r="N40" s="100"/>
      <c r="O40" s="35"/>
      <c r="P40" s="35" t="s">
        <v>1656</v>
      </c>
      <c r="Q40" s="36">
        <v>0</v>
      </c>
      <c r="R40" s="36">
        <v>0</v>
      </c>
      <c r="S40" s="36">
        <v>0</v>
      </c>
      <c r="T40" s="36">
        <v>0</v>
      </c>
      <c r="U40" s="36">
        <v>34.0548145542</v>
      </c>
      <c r="V40" s="36">
        <v>0</v>
      </c>
      <c r="W40" s="36">
        <v>0</v>
      </c>
      <c r="X40" s="36">
        <v>0</v>
      </c>
      <c r="Y40" s="24">
        <v>34.0548145542</v>
      </c>
    </row>
    <row r="41" spans="1:25" ht="21">
      <c r="A41" s="35"/>
      <c r="B41" s="35" t="s">
        <v>1657</v>
      </c>
      <c r="C41" s="36">
        <v>0</v>
      </c>
      <c r="D41" s="36">
        <v>0</v>
      </c>
      <c r="E41" s="36">
        <v>0</v>
      </c>
      <c r="F41" s="36">
        <v>0</v>
      </c>
      <c r="G41" s="36">
        <v>43.75</v>
      </c>
      <c r="H41" s="36">
        <v>0</v>
      </c>
      <c r="I41" s="36">
        <v>0</v>
      </c>
      <c r="J41" s="36">
        <v>0</v>
      </c>
      <c r="K41" s="24">
        <v>43.75</v>
      </c>
      <c r="L41" s="24"/>
      <c r="M41" s="24"/>
      <c r="N41" s="100"/>
      <c r="O41" s="35"/>
      <c r="P41" s="35" t="s">
        <v>1657</v>
      </c>
      <c r="Q41" s="36">
        <v>0</v>
      </c>
      <c r="R41" s="36">
        <v>0</v>
      </c>
      <c r="S41" s="36">
        <v>0</v>
      </c>
      <c r="T41" s="36">
        <v>0</v>
      </c>
      <c r="U41" s="36">
        <v>19.90625</v>
      </c>
      <c r="V41" s="36">
        <v>0</v>
      </c>
      <c r="W41" s="36">
        <v>0</v>
      </c>
      <c r="X41" s="36">
        <v>0</v>
      </c>
      <c r="Y41" s="24">
        <v>19.90625</v>
      </c>
    </row>
    <row r="42" spans="1:25" ht="21">
      <c r="A42" s="35"/>
      <c r="B42" s="35" t="s">
        <v>1658</v>
      </c>
      <c r="C42" s="36">
        <v>0</v>
      </c>
      <c r="D42" s="36">
        <v>0</v>
      </c>
      <c r="E42" s="36">
        <v>113.5672104617</v>
      </c>
      <c r="F42" s="36">
        <v>18.75</v>
      </c>
      <c r="G42" s="36">
        <v>434.57067611702996</v>
      </c>
      <c r="H42" s="36">
        <v>48.824708777300003</v>
      </c>
      <c r="I42" s="36">
        <v>1583.10148266385</v>
      </c>
      <c r="J42" s="36">
        <v>1295.3213889749002</v>
      </c>
      <c r="K42" s="24">
        <v>3494.1354669947805</v>
      </c>
      <c r="L42" s="24"/>
      <c r="M42" s="24"/>
      <c r="N42" s="100"/>
      <c r="O42" s="35"/>
      <c r="P42" s="35" t="s">
        <v>1658</v>
      </c>
      <c r="Q42" s="36">
        <v>0</v>
      </c>
      <c r="R42" s="36">
        <v>0</v>
      </c>
      <c r="S42" s="36">
        <v>51.67308075999</v>
      </c>
      <c r="T42" s="36">
        <v>8.53125</v>
      </c>
      <c r="U42" s="36">
        <v>197.72965763326999</v>
      </c>
      <c r="V42" s="36">
        <v>22.215242493670001</v>
      </c>
      <c r="W42" s="36">
        <v>720.311174611973</v>
      </c>
      <c r="X42" s="36">
        <v>589.37123198357995</v>
      </c>
      <c r="Y42" s="24">
        <v>1589.8316374824831</v>
      </c>
    </row>
    <row r="43" spans="1:25" ht="21">
      <c r="A43" s="35" t="s">
        <v>5432</v>
      </c>
      <c r="B43" s="35"/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41.420065322299997</v>
      </c>
      <c r="K43" s="24">
        <v>41.420065322299997</v>
      </c>
      <c r="L43" s="24">
        <v>300</v>
      </c>
      <c r="M43" s="42">
        <f>L43-K43</f>
        <v>258.57993467770001</v>
      </c>
      <c r="N43" s="100"/>
      <c r="O43" s="35" t="s">
        <v>5432</v>
      </c>
      <c r="P43" s="35"/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18.846129721600001</v>
      </c>
      <c r="Y43" s="24">
        <v>18.846129721600001</v>
      </c>
    </row>
    <row r="44" spans="1:25" ht="21">
      <c r="A44" s="35"/>
      <c r="B44" s="35" t="s">
        <v>5431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41.420065322299997</v>
      </c>
      <c r="K44" s="24">
        <v>41.420065322299997</v>
      </c>
      <c r="L44" s="24"/>
      <c r="M44" s="24"/>
      <c r="N44" s="100"/>
      <c r="O44" s="35"/>
      <c r="P44" s="35" t="s">
        <v>5431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18.846129721600001</v>
      </c>
      <c r="Y44" s="24">
        <v>18.846129721600001</v>
      </c>
    </row>
    <row r="45" spans="1:25" ht="21">
      <c r="A45" s="35" t="s">
        <v>1661</v>
      </c>
      <c r="B45" s="35"/>
      <c r="C45" s="36">
        <v>0</v>
      </c>
      <c r="D45" s="36">
        <v>0</v>
      </c>
      <c r="E45" s="36">
        <v>0</v>
      </c>
      <c r="F45" s="36">
        <v>313.12027307992003</v>
      </c>
      <c r="G45" s="36">
        <v>0</v>
      </c>
      <c r="H45" s="36">
        <v>3020.0326535982163</v>
      </c>
      <c r="I45" s="36">
        <v>0</v>
      </c>
      <c r="J45" s="36">
        <v>8386.5423457459001</v>
      </c>
      <c r="K45" s="24">
        <v>11719.695272424036</v>
      </c>
      <c r="L45" s="24">
        <v>5640</v>
      </c>
      <c r="M45" s="42">
        <f>L45-K45</f>
        <v>-6079.6952724240364</v>
      </c>
      <c r="N45" s="100"/>
      <c r="O45" s="35" t="s">
        <v>1661</v>
      </c>
      <c r="P45" s="35"/>
      <c r="Q45" s="36">
        <v>0</v>
      </c>
      <c r="R45" s="36">
        <v>0</v>
      </c>
      <c r="S45" s="36">
        <v>0</v>
      </c>
      <c r="T45" s="36">
        <v>142.46972425135999</v>
      </c>
      <c r="U45" s="36">
        <v>0</v>
      </c>
      <c r="V45" s="36">
        <v>1374.1148573870141</v>
      </c>
      <c r="W45" s="36">
        <v>0</v>
      </c>
      <c r="X45" s="36">
        <v>3815.87676731797</v>
      </c>
      <c r="Y45" s="24">
        <v>5332.4613489563435</v>
      </c>
    </row>
    <row r="46" spans="1:25" ht="21">
      <c r="A46" s="35"/>
      <c r="B46" s="35" t="s">
        <v>1660</v>
      </c>
      <c r="C46" s="36">
        <v>0</v>
      </c>
      <c r="D46" s="36">
        <v>0</v>
      </c>
      <c r="E46" s="36">
        <v>0</v>
      </c>
      <c r="F46" s="36">
        <v>313.12027307992003</v>
      </c>
      <c r="G46" s="36">
        <v>0</v>
      </c>
      <c r="H46" s="36">
        <v>2201.2826510200298</v>
      </c>
      <c r="I46" s="36">
        <v>0</v>
      </c>
      <c r="J46" s="36">
        <v>0</v>
      </c>
      <c r="K46" s="24">
        <v>2514.4029240999498</v>
      </c>
      <c r="L46" s="24"/>
      <c r="M46" s="24"/>
      <c r="N46" s="100"/>
      <c r="O46" s="35"/>
      <c r="P46" s="35" t="s">
        <v>1660</v>
      </c>
      <c r="Q46" s="36">
        <v>0</v>
      </c>
      <c r="R46" s="36">
        <v>0</v>
      </c>
      <c r="S46" s="36">
        <v>0</v>
      </c>
      <c r="T46" s="36">
        <v>142.46972425135999</v>
      </c>
      <c r="U46" s="36">
        <v>0</v>
      </c>
      <c r="V46" s="36">
        <v>1001.583606214</v>
      </c>
      <c r="W46" s="36">
        <v>0</v>
      </c>
      <c r="X46" s="36">
        <v>0</v>
      </c>
      <c r="Y46" s="24">
        <v>1144.05333046536</v>
      </c>
    </row>
    <row r="47" spans="1:25" ht="21">
      <c r="A47" s="35"/>
      <c r="B47" s="35" t="s">
        <v>5115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100</v>
      </c>
      <c r="I47" s="36">
        <v>0</v>
      </c>
      <c r="J47" s="36">
        <v>1634.6662062800001</v>
      </c>
      <c r="K47" s="24">
        <v>1734.6662062800001</v>
      </c>
      <c r="L47" s="24"/>
      <c r="M47" s="24"/>
      <c r="N47" s="100"/>
      <c r="O47" s="35"/>
      <c r="P47" s="35" t="s">
        <v>5115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45.5</v>
      </c>
      <c r="W47" s="36">
        <v>0</v>
      </c>
      <c r="X47" s="36">
        <v>743.77312385699997</v>
      </c>
      <c r="Y47" s="24">
        <v>789.27312385699997</v>
      </c>
    </row>
    <row r="48" spans="1:25" ht="21">
      <c r="A48" s="35"/>
      <c r="B48" s="35" t="s">
        <v>5533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21.583793723900001</v>
      </c>
      <c r="K48" s="24">
        <v>21.583793723900001</v>
      </c>
      <c r="L48" s="24"/>
      <c r="M48" s="24"/>
      <c r="N48" s="100"/>
      <c r="O48" s="35"/>
      <c r="P48" s="35" t="s">
        <v>5533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9.8206261443699994</v>
      </c>
      <c r="Y48" s="24">
        <v>9.8206261443699994</v>
      </c>
    </row>
    <row r="49" spans="1:25" ht="21">
      <c r="A49" s="35"/>
      <c r="B49" s="35" t="s">
        <v>350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514.67669677859999</v>
      </c>
      <c r="I49" s="36">
        <v>0</v>
      </c>
      <c r="J49" s="36">
        <v>2518.7877009200001</v>
      </c>
      <c r="K49" s="24">
        <v>3033.4643976985999</v>
      </c>
      <c r="L49" s="24"/>
      <c r="M49" s="24"/>
      <c r="N49" s="100"/>
      <c r="O49" s="35"/>
      <c r="P49" s="35" t="s">
        <v>350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234.17789703420002</v>
      </c>
      <c r="W49" s="36">
        <v>0</v>
      </c>
      <c r="X49" s="36">
        <v>1146.0484039200001</v>
      </c>
      <c r="Y49" s="24">
        <v>1380.2263009542</v>
      </c>
    </row>
    <row r="50" spans="1:25" ht="21">
      <c r="A50" s="35"/>
      <c r="B50" s="35" t="s">
        <v>5116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203.14248533450001</v>
      </c>
      <c r="I50" s="36">
        <v>0</v>
      </c>
      <c r="J50" s="36">
        <v>896.30636476199993</v>
      </c>
      <c r="K50" s="24">
        <v>1099.4488500964999</v>
      </c>
      <c r="L50" s="24"/>
      <c r="M50" s="24"/>
      <c r="N50" s="100"/>
      <c r="O50" s="35"/>
      <c r="P50" s="35" t="s">
        <v>5116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92.429830827199993</v>
      </c>
      <c r="W50" s="36">
        <v>0</v>
      </c>
      <c r="X50" s="36">
        <v>407.81939596660004</v>
      </c>
      <c r="Y50" s="24">
        <v>500.24922679380006</v>
      </c>
    </row>
    <row r="51" spans="1:25" ht="21">
      <c r="A51" s="35"/>
      <c r="B51" s="35" t="s">
        <v>4479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0.93082046508600003</v>
      </c>
      <c r="I51" s="36">
        <v>0</v>
      </c>
      <c r="J51" s="36">
        <v>3315.1982800599999</v>
      </c>
      <c r="K51" s="24">
        <v>3316.129100525086</v>
      </c>
      <c r="L51" s="24"/>
      <c r="M51" s="24"/>
      <c r="N51" s="100"/>
      <c r="O51" s="35"/>
      <c r="P51" s="35" t="s">
        <v>4479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0.42352331161399998</v>
      </c>
      <c r="W51" s="36">
        <v>0</v>
      </c>
      <c r="X51" s="36">
        <v>1508.41521743</v>
      </c>
      <c r="Y51" s="24">
        <v>1508.8387407416139</v>
      </c>
    </row>
    <row r="52" spans="1:25" ht="21">
      <c r="A52" s="35" t="s">
        <v>5296</v>
      </c>
      <c r="B52" s="35"/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18.75</v>
      </c>
      <c r="J52" s="36">
        <v>0</v>
      </c>
      <c r="K52" s="24">
        <v>18.75</v>
      </c>
      <c r="L52" s="24">
        <v>330</v>
      </c>
      <c r="M52" s="42">
        <f>L52-K52</f>
        <v>311.25</v>
      </c>
      <c r="N52" s="100"/>
      <c r="O52" s="35" t="s">
        <v>5296</v>
      </c>
      <c r="P52" s="35"/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8.53125</v>
      </c>
      <c r="X52" s="36">
        <v>0</v>
      </c>
      <c r="Y52" s="24">
        <v>8.53125</v>
      </c>
    </row>
    <row r="53" spans="1:25" ht="21">
      <c r="A53" s="35"/>
      <c r="B53" s="35" t="s">
        <v>2016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18.75</v>
      </c>
      <c r="J53" s="36">
        <v>0</v>
      </c>
      <c r="K53" s="24">
        <v>18.75</v>
      </c>
      <c r="L53" s="24"/>
      <c r="M53" s="24"/>
      <c r="N53" s="100"/>
      <c r="O53" s="35"/>
      <c r="P53" s="35" t="s">
        <v>2016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8.53125</v>
      </c>
      <c r="X53" s="36">
        <v>0</v>
      </c>
      <c r="Y53" s="24">
        <v>8.53125</v>
      </c>
    </row>
    <row r="54" spans="1:25" ht="21">
      <c r="A54" s="35" t="s">
        <v>5433</v>
      </c>
      <c r="B54" s="35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196.43085959199999</v>
      </c>
      <c r="K54" s="24">
        <v>196.43085959199999</v>
      </c>
      <c r="L54" s="24">
        <v>340</v>
      </c>
      <c r="M54" s="42">
        <f>L54-K54</f>
        <v>143.56914040800001</v>
      </c>
      <c r="N54" s="100"/>
      <c r="O54" s="35" t="s">
        <v>5433</v>
      </c>
      <c r="P54" s="35"/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89.376041114399996</v>
      </c>
      <c r="Y54" s="24">
        <v>89.376041114399996</v>
      </c>
    </row>
    <row r="55" spans="1:25" ht="21">
      <c r="A55" s="35"/>
      <c r="B55" s="35" t="s">
        <v>2623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196.43085959199999</v>
      </c>
      <c r="K55" s="24">
        <v>196.43085959199999</v>
      </c>
      <c r="L55" s="24"/>
      <c r="M55" s="24"/>
      <c r="N55" s="100"/>
      <c r="O55" s="35"/>
      <c r="P55" s="35" t="s">
        <v>2623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89.376041114399996</v>
      </c>
      <c r="Y55" s="24">
        <v>89.376041114399996</v>
      </c>
    </row>
    <row r="56" spans="1:25" ht="21">
      <c r="A56" s="35" t="s">
        <v>1670</v>
      </c>
      <c r="B56" s="35"/>
      <c r="C56" s="36">
        <v>0</v>
      </c>
      <c r="D56" s="36">
        <v>0</v>
      </c>
      <c r="E56" s="36">
        <v>14.92290375</v>
      </c>
      <c r="F56" s="36">
        <v>293.75</v>
      </c>
      <c r="G56" s="36">
        <v>115.34417435349999</v>
      </c>
      <c r="H56" s="36">
        <v>230.66575000010002</v>
      </c>
      <c r="I56" s="36">
        <v>3640.5487107215695</v>
      </c>
      <c r="J56" s="36">
        <v>6943.1024055528205</v>
      </c>
      <c r="K56" s="24">
        <v>11238.33394437799</v>
      </c>
      <c r="L56" s="24">
        <v>55000</v>
      </c>
      <c r="M56" s="42">
        <f>L56-K56</f>
        <v>43761.666055622009</v>
      </c>
      <c r="N56" s="100"/>
      <c r="O56" s="35" t="s">
        <v>1670</v>
      </c>
      <c r="P56" s="35"/>
      <c r="Q56" s="36">
        <v>0</v>
      </c>
      <c r="R56" s="36">
        <v>0</v>
      </c>
      <c r="S56" s="36">
        <v>6.7899212062499998</v>
      </c>
      <c r="T56" s="36">
        <v>133.65625</v>
      </c>
      <c r="U56" s="36">
        <v>52.481599330839998</v>
      </c>
      <c r="V56" s="36">
        <v>104.95291625003</v>
      </c>
      <c r="W56" s="36">
        <v>1656.449663378397</v>
      </c>
      <c r="X56" s="36">
        <v>3159.1115945264301</v>
      </c>
      <c r="Y56" s="24">
        <v>5113.4419446919474</v>
      </c>
    </row>
    <row r="57" spans="1:25" ht="21">
      <c r="A57" s="35"/>
      <c r="B57" s="35" t="s">
        <v>1662</v>
      </c>
      <c r="C57" s="36">
        <v>0</v>
      </c>
      <c r="D57" s="36">
        <v>0</v>
      </c>
      <c r="E57" s="36">
        <v>0</v>
      </c>
      <c r="F57" s="36">
        <v>87.5</v>
      </c>
      <c r="G57" s="36">
        <v>0</v>
      </c>
      <c r="H57" s="36">
        <v>85.338681236300005</v>
      </c>
      <c r="I57" s="36">
        <v>488.52143749519996</v>
      </c>
      <c r="J57" s="36">
        <v>0</v>
      </c>
      <c r="K57" s="24">
        <v>661.36011873149994</v>
      </c>
      <c r="L57" s="24"/>
      <c r="M57" s="24"/>
      <c r="N57" s="100"/>
      <c r="O57" s="35"/>
      <c r="P57" s="35" t="s">
        <v>1662</v>
      </c>
      <c r="Q57" s="36">
        <v>0</v>
      </c>
      <c r="R57" s="36">
        <v>0</v>
      </c>
      <c r="S57" s="36">
        <v>0</v>
      </c>
      <c r="T57" s="36">
        <v>39.8125</v>
      </c>
      <c r="U57" s="36">
        <v>0</v>
      </c>
      <c r="V57" s="36">
        <v>38.829099962500003</v>
      </c>
      <c r="W57" s="36">
        <v>222.27725406035998</v>
      </c>
      <c r="X57" s="36">
        <v>0</v>
      </c>
      <c r="Y57" s="24">
        <v>300.91885402285999</v>
      </c>
    </row>
    <row r="58" spans="1:25" ht="21">
      <c r="A58" s="35"/>
      <c r="B58" s="35" t="s">
        <v>1663</v>
      </c>
      <c r="C58" s="36">
        <v>0</v>
      </c>
      <c r="D58" s="36">
        <v>0</v>
      </c>
      <c r="E58" s="36">
        <v>0</v>
      </c>
      <c r="F58" s="36">
        <v>0</v>
      </c>
      <c r="G58" s="36">
        <v>31.25</v>
      </c>
      <c r="H58" s="36">
        <v>0</v>
      </c>
      <c r="I58" s="36">
        <v>0</v>
      </c>
      <c r="J58" s="36">
        <v>0</v>
      </c>
      <c r="K58" s="24">
        <v>31.25</v>
      </c>
      <c r="L58" s="24"/>
      <c r="M58" s="24"/>
      <c r="N58" s="100"/>
      <c r="O58" s="35"/>
      <c r="P58" s="35" t="s">
        <v>1663</v>
      </c>
      <c r="Q58" s="36">
        <v>0</v>
      </c>
      <c r="R58" s="36">
        <v>0</v>
      </c>
      <c r="S58" s="36">
        <v>0</v>
      </c>
      <c r="T58" s="36">
        <v>0</v>
      </c>
      <c r="U58" s="36">
        <v>14.21875</v>
      </c>
      <c r="V58" s="36">
        <v>0</v>
      </c>
      <c r="W58" s="36">
        <v>0</v>
      </c>
      <c r="X58" s="36">
        <v>0</v>
      </c>
      <c r="Y58" s="24">
        <v>14.21875</v>
      </c>
    </row>
    <row r="59" spans="1:25" ht="21">
      <c r="A59" s="35"/>
      <c r="B59" s="35" t="s">
        <v>1664</v>
      </c>
      <c r="C59" s="36">
        <v>0</v>
      </c>
      <c r="D59" s="36">
        <v>0</v>
      </c>
      <c r="E59" s="36">
        <v>0</v>
      </c>
      <c r="F59" s="36">
        <v>43.75</v>
      </c>
      <c r="G59" s="36">
        <v>50</v>
      </c>
      <c r="H59" s="36">
        <v>0</v>
      </c>
      <c r="I59" s="36">
        <v>1361.2308424618998</v>
      </c>
      <c r="J59" s="36">
        <v>3003.2216410996002</v>
      </c>
      <c r="K59" s="24">
        <v>4458.2024835615002</v>
      </c>
      <c r="L59" s="24"/>
      <c r="M59" s="24"/>
      <c r="N59" s="100"/>
      <c r="O59" s="35"/>
      <c r="P59" s="35" t="s">
        <v>1664</v>
      </c>
      <c r="Q59" s="36">
        <v>0</v>
      </c>
      <c r="R59" s="36">
        <v>0</v>
      </c>
      <c r="S59" s="36">
        <v>0</v>
      </c>
      <c r="T59" s="36">
        <v>19.90625</v>
      </c>
      <c r="U59" s="36">
        <v>22.75</v>
      </c>
      <c r="V59" s="36">
        <v>0</v>
      </c>
      <c r="W59" s="36">
        <v>619.36003332019993</v>
      </c>
      <c r="X59" s="36">
        <v>1366.4658467008999</v>
      </c>
      <c r="Y59" s="24">
        <v>2028.4821300210997</v>
      </c>
    </row>
    <row r="60" spans="1:25" ht="21">
      <c r="A60" s="35"/>
      <c r="B60" s="35" t="s">
        <v>1665</v>
      </c>
      <c r="C60" s="36">
        <v>0</v>
      </c>
      <c r="D60" s="36">
        <v>0</v>
      </c>
      <c r="E60" s="36">
        <v>0</v>
      </c>
      <c r="F60" s="36">
        <v>25</v>
      </c>
      <c r="G60" s="36">
        <v>0</v>
      </c>
      <c r="H60" s="36">
        <v>0</v>
      </c>
      <c r="I60" s="36">
        <v>50</v>
      </c>
      <c r="J60" s="36">
        <v>381.25</v>
      </c>
      <c r="K60" s="24">
        <v>456.25</v>
      </c>
      <c r="L60" s="24"/>
      <c r="M60" s="24"/>
      <c r="N60" s="100"/>
      <c r="O60" s="35"/>
      <c r="P60" s="35" t="s">
        <v>1665</v>
      </c>
      <c r="Q60" s="36">
        <v>0</v>
      </c>
      <c r="R60" s="36">
        <v>0</v>
      </c>
      <c r="S60" s="36">
        <v>0</v>
      </c>
      <c r="T60" s="36">
        <v>11.375</v>
      </c>
      <c r="U60" s="36">
        <v>0</v>
      </c>
      <c r="V60" s="36">
        <v>0</v>
      </c>
      <c r="W60" s="36">
        <v>22.75</v>
      </c>
      <c r="X60" s="36">
        <v>173.46875</v>
      </c>
      <c r="Y60" s="24">
        <v>207.59375</v>
      </c>
    </row>
    <row r="61" spans="1:25" ht="21">
      <c r="A61" s="35"/>
      <c r="B61" s="35" t="s">
        <v>1666</v>
      </c>
      <c r="C61" s="36">
        <v>0</v>
      </c>
      <c r="D61" s="36">
        <v>0</v>
      </c>
      <c r="E61" s="36">
        <v>0</v>
      </c>
      <c r="F61" s="36">
        <v>68.75</v>
      </c>
      <c r="G61" s="36">
        <v>0</v>
      </c>
      <c r="H61" s="36">
        <v>145.32706876380001</v>
      </c>
      <c r="I61" s="36">
        <v>455.25788889900002</v>
      </c>
      <c r="J61" s="36">
        <v>1137.5</v>
      </c>
      <c r="K61" s="24">
        <v>1806.8349576628</v>
      </c>
      <c r="L61" s="24"/>
      <c r="M61" s="24"/>
      <c r="N61" s="100"/>
      <c r="O61" s="35"/>
      <c r="P61" s="35" t="s">
        <v>1666</v>
      </c>
      <c r="Q61" s="36">
        <v>0</v>
      </c>
      <c r="R61" s="36">
        <v>0</v>
      </c>
      <c r="S61" s="36">
        <v>0</v>
      </c>
      <c r="T61" s="36">
        <v>31.28125</v>
      </c>
      <c r="U61" s="36">
        <v>0</v>
      </c>
      <c r="V61" s="36">
        <v>66.123816287530005</v>
      </c>
      <c r="W61" s="36">
        <v>207.14233944904998</v>
      </c>
      <c r="X61" s="36">
        <v>517.5625</v>
      </c>
      <c r="Y61" s="24">
        <v>822.10990573658</v>
      </c>
    </row>
    <row r="62" spans="1:25" ht="21">
      <c r="A62" s="35"/>
      <c r="B62" s="35" t="s">
        <v>5534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1668.75</v>
      </c>
      <c r="K62" s="24">
        <v>1668.75</v>
      </c>
      <c r="L62" s="24"/>
      <c r="M62" s="24"/>
      <c r="N62" s="100"/>
      <c r="O62" s="35"/>
      <c r="P62" s="35" t="s">
        <v>5534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759.28125</v>
      </c>
      <c r="Y62" s="24">
        <v>759.28125</v>
      </c>
    </row>
    <row r="63" spans="1:25" ht="21">
      <c r="A63" s="35"/>
      <c r="B63" s="35" t="s">
        <v>1667</v>
      </c>
      <c r="C63" s="36">
        <v>0</v>
      </c>
      <c r="D63" s="36">
        <v>0</v>
      </c>
      <c r="E63" s="36">
        <v>14.92290375</v>
      </c>
      <c r="F63" s="36">
        <v>0</v>
      </c>
      <c r="G63" s="36">
        <v>15.3441743535</v>
      </c>
      <c r="H63" s="36">
        <v>0</v>
      </c>
      <c r="I63" s="36">
        <v>163.99646029591997</v>
      </c>
      <c r="J63" s="36">
        <v>717.08485967950992</v>
      </c>
      <c r="K63" s="24">
        <v>911.3483980789299</v>
      </c>
      <c r="L63" s="24"/>
      <c r="M63" s="24"/>
      <c r="N63" s="100"/>
      <c r="O63" s="35"/>
      <c r="P63" s="35" t="s">
        <v>1667</v>
      </c>
      <c r="Q63" s="36">
        <v>0</v>
      </c>
      <c r="R63" s="36">
        <v>0</v>
      </c>
      <c r="S63" s="36">
        <v>6.7899212062499998</v>
      </c>
      <c r="T63" s="36">
        <v>0</v>
      </c>
      <c r="U63" s="36">
        <v>6.98159933084</v>
      </c>
      <c r="V63" s="36">
        <v>0</v>
      </c>
      <c r="W63" s="36">
        <v>74.618389434639994</v>
      </c>
      <c r="X63" s="36">
        <v>326.27361115353</v>
      </c>
      <c r="Y63" s="24">
        <v>414.66352112525999</v>
      </c>
    </row>
    <row r="64" spans="1:25" ht="21">
      <c r="A64" s="35"/>
      <c r="B64" s="35" t="s">
        <v>552</v>
      </c>
      <c r="C64" s="36">
        <v>0</v>
      </c>
      <c r="D64" s="36">
        <v>0</v>
      </c>
      <c r="E64" s="36">
        <v>0</v>
      </c>
      <c r="F64" s="36">
        <v>0</v>
      </c>
      <c r="G64" s="36">
        <v>18.75</v>
      </c>
      <c r="H64" s="36">
        <v>0</v>
      </c>
      <c r="I64" s="36">
        <v>4.6584325380500005</v>
      </c>
      <c r="J64" s="36">
        <v>9.2663096468100008</v>
      </c>
      <c r="K64" s="24">
        <v>32.674742184860001</v>
      </c>
      <c r="L64" s="24"/>
      <c r="M64" s="24"/>
      <c r="N64" s="100"/>
      <c r="O64" s="35"/>
      <c r="P64" s="35" t="s">
        <v>552</v>
      </c>
      <c r="Q64" s="36">
        <v>0</v>
      </c>
      <c r="R64" s="36">
        <v>0</v>
      </c>
      <c r="S64" s="36">
        <v>0</v>
      </c>
      <c r="T64" s="36">
        <v>0</v>
      </c>
      <c r="U64" s="36">
        <v>8.53125</v>
      </c>
      <c r="V64" s="36">
        <v>0</v>
      </c>
      <c r="W64" s="36">
        <v>2.1195868048170001</v>
      </c>
      <c r="X64" s="36">
        <v>4.2161708892999998</v>
      </c>
      <c r="Y64" s="24">
        <v>14.867007694117</v>
      </c>
    </row>
    <row r="65" spans="1:25" ht="21">
      <c r="A65" s="35"/>
      <c r="B65" s="35" t="s">
        <v>1668</v>
      </c>
      <c r="C65" s="36">
        <v>0</v>
      </c>
      <c r="D65" s="36">
        <v>0</v>
      </c>
      <c r="E65" s="36">
        <v>0</v>
      </c>
      <c r="F65" s="36">
        <v>43.75</v>
      </c>
      <c r="G65" s="36">
        <v>0</v>
      </c>
      <c r="H65" s="36">
        <v>0</v>
      </c>
      <c r="I65" s="36">
        <v>610.6336490315</v>
      </c>
      <c r="J65" s="36">
        <v>26.029595126899999</v>
      </c>
      <c r="K65" s="24">
        <v>680.41324415839995</v>
      </c>
      <c r="L65" s="24"/>
      <c r="M65" s="24"/>
      <c r="N65" s="100"/>
      <c r="O65" s="35"/>
      <c r="P65" s="35" t="s">
        <v>1668</v>
      </c>
      <c r="Q65" s="36">
        <v>0</v>
      </c>
      <c r="R65" s="36">
        <v>0</v>
      </c>
      <c r="S65" s="36">
        <v>0</v>
      </c>
      <c r="T65" s="36">
        <v>19.90625</v>
      </c>
      <c r="U65" s="36">
        <v>0</v>
      </c>
      <c r="V65" s="36">
        <v>0</v>
      </c>
      <c r="W65" s="36">
        <v>277.83831030933004</v>
      </c>
      <c r="X65" s="36">
        <v>11.843465782699999</v>
      </c>
      <c r="Y65" s="24">
        <v>309.58802609203002</v>
      </c>
    </row>
    <row r="66" spans="1:25" ht="21">
      <c r="A66" s="35"/>
      <c r="B66" s="35" t="s">
        <v>1669</v>
      </c>
      <c r="C66" s="36">
        <v>0</v>
      </c>
      <c r="D66" s="36">
        <v>0</v>
      </c>
      <c r="E66" s="36">
        <v>0</v>
      </c>
      <c r="F66" s="36">
        <v>25</v>
      </c>
      <c r="G66" s="36">
        <v>0</v>
      </c>
      <c r="H66" s="36">
        <v>0</v>
      </c>
      <c r="I66" s="36">
        <v>506.25</v>
      </c>
      <c r="J66" s="36">
        <v>0</v>
      </c>
      <c r="K66" s="24">
        <v>531.25</v>
      </c>
      <c r="L66" s="24"/>
      <c r="M66" s="24"/>
      <c r="N66" s="100"/>
      <c r="O66" s="35"/>
      <c r="P66" s="35" t="s">
        <v>1669</v>
      </c>
      <c r="Q66" s="36">
        <v>0</v>
      </c>
      <c r="R66" s="36">
        <v>0</v>
      </c>
      <c r="S66" s="36">
        <v>0</v>
      </c>
      <c r="T66" s="36">
        <v>11.375</v>
      </c>
      <c r="U66" s="36">
        <v>0</v>
      </c>
      <c r="V66" s="36">
        <v>0</v>
      </c>
      <c r="W66" s="36">
        <v>230.34375</v>
      </c>
      <c r="X66" s="36">
        <v>0</v>
      </c>
      <c r="Y66" s="24">
        <v>241.71875</v>
      </c>
    </row>
    <row r="67" spans="1:25" ht="21">
      <c r="A67" s="35" t="s">
        <v>1672</v>
      </c>
      <c r="B67" s="35"/>
      <c r="C67" s="36">
        <v>0</v>
      </c>
      <c r="D67" s="36">
        <v>0</v>
      </c>
      <c r="E67" s="36">
        <v>0</v>
      </c>
      <c r="F67" s="36">
        <v>5.6297269200800004</v>
      </c>
      <c r="G67" s="36">
        <v>0</v>
      </c>
      <c r="H67" s="36">
        <v>2.9889609621900002</v>
      </c>
      <c r="I67" s="36">
        <v>381.25</v>
      </c>
      <c r="J67" s="36">
        <v>3081.0079026414878</v>
      </c>
      <c r="K67" s="24">
        <v>3470.8765905237578</v>
      </c>
      <c r="L67" s="24">
        <v>1350</v>
      </c>
      <c r="M67" s="42">
        <f>L67-K67</f>
        <v>-2120.8765905237578</v>
      </c>
      <c r="N67" s="100"/>
      <c r="O67" s="35" t="s">
        <v>1672</v>
      </c>
      <c r="P67" s="35"/>
      <c r="Q67" s="36">
        <v>0</v>
      </c>
      <c r="R67" s="36">
        <v>0</v>
      </c>
      <c r="S67" s="36">
        <v>0</v>
      </c>
      <c r="T67" s="36">
        <v>2.5615257486399998</v>
      </c>
      <c r="U67" s="36">
        <v>0</v>
      </c>
      <c r="V67" s="36">
        <v>1.3599772377999999</v>
      </c>
      <c r="W67" s="36">
        <v>173.46875000002001</v>
      </c>
      <c r="X67" s="36">
        <v>1401.8585957019</v>
      </c>
      <c r="Y67" s="24">
        <v>1579.2488486883599</v>
      </c>
    </row>
    <row r="68" spans="1:25" ht="21">
      <c r="A68" s="35"/>
      <c r="B68" s="35" t="s">
        <v>5344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255.57339480729999</v>
      </c>
      <c r="J68" s="36">
        <v>1469.9782481223879</v>
      </c>
      <c r="K68" s="24">
        <v>1725.5516429296879</v>
      </c>
      <c r="L68" s="24"/>
      <c r="M68" s="24"/>
      <c r="N68" s="100"/>
      <c r="O68" s="35"/>
      <c r="P68" s="35" t="s">
        <v>5344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116.28589463732</v>
      </c>
      <c r="X68" s="36">
        <v>668.84010289590003</v>
      </c>
      <c r="Y68" s="24">
        <v>785.12599753322002</v>
      </c>
    </row>
    <row r="69" spans="1:25" ht="21">
      <c r="A69" s="35"/>
      <c r="B69" s="35" t="s">
        <v>1572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28.687495443</v>
      </c>
      <c r="K69" s="24">
        <v>28.687495443</v>
      </c>
      <c r="L69" s="24"/>
      <c r="M69" s="24"/>
      <c r="N69" s="100"/>
      <c r="O69" s="35"/>
      <c r="P69" s="35" t="s">
        <v>1572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13.052810426600001</v>
      </c>
      <c r="Y69" s="24">
        <v>13.052810426600001</v>
      </c>
    </row>
    <row r="70" spans="1:25" ht="21">
      <c r="A70" s="35"/>
      <c r="B70" s="35" t="s">
        <v>1671</v>
      </c>
      <c r="C70" s="36">
        <v>0</v>
      </c>
      <c r="D70" s="36">
        <v>0</v>
      </c>
      <c r="E70" s="36">
        <v>0</v>
      </c>
      <c r="F70" s="36">
        <v>5.6297269200800004</v>
      </c>
      <c r="G70" s="36">
        <v>0</v>
      </c>
      <c r="H70" s="36">
        <v>2.9889609621900002</v>
      </c>
      <c r="I70" s="36">
        <v>125.67660519269999</v>
      </c>
      <c r="J70" s="36">
        <v>1582.3421590761</v>
      </c>
      <c r="K70" s="24">
        <v>1716.63745215107</v>
      </c>
      <c r="L70" s="24"/>
      <c r="M70" s="24"/>
      <c r="N70" s="100"/>
      <c r="O70" s="35"/>
      <c r="P70" s="35" t="s">
        <v>1671</v>
      </c>
      <c r="Q70" s="36">
        <v>0</v>
      </c>
      <c r="R70" s="36">
        <v>0</v>
      </c>
      <c r="S70" s="36">
        <v>0</v>
      </c>
      <c r="T70" s="36">
        <v>2.5615257486399998</v>
      </c>
      <c r="U70" s="36">
        <v>0</v>
      </c>
      <c r="V70" s="36">
        <v>1.3599772377999999</v>
      </c>
      <c r="W70" s="36">
        <v>57.182855362699996</v>
      </c>
      <c r="X70" s="36">
        <v>719.96568237939994</v>
      </c>
      <c r="Y70" s="24">
        <v>781.07004072853988</v>
      </c>
    </row>
    <row r="71" spans="1:25" ht="21">
      <c r="A71" s="35" t="s">
        <v>1674</v>
      </c>
      <c r="B71" s="35"/>
      <c r="C71" s="36">
        <v>0</v>
      </c>
      <c r="D71" s="36">
        <v>0</v>
      </c>
      <c r="E71" s="36">
        <v>0</v>
      </c>
      <c r="F71" s="36">
        <v>43.75</v>
      </c>
      <c r="G71" s="36">
        <v>0</v>
      </c>
      <c r="H71" s="36">
        <v>0</v>
      </c>
      <c r="I71" s="36">
        <v>0</v>
      </c>
      <c r="J71" s="36">
        <v>1218.7500000008999</v>
      </c>
      <c r="K71" s="24">
        <v>1262.5000000008999</v>
      </c>
      <c r="L71" s="24">
        <v>4520</v>
      </c>
      <c r="M71" s="42">
        <f>L71-K71</f>
        <v>3257.4999999991001</v>
      </c>
      <c r="N71" s="100"/>
      <c r="O71" s="35" t="s">
        <v>1674</v>
      </c>
      <c r="P71" s="35"/>
      <c r="Q71" s="36">
        <v>0</v>
      </c>
      <c r="R71" s="36">
        <v>0</v>
      </c>
      <c r="S71" s="36">
        <v>0</v>
      </c>
      <c r="T71" s="36">
        <v>19.90625</v>
      </c>
      <c r="U71" s="36">
        <v>0</v>
      </c>
      <c r="V71" s="36">
        <v>0</v>
      </c>
      <c r="W71" s="36">
        <v>0</v>
      </c>
      <c r="X71" s="36">
        <v>554.53125000026</v>
      </c>
      <c r="Y71" s="24">
        <v>574.43750000026</v>
      </c>
    </row>
    <row r="72" spans="1:25" ht="21">
      <c r="A72" s="35"/>
      <c r="B72" s="35" t="s">
        <v>1673</v>
      </c>
      <c r="C72" s="36">
        <v>0</v>
      </c>
      <c r="D72" s="36">
        <v>0</v>
      </c>
      <c r="E72" s="36">
        <v>0</v>
      </c>
      <c r="F72" s="36">
        <v>43.75</v>
      </c>
      <c r="G72" s="36">
        <v>0</v>
      </c>
      <c r="H72" s="36">
        <v>0</v>
      </c>
      <c r="I72" s="36">
        <v>0</v>
      </c>
      <c r="J72" s="36">
        <v>1218.7500000008999</v>
      </c>
      <c r="K72" s="24">
        <v>1262.5000000008999</v>
      </c>
      <c r="L72" s="24"/>
      <c r="M72" s="24"/>
      <c r="N72" s="100"/>
      <c r="O72" s="35"/>
      <c r="P72" s="35" t="s">
        <v>1673</v>
      </c>
      <c r="Q72" s="36">
        <v>0</v>
      </c>
      <c r="R72" s="36">
        <v>0</v>
      </c>
      <c r="S72" s="36">
        <v>0</v>
      </c>
      <c r="T72" s="36">
        <v>19.90625</v>
      </c>
      <c r="U72" s="36">
        <v>0</v>
      </c>
      <c r="V72" s="36">
        <v>0</v>
      </c>
      <c r="W72" s="36">
        <v>0</v>
      </c>
      <c r="X72" s="36">
        <v>554.53125000026</v>
      </c>
      <c r="Y72" s="24">
        <v>574.43750000026</v>
      </c>
    </row>
    <row r="73" spans="1:25" ht="21">
      <c r="A73" s="35" t="s">
        <v>5297</v>
      </c>
      <c r="B73" s="35"/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131.06520657629</v>
      </c>
      <c r="J73" s="36">
        <v>1615.4203044544001</v>
      </c>
      <c r="K73" s="24">
        <v>1746.4855110306898</v>
      </c>
      <c r="L73" s="24">
        <v>500</v>
      </c>
      <c r="M73" s="42">
        <f>L73-K73</f>
        <v>-1246.4855110306898</v>
      </c>
      <c r="N73" s="100"/>
      <c r="O73" s="35" t="s">
        <v>5297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59.634668992210003</v>
      </c>
      <c r="X73" s="36">
        <v>735.01623852696991</v>
      </c>
      <c r="Y73" s="24">
        <v>794.6509075191799</v>
      </c>
    </row>
    <row r="74" spans="1:25" ht="21">
      <c r="A74" s="35"/>
      <c r="B74" s="35" t="s">
        <v>5535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351.67773452699998</v>
      </c>
      <c r="K74" s="24">
        <v>351.67773452699998</v>
      </c>
      <c r="L74" s="24"/>
      <c r="M74" s="24"/>
      <c r="N74" s="100"/>
      <c r="O74" s="35"/>
      <c r="P74" s="35" t="s">
        <v>5535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160.01336921000001</v>
      </c>
      <c r="Y74" s="24">
        <v>160.01336921000001</v>
      </c>
    </row>
    <row r="75" spans="1:25" ht="21">
      <c r="A75" s="35"/>
      <c r="B75" s="35" t="s">
        <v>1193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813.66603685070004</v>
      </c>
      <c r="K75" s="24">
        <v>813.66603685070004</v>
      </c>
      <c r="L75" s="24"/>
      <c r="M75" s="24"/>
      <c r="N75" s="100"/>
      <c r="O75" s="35"/>
      <c r="P75" s="35" t="s">
        <v>1193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370.21804676706995</v>
      </c>
      <c r="Y75" s="24">
        <v>370.21804676706995</v>
      </c>
    </row>
    <row r="76" spans="1:25" ht="21">
      <c r="A76" s="35"/>
      <c r="B76" s="35" t="s">
        <v>5345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117.11622546929</v>
      </c>
      <c r="J76" s="36">
        <v>240.94736517870001</v>
      </c>
      <c r="K76" s="24">
        <v>358.06359064799</v>
      </c>
      <c r="L76" s="24"/>
      <c r="M76" s="24"/>
      <c r="N76" s="100"/>
      <c r="O76" s="35"/>
      <c r="P76" s="35" t="s">
        <v>5345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53.287882588530003</v>
      </c>
      <c r="X76" s="36">
        <v>109.6310511563</v>
      </c>
      <c r="Y76" s="24">
        <v>162.91893374483001</v>
      </c>
    </row>
    <row r="77" spans="1:25" ht="21">
      <c r="A77" s="35"/>
      <c r="B77" s="35" t="s">
        <v>5346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13.948981107</v>
      </c>
      <c r="J77" s="36">
        <v>209.12916789799999</v>
      </c>
      <c r="K77" s="24">
        <v>223.078149005</v>
      </c>
      <c r="L77" s="24"/>
      <c r="M77" s="24"/>
      <c r="N77" s="100"/>
      <c r="O77" s="35"/>
      <c r="P77" s="35" t="s">
        <v>5346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6.3467864036800004</v>
      </c>
      <c r="X77" s="36">
        <v>95.153771393599996</v>
      </c>
      <c r="Y77" s="24">
        <v>101.50055779728</v>
      </c>
    </row>
    <row r="78" spans="1:25" ht="21">
      <c r="A78" s="35" t="s">
        <v>1678</v>
      </c>
      <c r="B78" s="35"/>
      <c r="C78" s="36">
        <v>0</v>
      </c>
      <c r="D78" s="36">
        <v>0</v>
      </c>
      <c r="E78" s="36">
        <v>1058.4920293753</v>
      </c>
      <c r="F78" s="36">
        <v>168.70467210539999</v>
      </c>
      <c r="G78" s="36">
        <v>0</v>
      </c>
      <c r="H78" s="36">
        <v>1061.26707009559</v>
      </c>
      <c r="I78" s="36">
        <v>943.68212366140006</v>
      </c>
      <c r="J78" s="36">
        <v>20409.85022986199</v>
      </c>
      <c r="K78" s="24">
        <v>23641.996125099675</v>
      </c>
      <c r="L78" s="24">
        <v>24220</v>
      </c>
      <c r="M78" s="42">
        <f>L78-K78</f>
        <v>578.00387490032517</v>
      </c>
      <c r="N78" s="100"/>
      <c r="O78" s="35" t="s">
        <v>1678</v>
      </c>
      <c r="P78" s="35"/>
      <c r="Q78" s="36">
        <v>0</v>
      </c>
      <c r="R78" s="36">
        <v>0</v>
      </c>
      <c r="S78" s="36">
        <v>481.61387336579992</v>
      </c>
      <c r="T78" s="36">
        <v>76.760625807959997</v>
      </c>
      <c r="U78" s="36">
        <v>0</v>
      </c>
      <c r="V78" s="36">
        <v>482.87651689344005</v>
      </c>
      <c r="W78" s="36">
        <v>429.37536626589997</v>
      </c>
      <c r="X78" s="36">
        <v>9286.4818545835042</v>
      </c>
      <c r="Y78" s="24">
        <v>10757.108236916603</v>
      </c>
    </row>
    <row r="79" spans="1:25" ht="21">
      <c r="A79" s="35"/>
      <c r="B79" s="35" t="s">
        <v>1736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825.58089398511004</v>
      </c>
      <c r="K79" s="24">
        <v>825.58089398511004</v>
      </c>
      <c r="L79" s="24"/>
      <c r="M79" s="24"/>
      <c r="N79" s="100"/>
      <c r="O79" s="35"/>
      <c r="P79" s="35" t="s">
        <v>1736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375.63930676348502</v>
      </c>
      <c r="Y79" s="24">
        <v>375.63930676348502</v>
      </c>
    </row>
    <row r="80" spans="1:25" ht="21">
      <c r="A80" s="35"/>
      <c r="B80" s="35" t="s">
        <v>5347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18.75</v>
      </c>
      <c r="J80" s="36">
        <v>57.313394355089997</v>
      </c>
      <c r="K80" s="24">
        <v>76.063394355089997</v>
      </c>
      <c r="L80" s="24"/>
      <c r="M80" s="24"/>
      <c r="N80" s="100"/>
      <c r="O80" s="35"/>
      <c r="P80" s="35" t="s">
        <v>5347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8.53125</v>
      </c>
      <c r="X80" s="36">
        <v>26.077594431569999</v>
      </c>
      <c r="Y80" s="24">
        <v>34.608844431569999</v>
      </c>
    </row>
    <row r="81" spans="1:25" ht="21">
      <c r="A81" s="35"/>
      <c r="B81" s="35" t="s">
        <v>1189</v>
      </c>
      <c r="C81" s="36">
        <v>0</v>
      </c>
      <c r="D81" s="36">
        <v>0</v>
      </c>
      <c r="E81" s="36">
        <v>1058.4920293753</v>
      </c>
      <c r="F81" s="36">
        <v>149.95467210539999</v>
      </c>
      <c r="G81" s="36">
        <v>0</v>
      </c>
      <c r="H81" s="36">
        <v>914.53613207500007</v>
      </c>
      <c r="I81" s="36">
        <v>187.5</v>
      </c>
      <c r="J81" s="36">
        <v>5156.739170713081</v>
      </c>
      <c r="K81" s="24">
        <v>7467.2220042687813</v>
      </c>
      <c r="L81" s="24"/>
      <c r="M81" s="24"/>
      <c r="N81" s="100"/>
      <c r="O81" s="35"/>
      <c r="P81" s="35" t="s">
        <v>1189</v>
      </c>
      <c r="Q81" s="36">
        <v>0</v>
      </c>
      <c r="R81" s="36">
        <v>0</v>
      </c>
      <c r="S81" s="36">
        <v>481.61387336579992</v>
      </c>
      <c r="T81" s="36">
        <v>68.229375807959997</v>
      </c>
      <c r="U81" s="36">
        <v>0</v>
      </c>
      <c r="V81" s="36">
        <v>416.11394009407002</v>
      </c>
      <c r="W81" s="36">
        <v>85.3125</v>
      </c>
      <c r="X81" s="36">
        <v>2346.3163226701063</v>
      </c>
      <c r="Y81" s="24">
        <v>3397.5860119379363</v>
      </c>
    </row>
    <row r="82" spans="1:25" ht="21">
      <c r="A82" s="35"/>
      <c r="B82" s="35" t="s">
        <v>5348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18.75</v>
      </c>
      <c r="J82" s="36">
        <v>385.51686032636002</v>
      </c>
      <c r="K82" s="24">
        <v>404.26686032636002</v>
      </c>
      <c r="L82" s="24"/>
      <c r="M82" s="24"/>
      <c r="N82" s="100"/>
      <c r="O82" s="35"/>
      <c r="P82" s="35" t="s">
        <v>5348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8.53125</v>
      </c>
      <c r="X82" s="36">
        <v>175.41017144872001</v>
      </c>
      <c r="Y82" s="24">
        <v>183.94142144872001</v>
      </c>
    </row>
    <row r="83" spans="1:25" ht="21">
      <c r="A83" s="35"/>
      <c r="B83" s="35" t="s">
        <v>5536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3.0629692044699999</v>
      </c>
      <c r="K83" s="24">
        <v>3.0629692044699999</v>
      </c>
      <c r="L83" s="24"/>
      <c r="M83" s="24"/>
      <c r="N83" s="100"/>
      <c r="O83" s="35"/>
      <c r="P83" s="35" t="s">
        <v>5536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1.3936509880300001</v>
      </c>
      <c r="Y83" s="24">
        <v>1.3936509880300001</v>
      </c>
    </row>
    <row r="84" spans="1:25" ht="21">
      <c r="A84" s="35"/>
      <c r="B84" s="35" t="s">
        <v>5117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144.5326</v>
      </c>
      <c r="I84" s="36">
        <v>0</v>
      </c>
      <c r="J84" s="36">
        <v>811.88178241800006</v>
      </c>
      <c r="K84" s="24">
        <v>956.41438241800006</v>
      </c>
      <c r="L84" s="24"/>
      <c r="M84" s="24"/>
      <c r="N84" s="100"/>
      <c r="O84" s="35"/>
      <c r="P84" s="35" t="s">
        <v>5117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65.762332999999998</v>
      </c>
      <c r="W84" s="36">
        <v>0</v>
      </c>
      <c r="X84" s="36">
        <v>369.40621100050004</v>
      </c>
      <c r="Y84" s="24">
        <v>435.16854400050005</v>
      </c>
    </row>
    <row r="85" spans="1:25" ht="21">
      <c r="A85" s="35"/>
      <c r="B85" s="35" t="s">
        <v>1359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1275.5034292601001</v>
      </c>
      <c r="K85" s="24">
        <v>1275.5034292601001</v>
      </c>
      <c r="L85" s="24"/>
      <c r="M85" s="24"/>
      <c r="N85" s="100"/>
      <c r="O85" s="35"/>
      <c r="P85" s="35" t="s">
        <v>1359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580.35406031370007</v>
      </c>
      <c r="Y85" s="24">
        <v>580.35406031370007</v>
      </c>
    </row>
    <row r="86" spans="1:25" ht="21">
      <c r="A86" s="35"/>
      <c r="B86" s="35" t="s">
        <v>1675</v>
      </c>
      <c r="C86" s="36">
        <v>0</v>
      </c>
      <c r="D86" s="36">
        <v>0</v>
      </c>
      <c r="E86" s="36">
        <v>0</v>
      </c>
      <c r="F86" s="36">
        <v>12.5</v>
      </c>
      <c r="G86" s="36">
        <v>0</v>
      </c>
      <c r="H86" s="36">
        <v>0</v>
      </c>
      <c r="I86" s="36">
        <v>100</v>
      </c>
      <c r="J86" s="36">
        <v>8646.5812922699752</v>
      </c>
      <c r="K86" s="24">
        <v>8759.0812922699752</v>
      </c>
      <c r="L86" s="24"/>
      <c r="M86" s="24"/>
      <c r="N86" s="100"/>
      <c r="O86" s="35"/>
      <c r="P86" s="35" t="s">
        <v>1675</v>
      </c>
      <c r="Q86" s="36">
        <v>0</v>
      </c>
      <c r="R86" s="36">
        <v>0</v>
      </c>
      <c r="S86" s="36">
        <v>0</v>
      </c>
      <c r="T86" s="36">
        <v>5.6875</v>
      </c>
      <c r="U86" s="36">
        <v>0</v>
      </c>
      <c r="V86" s="36">
        <v>0</v>
      </c>
      <c r="W86" s="36">
        <v>45.5</v>
      </c>
      <c r="X86" s="36">
        <v>3934.1944879825924</v>
      </c>
      <c r="Y86" s="24">
        <v>3985.3819879825924</v>
      </c>
    </row>
    <row r="87" spans="1:25" ht="21">
      <c r="A87" s="35"/>
      <c r="B87" s="35" t="s">
        <v>1676</v>
      </c>
      <c r="C87" s="36">
        <v>0</v>
      </c>
      <c r="D87" s="36">
        <v>0</v>
      </c>
      <c r="E87" s="36">
        <v>0</v>
      </c>
      <c r="F87" s="36">
        <v>6.25</v>
      </c>
      <c r="G87" s="36">
        <v>0</v>
      </c>
      <c r="H87" s="36">
        <v>0</v>
      </c>
      <c r="I87" s="36">
        <v>618.68212366140006</v>
      </c>
      <c r="J87" s="36">
        <v>2803.6325215040001</v>
      </c>
      <c r="K87" s="24">
        <v>3428.5646451654002</v>
      </c>
      <c r="L87" s="24"/>
      <c r="M87" s="24"/>
      <c r="N87" s="100"/>
      <c r="O87" s="35"/>
      <c r="P87" s="35" t="s">
        <v>1676</v>
      </c>
      <c r="Q87" s="36">
        <v>0</v>
      </c>
      <c r="R87" s="36">
        <v>0</v>
      </c>
      <c r="S87" s="36">
        <v>0</v>
      </c>
      <c r="T87" s="36">
        <v>2.84375</v>
      </c>
      <c r="U87" s="36">
        <v>0</v>
      </c>
      <c r="V87" s="36">
        <v>0</v>
      </c>
      <c r="W87" s="36">
        <v>281.50036626589997</v>
      </c>
      <c r="X87" s="36">
        <v>1275.6527972839999</v>
      </c>
      <c r="Y87" s="24">
        <v>1559.9969135499</v>
      </c>
    </row>
    <row r="88" spans="1:25" ht="21">
      <c r="A88" s="35"/>
      <c r="B88" s="35" t="s">
        <v>1677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2.1983380205900001</v>
      </c>
      <c r="I88" s="36">
        <v>0</v>
      </c>
      <c r="J88" s="36">
        <v>444.03791582579998</v>
      </c>
      <c r="K88" s="24">
        <v>446.23625384638996</v>
      </c>
      <c r="L88" s="24"/>
      <c r="M88" s="24"/>
      <c r="N88" s="100"/>
      <c r="O88" s="35"/>
      <c r="P88" s="35" t="s">
        <v>1677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1.00024379937</v>
      </c>
      <c r="W88" s="36">
        <v>0</v>
      </c>
      <c r="X88" s="36">
        <v>202.0372517008</v>
      </c>
      <c r="Y88" s="24">
        <v>203.03749550017</v>
      </c>
    </row>
    <row r="89" spans="1:25" ht="21">
      <c r="A89" s="35" t="s">
        <v>5538</v>
      </c>
      <c r="B89" s="35"/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91.207660033300002</v>
      </c>
      <c r="K89" s="24">
        <v>91.207660033300002</v>
      </c>
      <c r="L89" s="24">
        <v>7270</v>
      </c>
      <c r="M89" s="42">
        <f>L89-K89</f>
        <v>7178.7923399666997</v>
      </c>
      <c r="N89" s="100"/>
      <c r="O89" s="35" t="s">
        <v>5538</v>
      </c>
      <c r="P89" s="35"/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41.499485315199998</v>
      </c>
      <c r="Y89" s="24">
        <v>41.499485315199998</v>
      </c>
    </row>
    <row r="90" spans="1:25" ht="21">
      <c r="A90" s="35"/>
      <c r="B90" s="35" t="s">
        <v>5537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91.207660033300002</v>
      </c>
      <c r="K90" s="24">
        <v>91.207660033300002</v>
      </c>
      <c r="L90" s="24"/>
      <c r="M90" s="24"/>
      <c r="N90" s="100"/>
      <c r="O90" s="35"/>
      <c r="P90" s="35" t="s">
        <v>5537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41.499485315199998</v>
      </c>
      <c r="Y90" s="24">
        <v>41.499485315199998</v>
      </c>
    </row>
    <row r="91" spans="1:25" ht="21">
      <c r="A91" s="35" t="s">
        <v>1683</v>
      </c>
      <c r="B91" s="35"/>
      <c r="C91" s="36">
        <v>0</v>
      </c>
      <c r="D91" s="36">
        <v>2063.7960847951599</v>
      </c>
      <c r="E91" s="36">
        <v>119.50953785281</v>
      </c>
      <c r="F91" s="36">
        <v>964.43016245711999</v>
      </c>
      <c r="G91" s="36">
        <v>631.20890422050002</v>
      </c>
      <c r="H91" s="36">
        <v>4009.39439936502</v>
      </c>
      <c r="I91" s="36">
        <v>1367.1380688684199</v>
      </c>
      <c r="J91" s="36">
        <v>5323.4609279685046</v>
      </c>
      <c r="K91" s="24">
        <v>14478.938085527534</v>
      </c>
      <c r="L91" s="24">
        <v>75820</v>
      </c>
      <c r="M91" s="42">
        <f>L91-K91</f>
        <v>61341.061914472462</v>
      </c>
      <c r="N91" s="100"/>
      <c r="O91" s="35" t="s">
        <v>1683</v>
      </c>
      <c r="P91" s="35"/>
      <c r="Q91" s="36">
        <v>0</v>
      </c>
      <c r="R91" s="36">
        <v>939.02721858237783</v>
      </c>
      <c r="S91" s="36">
        <v>54.376839722980002</v>
      </c>
      <c r="T91" s="36">
        <v>438.815723918</v>
      </c>
      <c r="U91" s="36">
        <v>287.20005142029999</v>
      </c>
      <c r="V91" s="36">
        <v>1824.2744517119099</v>
      </c>
      <c r="W91" s="36">
        <v>622.04782133564004</v>
      </c>
      <c r="X91" s="36">
        <v>2422.1747222260178</v>
      </c>
      <c r="Y91" s="24">
        <v>6587.9168289172248</v>
      </c>
    </row>
    <row r="92" spans="1:25" ht="21">
      <c r="A92" s="35"/>
      <c r="B92" s="35" t="s">
        <v>1679</v>
      </c>
      <c r="C92" s="36">
        <v>0</v>
      </c>
      <c r="D92" s="36">
        <v>544.81233559786995</v>
      </c>
      <c r="E92" s="36">
        <v>113.27123019</v>
      </c>
      <c r="F92" s="36">
        <v>0</v>
      </c>
      <c r="G92" s="36">
        <v>49.036478125000002</v>
      </c>
      <c r="H92" s="36">
        <v>0</v>
      </c>
      <c r="I92" s="36">
        <v>98.248639180129999</v>
      </c>
      <c r="J92" s="36">
        <v>2442.2464269312745</v>
      </c>
      <c r="K92" s="24">
        <v>3247.6151100242746</v>
      </c>
      <c r="L92" s="24"/>
      <c r="M92" s="24"/>
      <c r="N92" s="100"/>
      <c r="O92" s="35"/>
      <c r="P92" s="35" t="s">
        <v>1679</v>
      </c>
      <c r="Q92" s="36">
        <v>0</v>
      </c>
      <c r="R92" s="36">
        <v>247.88961269703</v>
      </c>
      <c r="S92" s="36">
        <v>51.538409736399998</v>
      </c>
      <c r="T92" s="36">
        <v>0</v>
      </c>
      <c r="U92" s="36">
        <v>22.311597546870001</v>
      </c>
      <c r="V92" s="36">
        <v>0</v>
      </c>
      <c r="W92" s="36">
        <v>44.703130826959999</v>
      </c>
      <c r="X92" s="36">
        <v>1111.2221242538999</v>
      </c>
      <c r="Y92" s="24">
        <v>1477.6648750611598</v>
      </c>
    </row>
    <row r="93" spans="1:25" ht="21">
      <c r="A93" s="35"/>
      <c r="B93" s="35" t="s">
        <v>1680</v>
      </c>
      <c r="C93" s="36">
        <v>0</v>
      </c>
      <c r="D93" s="36">
        <v>638.82236283810005</v>
      </c>
      <c r="E93" s="36">
        <v>6.2383076628099996</v>
      </c>
      <c r="F93" s="36">
        <v>120.68016245711999</v>
      </c>
      <c r="G93" s="36">
        <v>0</v>
      </c>
      <c r="H93" s="36">
        <v>2052.3478691277601</v>
      </c>
      <c r="I93" s="36">
        <v>67.138068868199994</v>
      </c>
      <c r="J93" s="36">
        <v>479.88315000030002</v>
      </c>
      <c r="K93" s="24">
        <v>3365.1099209542899</v>
      </c>
      <c r="L93" s="24"/>
      <c r="M93" s="24"/>
      <c r="N93" s="100"/>
      <c r="O93" s="35"/>
      <c r="P93" s="35" t="s">
        <v>1680</v>
      </c>
      <c r="Q93" s="36">
        <v>0</v>
      </c>
      <c r="R93" s="36">
        <v>290.66417509179996</v>
      </c>
      <c r="S93" s="36">
        <v>2.83842998658</v>
      </c>
      <c r="T93" s="36">
        <v>54.909473918000003</v>
      </c>
      <c r="U93" s="36">
        <v>0</v>
      </c>
      <c r="V93" s="36">
        <v>933.81828045368002</v>
      </c>
      <c r="W93" s="36">
        <v>30.54782133502</v>
      </c>
      <c r="X93" s="36">
        <v>218.34683325059999</v>
      </c>
      <c r="Y93" s="24">
        <v>1531.1250140356799</v>
      </c>
    </row>
    <row r="94" spans="1:25" ht="21">
      <c r="A94" s="35"/>
      <c r="B94" s="35" t="s">
        <v>965</v>
      </c>
      <c r="C94" s="36">
        <v>0</v>
      </c>
      <c r="D94" s="36">
        <v>0</v>
      </c>
      <c r="E94" s="36">
        <v>0</v>
      </c>
      <c r="F94" s="36">
        <v>87.5</v>
      </c>
      <c r="G94" s="36">
        <v>462.5</v>
      </c>
      <c r="H94" s="36">
        <v>0</v>
      </c>
      <c r="I94" s="36">
        <v>447.04215898839999</v>
      </c>
      <c r="J94" s="36">
        <v>101.51094859139999</v>
      </c>
      <c r="K94" s="24">
        <v>1098.5531075797999</v>
      </c>
      <c r="L94" s="24"/>
      <c r="M94" s="24"/>
      <c r="N94" s="100"/>
      <c r="O94" s="35"/>
      <c r="P94" s="35" t="s">
        <v>965</v>
      </c>
      <c r="Q94" s="36">
        <v>0</v>
      </c>
      <c r="R94" s="36">
        <v>0</v>
      </c>
      <c r="S94" s="36">
        <v>0</v>
      </c>
      <c r="T94" s="36">
        <v>39.8125</v>
      </c>
      <c r="U94" s="36">
        <v>210.4375</v>
      </c>
      <c r="V94" s="36">
        <v>0</v>
      </c>
      <c r="W94" s="36">
        <v>203.40418234020001</v>
      </c>
      <c r="X94" s="36">
        <v>46.187481609099997</v>
      </c>
      <c r="Y94" s="24">
        <v>499.84166394930003</v>
      </c>
    </row>
    <row r="95" spans="1:25" ht="21">
      <c r="A95" s="35"/>
      <c r="B95" s="35" t="s">
        <v>1681</v>
      </c>
      <c r="C95" s="36">
        <v>0</v>
      </c>
      <c r="D95" s="36">
        <v>782.30760205628997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24">
        <v>782.30760205628997</v>
      </c>
      <c r="L95" s="24"/>
      <c r="M95" s="24"/>
      <c r="N95" s="100"/>
      <c r="O95" s="35"/>
      <c r="P95" s="35" t="s">
        <v>1681</v>
      </c>
      <c r="Q95" s="36">
        <v>0</v>
      </c>
      <c r="R95" s="36">
        <v>355.94995893564794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24">
        <v>355.94995893564794</v>
      </c>
    </row>
    <row r="96" spans="1:25" ht="21">
      <c r="A96" s="35"/>
      <c r="B96" s="35" t="s">
        <v>633</v>
      </c>
      <c r="C96" s="36">
        <v>0</v>
      </c>
      <c r="D96" s="36">
        <v>46.243478749799998</v>
      </c>
      <c r="E96" s="36">
        <v>0</v>
      </c>
      <c r="F96" s="36">
        <v>0</v>
      </c>
      <c r="G96" s="36">
        <v>0</v>
      </c>
      <c r="H96" s="36">
        <v>0</v>
      </c>
      <c r="I96" s="36">
        <v>735.95920183168994</v>
      </c>
      <c r="J96" s="36">
        <v>1656.0704024455299</v>
      </c>
      <c r="K96" s="24">
        <v>2438.2730830270198</v>
      </c>
      <c r="L96" s="24"/>
      <c r="M96" s="24"/>
      <c r="N96" s="100"/>
      <c r="O96" s="35"/>
      <c r="P96" s="35" t="s">
        <v>633</v>
      </c>
      <c r="Q96" s="36">
        <v>0</v>
      </c>
      <c r="R96" s="36">
        <v>21.040782831200001</v>
      </c>
      <c r="S96" s="36">
        <v>0</v>
      </c>
      <c r="T96" s="36">
        <v>0</v>
      </c>
      <c r="U96" s="36">
        <v>0</v>
      </c>
      <c r="V96" s="36">
        <v>0</v>
      </c>
      <c r="W96" s="36">
        <v>334.86143683346</v>
      </c>
      <c r="X96" s="36">
        <v>753.51203311241807</v>
      </c>
      <c r="Y96" s="24">
        <v>1109.414252777078</v>
      </c>
    </row>
    <row r="97" spans="1:25" ht="21">
      <c r="A97" s="35"/>
      <c r="B97" s="35" t="s">
        <v>1682</v>
      </c>
      <c r="C97" s="36">
        <v>0</v>
      </c>
      <c r="D97" s="36">
        <v>51.610305553099998</v>
      </c>
      <c r="E97" s="36">
        <v>0</v>
      </c>
      <c r="F97" s="36">
        <v>756.25</v>
      </c>
      <c r="G97" s="36">
        <v>119.6724260955</v>
      </c>
      <c r="H97" s="36">
        <v>1957.0465302372597</v>
      </c>
      <c r="I97" s="36">
        <v>18.75</v>
      </c>
      <c r="J97" s="36">
        <v>643.75</v>
      </c>
      <c r="K97" s="24">
        <v>3547.0792618858595</v>
      </c>
      <c r="L97" s="24"/>
      <c r="M97" s="24"/>
      <c r="N97" s="100"/>
      <c r="O97" s="35"/>
      <c r="P97" s="35" t="s">
        <v>1682</v>
      </c>
      <c r="Q97" s="36">
        <v>0</v>
      </c>
      <c r="R97" s="36">
        <v>23.482689026700001</v>
      </c>
      <c r="S97" s="36">
        <v>0</v>
      </c>
      <c r="T97" s="36">
        <v>344.09375</v>
      </c>
      <c r="U97" s="36">
        <v>54.450953873429995</v>
      </c>
      <c r="V97" s="36">
        <v>890.45617125823003</v>
      </c>
      <c r="W97" s="36">
        <v>8.53125</v>
      </c>
      <c r="X97" s="36">
        <v>292.90625</v>
      </c>
      <c r="Y97" s="24">
        <v>1613.92106415836</v>
      </c>
    </row>
    <row r="98" spans="1:25" ht="21">
      <c r="A98" s="35" t="s">
        <v>5430</v>
      </c>
      <c r="B98" s="35"/>
      <c r="C98" s="36"/>
      <c r="D98" s="36"/>
      <c r="E98" s="36"/>
      <c r="F98" s="36"/>
      <c r="G98" s="36"/>
      <c r="H98" s="36"/>
      <c r="I98" s="36"/>
      <c r="J98" s="36"/>
      <c r="K98" s="24"/>
      <c r="L98" s="24">
        <v>0</v>
      </c>
      <c r="M98" s="42">
        <f>L98-K98</f>
        <v>0</v>
      </c>
      <c r="N98" s="100"/>
      <c r="O98" s="35" t="s">
        <v>5430</v>
      </c>
      <c r="P98" s="35"/>
      <c r="Q98" s="36"/>
      <c r="R98" s="36"/>
      <c r="S98" s="36"/>
      <c r="T98" s="36"/>
      <c r="U98" s="36"/>
      <c r="V98" s="36"/>
      <c r="W98" s="36"/>
      <c r="X98" s="36"/>
      <c r="Y98" s="24"/>
    </row>
    <row r="99" spans="1:25" ht="21">
      <c r="A99" s="35"/>
      <c r="B99" s="35"/>
      <c r="C99" s="36"/>
      <c r="D99" s="36"/>
      <c r="E99" s="36"/>
      <c r="F99" s="36"/>
      <c r="G99" s="36"/>
      <c r="H99" s="36"/>
      <c r="I99" s="36"/>
      <c r="J99" s="36"/>
      <c r="K99" s="24"/>
      <c r="L99" s="24"/>
      <c r="M99" s="24"/>
      <c r="N99" s="100"/>
      <c r="O99" s="35"/>
      <c r="P99" s="35"/>
      <c r="Q99" s="36"/>
      <c r="R99" s="36"/>
      <c r="S99" s="36"/>
      <c r="T99" s="36"/>
      <c r="U99" s="36"/>
      <c r="V99" s="36"/>
      <c r="W99" s="36"/>
      <c r="X99" s="36"/>
      <c r="Y99" s="24"/>
    </row>
    <row r="100" spans="1:25" ht="21">
      <c r="A100" s="35" t="s">
        <v>5434</v>
      </c>
      <c r="B100" s="35"/>
      <c r="C100" s="36"/>
      <c r="D100" s="36"/>
      <c r="E100" s="36"/>
      <c r="F100" s="36"/>
      <c r="G100" s="36"/>
      <c r="H100" s="36"/>
      <c r="I100" s="36"/>
      <c r="J100" s="36"/>
      <c r="K100" s="24"/>
      <c r="L100" s="24">
        <v>100</v>
      </c>
      <c r="M100" s="42">
        <f>L100-K100</f>
        <v>100</v>
      </c>
      <c r="N100" s="100"/>
      <c r="O100" s="35" t="s">
        <v>5434</v>
      </c>
      <c r="P100" s="35"/>
      <c r="Q100" s="36"/>
      <c r="R100" s="36"/>
      <c r="S100" s="36"/>
      <c r="T100" s="36"/>
      <c r="U100" s="36"/>
      <c r="V100" s="36"/>
      <c r="W100" s="36"/>
      <c r="X100" s="36"/>
      <c r="Y100" s="24"/>
    </row>
    <row r="101" spans="1:25" ht="21">
      <c r="A101" s="35"/>
      <c r="B101" s="35"/>
      <c r="C101" s="36"/>
      <c r="D101" s="36"/>
      <c r="E101" s="36"/>
      <c r="F101" s="36"/>
      <c r="G101" s="36"/>
      <c r="H101" s="36"/>
      <c r="I101" s="36"/>
      <c r="J101" s="36"/>
      <c r="K101" s="24"/>
      <c r="L101" s="24"/>
      <c r="M101" s="24"/>
      <c r="N101" s="100"/>
      <c r="O101" s="35"/>
      <c r="P101" s="35"/>
      <c r="Q101" s="36"/>
      <c r="R101" s="36"/>
      <c r="S101" s="36"/>
      <c r="T101" s="36"/>
      <c r="U101" s="36"/>
      <c r="V101" s="36"/>
      <c r="W101" s="36"/>
      <c r="X101" s="36"/>
      <c r="Y101" s="24"/>
    </row>
    <row r="102" spans="1:25" ht="21">
      <c r="A102" s="35" t="s">
        <v>5435</v>
      </c>
      <c r="B102" s="35"/>
      <c r="C102" s="36"/>
      <c r="D102" s="36"/>
      <c r="E102" s="36"/>
      <c r="F102" s="36"/>
      <c r="G102" s="36"/>
      <c r="H102" s="36"/>
      <c r="I102" s="36"/>
      <c r="J102" s="36"/>
      <c r="K102" s="24"/>
      <c r="L102" s="24">
        <v>0</v>
      </c>
      <c r="M102" s="42">
        <f>L102-K102</f>
        <v>0</v>
      </c>
      <c r="N102" s="100"/>
      <c r="O102" s="35" t="s">
        <v>5435</v>
      </c>
      <c r="P102" s="35"/>
      <c r="Q102" s="36"/>
      <c r="R102" s="36"/>
      <c r="S102" s="36"/>
      <c r="T102" s="36"/>
      <c r="U102" s="36"/>
      <c r="V102" s="36"/>
      <c r="W102" s="36"/>
      <c r="X102" s="36"/>
      <c r="Y102" s="24"/>
    </row>
    <row r="103" spans="1:25" ht="21">
      <c r="A103" s="35"/>
      <c r="B103" s="35"/>
      <c r="C103" s="36"/>
      <c r="D103" s="36"/>
      <c r="E103" s="36"/>
      <c r="F103" s="36"/>
      <c r="G103" s="36"/>
      <c r="H103" s="36"/>
      <c r="I103" s="36"/>
      <c r="J103" s="36"/>
      <c r="K103" s="24"/>
      <c r="L103" s="24"/>
      <c r="M103" s="24"/>
      <c r="N103" s="100"/>
      <c r="O103" s="35"/>
      <c r="P103" s="35"/>
      <c r="Q103" s="36"/>
      <c r="R103" s="36"/>
      <c r="S103" s="36"/>
      <c r="T103" s="36"/>
      <c r="U103" s="36"/>
      <c r="V103" s="36"/>
      <c r="W103" s="36"/>
      <c r="X103" s="36"/>
      <c r="Y103" s="24"/>
    </row>
    <row r="104" spans="1:25" ht="21">
      <c r="A104" s="35" t="s">
        <v>5436</v>
      </c>
      <c r="B104" s="35"/>
      <c r="C104" s="36"/>
      <c r="D104" s="36"/>
      <c r="E104" s="36"/>
      <c r="F104" s="36"/>
      <c r="G104" s="36"/>
      <c r="H104" s="36"/>
      <c r="I104" s="36"/>
      <c r="J104" s="36"/>
      <c r="K104" s="24"/>
      <c r="L104" s="24">
        <v>0</v>
      </c>
      <c r="M104" s="42">
        <f>L104-K104</f>
        <v>0</v>
      </c>
      <c r="N104" s="100"/>
      <c r="O104" s="35" t="s">
        <v>5436</v>
      </c>
      <c r="P104" s="35"/>
      <c r="Q104" s="36"/>
      <c r="R104" s="36"/>
      <c r="S104" s="36"/>
      <c r="T104" s="36"/>
      <c r="U104" s="36"/>
      <c r="V104" s="36"/>
      <c r="W104" s="36"/>
      <c r="X104" s="36"/>
      <c r="Y104" s="24"/>
    </row>
    <row r="105" spans="1:25" ht="21">
      <c r="A105" s="35"/>
      <c r="B105" s="35"/>
      <c r="C105" s="36"/>
      <c r="D105" s="36"/>
      <c r="E105" s="36"/>
      <c r="F105" s="36"/>
      <c r="G105" s="36"/>
      <c r="H105" s="36"/>
      <c r="I105" s="36"/>
      <c r="J105" s="36"/>
      <c r="K105" s="24"/>
      <c r="L105" s="24"/>
      <c r="M105" s="24"/>
      <c r="N105" s="100"/>
      <c r="O105" s="35"/>
      <c r="P105" s="35"/>
      <c r="Q105" s="36"/>
      <c r="R105" s="36"/>
      <c r="S105" s="36"/>
      <c r="T105" s="36"/>
      <c r="U105" s="36"/>
      <c r="V105" s="36"/>
      <c r="W105" s="36"/>
      <c r="X105" s="36"/>
      <c r="Y105" s="24"/>
    </row>
    <row r="106" spans="1:25" ht="21">
      <c r="A106" s="35" t="s">
        <v>5437</v>
      </c>
      <c r="B106" s="35"/>
      <c r="C106" s="36"/>
      <c r="D106" s="36"/>
      <c r="E106" s="36"/>
      <c r="F106" s="36"/>
      <c r="G106" s="36"/>
      <c r="H106" s="36"/>
      <c r="I106" s="36"/>
      <c r="J106" s="36"/>
      <c r="K106" s="24"/>
      <c r="L106" s="24">
        <v>1050</v>
      </c>
      <c r="M106" s="42">
        <f>L106-K106</f>
        <v>1050</v>
      </c>
      <c r="N106" s="100"/>
      <c r="O106" s="35" t="s">
        <v>5437</v>
      </c>
      <c r="P106" s="35"/>
      <c r="Q106" s="36"/>
      <c r="R106" s="36"/>
      <c r="S106" s="36"/>
      <c r="T106" s="36"/>
      <c r="U106" s="36"/>
      <c r="V106" s="36"/>
      <c r="W106" s="36"/>
      <c r="X106" s="36"/>
      <c r="Y106" s="24"/>
    </row>
    <row r="107" spans="1:25" ht="21">
      <c r="A107" s="35"/>
      <c r="B107" s="35"/>
      <c r="C107" s="36"/>
      <c r="D107" s="36"/>
      <c r="E107" s="36"/>
      <c r="F107" s="36"/>
      <c r="G107" s="36"/>
      <c r="H107" s="36"/>
      <c r="I107" s="36"/>
      <c r="J107" s="36"/>
      <c r="K107" s="24"/>
      <c r="L107" s="24"/>
      <c r="M107" s="24"/>
      <c r="N107" s="100"/>
      <c r="O107" s="35"/>
      <c r="P107" s="35"/>
      <c r="Q107" s="36"/>
      <c r="R107" s="36"/>
      <c r="S107" s="36"/>
      <c r="T107" s="36"/>
      <c r="U107" s="36"/>
      <c r="V107" s="36"/>
      <c r="W107" s="36"/>
      <c r="X107" s="36"/>
      <c r="Y107" s="24"/>
    </row>
    <row r="108" spans="1:25" ht="21">
      <c r="A108" s="35" t="s">
        <v>5438</v>
      </c>
      <c r="B108" s="35"/>
      <c r="C108" s="36"/>
      <c r="D108" s="36"/>
      <c r="E108" s="36"/>
      <c r="F108" s="36"/>
      <c r="G108" s="36"/>
      <c r="H108" s="36"/>
      <c r="I108" s="36"/>
      <c r="J108" s="36"/>
      <c r="K108" s="24"/>
      <c r="L108" s="24">
        <v>600</v>
      </c>
      <c r="M108" s="42">
        <f>L108-K108</f>
        <v>600</v>
      </c>
      <c r="N108" s="100"/>
      <c r="O108" s="35" t="s">
        <v>5438</v>
      </c>
      <c r="P108" s="35"/>
      <c r="Q108" s="36"/>
      <c r="R108" s="36"/>
      <c r="S108" s="36"/>
      <c r="T108" s="36"/>
      <c r="U108" s="36"/>
      <c r="V108" s="36"/>
      <c r="W108" s="36"/>
      <c r="X108" s="36"/>
      <c r="Y108" s="24"/>
    </row>
    <row r="109" spans="1:25" ht="21">
      <c r="A109" s="35"/>
      <c r="B109" s="35"/>
      <c r="C109" s="36"/>
      <c r="D109" s="36"/>
      <c r="E109" s="36"/>
      <c r="F109" s="36"/>
      <c r="G109" s="36"/>
      <c r="H109" s="36"/>
      <c r="I109" s="36"/>
      <c r="J109" s="36"/>
      <c r="K109" s="24"/>
      <c r="L109" s="24"/>
      <c r="M109" s="24"/>
      <c r="N109" s="100"/>
      <c r="O109" s="35"/>
      <c r="P109" s="35"/>
      <c r="Q109" s="36"/>
      <c r="R109" s="36"/>
      <c r="S109" s="36"/>
      <c r="T109" s="36"/>
      <c r="U109" s="36"/>
      <c r="V109" s="36"/>
      <c r="W109" s="36"/>
      <c r="X109" s="36"/>
      <c r="Y109" s="24"/>
    </row>
  </sheetData>
  <mergeCells count="24">
    <mergeCell ref="Y8:Y10"/>
    <mergeCell ref="B3:M3"/>
    <mergeCell ref="B4:M4"/>
    <mergeCell ref="B5:M5"/>
    <mergeCell ref="B6:M6"/>
    <mergeCell ref="B8:B10"/>
    <mergeCell ref="C8:J8"/>
    <mergeCell ref="Q8:X8"/>
    <mergeCell ref="R9:S9"/>
    <mergeCell ref="T9:U9"/>
    <mergeCell ref="V9:W9"/>
    <mergeCell ref="A1:M1"/>
    <mergeCell ref="A2:M2"/>
    <mergeCell ref="A3:A6"/>
    <mergeCell ref="O1:Y1"/>
    <mergeCell ref="O2:Y2"/>
    <mergeCell ref="A11:B11"/>
    <mergeCell ref="O11:P11"/>
    <mergeCell ref="A8:A10"/>
    <mergeCell ref="O8:O10"/>
    <mergeCell ref="P8:P10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colBreaks count="1" manualBreakCount="1">
    <brk id="13" max="10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AF14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1" width="13" style="25" customWidth="1"/>
    <col min="12" max="12" width="11.375" style="25" customWidth="1"/>
    <col min="13" max="13" width="10.5" style="25" customWidth="1"/>
    <col min="14" max="14" width="7.625" style="123" customWidth="1"/>
    <col min="15" max="15" width="16.75" style="25" customWidth="1"/>
    <col min="16" max="16" width="14.6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1684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  <c r="AB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8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11996.68603351916</v>
      </c>
      <c r="D11" s="41">
        <v>20490.268319621704</v>
      </c>
      <c r="E11" s="41">
        <v>41106.72660612061</v>
      </c>
      <c r="F11" s="41">
        <v>331145.2381834588</v>
      </c>
      <c r="G11" s="41">
        <v>766333.14725764247</v>
      </c>
      <c r="H11" s="41">
        <v>815851.10917022685</v>
      </c>
      <c r="I11" s="41">
        <v>296514.97394536383</v>
      </c>
      <c r="J11" s="41">
        <v>56173.526447814402</v>
      </c>
      <c r="K11" s="42">
        <v>2339611.6759637678</v>
      </c>
      <c r="L11" s="42">
        <v>1851500</v>
      </c>
      <c r="M11" s="42">
        <f>L11-K11</f>
        <v>-488111.6759637678</v>
      </c>
      <c r="N11" s="49"/>
      <c r="O11" s="211" t="s">
        <v>65</v>
      </c>
      <c r="P11" s="218"/>
      <c r="Q11" s="24">
        <v>6874.1010972056238</v>
      </c>
      <c r="R11" s="24">
        <v>11740.923747141518</v>
      </c>
      <c r="S11" s="24">
        <v>23164.690092525183</v>
      </c>
      <c r="T11" s="24">
        <v>164275.05345598003</v>
      </c>
      <c r="U11" s="24">
        <v>464969.52565457439</v>
      </c>
      <c r="V11" s="24">
        <v>518213.01509845763</v>
      </c>
      <c r="W11" s="24">
        <v>127190.29748505636</v>
      </c>
      <c r="X11" s="24">
        <v>24169.883696322708</v>
      </c>
      <c r="Y11" s="24">
        <v>1340597.4903272633</v>
      </c>
    </row>
    <row r="12" spans="1:32" ht="21">
      <c r="A12" s="35" t="s">
        <v>1690</v>
      </c>
      <c r="B12" s="35"/>
      <c r="C12" s="36">
        <v>748.8195850530999</v>
      </c>
      <c r="D12" s="36">
        <v>742.64128862500991</v>
      </c>
      <c r="E12" s="36">
        <v>3870.7854707942006</v>
      </c>
      <c r="F12" s="36">
        <v>36177.054498120808</v>
      </c>
      <c r="G12" s="36">
        <v>18888.621695401234</v>
      </c>
      <c r="H12" s="36">
        <v>29731.127877226703</v>
      </c>
      <c r="I12" s="36">
        <v>6149.2870705582536</v>
      </c>
      <c r="J12" s="36">
        <v>0</v>
      </c>
      <c r="K12" s="24">
        <v>96308.33748577931</v>
      </c>
      <c r="L12" s="24">
        <v>78450</v>
      </c>
      <c r="M12" s="42">
        <f>L12-K12</f>
        <v>-17858.33748577931</v>
      </c>
      <c r="N12" s="100"/>
      <c r="O12" s="35" t="s">
        <v>1690</v>
      </c>
      <c r="P12" s="35"/>
      <c r="Q12" s="36">
        <v>429.07362223550001</v>
      </c>
      <c r="R12" s="36">
        <v>425.53345838206997</v>
      </c>
      <c r="S12" s="36">
        <v>2217.9600747648501</v>
      </c>
      <c r="T12" s="36">
        <v>20729.452227425019</v>
      </c>
      <c r="U12" s="36">
        <v>10823.180231465063</v>
      </c>
      <c r="V12" s="36">
        <v>17035.936273651492</v>
      </c>
      <c r="W12" s="36">
        <v>3523.5414914297626</v>
      </c>
      <c r="X12" s="36">
        <v>0</v>
      </c>
      <c r="Y12" s="24">
        <v>55184.677379353758</v>
      </c>
    </row>
    <row r="13" spans="1:32" ht="21">
      <c r="A13" s="35"/>
      <c r="B13" s="35" t="s">
        <v>1685</v>
      </c>
      <c r="C13" s="36">
        <v>0</v>
      </c>
      <c r="D13" s="36">
        <v>0</v>
      </c>
      <c r="E13" s="36">
        <v>0</v>
      </c>
      <c r="F13" s="36">
        <v>2279.8609005776502</v>
      </c>
      <c r="G13" s="36">
        <v>0</v>
      </c>
      <c r="H13" s="36">
        <v>656.01950284997804</v>
      </c>
      <c r="I13" s="36">
        <v>0</v>
      </c>
      <c r="J13" s="36">
        <v>0</v>
      </c>
      <c r="K13" s="24">
        <v>2935.8804034276282</v>
      </c>
      <c r="L13" s="24"/>
      <c r="M13" s="24"/>
      <c r="N13" s="100"/>
      <c r="O13" s="35"/>
      <c r="P13" s="35" t="s">
        <v>1685</v>
      </c>
      <c r="Q13" s="36">
        <v>0</v>
      </c>
      <c r="R13" s="36">
        <v>0</v>
      </c>
      <c r="S13" s="36">
        <v>0</v>
      </c>
      <c r="T13" s="36">
        <v>1306.3602960307901</v>
      </c>
      <c r="U13" s="36">
        <v>0</v>
      </c>
      <c r="V13" s="36">
        <v>375.89917513303999</v>
      </c>
      <c r="W13" s="36">
        <v>0</v>
      </c>
      <c r="X13" s="36">
        <v>0</v>
      </c>
      <c r="Y13" s="24">
        <v>1682.2594711638301</v>
      </c>
    </row>
    <row r="14" spans="1:32" ht="21">
      <c r="A14" s="35"/>
      <c r="B14" s="35" t="s">
        <v>1686</v>
      </c>
      <c r="C14" s="36">
        <v>0</v>
      </c>
      <c r="D14" s="36">
        <v>62.875</v>
      </c>
      <c r="E14" s="36">
        <v>613.6187378945001</v>
      </c>
      <c r="F14" s="36">
        <v>1675.3490862286101</v>
      </c>
      <c r="G14" s="36">
        <v>6205.8279322866993</v>
      </c>
      <c r="H14" s="36">
        <v>3792.1119856751534</v>
      </c>
      <c r="I14" s="36">
        <v>64.055105102919995</v>
      </c>
      <c r="J14" s="36">
        <v>0</v>
      </c>
      <c r="K14" s="24">
        <v>12413.837847187884</v>
      </c>
      <c r="L14" s="24"/>
      <c r="M14" s="24"/>
      <c r="N14" s="100"/>
      <c r="O14" s="35"/>
      <c r="P14" s="35" t="s">
        <v>1686</v>
      </c>
      <c r="Q14" s="36">
        <v>0</v>
      </c>
      <c r="R14" s="36">
        <v>36.027374999999999</v>
      </c>
      <c r="S14" s="36">
        <v>351.60353681379996</v>
      </c>
      <c r="T14" s="36">
        <v>959.97502640863991</v>
      </c>
      <c r="U14" s="36">
        <v>3555.9394052005946</v>
      </c>
      <c r="V14" s="36">
        <v>2172.8801677911338</v>
      </c>
      <c r="W14" s="36">
        <v>36.703575223983997</v>
      </c>
      <c r="X14" s="36">
        <v>0</v>
      </c>
      <c r="Y14" s="24">
        <v>7113.1290864381535</v>
      </c>
    </row>
    <row r="15" spans="1:32" ht="21">
      <c r="A15" s="35"/>
      <c r="B15" s="35" t="s">
        <v>1687</v>
      </c>
      <c r="C15" s="36">
        <v>0</v>
      </c>
      <c r="D15" s="36">
        <v>0</v>
      </c>
      <c r="E15" s="36">
        <v>0</v>
      </c>
      <c r="F15" s="36">
        <v>1819.526379075591</v>
      </c>
      <c r="G15" s="36">
        <v>26.841885980000001</v>
      </c>
      <c r="H15" s="36">
        <v>893.32590265624992</v>
      </c>
      <c r="I15" s="36">
        <v>40.457295442000003</v>
      </c>
      <c r="J15" s="36">
        <v>0</v>
      </c>
      <c r="K15" s="24">
        <v>2780.1514631538407</v>
      </c>
      <c r="L15" s="24"/>
      <c r="M15" s="24"/>
      <c r="N15" s="100"/>
      <c r="O15" s="35"/>
      <c r="P15" s="35" t="s">
        <v>1687</v>
      </c>
      <c r="Q15" s="36">
        <v>0</v>
      </c>
      <c r="R15" s="36">
        <v>0</v>
      </c>
      <c r="S15" s="36">
        <v>0</v>
      </c>
      <c r="T15" s="36">
        <v>1042.5886152102009</v>
      </c>
      <c r="U15" s="36">
        <v>15.3804006665</v>
      </c>
      <c r="V15" s="36">
        <v>511.87574222194917</v>
      </c>
      <c r="W15" s="36">
        <v>23.182030288299998</v>
      </c>
      <c r="X15" s="36">
        <v>0</v>
      </c>
      <c r="Y15" s="24">
        <v>1593.0267883869501</v>
      </c>
    </row>
    <row r="16" spans="1:32" ht="21">
      <c r="A16" s="35"/>
      <c r="B16" s="35" t="s">
        <v>1688</v>
      </c>
      <c r="C16" s="36">
        <v>407.62615400779998</v>
      </c>
      <c r="D16" s="36">
        <v>451.12165242927</v>
      </c>
      <c r="E16" s="36">
        <v>554.48600975993986</v>
      </c>
      <c r="F16" s="36">
        <v>12558.209749898022</v>
      </c>
      <c r="G16" s="36">
        <v>8169.809709243309</v>
      </c>
      <c r="H16" s="36">
        <v>18563.52481756523</v>
      </c>
      <c r="I16" s="36">
        <v>5884.7699701399533</v>
      </c>
      <c r="J16" s="36">
        <v>0</v>
      </c>
      <c r="K16" s="24">
        <v>46589.548063043527</v>
      </c>
      <c r="L16" s="24"/>
      <c r="M16" s="24"/>
      <c r="N16" s="100"/>
      <c r="O16" s="35"/>
      <c r="P16" s="35" t="s">
        <v>1688</v>
      </c>
      <c r="Q16" s="36">
        <v>233.56978624649997</v>
      </c>
      <c r="R16" s="36">
        <v>258.49270684189997</v>
      </c>
      <c r="S16" s="36">
        <v>317.72048359195998</v>
      </c>
      <c r="T16" s="36">
        <v>7195.8541866923961</v>
      </c>
      <c r="U16" s="36">
        <v>4681.3009633958272</v>
      </c>
      <c r="V16" s="36">
        <v>10636.899720464504</v>
      </c>
      <c r="W16" s="36">
        <v>3371.9731928900942</v>
      </c>
      <c r="X16" s="36">
        <v>0</v>
      </c>
      <c r="Y16" s="24">
        <v>26695.811040123182</v>
      </c>
    </row>
    <row r="17" spans="1:25" ht="21">
      <c r="A17" s="35"/>
      <c r="B17" s="35" t="s">
        <v>1689</v>
      </c>
      <c r="C17" s="36">
        <v>341.19343104529997</v>
      </c>
      <c r="D17" s="36">
        <v>228.64463619573999</v>
      </c>
      <c r="E17" s="36">
        <v>2702.6807231397606</v>
      </c>
      <c r="F17" s="36">
        <v>17844.108382340939</v>
      </c>
      <c r="G17" s="36">
        <v>4486.1421678912247</v>
      </c>
      <c r="H17" s="36">
        <v>5826.1456684800905</v>
      </c>
      <c r="I17" s="36">
        <v>160.00469987338101</v>
      </c>
      <c r="J17" s="36">
        <v>0</v>
      </c>
      <c r="K17" s="24">
        <v>31588.919708966434</v>
      </c>
      <c r="L17" s="24"/>
      <c r="M17" s="24"/>
      <c r="N17" s="100"/>
      <c r="O17" s="35"/>
      <c r="P17" s="35" t="s">
        <v>1689</v>
      </c>
      <c r="Q17" s="36">
        <v>195.50383598900001</v>
      </c>
      <c r="R17" s="36">
        <v>131.01337654016999</v>
      </c>
      <c r="S17" s="36">
        <v>1548.6360543590902</v>
      </c>
      <c r="T17" s="36">
        <v>10224.674103082991</v>
      </c>
      <c r="U17" s="36">
        <v>2570.5594622021422</v>
      </c>
      <c r="V17" s="36">
        <v>3338.3814680408641</v>
      </c>
      <c r="W17" s="36">
        <v>91.682693027383991</v>
      </c>
      <c r="X17" s="36">
        <v>0</v>
      </c>
      <c r="Y17" s="24">
        <v>18100.450993241644</v>
      </c>
    </row>
    <row r="18" spans="1:25" ht="21">
      <c r="A18" s="35" t="s">
        <v>1698</v>
      </c>
      <c r="B18" s="35"/>
      <c r="C18" s="36">
        <v>3498.4746007050198</v>
      </c>
      <c r="D18" s="36">
        <v>2586.7505081940699</v>
      </c>
      <c r="E18" s="36">
        <v>10417.807910131678</v>
      </c>
      <c r="F18" s="36">
        <v>1290.4374734308299</v>
      </c>
      <c r="G18" s="36">
        <v>6380.3872188572213</v>
      </c>
      <c r="H18" s="36">
        <v>56572.994362144935</v>
      </c>
      <c r="I18" s="36">
        <v>7302.4469849029911</v>
      </c>
      <c r="J18" s="36">
        <v>1184.7603190646998</v>
      </c>
      <c r="K18" s="24">
        <v>89234.059377431462</v>
      </c>
      <c r="L18" s="24">
        <v>77900</v>
      </c>
      <c r="M18" s="42">
        <f>L18-K18</f>
        <v>-11334.059377431462</v>
      </c>
      <c r="N18" s="100"/>
      <c r="O18" s="35" t="s">
        <v>1698</v>
      </c>
      <c r="P18" s="35"/>
      <c r="Q18" s="36">
        <v>2004.62594620347</v>
      </c>
      <c r="R18" s="36">
        <v>1482.2080411947099</v>
      </c>
      <c r="S18" s="36">
        <v>5969.4039325055091</v>
      </c>
      <c r="T18" s="36">
        <v>739.42067227561984</v>
      </c>
      <c r="U18" s="36">
        <v>3655.9618764057591</v>
      </c>
      <c r="V18" s="36">
        <v>32416.325769515282</v>
      </c>
      <c r="W18" s="36">
        <v>4184.3021223490705</v>
      </c>
      <c r="X18" s="36">
        <v>678.86766282439999</v>
      </c>
      <c r="Y18" s="24">
        <v>51131.116023273818</v>
      </c>
    </row>
    <row r="19" spans="1:25" ht="21">
      <c r="A19" s="35"/>
      <c r="B19" s="35" t="s">
        <v>1691</v>
      </c>
      <c r="C19" s="36">
        <v>1397.2775858146301</v>
      </c>
      <c r="D19" s="36">
        <v>633.98541897760003</v>
      </c>
      <c r="E19" s="36">
        <v>4020.4432489690485</v>
      </c>
      <c r="F19" s="36">
        <v>0</v>
      </c>
      <c r="G19" s="36">
        <v>2555.5945486519536</v>
      </c>
      <c r="H19" s="36">
        <v>1873.0373060521706</v>
      </c>
      <c r="I19" s="36">
        <v>0</v>
      </c>
      <c r="J19" s="36">
        <v>0</v>
      </c>
      <c r="K19" s="24">
        <v>10480.338108465403</v>
      </c>
      <c r="L19" s="24"/>
      <c r="M19" s="24"/>
      <c r="N19" s="100"/>
      <c r="O19" s="35"/>
      <c r="P19" s="35" t="s">
        <v>1691</v>
      </c>
      <c r="Q19" s="36">
        <v>800.64005667134995</v>
      </c>
      <c r="R19" s="36">
        <v>363.27364507394998</v>
      </c>
      <c r="S19" s="36">
        <v>2303.7139816587305</v>
      </c>
      <c r="T19" s="36">
        <v>0</v>
      </c>
      <c r="U19" s="36">
        <v>1464.3556763776728</v>
      </c>
      <c r="V19" s="36">
        <v>1073.2503763677678</v>
      </c>
      <c r="W19" s="36">
        <v>0</v>
      </c>
      <c r="X19" s="36">
        <v>0</v>
      </c>
      <c r="Y19" s="24">
        <v>6005.233736149471</v>
      </c>
    </row>
    <row r="20" spans="1:25" ht="21">
      <c r="A20" s="35"/>
      <c r="B20" s="35" t="s">
        <v>1615</v>
      </c>
      <c r="C20" s="36">
        <v>527.08471399053997</v>
      </c>
      <c r="D20" s="36">
        <v>280.62825127464998</v>
      </c>
      <c r="E20" s="36">
        <v>1339.7968471519798</v>
      </c>
      <c r="F20" s="36">
        <v>0</v>
      </c>
      <c r="G20" s="36">
        <v>84.272656640319994</v>
      </c>
      <c r="H20" s="36">
        <v>10256.902243950919</v>
      </c>
      <c r="I20" s="36">
        <v>929.13563552817993</v>
      </c>
      <c r="J20" s="36">
        <v>737.3198873803999</v>
      </c>
      <c r="K20" s="24">
        <v>14155.14023591699</v>
      </c>
      <c r="L20" s="24"/>
      <c r="M20" s="24"/>
      <c r="N20" s="100"/>
      <c r="O20" s="35"/>
      <c r="P20" s="35" t="s">
        <v>1615</v>
      </c>
      <c r="Q20" s="36">
        <v>302.01954111663997</v>
      </c>
      <c r="R20" s="36">
        <v>160.79998798037997</v>
      </c>
      <c r="S20" s="36">
        <v>767.70359341792209</v>
      </c>
      <c r="T20" s="36">
        <v>0</v>
      </c>
      <c r="U20" s="36">
        <v>48.288232254889003</v>
      </c>
      <c r="V20" s="36">
        <v>5877.2049857884422</v>
      </c>
      <c r="W20" s="36">
        <v>532.39471915765</v>
      </c>
      <c r="X20" s="36">
        <v>422.48429546900002</v>
      </c>
      <c r="Y20" s="24">
        <v>8110.8953551849236</v>
      </c>
    </row>
    <row r="21" spans="1:25" ht="21">
      <c r="A21" s="35"/>
      <c r="B21" s="35" t="s">
        <v>1692</v>
      </c>
      <c r="C21" s="36">
        <v>400.87822362092004</v>
      </c>
      <c r="D21" s="36">
        <v>0</v>
      </c>
      <c r="E21" s="36">
        <v>1355.1166103489502</v>
      </c>
      <c r="F21" s="36">
        <v>0</v>
      </c>
      <c r="G21" s="36">
        <v>30.892045099405003</v>
      </c>
      <c r="H21" s="36">
        <v>13571.61730145601</v>
      </c>
      <c r="I21" s="36">
        <v>2616.8144914093</v>
      </c>
      <c r="J21" s="36">
        <v>0</v>
      </c>
      <c r="K21" s="24">
        <v>17975.318671934587</v>
      </c>
      <c r="L21" s="24"/>
      <c r="M21" s="24"/>
      <c r="N21" s="100"/>
      <c r="O21" s="35"/>
      <c r="P21" s="35" t="s">
        <v>1692</v>
      </c>
      <c r="Q21" s="36">
        <v>229.70322213454</v>
      </c>
      <c r="R21" s="36">
        <v>0</v>
      </c>
      <c r="S21" s="36">
        <v>776.48181772919702</v>
      </c>
      <c r="T21" s="36">
        <v>0</v>
      </c>
      <c r="U21" s="36">
        <v>17.701141841906001</v>
      </c>
      <c r="V21" s="36">
        <v>7776.5367137350559</v>
      </c>
      <c r="W21" s="36">
        <v>1499.4347035774601</v>
      </c>
      <c r="X21" s="36">
        <v>0</v>
      </c>
      <c r="Y21" s="24">
        <v>10299.85759901816</v>
      </c>
    </row>
    <row r="22" spans="1:25" ht="21">
      <c r="A22" s="35"/>
      <c r="B22" s="35" t="s">
        <v>1693</v>
      </c>
      <c r="C22" s="36">
        <v>0</v>
      </c>
      <c r="D22" s="36">
        <v>0</v>
      </c>
      <c r="E22" s="36">
        <v>296.4375</v>
      </c>
      <c r="F22" s="36">
        <v>0</v>
      </c>
      <c r="G22" s="36">
        <v>123.7879259635</v>
      </c>
      <c r="H22" s="36">
        <v>5951.7807581000197</v>
      </c>
      <c r="I22" s="36">
        <v>705.32047129048999</v>
      </c>
      <c r="J22" s="36">
        <v>0</v>
      </c>
      <c r="K22" s="24">
        <v>7077.3266553540097</v>
      </c>
      <c r="L22" s="24"/>
      <c r="M22" s="24"/>
      <c r="N22" s="100"/>
      <c r="O22" s="35"/>
      <c r="P22" s="35" t="s">
        <v>1693</v>
      </c>
      <c r="Q22" s="36">
        <v>0</v>
      </c>
      <c r="R22" s="36">
        <v>0</v>
      </c>
      <c r="S22" s="36">
        <v>169.8586875</v>
      </c>
      <c r="T22" s="36">
        <v>0</v>
      </c>
      <c r="U22" s="36">
        <v>70.930481577099997</v>
      </c>
      <c r="V22" s="36">
        <v>3410.37037438876</v>
      </c>
      <c r="W22" s="36">
        <v>404.14863004946994</v>
      </c>
      <c r="X22" s="36">
        <v>0</v>
      </c>
      <c r="Y22" s="24">
        <v>4055.3081735153296</v>
      </c>
    </row>
    <row r="23" spans="1:25" ht="21">
      <c r="A23" s="35"/>
      <c r="B23" s="35" t="s">
        <v>1694</v>
      </c>
      <c r="C23" s="36">
        <v>340.39265535029995</v>
      </c>
      <c r="D23" s="36">
        <v>184.03343006488001</v>
      </c>
      <c r="E23" s="36">
        <v>191.98010604517</v>
      </c>
      <c r="F23" s="36">
        <v>16.055587806209999</v>
      </c>
      <c r="G23" s="36">
        <v>456.57596308405004</v>
      </c>
      <c r="H23" s="36">
        <v>9306.0623590413707</v>
      </c>
      <c r="I23" s="36">
        <v>543.55165</v>
      </c>
      <c r="J23" s="36">
        <v>315.93947786929999</v>
      </c>
      <c r="K23" s="24">
        <v>11354.591229261281</v>
      </c>
      <c r="L23" s="24"/>
      <c r="M23" s="24"/>
      <c r="N23" s="100"/>
      <c r="O23" s="35"/>
      <c r="P23" s="35" t="s">
        <v>1694</v>
      </c>
      <c r="Q23" s="36">
        <v>195.04499151559997</v>
      </c>
      <c r="R23" s="36">
        <v>105.45115542721</v>
      </c>
      <c r="S23" s="36">
        <v>110.004600763821</v>
      </c>
      <c r="T23" s="36">
        <v>9.1998518129599987</v>
      </c>
      <c r="U23" s="36">
        <v>261.61802684715002</v>
      </c>
      <c r="V23" s="36">
        <v>5332.373731732855</v>
      </c>
      <c r="W23" s="36">
        <v>311.45509544999987</v>
      </c>
      <c r="X23" s="36">
        <v>181.03332081939999</v>
      </c>
      <c r="Y23" s="24">
        <v>6506.180774368996</v>
      </c>
    </row>
    <row r="24" spans="1:25" ht="21">
      <c r="A24" s="35"/>
      <c r="B24" s="35" t="s">
        <v>1695</v>
      </c>
      <c r="C24" s="36">
        <v>107.98285665058</v>
      </c>
      <c r="D24" s="36">
        <v>1047.6116476162399</v>
      </c>
      <c r="E24" s="36">
        <v>132.27750219884004</v>
      </c>
      <c r="F24" s="36">
        <v>0</v>
      </c>
      <c r="G24" s="36">
        <v>860.76476025591001</v>
      </c>
      <c r="H24" s="36">
        <v>0</v>
      </c>
      <c r="I24" s="36">
        <v>104.79515642699999</v>
      </c>
      <c r="J24" s="36">
        <v>131.500953815</v>
      </c>
      <c r="K24" s="24">
        <v>2384.9328769635704</v>
      </c>
      <c r="L24" s="24"/>
      <c r="M24" s="24"/>
      <c r="N24" s="100"/>
      <c r="O24" s="35"/>
      <c r="P24" s="35" t="s">
        <v>1695</v>
      </c>
      <c r="Q24" s="36">
        <v>61.874176860719999</v>
      </c>
      <c r="R24" s="36">
        <v>600.28147408358006</v>
      </c>
      <c r="S24" s="36">
        <v>75.795008759967985</v>
      </c>
      <c r="T24" s="36">
        <v>0</v>
      </c>
      <c r="U24" s="36">
        <v>493.21820762673588</v>
      </c>
      <c r="V24" s="36">
        <v>0</v>
      </c>
      <c r="W24" s="36">
        <v>60.047624632599998</v>
      </c>
      <c r="X24" s="36">
        <v>75.350046535999994</v>
      </c>
      <c r="Y24" s="24">
        <v>1366.5665384996041</v>
      </c>
    </row>
    <row r="25" spans="1:25" ht="21">
      <c r="A25" s="35"/>
      <c r="B25" s="35" t="s">
        <v>1696</v>
      </c>
      <c r="C25" s="36">
        <v>58.960018827699997</v>
      </c>
      <c r="D25" s="36">
        <v>402.44526440480001</v>
      </c>
      <c r="E25" s="36">
        <v>493.73502760226995</v>
      </c>
      <c r="F25" s="36">
        <v>1031.9880899037898</v>
      </c>
      <c r="G25" s="36">
        <v>1280.1969461398699</v>
      </c>
      <c r="H25" s="36">
        <v>445.89022735799006</v>
      </c>
      <c r="I25" s="36">
        <v>1070.9328089081</v>
      </c>
      <c r="J25" s="36">
        <v>0</v>
      </c>
      <c r="K25" s="24">
        <v>4784.1483831445203</v>
      </c>
      <c r="L25" s="24"/>
      <c r="M25" s="24"/>
      <c r="N25" s="100"/>
      <c r="O25" s="35"/>
      <c r="P25" s="35" t="s">
        <v>1696</v>
      </c>
      <c r="Q25" s="36">
        <v>33.784090788299999</v>
      </c>
      <c r="R25" s="36">
        <v>230.60113650409002</v>
      </c>
      <c r="S25" s="36">
        <v>282.91017081643002</v>
      </c>
      <c r="T25" s="36">
        <v>591.32917551463993</v>
      </c>
      <c r="U25" s="36">
        <v>733.55285013887783</v>
      </c>
      <c r="V25" s="36">
        <v>255.49510027609594</v>
      </c>
      <c r="W25" s="36">
        <v>613.64449950409994</v>
      </c>
      <c r="X25" s="36">
        <v>0</v>
      </c>
      <c r="Y25" s="24">
        <v>2741.3170235425341</v>
      </c>
    </row>
    <row r="26" spans="1:25" ht="21">
      <c r="A26" s="35"/>
      <c r="B26" s="35" t="s">
        <v>642</v>
      </c>
      <c r="C26" s="36">
        <v>665.89854645034995</v>
      </c>
      <c r="D26" s="36">
        <v>38.046495855900005</v>
      </c>
      <c r="E26" s="36">
        <v>1949.6089944815196</v>
      </c>
      <c r="F26" s="36">
        <v>100</v>
      </c>
      <c r="G26" s="36">
        <v>735.9719647862031</v>
      </c>
      <c r="H26" s="36">
        <v>8347.393376507358</v>
      </c>
      <c r="I26" s="36">
        <v>772.05492362379982</v>
      </c>
      <c r="J26" s="36">
        <v>0</v>
      </c>
      <c r="K26" s="24">
        <v>12608.974301705131</v>
      </c>
      <c r="L26" s="24"/>
      <c r="M26" s="24"/>
      <c r="N26" s="100"/>
      <c r="O26" s="35"/>
      <c r="P26" s="35" t="s">
        <v>642</v>
      </c>
      <c r="Q26" s="36">
        <v>381.55986711631999</v>
      </c>
      <c r="R26" s="36">
        <v>21.800642125500001</v>
      </c>
      <c r="S26" s="36">
        <v>1117.1259538387301</v>
      </c>
      <c r="T26" s="36">
        <v>57.3</v>
      </c>
      <c r="U26" s="36">
        <v>421.71193582227897</v>
      </c>
      <c r="V26" s="36">
        <v>4783.0564047413591</v>
      </c>
      <c r="W26" s="36">
        <v>442.38747123642003</v>
      </c>
      <c r="X26" s="36">
        <v>0</v>
      </c>
      <c r="Y26" s="24">
        <v>7224.9422748806082</v>
      </c>
    </row>
    <row r="27" spans="1:25" ht="21">
      <c r="A27" s="35"/>
      <c r="B27" s="35" t="s">
        <v>1697</v>
      </c>
      <c r="C27" s="36">
        <v>0</v>
      </c>
      <c r="D27" s="36">
        <v>0</v>
      </c>
      <c r="E27" s="36">
        <v>638.41207333390003</v>
      </c>
      <c r="F27" s="36">
        <v>142.39379572083001</v>
      </c>
      <c r="G27" s="36">
        <v>252.33040823601002</v>
      </c>
      <c r="H27" s="36">
        <v>6820.3107896790998</v>
      </c>
      <c r="I27" s="36">
        <v>559.84184771612001</v>
      </c>
      <c r="J27" s="36">
        <v>0</v>
      </c>
      <c r="K27" s="24">
        <v>8413.2889146859598</v>
      </c>
      <c r="L27" s="24"/>
      <c r="M27" s="24"/>
      <c r="N27" s="100"/>
      <c r="O27" s="35"/>
      <c r="P27" s="35" t="s">
        <v>1697</v>
      </c>
      <c r="Q27" s="36">
        <v>0</v>
      </c>
      <c r="R27" s="36">
        <v>0</v>
      </c>
      <c r="S27" s="36">
        <v>365.81011802070998</v>
      </c>
      <c r="T27" s="36">
        <v>81.591644948020019</v>
      </c>
      <c r="U27" s="36">
        <v>144.58532391914898</v>
      </c>
      <c r="V27" s="36">
        <v>3908.038082484944</v>
      </c>
      <c r="W27" s="36">
        <v>320.78937874137</v>
      </c>
      <c r="X27" s="36">
        <v>0</v>
      </c>
      <c r="Y27" s="24">
        <v>4820.8145481141928</v>
      </c>
    </row>
    <row r="28" spans="1:25" ht="21">
      <c r="A28" s="35" t="s">
        <v>1701</v>
      </c>
      <c r="B28" s="35"/>
      <c r="C28" s="36">
        <v>13.499998253499999</v>
      </c>
      <c r="D28" s="36">
        <v>194.04679616840002</v>
      </c>
      <c r="E28" s="36">
        <v>0</v>
      </c>
      <c r="F28" s="36">
        <v>2710.6350248550398</v>
      </c>
      <c r="G28" s="36">
        <v>2417.15496035763</v>
      </c>
      <c r="H28" s="36">
        <v>4439.7039078224125</v>
      </c>
      <c r="I28" s="36">
        <v>3780.7381511757903</v>
      </c>
      <c r="J28" s="36">
        <v>4573.2480922444101</v>
      </c>
      <c r="K28" s="24">
        <v>18129.026930877182</v>
      </c>
      <c r="L28" s="24">
        <v>9650</v>
      </c>
      <c r="M28" s="42">
        <f>L28-K28</f>
        <v>-8479.0269308771822</v>
      </c>
      <c r="N28" s="100"/>
      <c r="O28" s="35" t="s">
        <v>1701</v>
      </c>
      <c r="P28" s="35"/>
      <c r="Q28" s="36">
        <v>7.7354989992599998</v>
      </c>
      <c r="R28" s="36">
        <v>111.18881420449999</v>
      </c>
      <c r="S28" s="36">
        <v>0</v>
      </c>
      <c r="T28" s="36">
        <v>1553.1938692416202</v>
      </c>
      <c r="U28" s="36">
        <v>1385.0297922853151</v>
      </c>
      <c r="V28" s="36">
        <v>2543.9503391829949</v>
      </c>
      <c r="W28" s="36">
        <v>2166.3629606231898</v>
      </c>
      <c r="X28" s="36">
        <v>2620.4711568565817</v>
      </c>
      <c r="Y28" s="24">
        <v>10387.932431393461</v>
      </c>
    </row>
    <row r="29" spans="1:25" ht="21">
      <c r="A29" s="35"/>
      <c r="B29" s="35" t="s">
        <v>1699</v>
      </c>
      <c r="C29" s="36">
        <v>13.499998253499999</v>
      </c>
      <c r="D29" s="36">
        <v>172.47944202420001</v>
      </c>
      <c r="E29" s="36">
        <v>0</v>
      </c>
      <c r="F29" s="36">
        <v>1916.88502485504</v>
      </c>
      <c r="G29" s="36">
        <v>693.97450315637002</v>
      </c>
      <c r="H29" s="36">
        <v>2521.9508842759296</v>
      </c>
      <c r="I29" s="36">
        <v>1438.0132000848</v>
      </c>
      <c r="J29" s="36">
        <v>2830.7346583572198</v>
      </c>
      <c r="K29" s="24">
        <v>9587.5377110070585</v>
      </c>
      <c r="L29" s="24"/>
      <c r="M29" s="24"/>
      <c r="N29" s="100"/>
      <c r="O29" s="35"/>
      <c r="P29" s="35" t="s">
        <v>1699</v>
      </c>
      <c r="Q29" s="36">
        <v>7.7354989992599998</v>
      </c>
      <c r="R29" s="36">
        <v>98.830720279899992</v>
      </c>
      <c r="S29" s="36">
        <v>0</v>
      </c>
      <c r="T29" s="36">
        <v>1098.37511924162</v>
      </c>
      <c r="U29" s="36">
        <v>397.64739030860102</v>
      </c>
      <c r="V29" s="36">
        <v>1445.0778566905328</v>
      </c>
      <c r="W29" s="36">
        <v>823.98156364827992</v>
      </c>
      <c r="X29" s="36">
        <v>1622.01095923917</v>
      </c>
      <c r="Y29" s="24">
        <v>5493.6591084073634</v>
      </c>
    </row>
    <row r="30" spans="1:25" ht="21">
      <c r="A30" s="35"/>
      <c r="B30" s="35" t="s">
        <v>1700</v>
      </c>
      <c r="C30" s="36">
        <v>0</v>
      </c>
      <c r="D30" s="36">
        <v>21.567354144199999</v>
      </c>
      <c r="E30" s="36">
        <v>0</v>
      </c>
      <c r="F30" s="36">
        <v>793.75</v>
      </c>
      <c r="G30" s="36">
        <v>1723.18045720126</v>
      </c>
      <c r="H30" s="36">
        <v>1917.7530235464828</v>
      </c>
      <c r="I30" s="36">
        <v>2342.7249510909901</v>
      </c>
      <c r="J30" s="36">
        <v>1742.5134338871901</v>
      </c>
      <c r="K30" s="24">
        <v>8541.4892198701236</v>
      </c>
      <c r="L30" s="24"/>
      <c r="M30" s="24"/>
      <c r="N30" s="100"/>
      <c r="O30" s="35"/>
      <c r="P30" s="35" t="s">
        <v>1700</v>
      </c>
      <c r="Q30" s="36">
        <v>0</v>
      </c>
      <c r="R30" s="36">
        <v>12.3580939246</v>
      </c>
      <c r="S30" s="36">
        <v>0</v>
      </c>
      <c r="T30" s="36">
        <v>454.81875000000002</v>
      </c>
      <c r="U30" s="36">
        <v>987.38240197671405</v>
      </c>
      <c r="V30" s="36">
        <v>1098.8724824924618</v>
      </c>
      <c r="W30" s="36">
        <v>1342.3813969749101</v>
      </c>
      <c r="X30" s="36">
        <v>998.46019761741195</v>
      </c>
      <c r="Y30" s="24">
        <v>4894.2733229860978</v>
      </c>
    </row>
    <row r="31" spans="1:25" ht="21">
      <c r="A31" s="35" t="s">
        <v>1713</v>
      </c>
      <c r="B31" s="35"/>
      <c r="C31" s="36">
        <v>2554.5223389694297</v>
      </c>
      <c r="D31" s="36">
        <v>1566.7004351784599</v>
      </c>
      <c r="E31" s="36">
        <v>10565.5972160048</v>
      </c>
      <c r="F31" s="36">
        <v>41176.299453453743</v>
      </c>
      <c r="G31" s="36">
        <v>58321.43020407029</v>
      </c>
      <c r="H31" s="36">
        <v>77508.075003409584</v>
      </c>
      <c r="I31" s="36">
        <v>38246.019166296981</v>
      </c>
      <c r="J31" s="36">
        <v>0</v>
      </c>
      <c r="K31" s="24">
        <v>229938.64381738327</v>
      </c>
      <c r="L31" s="24">
        <v>182050</v>
      </c>
      <c r="M31" s="42">
        <f>L31-K31</f>
        <v>-47888.643817383272</v>
      </c>
      <c r="N31" s="100"/>
      <c r="O31" s="35" t="s">
        <v>1713</v>
      </c>
      <c r="P31" s="35"/>
      <c r="Q31" s="36">
        <v>1463.741300229078</v>
      </c>
      <c r="R31" s="36">
        <v>897.71934935747015</v>
      </c>
      <c r="S31" s="36">
        <v>5664.6229519875851</v>
      </c>
      <c r="T31" s="36">
        <v>21601.501155508904</v>
      </c>
      <c r="U31" s="36">
        <v>35800.162191033531</v>
      </c>
      <c r="V31" s="36">
        <v>49106.831485839451</v>
      </c>
      <c r="W31" s="36">
        <v>17220.264473408159</v>
      </c>
      <c r="X31" s="36">
        <v>0</v>
      </c>
      <c r="Y31" s="24">
        <v>131754.84290736419</v>
      </c>
    </row>
    <row r="32" spans="1:25" ht="21">
      <c r="A32" s="35"/>
      <c r="B32" s="35" t="s">
        <v>1703</v>
      </c>
      <c r="C32" s="36">
        <v>162.94126949304001</v>
      </c>
      <c r="D32" s="36">
        <v>216.18059469069999</v>
      </c>
      <c r="E32" s="36">
        <v>1117.8267027185898</v>
      </c>
      <c r="F32" s="36">
        <v>4460.0658503042987</v>
      </c>
      <c r="G32" s="36">
        <v>3658.4859044724058</v>
      </c>
      <c r="H32" s="36">
        <v>1823.8711686889123</v>
      </c>
      <c r="I32" s="36">
        <v>672.03988190980988</v>
      </c>
      <c r="J32" s="36">
        <v>0</v>
      </c>
      <c r="K32" s="24">
        <v>12111.411372277757</v>
      </c>
      <c r="L32" s="24"/>
      <c r="M32" s="24"/>
      <c r="N32" s="100"/>
      <c r="O32" s="35"/>
      <c r="P32" s="35" t="s">
        <v>1703</v>
      </c>
      <c r="Q32" s="36">
        <v>93.365347419430009</v>
      </c>
      <c r="R32" s="36">
        <v>123.87148075779</v>
      </c>
      <c r="S32" s="36">
        <v>640.51470065737897</v>
      </c>
      <c r="T32" s="36">
        <v>2555.6177322281783</v>
      </c>
      <c r="U32" s="36">
        <v>2096.3124232626692</v>
      </c>
      <c r="V32" s="36">
        <v>1045.0781796590215</v>
      </c>
      <c r="W32" s="36">
        <v>385.07885233421001</v>
      </c>
      <c r="X32" s="36">
        <v>0</v>
      </c>
      <c r="Y32" s="24">
        <v>6939.8387163186781</v>
      </c>
    </row>
    <row r="33" spans="1:25" ht="21">
      <c r="A33" s="35"/>
      <c r="B33" s="35" t="s">
        <v>1704</v>
      </c>
      <c r="C33" s="36">
        <v>151.99591274299999</v>
      </c>
      <c r="D33" s="36">
        <v>37.9022038556</v>
      </c>
      <c r="E33" s="36">
        <v>2610.1015452147099</v>
      </c>
      <c r="F33" s="36">
        <v>0</v>
      </c>
      <c r="G33" s="36">
        <v>1151.91562206605</v>
      </c>
      <c r="H33" s="36">
        <v>516.72793753389192</v>
      </c>
      <c r="I33" s="36">
        <v>816.28665495587006</v>
      </c>
      <c r="J33" s="36">
        <v>0</v>
      </c>
      <c r="K33" s="24">
        <v>5284.9298763691222</v>
      </c>
      <c r="L33" s="24"/>
      <c r="M33" s="24"/>
      <c r="N33" s="100"/>
      <c r="O33" s="35"/>
      <c r="P33" s="35" t="s">
        <v>1704</v>
      </c>
      <c r="Q33" s="36">
        <v>87.093658001700007</v>
      </c>
      <c r="R33" s="36">
        <v>21.717962809300001</v>
      </c>
      <c r="S33" s="36">
        <v>1495.5881854085205</v>
      </c>
      <c r="T33" s="36">
        <v>0</v>
      </c>
      <c r="U33" s="36">
        <v>660.04765144386295</v>
      </c>
      <c r="V33" s="36">
        <v>296.08510820680789</v>
      </c>
      <c r="W33" s="36">
        <v>467.73225328955408</v>
      </c>
      <c r="X33" s="36">
        <v>0</v>
      </c>
      <c r="Y33" s="24">
        <v>3028.2648191597455</v>
      </c>
    </row>
    <row r="34" spans="1:25" ht="21">
      <c r="A34" s="35"/>
      <c r="B34" s="35" t="s">
        <v>1705</v>
      </c>
      <c r="C34" s="36">
        <v>97.595588233090012</v>
      </c>
      <c r="D34" s="36">
        <v>4.8962960969599996</v>
      </c>
      <c r="E34" s="36">
        <v>614.62459408039808</v>
      </c>
      <c r="F34" s="36">
        <v>3473.8284902591795</v>
      </c>
      <c r="G34" s="36">
        <v>2335.9248797924888</v>
      </c>
      <c r="H34" s="36">
        <v>258.93691529433391</v>
      </c>
      <c r="I34" s="36">
        <v>1845.7960675993199</v>
      </c>
      <c r="J34" s="36">
        <v>0</v>
      </c>
      <c r="K34" s="24">
        <v>8631.602831355769</v>
      </c>
      <c r="L34" s="24"/>
      <c r="M34" s="24"/>
      <c r="N34" s="100"/>
      <c r="O34" s="35"/>
      <c r="P34" s="35" t="s">
        <v>1705</v>
      </c>
      <c r="Q34" s="36">
        <v>55.922272057542997</v>
      </c>
      <c r="R34" s="36">
        <v>2.8055776635599998</v>
      </c>
      <c r="S34" s="36">
        <v>352.17989240800495</v>
      </c>
      <c r="T34" s="36">
        <v>1990.5037249184454</v>
      </c>
      <c r="U34" s="36">
        <v>1338.4849561206811</v>
      </c>
      <c r="V34" s="36">
        <v>148.370852463662</v>
      </c>
      <c r="W34" s="36">
        <v>1057.6411467338853</v>
      </c>
      <c r="X34" s="36">
        <v>0</v>
      </c>
      <c r="Y34" s="24">
        <v>4945.908422365781</v>
      </c>
    </row>
    <row r="35" spans="1:25" ht="21">
      <c r="A35" s="35"/>
      <c r="B35" s="35" t="s">
        <v>1702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63.963198054159996</v>
      </c>
      <c r="J35" s="36">
        <v>0</v>
      </c>
      <c r="K35" s="24">
        <v>63.963198054159996</v>
      </c>
      <c r="L35" s="24"/>
      <c r="M35" s="24"/>
      <c r="N35" s="100"/>
      <c r="O35" s="35"/>
      <c r="P35" s="35" t="s">
        <v>1702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36.650912485062996</v>
      </c>
      <c r="X35" s="36">
        <v>0</v>
      </c>
      <c r="Y35" s="24">
        <v>36.650912485062996</v>
      </c>
    </row>
    <row r="36" spans="1:25" ht="21">
      <c r="A36" s="35"/>
      <c r="B36" s="35" t="s">
        <v>1706</v>
      </c>
      <c r="C36" s="36">
        <v>138.01603304440002</v>
      </c>
      <c r="D36" s="36">
        <v>467.47727606266994</v>
      </c>
      <c r="E36" s="36">
        <v>633.89042326393405</v>
      </c>
      <c r="F36" s="36">
        <v>2345.87117281172</v>
      </c>
      <c r="G36" s="36">
        <v>975.25298508508001</v>
      </c>
      <c r="H36" s="36">
        <v>2906.787032948102</v>
      </c>
      <c r="I36" s="36">
        <v>1767.3592261080098</v>
      </c>
      <c r="J36" s="36">
        <v>0</v>
      </c>
      <c r="K36" s="24">
        <v>9234.6541493239165</v>
      </c>
      <c r="L36" s="24"/>
      <c r="M36" s="24"/>
      <c r="N36" s="100"/>
      <c r="O36" s="35"/>
      <c r="P36" s="35" t="s">
        <v>1706</v>
      </c>
      <c r="Q36" s="36">
        <v>79.083186934410008</v>
      </c>
      <c r="R36" s="36">
        <v>267.86447918400006</v>
      </c>
      <c r="S36" s="36">
        <v>363.219212530155</v>
      </c>
      <c r="T36" s="36">
        <v>1344.184182022085</v>
      </c>
      <c r="U36" s="36">
        <v>558.81996045348694</v>
      </c>
      <c r="V36" s="36">
        <v>1665.5889698793119</v>
      </c>
      <c r="W36" s="36">
        <v>1012.6968365598236</v>
      </c>
      <c r="X36" s="36">
        <v>0</v>
      </c>
      <c r="Y36" s="24">
        <v>5291.4568275632719</v>
      </c>
    </row>
    <row r="37" spans="1:25" ht="21">
      <c r="A37" s="35"/>
      <c r="B37" s="35" t="s">
        <v>1707</v>
      </c>
      <c r="C37" s="36">
        <v>0</v>
      </c>
      <c r="D37" s="36">
        <v>23.625</v>
      </c>
      <c r="E37" s="36">
        <v>0</v>
      </c>
      <c r="F37" s="36">
        <v>10439.537845026</v>
      </c>
      <c r="G37" s="36">
        <v>10430.422546958634</v>
      </c>
      <c r="H37" s="36">
        <v>15963.990113303766</v>
      </c>
      <c r="I37" s="36">
        <v>13897.928669579705</v>
      </c>
      <c r="J37" s="36">
        <v>0</v>
      </c>
      <c r="K37" s="24">
        <v>50755.504174868103</v>
      </c>
      <c r="L37" s="24"/>
      <c r="M37" s="24"/>
      <c r="N37" s="100"/>
      <c r="O37" s="35"/>
      <c r="P37" s="35" t="s">
        <v>1707</v>
      </c>
      <c r="Q37" s="36">
        <v>0</v>
      </c>
      <c r="R37" s="36">
        <v>13.537125</v>
      </c>
      <c r="S37" s="36">
        <v>0</v>
      </c>
      <c r="T37" s="36">
        <v>5981.8551851982029</v>
      </c>
      <c r="U37" s="36">
        <v>5976.6321194072652</v>
      </c>
      <c r="V37" s="36">
        <v>9147.3663349247599</v>
      </c>
      <c r="W37" s="36">
        <v>7963.5131276681286</v>
      </c>
      <c r="X37" s="36">
        <v>0</v>
      </c>
      <c r="Y37" s="24">
        <v>29082.903892198356</v>
      </c>
    </row>
    <row r="38" spans="1:25" ht="21">
      <c r="A38" s="35"/>
      <c r="B38" s="35" t="s">
        <v>86</v>
      </c>
      <c r="C38" s="36">
        <v>1241.5577613240498</v>
      </c>
      <c r="D38" s="36">
        <v>509.08226187965988</v>
      </c>
      <c r="E38" s="36">
        <v>1840.4386921407699</v>
      </c>
      <c r="F38" s="36">
        <v>2435.2542375183225</v>
      </c>
      <c r="G38" s="36">
        <v>1208.7983834219692</v>
      </c>
      <c r="H38" s="36">
        <v>377.53734758030589</v>
      </c>
      <c r="I38" s="36">
        <v>2024.0612829988104</v>
      </c>
      <c r="J38" s="36">
        <v>0</v>
      </c>
      <c r="K38" s="24">
        <v>9636.729966863888</v>
      </c>
      <c r="L38" s="24"/>
      <c r="M38" s="24"/>
      <c r="N38" s="100"/>
      <c r="O38" s="35"/>
      <c r="P38" s="35" t="s">
        <v>86</v>
      </c>
      <c r="Q38" s="36">
        <v>711.412597238535</v>
      </c>
      <c r="R38" s="36">
        <v>291.70413605703993</v>
      </c>
      <c r="S38" s="36">
        <v>1054.5713705963021</v>
      </c>
      <c r="T38" s="36">
        <v>1395.4006780982638</v>
      </c>
      <c r="U38" s="36">
        <v>692.64147370081298</v>
      </c>
      <c r="V38" s="36">
        <v>216.32890016350206</v>
      </c>
      <c r="W38" s="36">
        <v>1159.7871151588661</v>
      </c>
      <c r="X38" s="36">
        <v>0</v>
      </c>
      <c r="Y38" s="24">
        <v>5521.8462710133217</v>
      </c>
    </row>
    <row r="39" spans="1:25" ht="21">
      <c r="A39" s="35"/>
      <c r="B39" s="35" t="s">
        <v>1708</v>
      </c>
      <c r="C39" s="36">
        <v>544.33736283073995</v>
      </c>
      <c r="D39" s="36">
        <v>196.70275337417002</v>
      </c>
      <c r="E39" s="36">
        <v>2178.7130390405291</v>
      </c>
      <c r="F39" s="36">
        <v>4586.0172898649116</v>
      </c>
      <c r="G39" s="36">
        <v>5125.1888308381695</v>
      </c>
      <c r="H39" s="36">
        <v>15662.128865452127</v>
      </c>
      <c r="I39" s="36">
        <v>7721.7119137478758</v>
      </c>
      <c r="J39" s="36">
        <v>0</v>
      </c>
      <c r="K39" s="24">
        <v>36014.800055148524</v>
      </c>
      <c r="L39" s="24"/>
      <c r="M39" s="24"/>
      <c r="N39" s="100"/>
      <c r="O39" s="35"/>
      <c r="P39" s="35" t="s">
        <v>1708</v>
      </c>
      <c r="Q39" s="36">
        <v>311.90530890195998</v>
      </c>
      <c r="R39" s="36">
        <v>112.71067768342</v>
      </c>
      <c r="S39" s="36">
        <v>1248.4025713707144</v>
      </c>
      <c r="T39" s="36">
        <v>2627.787907087426</v>
      </c>
      <c r="U39" s="36">
        <v>2936.7332000696601</v>
      </c>
      <c r="V39" s="36">
        <v>8974.3998399091706</v>
      </c>
      <c r="W39" s="36">
        <v>4424.540926578682</v>
      </c>
      <c r="X39" s="36">
        <v>0</v>
      </c>
      <c r="Y39" s="24">
        <v>20636.480431601034</v>
      </c>
    </row>
    <row r="40" spans="1:25" ht="21">
      <c r="A40" s="35"/>
      <c r="B40" s="35" t="s">
        <v>1709</v>
      </c>
      <c r="C40" s="36">
        <v>0</v>
      </c>
      <c r="D40" s="36">
        <v>0</v>
      </c>
      <c r="E40" s="36">
        <v>16.394132826100002</v>
      </c>
      <c r="F40" s="36">
        <v>556.36695764522995</v>
      </c>
      <c r="G40" s="36">
        <v>12298.951801359482</v>
      </c>
      <c r="H40" s="36">
        <v>18137.411509545651</v>
      </c>
      <c r="I40" s="36">
        <v>965.40018422249602</v>
      </c>
      <c r="J40" s="36">
        <v>0</v>
      </c>
      <c r="K40" s="24">
        <v>31974.52458559896</v>
      </c>
      <c r="L40" s="24"/>
      <c r="M40" s="24"/>
      <c r="N40" s="100"/>
      <c r="O40" s="35"/>
      <c r="P40" s="35" t="s">
        <v>1709</v>
      </c>
      <c r="Q40" s="36">
        <v>0</v>
      </c>
      <c r="R40" s="36">
        <v>0</v>
      </c>
      <c r="S40" s="36">
        <v>0</v>
      </c>
      <c r="T40" s="36">
        <v>0</v>
      </c>
      <c r="U40" s="36">
        <v>7375.491487019196</v>
      </c>
      <c r="V40" s="36">
        <v>10945.911100529229</v>
      </c>
      <c r="W40" s="36">
        <v>0</v>
      </c>
      <c r="X40" s="36">
        <v>0</v>
      </c>
      <c r="Y40" s="24">
        <v>18321.402587548426</v>
      </c>
    </row>
    <row r="41" spans="1:25" ht="21">
      <c r="A41" s="35"/>
      <c r="B41" s="35" t="s">
        <v>1710</v>
      </c>
      <c r="C41" s="36">
        <v>0</v>
      </c>
      <c r="D41" s="36">
        <v>66.609163906100008</v>
      </c>
      <c r="E41" s="36">
        <v>119.7248460656</v>
      </c>
      <c r="F41" s="36">
        <v>2387.3814627350248</v>
      </c>
      <c r="G41" s="36">
        <v>3122.0233418104485</v>
      </c>
      <c r="H41" s="36">
        <v>1976.4154377822899</v>
      </c>
      <c r="I41" s="36">
        <v>147.44261661600001</v>
      </c>
      <c r="J41" s="36">
        <v>0</v>
      </c>
      <c r="K41" s="24">
        <v>7819.5968689154633</v>
      </c>
      <c r="L41" s="24"/>
      <c r="M41" s="24"/>
      <c r="N41" s="100"/>
      <c r="O41" s="35"/>
      <c r="P41" s="35" t="s">
        <v>1710</v>
      </c>
      <c r="Q41" s="36">
        <v>0</v>
      </c>
      <c r="R41" s="36">
        <v>38.167050918200005</v>
      </c>
      <c r="S41" s="36">
        <v>68.602336795599996</v>
      </c>
      <c r="T41" s="36">
        <v>1367.9695781477185</v>
      </c>
      <c r="U41" s="36">
        <v>1788.9193748576879</v>
      </c>
      <c r="V41" s="36">
        <v>1132.4860458493492</v>
      </c>
      <c r="W41" s="36">
        <v>84.48461932103001</v>
      </c>
      <c r="X41" s="36">
        <v>0</v>
      </c>
      <c r="Y41" s="24">
        <v>4480.6290058895856</v>
      </c>
    </row>
    <row r="42" spans="1:25" ht="21">
      <c r="A42" s="35"/>
      <c r="B42" s="35" t="s">
        <v>1711</v>
      </c>
      <c r="C42" s="36">
        <v>218.07841130111001</v>
      </c>
      <c r="D42" s="36">
        <v>44.224885312600001</v>
      </c>
      <c r="E42" s="36">
        <v>770.58408764569981</v>
      </c>
      <c r="F42" s="36">
        <v>7570.9985476607799</v>
      </c>
      <c r="G42" s="36">
        <v>1353.8394318723044</v>
      </c>
      <c r="H42" s="36">
        <v>1198.4088394308289</v>
      </c>
      <c r="I42" s="36">
        <v>1096.2280685493699</v>
      </c>
      <c r="J42" s="36">
        <v>0</v>
      </c>
      <c r="K42" s="24">
        <v>12252.362271772692</v>
      </c>
      <c r="L42" s="24"/>
      <c r="M42" s="24"/>
      <c r="N42" s="100"/>
      <c r="O42" s="35"/>
      <c r="P42" s="35" t="s">
        <v>1711</v>
      </c>
      <c r="Q42" s="36">
        <v>124.9589296755</v>
      </c>
      <c r="R42" s="36">
        <v>25.34085928416</v>
      </c>
      <c r="S42" s="36">
        <v>441.54468222090895</v>
      </c>
      <c r="T42" s="36">
        <v>4338.1821678085871</v>
      </c>
      <c r="U42" s="36">
        <v>775.74999446281504</v>
      </c>
      <c r="V42" s="36">
        <v>686.68826499366219</v>
      </c>
      <c r="W42" s="36">
        <v>628.13868327891805</v>
      </c>
      <c r="X42" s="36">
        <v>0</v>
      </c>
      <c r="Y42" s="24">
        <v>7020.603581724552</v>
      </c>
    </row>
    <row r="43" spans="1:25" ht="21">
      <c r="A43" s="35"/>
      <c r="B43" s="35" t="s">
        <v>1712</v>
      </c>
      <c r="C43" s="36">
        <v>0</v>
      </c>
      <c r="D43" s="36">
        <v>0</v>
      </c>
      <c r="E43" s="36">
        <v>663.29915300846994</v>
      </c>
      <c r="F43" s="36">
        <v>2920.9775996282756</v>
      </c>
      <c r="G43" s="36">
        <v>16660.626476393252</v>
      </c>
      <c r="H43" s="36">
        <v>18685.85983584938</v>
      </c>
      <c r="I43" s="36">
        <v>7227.8014019555512</v>
      </c>
      <c r="J43" s="36">
        <v>0</v>
      </c>
      <c r="K43" s="24">
        <v>46158.564466834927</v>
      </c>
      <c r="L43" s="24"/>
      <c r="M43" s="24"/>
      <c r="N43" s="100"/>
      <c r="O43" s="35"/>
      <c r="P43" s="35" t="s">
        <v>1712</v>
      </c>
      <c r="Q43" s="36">
        <v>0</v>
      </c>
      <c r="R43" s="36">
        <v>0</v>
      </c>
      <c r="S43" s="36">
        <v>0</v>
      </c>
      <c r="T43" s="36">
        <v>0</v>
      </c>
      <c r="U43" s="36">
        <v>11600.329550235396</v>
      </c>
      <c r="V43" s="36">
        <v>14848.527889260979</v>
      </c>
      <c r="W43" s="36">
        <v>0</v>
      </c>
      <c r="X43" s="36">
        <v>0</v>
      </c>
      <c r="Y43" s="24">
        <v>26448.857439496373</v>
      </c>
    </row>
    <row r="44" spans="1:25" ht="21">
      <c r="A44" s="35" t="s">
        <v>3176</v>
      </c>
      <c r="B44" s="35"/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2436.2728496678101</v>
      </c>
      <c r="I44" s="36">
        <v>659.31710738196</v>
      </c>
      <c r="J44" s="36">
        <v>251.976991494</v>
      </c>
      <c r="K44" s="24">
        <v>3347.5669485437702</v>
      </c>
      <c r="L44" s="24">
        <v>2750</v>
      </c>
      <c r="M44" s="42">
        <f>L44-K44</f>
        <v>-597.5669485437702</v>
      </c>
      <c r="N44" s="100"/>
      <c r="O44" s="35" t="s">
        <v>3176</v>
      </c>
      <c r="P44" s="35"/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1395.9843428599102</v>
      </c>
      <c r="W44" s="36">
        <v>377.78870252947007</v>
      </c>
      <c r="X44" s="36">
        <v>144.38281612599999</v>
      </c>
      <c r="Y44" s="24">
        <v>1918.1558615153804</v>
      </c>
    </row>
    <row r="45" spans="1:25" ht="21">
      <c r="A45" s="35"/>
      <c r="B45" s="35" t="s">
        <v>5118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2436.2728496678101</v>
      </c>
      <c r="I45" s="36">
        <v>659.31710738196</v>
      </c>
      <c r="J45" s="36">
        <v>251.976991494</v>
      </c>
      <c r="K45" s="24">
        <v>3347.5669485437702</v>
      </c>
      <c r="L45" s="24"/>
      <c r="M45" s="24"/>
      <c r="N45" s="100"/>
      <c r="O45" s="35"/>
      <c r="P45" s="35" t="s">
        <v>5118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1395.9843428599102</v>
      </c>
      <c r="W45" s="36">
        <v>377.78870252947007</v>
      </c>
      <c r="X45" s="36">
        <v>144.38281612599999</v>
      </c>
      <c r="Y45" s="24">
        <v>1918.1558615153804</v>
      </c>
    </row>
    <row r="46" spans="1:25" ht="21">
      <c r="A46" s="35" t="s">
        <v>1723</v>
      </c>
      <c r="B46" s="35"/>
      <c r="C46" s="36">
        <v>70.875</v>
      </c>
      <c r="D46" s="36">
        <v>401.51424421199999</v>
      </c>
      <c r="E46" s="36">
        <v>46.3476808554</v>
      </c>
      <c r="F46" s="36">
        <v>4751.5053599682005</v>
      </c>
      <c r="G46" s="36">
        <v>3854.9627683044678</v>
      </c>
      <c r="H46" s="36">
        <v>8159.858198673699</v>
      </c>
      <c r="I46" s="36">
        <v>60889.502051234471</v>
      </c>
      <c r="J46" s="36">
        <v>21935.10761544235</v>
      </c>
      <c r="K46" s="24">
        <v>100109.67291869056</v>
      </c>
      <c r="L46" s="24">
        <v>124450</v>
      </c>
      <c r="M46" s="42">
        <f>L46-K46</f>
        <v>24340.327081309442</v>
      </c>
      <c r="N46" s="100"/>
      <c r="O46" s="35" t="s">
        <v>1723</v>
      </c>
      <c r="P46" s="35"/>
      <c r="Q46" s="36">
        <v>40.611375000000002</v>
      </c>
      <c r="R46" s="36">
        <v>230.06766193350001</v>
      </c>
      <c r="S46" s="36">
        <v>26.55722113014</v>
      </c>
      <c r="T46" s="36">
        <v>2722.6125712617677</v>
      </c>
      <c r="U46" s="36">
        <v>2208.8936662374958</v>
      </c>
      <c r="V46" s="36">
        <v>4675.59874783948</v>
      </c>
      <c r="W46" s="36">
        <v>34889.684675378383</v>
      </c>
      <c r="X46" s="36">
        <v>12568.81666365075</v>
      </c>
      <c r="Y46" s="24">
        <v>57362.84258243152</v>
      </c>
    </row>
    <row r="47" spans="1:25" ht="21">
      <c r="A47" s="35"/>
      <c r="B47" s="35" t="s">
        <v>1715</v>
      </c>
      <c r="C47" s="36">
        <v>0</v>
      </c>
      <c r="D47" s="36">
        <v>0</v>
      </c>
      <c r="E47" s="36">
        <v>0</v>
      </c>
      <c r="F47" s="36">
        <v>0</v>
      </c>
      <c r="G47" s="36">
        <v>81.25</v>
      </c>
      <c r="H47" s="36">
        <v>0</v>
      </c>
      <c r="I47" s="36">
        <v>6969.2760888534222</v>
      </c>
      <c r="J47" s="36">
        <v>6416.7632566082702</v>
      </c>
      <c r="K47" s="24">
        <v>13467.289345461693</v>
      </c>
      <c r="L47" s="24"/>
      <c r="M47" s="24"/>
      <c r="N47" s="100"/>
      <c r="O47" s="35"/>
      <c r="P47" s="35" t="s">
        <v>1715</v>
      </c>
      <c r="Q47" s="36">
        <v>0</v>
      </c>
      <c r="R47" s="36">
        <v>0</v>
      </c>
      <c r="S47" s="36">
        <v>0</v>
      </c>
      <c r="T47" s="36">
        <v>0</v>
      </c>
      <c r="U47" s="36">
        <v>46.556249999999999</v>
      </c>
      <c r="V47" s="36">
        <v>0</v>
      </c>
      <c r="W47" s="36">
        <v>3993.3951989108446</v>
      </c>
      <c r="X47" s="36">
        <v>3676.8053460374895</v>
      </c>
      <c r="Y47" s="24">
        <v>7716.7567949483346</v>
      </c>
    </row>
    <row r="48" spans="1:25" ht="21">
      <c r="A48" s="35"/>
      <c r="B48" s="35" t="s">
        <v>1716</v>
      </c>
      <c r="C48" s="36">
        <v>0</v>
      </c>
      <c r="D48" s="36">
        <v>0</v>
      </c>
      <c r="E48" s="36">
        <v>0</v>
      </c>
      <c r="F48" s="36">
        <v>534.01960028960002</v>
      </c>
      <c r="G48" s="36">
        <v>0</v>
      </c>
      <c r="H48" s="36">
        <v>0</v>
      </c>
      <c r="I48" s="36">
        <v>0</v>
      </c>
      <c r="J48" s="36">
        <v>1302.7544335212001</v>
      </c>
      <c r="K48" s="24">
        <v>1836.7740338108001</v>
      </c>
      <c r="L48" s="24"/>
      <c r="M48" s="24"/>
      <c r="N48" s="100"/>
      <c r="O48" s="35"/>
      <c r="P48" s="35" t="s">
        <v>1716</v>
      </c>
      <c r="Q48" s="36">
        <v>0</v>
      </c>
      <c r="R48" s="36">
        <v>0</v>
      </c>
      <c r="S48" s="36">
        <v>0</v>
      </c>
      <c r="T48" s="36">
        <v>305.99323096630008</v>
      </c>
      <c r="U48" s="36">
        <v>0</v>
      </c>
      <c r="V48" s="36">
        <v>0</v>
      </c>
      <c r="W48" s="36">
        <v>0</v>
      </c>
      <c r="X48" s="36">
        <v>746.47829040720001</v>
      </c>
      <c r="Y48" s="24">
        <v>1052.4715213735001</v>
      </c>
    </row>
    <row r="49" spans="1:25" ht="21">
      <c r="A49" s="35"/>
      <c r="B49" s="35" t="s">
        <v>1714</v>
      </c>
      <c r="C49" s="36">
        <v>0</v>
      </c>
      <c r="D49" s="36">
        <v>29.25</v>
      </c>
      <c r="E49" s="36">
        <v>0</v>
      </c>
      <c r="F49" s="36">
        <v>766.62718860599989</v>
      </c>
      <c r="G49" s="36">
        <v>381.25</v>
      </c>
      <c r="H49" s="36">
        <v>2596.0913839813702</v>
      </c>
      <c r="I49" s="36">
        <v>2062.2678552558882</v>
      </c>
      <c r="J49" s="36">
        <v>1729.4045874259598</v>
      </c>
      <c r="K49" s="24">
        <v>7564.8910152692179</v>
      </c>
      <c r="L49" s="24"/>
      <c r="M49" s="24"/>
      <c r="N49" s="100"/>
      <c r="O49" s="35"/>
      <c r="P49" s="35" t="s">
        <v>1714</v>
      </c>
      <c r="Q49" s="36">
        <v>0</v>
      </c>
      <c r="R49" s="36">
        <v>16.760249999999999</v>
      </c>
      <c r="S49" s="36">
        <v>0</v>
      </c>
      <c r="T49" s="36">
        <v>439.2773790709</v>
      </c>
      <c r="U49" s="36">
        <v>218.45625000000001</v>
      </c>
      <c r="V49" s="36">
        <v>1487.5603630210499</v>
      </c>
      <c r="W49" s="36">
        <v>1181.6794810614881</v>
      </c>
      <c r="X49" s="36">
        <v>990.94882859555014</v>
      </c>
      <c r="Y49" s="24">
        <v>4334.6825517489888</v>
      </c>
    </row>
    <row r="50" spans="1:25" ht="21">
      <c r="A50" s="35"/>
      <c r="B50" s="35" t="s">
        <v>1717</v>
      </c>
      <c r="C50" s="36">
        <v>0</v>
      </c>
      <c r="D50" s="36">
        <v>0</v>
      </c>
      <c r="E50" s="36">
        <v>0</v>
      </c>
      <c r="F50" s="36">
        <v>90.980405601000001</v>
      </c>
      <c r="G50" s="36">
        <v>0</v>
      </c>
      <c r="H50" s="36">
        <v>0</v>
      </c>
      <c r="I50" s="36">
        <v>213.84003577319999</v>
      </c>
      <c r="J50" s="36">
        <v>3695.6707750912701</v>
      </c>
      <c r="K50" s="24">
        <v>4000.4912164654702</v>
      </c>
      <c r="L50" s="24"/>
      <c r="M50" s="24"/>
      <c r="N50" s="100"/>
      <c r="O50" s="35"/>
      <c r="P50" s="35" t="s">
        <v>1717</v>
      </c>
      <c r="Q50" s="36">
        <v>0</v>
      </c>
      <c r="R50" s="36">
        <v>0</v>
      </c>
      <c r="S50" s="36">
        <v>0</v>
      </c>
      <c r="T50" s="36">
        <v>52.1317724094</v>
      </c>
      <c r="U50" s="36">
        <v>0</v>
      </c>
      <c r="V50" s="36">
        <v>0</v>
      </c>
      <c r="W50" s="36">
        <v>122.530340498</v>
      </c>
      <c r="X50" s="36">
        <v>2117.6193541275998</v>
      </c>
      <c r="Y50" s="24">
        <v>2292.2814670349999</v>
      </c>
    </row>
    <row r="51" spans="1:25" ht="21">
      <c r="A51" s="35"/>
      <c r="B51" s="35" t="s">
        <v>1718</v>
      </c>
      <c r="C51" s="36">
        <v>0</v>
      </c>
      <c r="D51" s="36">
        <v>0</v>
      </c>
      <c r="E51" s="36">
        <v>0</v>
      </c>
      <c r="F51" s="36">
        <v>2346.9079285836501</v>
      </c>
      <c r="G51" s="36">
        <v>0</v>
      </c>
      <c r="H51" s="36">
        <v>0</v>
      </c>
      <c r="I51" s="36">
        <v>150.00000000001998</v>
      </c>
      <c r="J51" s="36">
        <v>2199.3268355878699</v>
      </c>
      <c r="K51" s="24">
        <v>4696.2347641715405</v>
      </c>
      <c r="L51" s="24"/>
      <c r="M51" s="24"/>
      <c r="N51" s="100"/>
      <c r="O51" s="35"/>
      <c r="P51" s="35" t="s">
        <v>1718</v>
      </c>
      <c r="Q51" s="36">
        <v>0</v>
      </c>
      <c r="R51" s="36">
        <v>0</v>
      </c>
      <c r="S51" s="36">
        <v>0</v>
      </c>
      <c r="T51" s="36">
        <v>1344.7782430787199</v>
      </c>
      <c r="U51" s="36">
        <v>0</v>
      </c>
      <c r="V51" s="36">
        <v>0</v>
      </c>
      <c r="W51" s="36">
        <v>85.950000000049997</v>
      </c>
      <c r="X51" s="36">
        <v>1260.2142767928201</v>
      </c>
      <c r="Y51" s="24">
        <v>2690.9425198715899</v>
      </c>
    </row>
    <row r="52" spans="1:25" ht="21">
      <c r="A52" s="35"/>
      <c r="B52" s="35" t="s">
        <v>1719</v>
      </c>
      <c r="C52" s="36">
        <v>0</v>
      </c>
      <c r="D52" s="36">
        <v>0</v>
      </c>
      <c r="E52" s="36">
        <v>0</v>
      </c>
      <c r="F52" s="36">
        <v>174.05293039399999</v>
      </c>
      <c r="G52" s="36">
        <v>199.23140568073998</v>
      </c>
      <c r="H52" s="36">
        <v>2014.80064716878</v>
      </c>
      <c r="I52" s="36">
        <v>30832.269771066523</v>
      </c>
      <c r="J52" s="36">
        <v>2619.5900276020798</v>
      </c>
      <c r="K52" s="24">
        <v>35839.94478191212</v>
      </c>
      <c r="L52" s="24"/>
      <c r="M52" s="24"/>
      <c r="N52" s="100"/>
      <c r="O52" s="35"/>
      <c r="P52" s="35" t="s">
        <v>1719</v>
      </c>
      <c r="Q52" s="36">
        <v>0</v>
      </c>
      <c r="R52" s="36">
        <v>0</v>
      </c>
      <c r="S52" s="36">
        <v>0</v>
      </c>
      <c r="T52" s="36">
        <v>99.732329115799985</v>
      </c>
      <c r="U52" s="36">
        <v>114.15959545510999</v>
      </c>
      <c r="V52" s="36">
        <v>1154.4807708280321</v>
      </c>
      <c r="W52" s="36">
        <v>17666.890578818471</v>
      </c>
      <c r="X52" s="36">
        <v>1501.0250858158656</v>
      </c>
      <c r="Y52" s="24">
        <v>20536.288360033279</v>
      </c>
    </row>
    <row r="53" spans="1:25" ht="21">
      <c r="A53" s="35"/>
      <c r="B53" s="35" t="s">
        <v>1720</v>
      </c>
      <c r="C53" s="36">
        <v>0</v>
      </c>
      <c r="D53" s="36">
        <v>0</v>
      </c>
      <c r="E53" s="36">
        <v>0</v>
      </c>
      <c r="F53" s="36">
        <v>264.22309125021002</v>
      </c>
      <c r="G53" s="36">
        <v>144.52215281389999</v>
      </c>
      <c r="H53" s="36">
        <v>524.42230062762007</v>
      </c>
      <c r="I53" s="36">
        <v>21.830099344160001</v>
      </c>
      <c r="J53" s="36">
        <v>0</v>
      </c>
      <c r="K53" s="24">
        <v>954.99764403589006</v>
      </c>
      <c r="L53" s="24"/>
      <c r="M53" s="24"/>
      <c r="N53" s="100"/>
      <c r="O53" s="35"/>
      <c r="P53" s="35" t="s">
        <v>1720</v>
      </c>
      <c r="Q53" s="36">
        <v>0</v>
      </c>
      <c r="R53" s="36">
        <v>0</v>
      </c>
      <c r="S53" s="36">
        <v>0</v>
      </c>
      <c r="T53" s="36">
        <v>151.39983128588003</v>
      </c>
      <c r="U53" s="36">
        <v>82.811193562400007</v>
      </c>
      <c r="V53" s="36">
        <v>300.493978259404</v>
      </c>
      <c r="W53" s="36">
        <v>12.508646924159001</v>
      </c>
      <c r="X53" s="36">
        <v>0</v>
      </c>
      <c r="Y53" s="24">
        <v>547.21365003184303</v>
      </c>
    </row>
    <row r="54" spans="1:25" ht="21">
      <c r="A54" s="35"/>
      <c r="B54" s="35" t="s">
        <v>1721</v>
      </c>
      <c r="C54" s="36">
        <v>70.875</v>
      </c>
      <c r="D54" s="36">
        <v>372.26424421199999</v>
      </c>
      <c r="E54" s="36">
        <v>46.3476808554</v>
      </c>
      <c r="F54" s="36">
        <v>561.94401616309005</v>
      </c>
      <c r="G54" s="36">
        <v>3048.7092098098278</v>
      </c>
      <c r="H54" s="36">
        <v>3024.5438668959296</v>
      </c>
      <c r="I54" s="36">
        <v>20491.65674792925</v>
      </c>
      <c r="J54" s="36">
        <v>3971.5976996057002</v>
      </c>
      <c r="K54" s="24">
        <v>31587.938465471198</v>
      </c>
      <c r="L54" s="24"/>
      <c r="M54" s="24"/>
      <c r="N54" s="100"/>
      <c r="O54" s="35"/>
      <c r="P54" s="35" t="s">
        <v>1721</v>
      </c>
      <c r="Q54" s="36">
        <v>40.611375000000002</v>
      </c>
      <c r="R54" s="36">
        <v>213.30741193349999</v>
      </c>
      <c r="S54" s="36">
        <v>26.55722113014</v>
      </c>
      <c r="T54" s="36">
        <v>321.99392126155999</v>
      </c>
      <c r="U54" s="36">
        <v>1746.910377219986</v>
      </c>
      <c r="V54" s="36">
        <v>1733.0636357309941</v>
      </c>
      <c r="W54" s="36">
        <v>11741.719316589473</v>
      </c>
      <c r="X54" s="36">
        <v>2275.7254818742254</v>
      </c>
      <c r="Y54" s="24">
        <v>18099.88874073988</v>
      </c>
    </row>
    <row r="55" spans="1:25" ht="21">
      <c r="A55" s="35"/>
      <c r="B55" s="35" t="s">
        <v>1722</v>
      </c>
      <c r="C55" s="36">
        <v>0</v>
      </c>
      <c r="D55" s="36">
        <v>0</v>
      </c>
      <c r="E55" s="36">
        <v>0</v>
      </c>
      <c r="F55" s="36">
        <v>12.750199080649999</v>
      </c>
      <c r="G55" s="36">
        <v>0</v>
      </c>
      <c r="H55" s="36">
        <v>0</v>
      </c>
      <c r="I55" s="36">
        <v>0</v>
      </c>
      <c r="J55" s="36">
        <v>0</v>
      </c>
      <c r="K55" s="24">
        <v>12.750199080649999</v>
      </c>
      <c r="L55" s="24"/>
      <c r="M55" s="24"/>
      <c r="N55" s="100"/>
      <c r="O55" s="35"/>
      <c r="P55" s="35" t="s">
        <v>1722</v>
      </c>
      <c r="Q55" s="36">
        <v>0</v>
      </c>
      <c r="R55" s="36">
        <v>0</v>
      </c>
      <c r="S55" s="36">
        <v>0</v>
      </c>
      <c r="T55" s="36">
        <v>7.3058640732080002</v>
      </c>
      <c r="U55" s="36">
        <v>0</v>
      </c>
      <c r="V55" s="36">
        <v>0</v>
      </c>
      <c r="W55" s="36">
        <v>0</v>
      </c>
      <c r="X55" s="36">
        <v>0</v>
      </c>
      <c r="Y55" s="24">
        <v>7.3058640732080002</v>
      </c>
    </row>
    <row r="56" spans="1:25" ht="21">
      <c r="A56" s="35"/>
      <c r="B56" s="35" t="s">
        <v>5349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148.361453012</v>
      </c>
      <c r="J56" s="36">
        <v>0</v>
      </c>
      <c r="K56" s="24">
        <v>148.361453012</v>
      </c>
      <c r="L56" s="24"/>
      <c r="M56" s="24"/>
      <c r="N56" s="100"/>
      <c r="O56" s="35"/>
      <c r="P56" s="35" t="s">
        <v>5349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85.0111125759</v>
      </c>
      <c r="X56" s="36">
        <v>0</v>
      </c>
      <c r="Y56" s="24">
        <v>85.0111125759</v>
      </c>
    </row>
    <row r="57" spans="1:25" ht="21">
      <c r="A57" s="35" t="s">
        <v>1732</v>
      </c>
      <c r="B57" s="35"/>
      <c r="C57" s="36">
        <v>0</v>
      </c>
      <c r="D57" s="36">
        <v>0</v>
      </c>
      <c r="E57" s="36">
        <v>174.9375</v>
      </c>
      <c r="F57" s="36">
        <v>22216.10996834288</v>
      </c>
      <c r="G57" s="36">
        <v>196353.19920760629</v>
      </c>
      <c r="H57" s="36">
        <v>113596.41243605068</v>
      </c>
      <c r="I57" s="36">
        <v>54321.304366383985</v>
      </c>
      <c r="J57" s="36">
        <v>579.27300850580002</v>
      </c>
      <c r="K57" s="24">
        <v>387241.23648688965</v>
      </c>
      <c r="L57" s="24">
        <v>332400</v>
      </c>
      <c r="M57" s="42">
        <f>L57-K57</f>
        <v>-54841.236486889655</v>
      </c>
      <c r="N57" s="100"/>
      <c r="O57" s="35" t="s">
        <v>1732</v>
      </c>
      <c r="P57" s="35"/>
      <c r="Q57" s="36">
        <v>0</v>
      </c>
      <c r="R57" s="36">
        <v>0</v>
      </c>
      <c r="S57" s="36">
        <v>100.2391875</v>
      </c>
      <c r="T57" s="36">
        <v>9035.2734550486603</v>
      </c>
      <c r="U57" s="36">
        <v>116204.94070278703</v>
      </c>
      <c r="V57" s="36">
        <v>77443.191836281854</v>
      </c>
      <c r="W57" s="36">
        <v>19105.583325385232</v>
      </c>
      <c r="X57" s="36">
        <v>0</v>
      </c>
      <c r="Y57" s="24">
        <v>221889.22850700284</v>
      </c>
    </row>
    <row r="58" spans="1:25" ht="21">
      <c r="A58" s="35"/>
      <c r="B58" s="35" t="s">
        <v>1725</v>
      </c>
      <c r="C58" s="36">
        <v>0</v>
      </c>
      <c r="D58" s="36">
        <v>0</v>
      </c>
      <c r="E58" s="36">
        <v>0</v>
      </c>
      <c r="F58" s="36">
        <v>915.38645232347994</v>
      </c>
      <c r="G58" s="36">
        <v>58234.365713398423</v>
      </c>
      <c r="H58" s="36">
        <v>5292.711181176699</v>
      </c>
      <c r="I58" s="36">
        <v>1234.92459284803</v>
      </c>
      <c r="J58" s="36">
        <v>0</v>
      </c>
      <c r="K58" s="24">
        <v>65677.387939746623</v>
      </c>
      <c r="L58" s="24"/>
      <c r="M58" s="24"/>
      <c r="N58" s="100"/>
      <c r="O58" s="35"/>
      <c r="P58" s="35" t="s">
        <v>1725</v>
      </c>
      <c r="Q58" s="36">
        <v>0</v>
      </c>
      <c r="R58" s="36">
        <v>0</v>
      </c>
      <c r="S58" s="36">
        <v>0</v>
      </c>
      <c r="T58" s="36">
        <v>0</v>
      </c>
      <c r="U58" s="36">
        <v>33892.807990955422</v>
      </c>
      <c r="V58" s="36">
        <v>3740.3352985161832</v>
      </c>
      <c r="W58" s="36">
        <v>0</v>
      </c>
      <c r="X58" s="36">
        <v>0</v>
      </c>
      <c r="Y58" s="24">
        <v>37633.143289471605</v>
      </c>
    </row>
    <row r="59" spans="1:25" ht="21">
      <c r="A59" s="35"/>
      <c r="B59" s="35" t="s">
        <v>1724</v>
      </c>
      <c r="C59" s="36">
        <v>0</v>
      </c>
      <c r="D59" s="36">
        <v>0</v>
      </c>
      <c r="E59" s="36">
        <v>0</v>
      </c>
      <c r="F59" s="36">
        <v>687.93366181121996</v>
      </c>
      <c r="G59" s="36">
        <v>17140.830095105393</v>
      </c>
      <c r="H59" s="36">
        <v>2679.3775439209917</v>
      </c>
      <c r="I59" s="36">
        <v>255.23411115670001</v>
      </c>
      <c r="J59" s="36">
        <v>0</v>
      </c>
      <c r="K59" s="24">
        <v>20763.375411994308</v>
      </c>
      <c r="L59" s="24"/>
      <c r="M59" s="24"/>
      <c r="N59" s="100"/>
      <c r="O59" s="35"/>
      <c r="P59" s="35" t="s">
        <v>1724</v>
      </c>
      <c r="Q59" s="36">
        <v>0</v>
      </c>
      <c r="R59" s="36">
        <v>0</v>
      </c>
      <c r="S59" s="36">
        <v>0</v>
      </c>
      <c r="T59" s="36">
        <v>394.18598821779</v>
      </c>
      <c r="U59" s="36">
        <v>9821.6956445017131</v>
      </c>
      <c r="V59" s="36">
        <v>1535.2833326664206</v>
      </c>
      <c r="W59" s="36">
        <v>146.24914569275001</v>
      </c>
      <c r="X59" s="36">
        <v>0</v>
      </c>
      <c r="Y59" s="24">
        <v>11897.414111078673</v>
      </c>
    </row>
    <row r="60" spans="1:25" ht="21">
      <c r="A60" s="35"/>
      <c r="B60" s="35" t="s">
        <v>1726</v>
      </c>
      <c r="C60" s="36">
        <v>0</v>
      </c>
      <c r="D60" s="36">
        <v>0</v>
      </c>
      <c r="E60" s="36">
        <v>0</v>
      </c>
      <c r="F60" s="36">
        <v>1217.99869799048</v>
      </c>
      <c r="G60" s="36">
        <v>15790.607508285641</v>
      </c>
      <c r="H60" s="36">
        <v>15323.094278787179</v>
      </c>
      <c r="I60" s="36">
        <v>567.27330924417004</v>
      </c>
      <c r="J60" s="36">
        <v>0</v>
      </c>
      <c r="K60" s="24">
        <v>32898.973794307465</v>
      </c>
      <c r="L60" s="24"/>
      <c r="M60" s="24"/>
      <c r="N60" s="100"/>
      <c r="O60" s="35"/>
      <c r="P60" s="35" t="s">
        <v>1726</v>
      </c>
      <c r="Q60" s="36">
        <v>0</v>
      </c>
      <c r="R60" s="36">
        <v>0</v>
      </c>
      <c r="S60" s="36">
        <v>0</v>
      </c>
      <c r="T60" s="36">
        <v>0</v>
      </c>
      <c r="U60" s="36">
        <v>9745.9313562004172</v>
      </c>
      <c r="V60" s="36">
        <v>9105.1806279405318</v>
      </c>
      <c r="W60" s="36">
        <v>0</v>
      </c>
      <c r="X60" s="36">
        <v>0</v>
      </c>
      <c r="Y60" s="24">
        <v>18851.111984140949</v>
      </c>
    </row>
    <row r="61" spans="1:25" ht="21">
      <c r="A61" s="35"/>
      <c r="B61" s="35" t="s">
        <v>1727</v>
      </c>
      <c r="C61" s="36">
        <v>0</v>
      </c>
      <c r="D61" s="36">
        <v>0</v>
      </c>
      <c r="E61" s="36">
        <v>0</v>
      </c>
      <c r="F61" s="36">
        <v>3881.9966882557001</v>
      </c>
      <c r="G61" s="36">
        <v>36117.362167549843</v>
      </c>
      <c r="H61" s="36">
        <v>8353.9916547530283</v>
      </c>
      <c r="I61" s="36">
        <v>6252.2392642583209</v>
      </c>
      <c r="J61" s="36">
        <v>0</v>
      </c>
      <c r="K61" s="24">
        <v>54605.589774816894</v>
      </c>
      <c r="L61" s="24"/>
      <c r="M61" s="24"/>
      <c r="N61" s="100"/>
      <c r="O61" s="35"/>
      <c r="P61" s="35" t="s">
        <v>1727</v>
      </c>
      <c r="Q61" s="36">
        <v>0</v>
      </c>
      <c r="R61" s="36">
        <v>0</v>
      </c>
      <c r="S61" s="36">
        <v>0</v>
      </c>
      <c r="T61" s="36">
        <v>2224.3841023707</v>
      </c>
      <c r="U61" s="36">
        <v>20695.248522011403</v>
      </c>
      <c r="V61" s="36">
        <v>4786.8372181736868</v>
      </c>
      <c r="W61" s="36">
        <v>3582.5330984191592</v>
      </c>
      <c r="X61" s="36">
        <v>0</v>
      </c>
      <c r="Y61" s="24">
        <v>31289.002940974948</v>
      </c>
    </row>
    <row r="62" spans="1:25" ht="21">
      <c r="A62" s="35"/>
      <c r="B62" s="35" t="s">
        <v>1728</v>
      </c>
      <c r="C62" s="36">
        <v>0</v>
      </c>
      <c r="D62" s="36">
        <v>0</v>
      </c>
      <c r="E62" s="36">
        <v>0</v>
      </c>
      <c r="F62" s="36">
        <v>4160.8155048733006</v>
      </c>
      <c r="G62" s="36">
        <v>2128.5407236021697</v>
      </c>
      <c r="H62" s="36">
        <v>10661.062514603705</v>
      </c>
      <c r="I62" s="36">
        <v>18523.233792653373</v>
      </c>
      <c r="J62" s="36">
        <v>0</v>
      </c>
      <c r="K62" s="24">
        <v>35473.652535732544</v>
      </c>
      <c r="L62" s="24"/>
      <c r="M62" s="24"/>
      <c r="N62" s="100"/>
      <c r="O62" s="35"/>
      <c r="P62" s="35" t="s">
        <v>1728</v>
      </c>
      <c r="Q62" s="36">
        <v>0</v>
      </c>
      <c r="R62" s="36">
        <v>0</v>
      </c>
      <c r="S62" s="36">
        <v>0</v>
      </c>
      <c r="T62" s="36">
        <v>2384.1472842930998</v>
      </c>
      <c r="U62" s="36">
        <v>1219.6538346248587</v>
      </c>
      <c r="V62" s="36">
        <v>6108.7888208700379</v>
      </c>
      <c r="W62" s="36">
        <v>10613.812963190549</v>
      </c>
      <c r="X62" s="36">
        <v>0</v>
      </c>
      <c r="Y62" s="24">
        <v>20326.402902978545</v>
      </c>
    </row>
    <row r="63" spans="1:25" ht="21">
      <c r="A63" s="35"/>
      <c r="B63" s="35" t="s">
        <v>1729</v>
      </c>
      <c r="C63" s="36">
        <v>0</v>
      </c>
      <c r="D63" s="36">
        <v>0</v>
      </c>
      <c r="E63" s="36">
        <v>0</v>
      </c>
      <c r="F63" s="36">
        <v>5082.2318486795994</v>
      </c>
      <c r="G63" s="36">
        <v>25262.617563139484</v>
      </c>
      <c r="H63" s="36">
        <v>6406.6924788724782</v>
      </c>
      <c r="I63" s="36">
        <v>8210.1364454688101</v>
      </c>
      <c r="J63" s="36">
        <v>0</v>
      </c>
      <c r="K63" s="24">
        <v>44961.678336160367</v>
      </c>
      <c r="L63" s="24"/>
      <c r="M63" s="24"/>
      <c r="N63" s="100"/>
      <c r="O63" s="35"/>
      <c r="P63" s="35" t="s">
        <v>1729</v>
      </c>
      <c r="Q63" s="36">
        <v>0</v>
      </c>
      <c r="R63" s="36">
        <v>0</v>
      </c>
      <c r="S63" s="36">
        <v>0</v>
      </c>
      <c r="T63" s="36">
        <v>2912.1188492935007</v>
      </c>
      <c r="U63" s="36">
        <v>14475.479863681699</v>
      </c>
      <c r="V63" s="36">
        <v>3671.0347903973488</v>
      </c>
      <c r="W63" s="36">
        <v>4704.4081832539568</v>
      </c>
      <c r="X63" s="36">
        <v>0</v>
      </c>
      <c r="Y63" s="24">
        <v>25763.041686626504</v>
      </c>
    </row>
    <row r="64" spans="1:25" ht="21">
      <c r="A64" s="35"/>
      <c r="B64" s="35" t="s">
        <v>1730</v>
      </c>
      <c r="C64" s="36">
        <v>0</v>
      </c>
      <c r="D64" s="36">
        <v>0</v>
      </c>
      <c r="E64" s="36">
        <v>0</v>
      </c>
      <c r="F64" s="36">
        <v>221.1754056577</v>
      </c>
      <c r="G64" s="36">
        <v>2570.9730494451501</v>
      </c>
      <c r="H64" s="36">
        <v>26205.731345524331</v>
      </c>
      <c r="I64" s="36">
        <v>7154.5238279301311</v>
      </c>
      <c r="J64" s="36">
        <v>0</v>
      </c>
      <c r="K64" s="24">
        <v>36152.403628557317</v>
      </c>
      <c r="L64" s="24"/>
      <c r="M64" s="24"/>
      <c r="N64" s="100"/>
      <c r="O64" s="35"/>
      <c r="P64" s="35" t="s">
        <v>1730</v>
      </c>
      <c r="Q64" s="36">
        <v>0</v>
      </c>
      <c r="R64" s="36">
        <v>0</v>
      </c>
      <c r="S64" s="36">
        <v>0</v>
      </c>
      <c r="T64" s="36">
        <v>0</v>
      </c>
      <c r="U64" s="36">
        <v>1599.9010647740104</v>
      </c>
      <c r="V64" s="36">
        <v>19115.426214385345</v>
      </c>
      <c r="W64" s="36">
        <v>0</v>
      </c>
      <c r="X64" s="36">
        <v>0</v>
      </c>
      <c r="Y64" s="24">
        <v>20715.327279159355</v>
      </c>
    </row>
    <row r="65" spans="1:25" ht="21">
      <c r="A65" s="35"/>
      <c r="B65" s="35" t="s">
        <v>1731</v>
      </c>
      <c r="C65" s="36">
        <v>0</v>
      </c>
      <c r="D65" s="36">
        <v>0</v>
      </c>
      <c r="E65" s="36">
        <v>0</v>
      </c>
      <c r="F65" s="36">
        <v>4093.1838712743001</v>
      </c>
      <c r="G65" s="36">
        <v>19513.031022494801</v>
      </c>
      <c r="H65" s="36">
        <v>16532.606627783185</v>
      </c>
      <c r="I65" s="36">
        <v>2445.3010495302615</v>
      </c>
      <c r="J65" s="36">
        <v>0</v>
      </c>
      <c r="K65" s="24">
        <v>42584.122571082546</v>
      </c>
      <c r="L65" s="24"/>
      <c r="M65" s="24"/>
      <c r="N65" s="100"/>
      <c r="O65" s="35"/>
      <c r="P65" s="35" t="s">
        <v>1731</v>
      </c>
      <c r="Q65" s="36">
        <v>0</v>
      </c>
      <c r="R65" s="36">
        <v>0</v>
      </c>
      <c r="S65" s="36">
        <v>0</v>
      </c>
      <c r="T65" s="36">
        <v>0</v>
      </c>
      <c r="U65" s="36">
        <v>13526.361134130473</v>
      </c>
      <c r="V65" s="36">
        <v>10874.341099103003</v>
      </c>
      <c r="W65" s="36">
        <v>0</v>
      </c>
      <c r="X65" s="36">
        <v>0</v>
      </c>
      <c r="Y65" s="24">
        <v>24400.702233233475</v>
      </c>
    </row>
    <row r="66" spans="1:25" ht="21">
      <c r="A66" s="35"/>
      <c r="B66" s="35" t="s">
        <v>383</v>
      </c>
      <c r="C66" s="36">
        <v>0</v>
      </c>
      <c r="D66" s="36">
        <v>0</v>
      </c>
      <c r="E66" s="36">
        <v>0</v>
      </c>
      <c r="F66" s="36">
        <v>0</v>
      </c>
      <c r="G66" s="36">
        <v>3662.5836567053802</v>
      </c>
      <c r="H66" s="36">
        <v>7201.3205104447743</v>
      </c>
      <c r="I66" s="36">
        <v>9576.2042301374968</v>
      </c>
      <c r="J66" s="36">
        <v>579.27300850580002</v>
      </c>
      <c r="K66" s="24">
        <v>21019.381405793451</v>
      </c>
      <c r="L66" s="24"/>
      <c r="M66" s="24"/>
      <c r="N66" s="100"/>
      <c r="O66" s="35"/>
      <c r="P66" s="35" t="s">
        <v>383</v>
      </c>
      <c r="Q66" s="36">
        <v>0</v>
      </c>
      <c r="R66" s="36">
        <v>0</v>
      </c>
      <c r="S66" s="36">
        <v>0</v>
      </c>
      <c r="T66" s="36">
        <v>0</v>
      </c>
      <c r="U66" s="36">
        <v>2098.6604352947243</v>
      </c>
      <c r="V66" s="36">
        <v>9945.4451102235143</v>
      </c>
      <c r="W66" s="36">
        <v>0</v>
      </c>
      <c r="X66" s="36">
        <v>0</v>
      </c>
      <c r="Y66" s="24">
        <v>12044.10554551824</v>
      </c>
    </row>
    <row r="67" spans="1:25" ht="21">
      <c r="A67" s="35"/>
      <c r="B67" s="35" t="s">
        <v>325</v>
      </c>
      <c r="C67" s="36">
        <v>0</v>
      </c>
      <c r="D67" s="36">
        <v>0</v>
      </c>
      <c r="E67" s="36">
        <v>174.9375</v>
      </c>
      <c r="F67" s="36">
        <v>1955.3878374771002</v>
      </c>
      <c r="G67" s="36">
        <v>15932.287707880007</v>
      </c>
      <c r="H67" s="36">
        <v>14939.824300184308</v>
      </c>
      <c r="I67" s="36">
        <v>102.23374315669</v>
      </c>
      <c r="J67" s="36">
        <v>0</v>
      </c>
      <c r="K67" s="24">
        <v>33104.671088698109</v>
      </c>
      <c r="L67" s="24"/>
      <c r="M67" s="24"/>
      <c r="N67" s="100"/>
      <c r="O67" s="35"/>
      <c r="P67" s="35" t="s">
        <v>325</v>
      </c>
      <c r="Q67" s="36">
        <v>0</v>
      </c>
      <c r="R67" s="36">
        <v>0</v>
      </c>
      <c r="S67" s="36">
        <v>100.2391875</v>
      </c>
      <c r="T67" s="36">
        <v>1120.4372308735699</v>
      </c>
      <c r="U67" s="36">
        <v>9129.2008566123222</v>
      </c>
      <c r="V67" s="36">
        <v>8560.5193240057888</v>
      </c>
      <c r="W67" s="36">
        <v>58.579934828816008</v>
      </c>
      <c r="X67" s="36">
        <v>0</v>
      </c>
      <c r="Y67" s="24">
        <v>18968.9765338205</v>
      </c>
    </row>
    <row r="68" spans="1:25" ht="21">
      <c r="A68" s="35" t="s">
        <v>1743</v>
      </c>
      <c r="B68" s="35"/>
      <c r="C68" s="36">
        <v>1278.7522393411</v>
      </c>
      <c r="D68" s="36">
        <v>7716.7554146239499</v>
      </c>
      <c r="E68" s="36">
        <v>5670.8793144026595</v>
      </c>
      <c r="F68" s="36">
        <v>128639.89213132187</v>
      </c>
      <c r="G68" s="36">
        <v>32576.816589292386</v>
      </c>
      <c r="H68" s="36">
        <v>103289.89794883989</v>
      </c>
      <c r="I68" s="36">
        <v>15318.739665146319</v>
      </c>
      <c r="J68" s="36">
        <v>1598.0786839257171</v>
      </c>
      <c r="K68" s="24">
        <v>296089.81198689388</v>
      </c>
      <c r="L68" s="24">
        <v>279250</v>
      </c>
      <c r="M68" s="42">
        <f>L68-K68</f>
        <v>-16839.811986893881</v>
      </c>
      <c r="N68" s="100"/>
      <c r="O68" s="35" t="s">
        <v>1743</v>
      </c>
      <c r="P68" s="35"/>
      <c r="Q68" s="36">
        <v>732.72503314240998</v>
      </c>
      <c r="R68" s="36">
        <v>4421.7008525783212</v>
      </c>
      <c r="S68" s="36">
        <v>3249.4138471552005</v>
      </c>
      <c r="T68" s="36">
        <v>73710.65819121887</v>
      </c>
      <c r="U68" s="36">
        <v>18666.5159056679</v>
      </c>
      <c r="V68" s="36">
        <v>59185.11152469433</v>
      </c>
      <c r="W68" s="36">
        <v>8777.6378281272137</v>
      </c>
      <c r="X68" s="36">
        <v>915.69908588976307</v>
      </c>
      <c r="Y68" s="24">
        <v>169659.46226847402</v>
      </c>
    </row>
    <row r="69" spans="1:25" ht="21">
      <c r="A69" s="35"/>
      <c r="B69" s="35" t="s">
        <v>1733</v>
      </c>
      <c r="C69" s="36">
        <v>0</v>
      </c>
      <c r="D69" s="36">
        <v>16.7472675</v>
      </c>
      <c r="E69" s="36">
        <v>34.804741145800001</v>
      </c>
      <c r="F69" s="36">
        <v>3616.8133626070194</v>
      </c>
      <c r="G69" s="36">
        <v>4740.8457544924731</v>
      </c>
      <c r="H69" s="36">
        <v>5687.9732727410365</v>
      </c>
      <c r="I69" s="36">
        <v>8.7925940802160003</v>
      </c>
      <c r="J69" s="36">
        <v>78.130147496207996</v>
      </c>
      <c r="K69" s="24">
        <v>14184.107140062753</v>
      </c>
      <c r="L69" s="24"/>
      <c r="M69" s="24"/>
      <c r="N69" s="100"/>
      <c r="O69" s="35"/>
      <c r="P69" s="35" t="s">
        <v>1733</v>
      </c>
      <c r="Q69" s="36">
        <v>0</v>
      </c>
      <c r="R69" s="36">
        <v>9.5961842775000008</v>
      </c>
      <c r="S69" s="36">
        <v>19.943116676500001</v>
      </c>
      <c r="T69" s="36">
        <v>2072.4340567741724</v>
      </c>
      <c r="U69" s="36">
        <v>2716.5046173244746</v>
      </c>
      <c r="V69" s="36">
        <v>3259.2086852797934</v>
      </c>
      <c r="W69" s="36">
        <v>5.038156407962</v>
      </c>
      <c r="X69" s="36">
        <v>44.768574515313006</v>
      </c>
      <c r="Y69" s="24">
        <v>8127.4933912557144</v>
      </c>
    </row>
    <row r="70" spans="1:25" ht="21">
      <c r="A70" s="35"/>
      <c r="B70" s="35" t="s">
        <v>1507</v>
      </c>
      <c r="C70" s="36">
        <v>61.230546250000003</v>
      </c>
      <c r="D70" s="36">
        <v>3122.7352656584999</v>
      </c>
      <c r="E70" s="36">
        <v>0</v>
      </c>
      <c r="F70" s="36">
        <v>2846.7481263004547</v>
      </c>
      <c r="G70" s="36">
        <v>1764.3232664304799</v>
      </c>
      <c r="H70" s="36">
        <v>19283.544238626844</v>
      </c>
      <c r="I70" s="36">
        <v>2837.5073274983911</v>
      </c>
      <c r="J70" s="36">
        <v>327.27090850859497</v>
      </c>
      <c r="K70" s="24">
        <v>30243.359679273264</v>
      </c>
      <c r="L70" s="24"/>
      <c r="M70" s="24"/>
      <c r="N70" s="100"/>
      <c r="O70" s="35"/>
      <c r="P70" s="35" t="s">
        <v>1507</v>
      </c>
      <c r="Q70" s="36">
        <v>35.085103001199997</v>
      </c>
      <c r="R70" s="36">
        <v>1789.3273072217498</v>
      </c>
      <c r="S70" s="36">
        <v>0</v>
      </c>
      <c r="T70" s="36">
        <v>1631.1866763707339</v>
      </c>
      <c r="U70" s="36">
        <v>1010.957231665162</v>
      </c>
      <c r="V70" s="36">
        <v>11049.470848733243</v>
      </c>
      <c r="W70" s="36">
        <v>1625.8916986562294</v>
      </c>
      <c r="X70" s="36">
        <v>187.52623057550701</v>
      </c>
      <c r="Y70" s="24">
        <v>17329.445096223822</v>
      </c>
    </row>
    <row r="71" spans="1:25" ht="21">
      <c r="A71" s="35"/>
      <c r="B71" s="35" t="s">
        <v>1734</v>
      </c>
      <c r="C71" s="36">
        <v>90.143060337199998</v>
      </c>
      <c r="D71" s="36">
        <v>976.99807191569994</v>
      </c>
      <c r="E71" s="36">
        <v>25.540028481979999</v>
      </c>
      <c r="F71" s="36">
        <v>0</v>
      </c>
      <c r="G71" s="36">
        <v>2407.4799042058798</v>
      </c>
      <c r="H71" s="36">
        <v>12966.416829781214</v>
      </c>
      <c r="I71" s="36">
        <v>1579.5095767064845</v>
      </c>
      <c r="J71" s="36">
        <v>0</v>
      </c>
      <c r="K71" s="24">
        <v>18046.087471428458</v>
      </c>
      <c r="L71" s="24"/>
      <c r="M71" s="24"/>
      <c r="N71" s="100"/>
      <c r="O71" s="35"/>
      <c r="P71" s="35" t="s">
        <v>1734</v>
      </c>
      <c r="Q71" s="36">
        <v>51.651973573189998</v>
      </c>
      <c r="R71" s="36">
        <v>559.81989520719992</v>
      </c>
      <c r="S71" s="36">
        <v>14.634436320220001</v>
      </c>
      <c r="T71" s="36">
        <v>0</v>
      </c>
      <c r="U71" s="36">
        <v>1379.4859851107428</v>
      </c>
      <c r="V71" s="36">
        <v>7429.7568434705245</v>
      </c>
      <c r="W71" s="36">
        <v>905.05898745273009</v>
      </c>
      <c r="X71" s="36">
        <v>0</v>
      </c>
      <c r="Y71" s="24">
        <v>10340.408121134607</v>
      </c>
    </row>
    <row r="72" spans="1:25" ht="21">
      <c r="A72" s="35"/>
      <c r="B72" s="35" t="s">
        <v>1735</v>
      </c>
      <c r="C72" s="36">
        <v>33.187505625</v>
      </c>
      <c r="D72" s="36">
        <v>179.82870249989998</v>
      </c>
      <c r="E72" s="36">
        <v>0</v>
      </c>
      <c r="F72" s="36">
        <v>0</v>
      </c>
      <c r="G72" s="36">
        <v>7278.0232496228327</v>
      </c>
      <c r="H72" s="36">
        <v>9906.7828671767402</v>
      </c>
      <c r="I72" s="36">
        <v>251.580991018818</v>
      </c>
      <c r="J72" s="36">
        <v>1.8850752981800001</v>
      </c>
      <c r="K72" s="24">
        <v>17651.288391241473</v>
      </c>
      <c r="L72" s="24"/>
      <c r="M72" s="24"/>
      <c r="N72" s="100"/>
      <c r="O72" s="35"/>
      <c r="P72" s="35" t="s">
        <v>1735</v>
      </c>
      <c r="Q72" s="36">
        <v>19.016440723100001</v>
      </c>
      <c r="R72" s="36">
        <v>103.0418465325</v>
      </c>
      <c r="S72" s="36">
        <v>0</v>
      </c>
      <c r="T72" s="36">
        <v>0</v>
      </c>
      <c r="U72" s="36">
        <v>4170.3073220366596</v>
      </c>
      <c r="V72" s="36">
        <v>5676.5865828943197</v>
      </c>
      <c r="W72" s="36">
        <v>144.15590785383799</v>
      </c>
      <c r="X72" s="36">
        <v>1.08014814586</v>
      </c>
      <c r="Y72" s="24">
        <v>10114.188248186276</v>
      </c>
    </row>
    <row r="73" spans="1:25" ht="21">
      <c r="A73" s="35"/>
      <c r="B73" s="35" t="s">
        <v>1736</v>
      </c>
      <c r="C73" s="36">
        <v>88.312493437499995</v>
      </c>
      <c r="D73" s="36">
        <v>135.88406460570002</v>
      </c>
      <c r="E73" s="36">
        <v>28.119420948529999</v>
      </c>
      <c r="F73" s="36">
        <v>8546.1331343759102</v>
      </c>
      <c r="G73" s="36">
        <v>1687.9484400770507</v>
      </c>
      <c r="H73" s="36">
        <v>3643.2738748836159</v>
      </c>
      <c r="I73" s="36">
        <v>554.74667433799004</v>
      </c>
      <c r="J73" s="36">
        <v>471.59618957147001</v>
      </c>
      <c r="K73" s="24">
        <v>15156.014292237767</v>
      </c>
      <c r="L73" s="24"/>
      <c r="M73" s="24"/>
      <c r="N73" s="100"/>
      <c r="O73" s="35"/>
      <c r="P73" s="35" t="s">
        <v>1736</v>
      </c>
      <c r="Q73" s="36">
        <v>50.603058739700003</v>
      </c>
      <c r="R73" s="36">
        <v>77.861569019100003</v>
      </c>
      <c r="S73" s="36">
        <v>16.112428203460002</v>
      </c>
      <c r="T73" s="36">
        <v>4896.9342860010693</v>
      </c>
      <c r="U73" s="36">
        <v>967.19445616337168</v>
      </c>
      <c r="V73" s="36">
        <v>2087.5959303092095</v>
      </c>
      <c r="W73" s="36">
        <v>317.86984439557403</v>
      </c>
      <c r="X73" s="36">
        <v>270.22461662477002</v>
      </c>
      <c r="Y73" s="24">
        <v>8684.3961894562544</v>
      </c>
    </row>
    <row r="74" spans="1:25" ht="21">
      <c r="A74" s="35"/>
      <c r="B74" s="35" t="s">
        <v>678</v>
      </c>
      <c r="C74" s="36">
        <v>449.7862832376</v>
      </c>
      <c r="D74" s="36">
        <v>897.46477351079989</v>
      </c>
      <c r="E74" s="36">
        <v>48.961980366800006</v>
      </c>
      <c r="F74" s="36">
        <v>177.13030142124001</v>
      </c>
      <c r="G74" s="36">
        <v>3604.4426542396195</v>
      </c>
      <c r="H74" s="36">
        <v>11349.48238625643</v>
      </c>
      <c r="I74" s="36">
        <v>437.48213691927594</v>
      </c>
      <c r="J74" s="36">
        <v>0</v>
      </c>
      <c r="K74" s="24">
        <v>16964.750515951764</v>
      </c>
      <c r="L74" s="24"/>
      <c r="M74" s="24"/>
      <c r="N74" s="100"/>
      <c r="O74" s="35"/>
      <c r="P74" s="35" t="s">
        <v>678</v>
      </c>
      <c r="Q74" s="36">
        <v>257.72754029522002</v>
      </c>
      <c r="R74" s="36">
        <v>514.24731522141997</v>
      </c>
      <c r="S74" s="36">
        <v>28.055214750099999</v>
      </c>
      <c r="T74" s="36">
        <v>101.49566271431598</v>
      </c>
      <c r="U74" s="36">
        <v>2065.3456408788579</v>
      </c>
      <c r="V74" s="36">
        <v>6503.2534073296711</v>
      </c>
      <c r="W74" s="36">
        <v>250.67726445470402</v>
      </c>
      <c r="X74" s="36">
        <v>0</v>
      </c>
      <c r="Y74" s="24">
        <v>9720.8020456442882</v>
      </c>
    </row>
    <row r="75" spans="1:25" ht="21">
      <c r="A75" s="35"/>
      <c r="B75" s="35" t="s">
        <v>1737</v>
      </c>
      <c r="C75" s="36">
        <v>0</v>
      </c>
      <c r="D75" s="36">
        <v>325.27844814139996</v>
      </c>
      <c r="E75" s="36">
        <v>425.0936128669</v>
      </c>
      <c r="F75" s="36">
        <v>11832.780250510237</v>
      </c>
      <c r="G75" s="36">
        <v>125.98406816803299</v>
      </c>
      <c r="H75" s="36">
        <v>22.952903062215</v>
      </c>
      <c r="I75" s="36">
        <v>52.677751434770002</v>
      </c>
      <c r="J75" s="36">
        <v>0</v>
      </c>
      <c r="K75" s="24">
        <v>12784.767034183555</v>
      </c>
      <c r="L75" s="24"/>
      <c r="M75" s="24"/>
      <c r="N75" s="100"/>
      <c r="O75" s="35"/>
      <c r="P75" s="35" t="s">
        <v>1737</v>
      </c>
      <c r="Q75" s="36">
        <v>0</v>
      </c>
      <c r="R75" s="36">
        <v>186.38455078507997</v>
      </c>
      <c r="S75" s="36">
        <v>243.57864017278999</v>
      </c>
      <c r="T75" s="36">
        <v>6780.1830835401843</v>
      </c>
      <c r="U75" s="36">
        <v>72.188871060264034</v>
      </c>
      <c r="V75" s="36">
        <v>13.152013454651</v>
      </c>
      <c r="W75" s="36">
        <v>30.184351572160001</v>
      </c>
      <c r="X75" s="36">
        <v>0</v>
      </c>
      <c r="Y75" s="24">
        <v>7325.6715105851299</v>
      </c>
    </row>
    <row r="76" spans="1:25" ht="21">
      <c r="A76" s="35"/>
      <c r="B76" s="35" t="s">
        <v>1738</v>
      </c>
      <c r="C76" s="36">
        <v>330.59654062840002</v>
      </c>
      <c r="D76" s="36">
        <v>875.14818800100011</v>
      </c>
      <c r="E76" s="36">
        <v>233.99509939580003</v>
      </c>
      <c r="F76" s="36">
        <v>9827.1476334402687</v>
      </c>
      <c r="G76" s="36">
        <v>3158.1311720744679</v>
      </c>
      <c r="H76" s="36">
        <v>11091.00205913971</v>
      </c>
      <c r="I76" s="36">
        <v>539.54472378850005</v>
      </c>
      <c r="J76" s="36">
        <v>0</v>
      </c>
      <c r="K76" s="24">
        <v>26055.565416468147</v>
      </c>
      <c r="L76" s="24"/>
      <c r="M76" s="24"/>
      <c r="N76" s="100"/>
      <c r="O76" s="35"/>
      <c r="P76" s="35" t="s">
        <v>1738</v>
      </c>
      <c r="Q76" s="36">
        <v>189.4318177801</v>
      </c>
      <c r="R76" s="36">
        <v>501.45991172469996</v>
      </c>
      <c r="S76" s="36">
        <v>134.07919195389999</v>
      </c>
      <c r="T76" s="36">
        <v>5630.9555939613092</v>
      </c>
      <c r="U76" s="36">
        <v>1809.6091615984806</v>
      </c>
      <c r="V76" s="36">
        <v>6355.1441798821597</v>
      </c>
      <c r="W76" s="36">
        <v>309.15912673085109</v>
      </c>
      <c r="X76" s="36">
        <v>0</v>
      </c>
      <c r="Y76" s="24">
        <v>14929.8389836315</v>
      </c>
    </row>
    <row r="77" spans="1:25" ht="21">
      <c r="A77" s="35"/>
      <c r="B77" s="35" t="s">
        <v>1739</v>
      </c>
      <c r="C77" s="36">
        <v>0</v>
      </c>
      <c r="D77" s="36">
        <v>141.51997263480001</v>
      </c>
      <c r="E77" s="36">
        <v>399.14138560169999</v>
      </c>
      <c r="F77" s="36">
        <v>4796.6932610584199</v>
      </c>
      <c r="G77" s="36">
        <v>2095.0786579907799</v>
      </c>
      <c r="H77" s="36">
        <v>8712.1237517482405</v>
      </c>
      <c r="I77" s="36">
        <v>1964.9072060480842</v>
      </c>
      <c r="J77" s="36">
        <v>0</v>
      </c>
      <c r="K77" s="24">
        <v>18109.464235082025</v>
      </c>
      <c r="L77" s="24"/>
      <c r="M77" s="24"/>
      <c r="N77" s="100"/>
      <c r="O77" s="35"/>
      <c r="P77" s="35" t="s">
        <v>1739</v>
      </c>
      <c r="Q77" s="36">
        <v>0</v>
      </c>
      <c r="R77" s="36">
        <v>81.090944319740004</v>
      </c>
      <c r="S77" s="36">
        <v>228.70801395028002</v>
      </c>
      <c r="T77" s="36">
        <v>2748.5052385889317</v>
      </c>
      <c r="U77" s="36">
        <v>1200.4800710287595</v>
      </c>
      <c r="V77" s="36">
        <v>4992.0469097538589</v>
      </c>
      <c r="W77" s="36">
        <v>1125.8918290655652</v>
      </c>
      <c r="X77" s="36">
        <v>0</v>
      </c>
      <c r="Y77" s="24">
        <v>10376.723006707136</v>
      </c>
    </row>
    <row r="78" spans="1:25" ht="21">
      <c r="A78" s="35"/>
      <c r="B78" s="35" t="s">
        <v>1740</v>
      </c>
      <c r="C78" s="36">
        <v>61.875</v>
      </c>
      <c r="D78" s="36">
        <v>268.16052124999999</v>
      </c>
      <c r="E78" s="36">
        <v>2532.8766723806502</v>
      </c>
      <c r="F78" s="36">
        <v>60720.149034061353</v>
      </c>
      <c r="G78" s="36">
        <v>2341.7179873591358</v>
      </c>
      <c r="H78" s="36">
        <v>1801.9584962119095</v>
      </c>
      <c r="I78" s="36">
        <v>825.62641025058701</v>
      </c>
      <c r="J78" s="36">
        <v>34.735417496300002</v>
      </c>
      <c r="K78" s="24">
        <v>68587.099539009927</v>
      </c>
      <c r="L78" s="24"/>
      <c r="M78" s="24"/>
      <c r="N78" s="100"/>
      <c r="O78" s="35"/>
      <c r="P78" s="35" t="s">
        <v>1740</v>
      </c>
      <c r="Q78" s="36">
        <v>35.454374999999999</v>
      </c>
      <c r="R78" s="36">
        <v>153.65597867619999</v>
      </c>
      <c r="S78" s="36">
        <v>1451.3383332755698</v>
      </c>
      <c r="T78" s="36">
        <v>34792.645396486478</v>
      </c>
      <c r="U78" s="36">
        <v>1341.8044067571943</v>
      </c>
      <c r="V78" s="36">
        <v>1032.5222183289864</v>
      </c>
      <c r="W78" s="36">
        <v>473.08393307346904</v>
      </c>
      <c r="X78" s="36">
        <v>19.9033942254</v>
      </c>
      <c r="Y78" s="24">
        <v>39300.408035823304</v>
      </c>
    </row>
    <row r="79" spans="1:25" ht="21">
      <c r="A79" s="35"/>
      <c r="B79" s="35" t="s">
        <v>1741</v>
      </c>
      <c r="C79" s="36">
        <v>30.358848806299999</v>
      </c>
      <c r="D79" s="36">
        <v>533.31825341825004</v>
      </c>
      <c r="E79" s="36">
        <v>1877.3356126746999</v>
      </c>
      <c r="F79" s="36">
        <v>4368.82418000088</v>
      </c>
      <c r="G79" s="36">
        <v>1328.8296530654245</v>
      </c>
      <c r="H79" s="36">
        <v>14936.787259201943</v>
      </c>
      <c r="I79" s="36">
        <v>5465.7322819594074</v>
      </c>
      <c r="J79" s="36">
        <v>401.23868377646409</v>
      </c>
      <c r="K79" s="24">
        <v>28942.42477290337</v>
      </c>
      <c r="L79" s="24"/>
      <c r="M79" s="24"/>
      <c r="N79" s="100"/>
      <c r="O79" s="35"/>
      <c r="P79" s="35" t="s">
        <v>1741</v>
      </c>
      <c r="Q79" s="36">
        <v>17.395620365999999</v>
      </c>
      <c r="R79" s="36">
        <v>305.59135920852998</v>
      </c>
      <c r="S79" s="36">
        <v>1075.7133060630601</v>
      </c>
      <c r="T79" s="36">
        <v>2503.3362551409318</v>
      </c>
      <c r="U79" s="36">
        <v>761.41939120637721</v>
      </c>
      <c r="V79" s="36">
        <v>8558.7790995219511</v>
      </c>
      <c r="W79" s="36">
        <v>3131.8645975620811</v>
      </c>
      <c r="X79" s="36">
        <v>229.90976580391302</v>
      </c>
      <c r="Y79" s="24">
        <v>16584.009394872846</v>
      </c>
    </row>
    <row r="80" spans="1:25" ht="21">
      <c r="A80" s="35"/>
      <c r="B80" s="35" t="s">
        <v>1742</v>
      </c>
      <c r="C80" s="36">
        <v>55.074462894100002</v>
      </c>
      <c r="D80" s="36">
        <v>72.828526644199997</v>
      </c>
      <c r="E80" s="36">
        <v>43.660511239500003</v>
      </c>
      <c r="F80" s="36">
        <v>10880.304110771742</v>
      </c>
      <c r="G80" s="36">
        <v>229.52231731905007</v>
      </c>
      <c r="H80" s="36">
        <v>37.272969148488997</v>
      </c>
      <c r="I80" s="36">
        <v>200.33271739237</v>
      </c>
      <c r="J80" s="36">
        <v>0</v>
      </c>
      <c r="K80" s="24">
        <v>11518.995615409451</v>
      </c>
      <c r="L80" s="24"/>
      <c r="M80" s="24"/>
      <c r="N80" s="100"/>
      <c r="O80" s="35"/>
      <c r="P80" s="35" t="s">
        <v>1742</v>
      </c>
      <c r="Q80" s="36">
        <v>31.557667238299999</v>
      </c>
      <c r="R80" s="36">
        <v>41.730745767100004</v>
      </c>
      <c r="S80" s="36">
        <v>25.017472940219999</v>
      </c>
      <c r="T80" s="36">
        <v>6234.414255472675</v>
      </c>
      <c r="U80" s="36">
        <v>131.51628782385504</v>
      </c>
      <c r="V80" s="36">
        <v>21.357411322079003</v>
      </c>
      <c r="W80" s="36">
        <v>114.79064706586</v>
      </c>
      <c r="X80" s="36">
        <v>0</v>
      </c>
      <c r="Y80" s="24">
        <v>6600.3844876300891</v>
      </c>
    </row>
    <row r="81" spans="1:25" ht="21">
      <c r="A81" s="35"/>
      <c r="B81" s="35" t="s">
        <v>60</v>
      </c>
      <c r="C81" s="36">
        <v>78.187498124999991</v>
      </c>
      <c r="D81" s="36">
        <v>170.8433588437</v>
      </c>
      <c r="E81" s="36">
        <v>21.3502493003</v>
      </c>
      <c r="F81" s="36">
        <v>11027.168736774349</v>
      </c>
      <c r="G81" s="36">
        <v>1814.4894642471602</v>
      </c>
      <c r="H81" s="36">
        <v>3850.3270408615053</v>
      </c>
      <c r="I81" s="36">
        <v>600.29927371142594</v>
      </c>
      <c r="J81" s="36">
        <v>283.22226177850001</v>
      </c>
      <c r="K81" s="24">
        <v>17845.887883641943</v>
      </c>
      <c r="L81" s="24"/>
      <c r="M81" s="24"/>
      <c r="N81" s="100"/>
      <c r="O81" s="35"/>
      <c r="P81" s="35" t="s">
        <v>60</v>
      </c>
      <c r="Q81" s="36">
        <v>44.801436425600002</v>
      </c>
      <c r="R81" s="36">
        <v>97.893244617500002</v>
      </c>
      <c r="S81" s="36">
        <v>12.233692849100001</v>
      </c>
      <c r="T81" s="36">
        <v>6318.5676861680704</v>
      </c>
      <c r="U81" s="36">
        <v>1039.7024630136991</v>
      </c>
      <c r="V81" s="36">
        <v>2206.2373944138726</v>
      </c>
      <c r="W81" s="36">
        <v>343.97148383618895</v>
      </c>
      <c r="X81" s="36">
        <v>162.28635599899999</v>
      </c>
      <c r="Y81" s="24">
        <v>10225.693757323032</v>
      </c>
    </row>
    <row r="82" spans="1:25" ht="21">
      <c r="A82" s="35" t="s">
        <v>1753</v>
      </c>
      <c r="B82" s="35"/>
      <c r="C82" s="36">
        <v>951.43092266741985</v>
      </c>
      <c r="D82" s="36">
        <v>1262.15446873774</v>
      </c>
      <c r="E82" s="36">
        <v>4729.6139581806692</v>
      </c>
      <c r="F82" s="36">
        <v>13084.730848562176</v>
      </c>
      <c r="G82" s="36">
        <v>13020.405653942445</v>
      </c>
      <c r="H82" s="36">
        <v>33294.211075132123</v>
      </c>
      <c r="I82" s="36">
        <v>11350.816699698273</v>
      </c>
      <c r="J82" s="36">
        <v>12976.600125010274</v>
      </c>
      <c r="K82" s="24">
        <v>90669.963751931122</v>
      </c>
      <c r="L82" s="24">
        <v>96500</v>
      </c>
      <c r="M82" s="42">
        <f>L82-K82</f>
        <v>5830.0362480688782</v>
      </c>
      <c r="N82" s="100"/>
      <c r="O82" s="35" t="s">
        <v>1753</v>
      </c>
      <c r="P82" s="35"/>
      <c r="Q82" s="36">
        <v>545.16991868856996</v>
      </c>
      <c r="R82" s="36">
        <v>723.21451058665014</v>
      </c>
      <c r="S82" s="36">
        <v>2710.0687980371194</v>
      </c>
      <c r="T82" s="36">
        <v>7308.1617377745652</v>
      </c>
      <c r="U82" s="36">
        <v>7650.0814781562431</v>
      </c>
      <c r="V82" s="36">
        <v>27091.387774741539</v>
      </c>
      <c r="W82" s="36">
        <v>5073.5489187108678</v>
      </c>
      <c r="X82" s="36">
        <v>852.25609316618318</v>
      </c>
      <c r="Y82" s="24">
        <v>51953.889229861757</v>
      </c>
    </row>
    <row r="83" spans="1:25" ht="21">
      <c r="A83" s="35"/>
      <c r="B83" s="35" t="s">
        <v>1744</v>
      </c>
      <c r="C83" s="36">
        <v>0</v>
      </c>
      <c r="D83" s="36">
        <v>0</v>
      </c>
      <c r="E83" s="36">
        <v>0</v>
      </c>
      <c r="F83" s="36">
        <v>331.25</v>
      </c>
      <c r="G83" s="36">
        <v>0</v>
      </c>
      <c r="H83" s="36">
        <v>960.59612466499004</v>
      </c>
      <c r="I83" s="36">
        <v>46.942209693789998</v>
      </c>
      <c r="J83" s="36">
        <v>0</v>
      </c>
      <c r="K83" s="24">
        <v>1338.7883343587798</v>
      </c>
      <c r="L83" s="24"/>
      <c r="M83" s="24"/>
      <c r="N83" s="100"/>
      <c r="O83" s="35"/>
      <c r="P83" s="35" t="s">
        <v>1744</v>
      </c>
      <c r="Q83" s="36">
        <v>0</v>
      </c>
      <c r="R83" s="36">
        <v>0</v>
      </c>
      <c r="S83" s="36">
        <v>0</v>
      </c>
      <c r="T83" s="36">
        <v>189.80625000000001</v>
      </c>
      <c r="U83" s="36">
        <v>0</v>
      </c>
      <c r="V83" s="36">
        <v>550.421579433067</v>
      </c>
      <c r="W83" s="36">
        <v>26.897886154489999</v>
      </c>
      <c r="X83" s="36">
        <v>0</v>
      </c>
      <c r="Y83" s="24">
        <v>767.12571558755701</v>
      </c>
    </row>
    <row r="84" spans="1:25" ht="21">
      <c r="A84" s="35"/>
      <c r="B84" s="35" t="s">
        <v>5119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1150.8525270475</v>
      </c>
      <c r="J84" s="36">
        <v>8031.9704127177702</v>
      </c>
      <c r="K84" s="24">
        <v>9182.8229397652703</v>
      </c>
      <c r="L84" s="24"/>
      <c r="M84" s="24"/>
      <c r="N84" s="100"/>
      <c r="O84" s="35"/>
      <c r="P84" s="35" t="s">
        <v>5119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5261.7575444840604</v>
      </c>
      <c r="W84" s="36">
        <v>0</v>
      </c>
      <c r="X84" s="36">
        <v>0</v>
      </c>
      <c r="Y84" s="24">
        <v>5261.7575444840604</v>
      </c>
    </row>
    <row r="85" spans="1:25" ht="21">
      <c r="A85" s="35"/>
      <c r="B85" s="35" t="s">
        <v>1745</v>
      </c>
      <c r="C85" s="36">
        <v>0</v>
      </c>
      <c r="D85" s="36">
        <v>161.48300567800001</v>
      </c>
      <c r="E85" s="36">
        <v>40.552540855800004</v>
      </c>
      <c r="F85" s="36">
        <v>3913.0847204290776</v>
      </c>
      <c r="G85" s="36">
        <v>2066.6199032033996</v>
      </c>
      <c r="H85" s="36">
        <v>2948.9555296864346</v>
      </c>
      <c r="I85" s="36">
        <v>745.79332096125211</v>
      </c>
      <c r="J85" s="36">
        <v>194.60547348615998</v>
      </c>
      <c r="K85" s="24">
        <v>10071.094494300123</v>
      </c>
      <c r="L85" s="24"/>
      <c r="M85" s="24"/>
      <c r="N85" s="100"/>
      <c r="O85" s="35"/>
      <c r="P85" s="35" t="s">
        <v>1745</v>
      </c>
      <c r="Q85" s="36">
        <v>0</v>
      </c>
      <c r="R85" s="36">
        <v>92.529762253520005</v>
      </c>
      <c r="S85" s="36">
        <v>23.236605910400002</v>
      </c>
      <c r="T85" s="36">
        <v>2242.1975448016697</v>
      </c>
      <c r="U85" s="36">
        <v>1184.1732045352446</v>
      </c>
      <c r="V85" s="36">
        <v>1689.7515185101797</v>
      </c>
      <c r="W85" s="36">
        <v>427.33957291087495</v>
      </c>
      <c r="X85" s="36">
        <v>111.50893630765</v>
      </c>
      <c r="Y85" s="24">
        <v>5770.7371452295392</v>
      </c>
    </row>
    <row r="86" spans="1:25" ht="21">
      <c r="A86" s="35"/>
      <c r="B86" s="35" t="s">
        <v>1746</v>
      </c>
      <c r="C86" s="36">
        <v>453.84779985749998</v>
      </c>
      <c r="D86" s="36">
        <v>430.67967422120006</v>
      </c>
      <c r="E86" s="36">
        <v>1274.9839071451497</v>
      </c>
      <c r="F86" s="36">
        <v>171.66523335589002</v>
      </c>
      <c r="G86" s="36">
        <v>2547.8493413972506</v>
      </c>
      <c r="H86" s="36">
        <v>7321.8856961680285</v>
      </c>
      <c r="I86" s="36">
        <v>1101.1346434771829</v>
      </c>
      <c r="J86" s="36">
        <v>0</v>
      </c>
      <c r="K86" s="24">
        <v>13302.046295622202</v>
      </c>
      <c r="L86" s="24"/>
      <c r="M86" s="24"/>
      <c r="N86" s="100"/>
      <c r="O86" s="35"/>
      <c r="P86" s="35" t="s">
        <v>1746</v>
      </c>
      <c r="Q86" s="36">
        <v>260.05478931839997</v>
      </c>
      <c r="R86" s="36">
        <v>246.77945332863001</v>
      </c>
      <c r="S86" s="36">
        <v>730.56577879394979</v>
      </c>
      <c r="T86" s="36">
        <v>98.364178712824994</v>
      </c>
      <c r="U86" s="36">
        <v>1459.9176726208016</v>
      </c>
      <c r="V86" s="36">
        <v>4195.4405039099038</v>
      </c>
      <c r="W86" s="36">
        <v>630.95015071241789</v>
      </c>
      <c r="X86" s="36">
        <v>0</v>
      </c>
      <c r="Y86" s="24">
        <v>7622.0725273969283</v>
      </c>
    </row>
    <row r="87" spans="1:25" ht="21">
      <c r="A87" s="35"/>
      <c r="B87" s="35" t="s">
        <v>1747</v>
      </c>
      <c r="C87" s="36">
        <v>92.831332500000002</v>
      </c>
      <c r="D87" s="36">
        <v>0</v>
      </c>
      <c r="E87" s="36">
        <v>0</v>
      </c>
      <c r="F87" s="36">
        <v>2518.1329772286399</v>
      </c>
      <c r="G87" s="36">
        <v>2984.899589385132</v>
      </c>
      <c r="H87" s="36">
        <v>4139.2910339204818</v>
      </c>
      <c r="I87" s="36">
        <v>1975.3279100781865</v>
      </c>
      <c r="J87" s="36">
        <v>119.87520271050001</v>
      </c>
      <c r="K87" s="24">
        <v>11830.358045822941</v>
      </c>
      <c r="L87" s="24"/>
      <c r="M87" s="24"/>
      <c r="N87" s="100"/>
      <c r="O87" s="35"/>
      <c r="P87" s="35" t="s">
        <v>1747</v>
      </c>
      <c r="Q87" s="36">
        <v>53.192353522499999</v>
      </c>
      <c r="R87" s="36">
        <v>0</v>
      </c>
      <c r="S87" s="36">
        <v>0</v>
      </c>
      <c r="T87" s="36">
        <v>1442.8901959520801</v>
      </c>
      <c r="U87" s="36">
        <v>1710.3474647187529</v>
      </c>
      <c r="V87" s="36">
        <v>2371.8137624370238</v>
      </c>
      <c r="W87" s="36">
        <v>1131.8628924750603</v>
      </c>
      <c r="X87" s="36">
        <v>68.688491153120012</v>
      </c>
      <c r="Y87" s="24">
        <v>6778.7951602585372</v>
      </c>
    </row>
    <row r="88" spans="1:25" ht="21">
      <c r="A88" s="35"/>
      <c r="B88" s="35" t="s">
        <v>1748</v>
      </c>
      <c r="C88" s="36">
        <v>25.514946847600001</v>
      </c>
      <c r="D88" s="36">
        <v>197.39919943530001</v>
      </c>
      <c r="E88" s="36">
        <v>195.67672133859</v>
      </c>
      <c r="F88" s="36">
        <v>540.11686297606002</v>
      </c>
      <c r="G88" s="36">
        <v>1037.9438722902639</v>
      </c>
      <c r="H88" s="36">
        <v>2160.2373391773299</v>
      </c>
      <c r="I88" s="36">
        <v>1035.8757504561402</v>
      </c>
      <c r="J88" s="36">
        <v>115.957520322278</v>
      </c>
      <c r="K88" s="24">
        <v>5308.7222128435615</v>
      </c>
      <c r="L88" s="24"/>
      <c r="M88" s="24"/>
      <c r="N88" s="100"/>
      <c r="O88" s="35"/>
      <c r="P88" s="35" t="s">
        <v>1748</v>
      </c>
      <c r="Q88" s="36">
        <v>14.6200645437</v>
      </c>
      <c r="R88" s="36">
        <v>113.1097412765</v>
      </c>
      <c r="S88" s="36">
        <v>112.12276132709002</v>
      </c>
      <c r="T88" s="36">
        <v>309.48696248537999</v>
      </c>
      <c r="U88" s="36">
        <v>594.74183882242892</v>
      </c>
      <c r="V88" s="36">
        <v>1237.8159953494658</v>
      </c>
      <c r="W88" s="36">
        <v>593.55680501090285</v>
      </c>
      <c r="X88" s="36">
        <v>66.443659144714005</v>
      </c>
      <c r="Y88" s="24">
        <v>3041.8978279601811</v>
      </c>
    </row>
    <row r="89" spans="1:25" ht="21">
      <c r="A89" s="35"/>
      <c r="B89" s="35" t="s">
        <v>1749</v>
      </c>
      <c r="C89" s="36">
        <v>0</v>
      </c>
      <c r="D89" s="36">
        <v>159.27307717343999</v>
      </c>
      <c r="E89" s="36">
        <v>7.1603227268399996</v>
      </c>
      <c r="F89" s="36">
        <v>4108.3137631958098</v>
      </c>
      <c r="G89" s="36">
        <v>1414.1779359782902</v>
      </c>
      <c r="H89" s="36">
        <v>3555.7240707024534</v>
      </c>
      <c r="I89" s="36">
        <v>3135.7881407438399</v>
      </c>
      <c r="J89" s="36">
        <v>71.733177538929993</v>
      </c>
      <c r="K89" s="24">
        <v>12452.170488059604</v>
      </c>
      <c r="L89" s="24"/>
      <c r="M89" s="24"/>
      <c r="N89" s="100"/>
      <c r="O89" s="35"/>
      <c r="P89" s="35" t="s">
        <v>1749</v>
      </c>
      <c r="Q89" s="36">
        <v>0</v>
      </c>
      <c r="R89" s="36">
        <v>91.263473220400002</v>
      </c>
      <c r="S89" s="36">
        <v>4.1028649224800002</v>
      </c>
      <c r="T89" s="36">
        <v>2354.0637863104203</v>
      </c>
      <c r="U89" s="36">
        <v>810.32395731563997</v>
      </c>
      <c r="V89" s="36">
        <v>2037.4298925153871</v>
      </c>
      <c r="W89" s="36">
        <v>1796.8066046464396</v>
      </c>
      <c r="X89" s="36">
        <v>41.103110729798999</v>
      </c>
      <c r="Y89" s="24">
        <v>7135.0936896605654</v>
      </c>
    </row>
    <row r="90" spans="1:25" ht="21">
      <c r="A90" s="35"/>
      <c r="B90" s="35" t="s">
        <v>1750</v>
      </c>
      <c r="C90" s="36">
        <v>266.42393992979999</v>
      </c>
      <c r="D90" s="36">
        <v>261.4980253942</v>
      </c>
      <c r="E90" s="36">
        <v>2811.2589610171094</v>
      </c>
      <c r="F90" s="36">
        <v>1120.2618820223001</v>
      </c>
      <c r="G90" s="36">
        <v>2336.88710141207</v>
      </c>
      <c r="H90" s="36">
        <v>9626.8921414278193</v>
      </c>
      <c r="I90" s="36">
        <v>490.21861131144004</v>
      </c>
      <c r="J90" s="36">
        <v>0</v>
      </c>
      <c r="K90" s="24">
        <v>16913.440662514742</v>
      </c>
      <c r="L90" s="24"/>
      <c r="M90" s="24"/>
      <c r="N90" s="100"/>
      <c r="O90" s="35"/>
      <c r="P90" s="35" t="s">
        <v>1750</v>
      </c>
      <c r="Q90" s="36">
        <v>152.66091757979999</v>
      </c>
      <c r="R90" s="36">
        <v>149.8383685508</v>
      </c>
      <c r="S90" s="36">
        <v>1610.8513846624405</v>
      </c>
      <c r="T90" s="36">
        <v>641.91005839880006</v>
      </c>
      <c r="U90" s="36">
        <v>1339.036309108945</v>
      </c>
      <c r="V90" s="36">
        <v>5516.209197039354</v>
      </c>
      <c r="W90" s="36">
        <v>280.89526428128204</v>
      </c>
      <c r="X90" s="36">
        <v>0</v>
      </c>
      <c r="Y90" s="24">
        <v>9691.4014996214228</v>
      </c>
    </row>
    <row r="91" spans="1:25" ht="21">
      <c r="A91" s="35"/>
      <c r="B91" s="35" t="s">
        <v>1751</v>
      </c>
      <c r="C91" s="36">
        <v>112.81290353252</v>
      </c>
      <c r="D91" s="36">
        <v>51.821486835599998</v>
      </c>
      <c r="E91" s="36">
        <v>399.98150509717993</v>
      </c>
      <c r="F91" s="36">
        <v>51.383527248500002</v>
      </c>
      <c r="G91" s="36">
        <v>629.92670090107993</v>
      </c>
      <c r="H91" s="36">
        <v>567.04433357731</v>
      </c>
      <c r="I91" s="36">
        <v>323.28052795709999</v>
      </c>
      <c r="J91" s="36">
        <v>985.18655467927988</v>
      </c>
      <c r="K91" s="24">
        <v>3121.4375398285702</v>
      </c>
      <c r="L91" s="24"/>
      <c r="M91" s="24"/>
      <c r="N91" s="100"/>
      <c r="O91" s="35"/>
      <c r="P91" s="35" t="s">
        <v>1751</v>
      </c>
      <c r="Q91" s="36">
        <v>64.64179372417</v>
      </c>
      <c r="R91" s="36">
        <v>29.693711956800001</v>
      </c>
      <c r="S91" s="36">
        <v>229.18940242075897</v>
      </c>
      <c r="T91" s="36">
        <v>29.442761113389999</v>
      </c>
      <c r="U91" s="36">
        <v>360.94799961598096</v>
      </c>
      <c r="V91" s="36">
        <v>324.91640313975</v>
      </c>
      <c r="W91" s="36">
        <v>185.23974251940001</v>
      </c>
      <c r="X91" s="36">
        <v>564.51189583090013</v>
      </c>
      <c r="Y91" s="24">
        <v>1788.58371032115</v>
      </c>
    </row>
    <row r="92" spans="1:25" ht="21">
      <c r="A92" s="35"/>
      <c r="B92" s="35" t="s">
        <v>1752</v>
      </c>
      <c r="C92" s="36">
        <v>0</v>
      </c>
      <c r="D92" s="36">
        <v>0</v>
      </c>
      <c r="E92" s="36">
        <v>0</v>
      </c>
      <c r="F92" s="36">
        <v>330.52188210589998</v>
      </c>
      <c r="G92" s="36">
        <v>2.1012093749599998</v>
      </c>
      <c r="H92" s="36">
        <v>2013.5848058072802</v>
      </c>
      <c r="I92" s="36">
        <v>1345.6030579718399</v>
      </c>
      <c r="J92" s="36">
        <v>3457.2717835553572</v>
      </c>
      <c r="K92" s="24">
        <v>7149.0827388153375</v>
      </c>
      <c r="L92" s="24"/>
      <c r="M92" s="24"/>
      <c r="N92" s="100"/>
      <c r="O92" s="35"/>
      <c r="P92" s="35" t="s">
        <v>1752</v>
      </c>
      <c r="Q92" s="36">
        <v>0</v>
      </c>
      <c r="R92" s="36">
        <v>0</v>
      </c>
      <c r="S92" s="36">
        <v>0</v>
      </c>
      <c r="T92" s="36">
        <v>0</v>
      </c>
      <c r="U92" s="36">
        <v>190.59303141845001</v>
      </c>
      <c r="V92" s="36">
        <v>3905.8313779233554</v>
      </c>
      <c r="W92" s="36">
        <v>0</v>
      </c>
      <c r="X92" s="36">
        <v>0</v>
      </c>
      <c r="Y92" s="24">
        <v>4096.4244093418056</v>
      </c>
    </row>
    <row r="93" spans="1:25" ht="21">
      <c r="A93" s="35" t="s">
        <v>1761</v>
      </c>
      <c r="B93" s="35"/>
      <c r="C93" s="36">
        <v>0</v>
      </c>
      <c r="D93" s="36">
        <v>0</v>
      </c>
      <c r="E93" s="36">
        <v>0</v>
      </c>
      <c r="F93" s="36">
        <v>11994.265512054739</v>
      </c>
      <c r="G93" s="36">
        <v>162355.39206658327</v>
      </c>
      <c r="H93" s="36">
        <v>95312.647854745199</v>
      </c>
      <c r="I93" s="36">
        <v>14255.24585553908</v>
      </c>
      <c r="J93" s="36">
        <v>306.25</v>
      </c>
      <c r="K93" s="24">
        <v>284223.80128892226</v>
      </c>
      <c r="L93" s="24">
        <v>174700</v>
      </c>
      <c r="M93" s="42">
        <f>L93-K93</f>
        <v>-109523.80128892226</v>
      </c>
      <c r="N93" s="100"/>
      <c r="O93" s="35" t="s">
        <v>1761</v>
      </c>
      <c r="P93" s="35"/>
      <c r="Q93" s="36">
        <v>0</v>
      </c>
      <c r="R93" s="36">
        <v>0</v>
      </c>
      <c r="S93" s="36">
        <v>0</v>
      </c>
      <c r="T93" s="36">
        <v>0</v>
      </c>
      <c r="U93" s="36">
        <v>99902.353792586306</v>
      </c>
      <c r="V93" s="36">
        <v>62945.877159846044</v>
      </c>
      <c r="W93" s="36">
        <v>12.007186149400001</v>
      </c>
      <c r="X93" s="36">
        <v>0</v>
      </c>
      <c r="Y93" s="24">
        <v>162860.23813858174</v>
      </c>
    </row>
    <row r="94" spans="1:25" ht="21">
      <c r="A94" s="35"/>
      <c r="B94" s="35" t="s">
        <v>1755</v>
      </c>
      <c r="C94" s="36">
        <v>0</v>
      </c>
      <c r="D94" s="36">
        <v>0</v>
      </c>
      <c r="E94" s="36">
        <v>0</v>
      </c>
      <c r="F94" s="36">
        <v>1451.8254844727001</v>
      </c>
      <c r="G94" s="36">
        <v>34344.276579126541</v>
      </c>
      <c r="H94" s="36">
        <v>7680.841421684815</v>
      </c>
      <c r="I94" s="36">
        <v>192.26482260284001</v>
      </c>
      <c r="J94" s="36">
        <v>0</v>
      </c>
      <c r="K94" s="24">
        <v>43669.208307886896</v>
      </c>
      <c r="L94" s="24"/>
      <c r="M94" s="24"/>
      <c r="N94" s="100"/>
      <c r="O94" s="35"/>
      <c r="P94" s="35" t="s">
        <v>1755</v>
      </c>
      <c r="Q94" s="36">
        <v>0</v>
      </c>
      <c r="R94" s="36">
        <v>0</v>
      </c>
      <c r="S94" s="36">
        <v>0</v>
      </c>
      <c r="T94" s="36">
        <v>0</v>
      </c>
      <c r="U94" s="36">
        <v>20511.16648244502</v>
      </c>
      <c r="V94" s="36">
        <v>4511.2898779788839</v>
      </c>
      <c r="W94" s="36">
        <v>0</v>
      </c>
      <c r="X94" s="36">
        <v>0</v>
      </c>
      <c r="Y94" s="24">
        <v>25022.456360423905</v>
      </c>
    </row>
    <row r="95" spans="1:25" ht="21">
      <c r="A95" s="35"/>
      <c r="B95" s="35" t="s">
        <v>1756</v>
      </c>
      <c r="C95" s="36">
        <v>0</v>
      </c>
      <c r="D95" s="36">
        <v>0</v>
      </c>
      <c r="E95" s="36">
        <v>0</v>
      </c>
      <c r="F95" s="36">
        <v>556.83807897899999</v>
      </c>
      <c r="G95" s="36">
        <v>4977.6353970769896</v>
      </c>
      <c r="H95" s="36">
        <v>9708.1485391204133</v>
      </c>
      <c r="I95" s="36">
        <v>2327.0214080720484</v>
      </c>
      <c r="J95" s="36">
        <v>306.25</v>
      </c>
      <c r="K95" s="24">
        <v>17875.89342324845</v>
      </c>
      <c r="L95" s="24"/>
      <c r="M95" s="24"/>
      <c r="N95" s="100"/>
      <c r="O95" s="35"/>
      <c r="P95" s="35" t="s">
        <v>1756</v>
      </c>
      <c r="Q95" s="36">
        <v>0</v>
      </c>
      <c r="R95" s="36">
        <v>0</v>
      </c>
      <c r="S95" s="36">
        <v>0</v>
      </c>
      <c r="T95" s="36">
        <v>0</v>
      </c>
      <c r="U95" s="36">
        <v>3171.2533017807441</v>
      </c>
      <c r="V95" s="36">
        <v>7071.633629741842</v>
      </c>
      <c r="W95" s="36">
        <v>0</v>
      </c>
      <c r="X95" s="36">
        <v>0</v>
      </c>
      <c r="Y95" s="24">
        <v>10242.886931522586</v>
      </c>
    </row>
    <row r="96" spans="1:25" ht="21">
      <c r="A96" s="35"/>
      <c r="B96" s="35" t="s">
        <v>1757</v>
      </c>
      <c r="C96" s="36">
        <v>0</v>
      </c>
      <c r="D96" s="36">
        <v>0</v>
      </c>
      <c r="E96" s="36">
        <v>0</v>
      </c>
      <c r="F96" s="36">
        <v>2648.9945172819998</v>
      </c>
      <c r="G96" s="36">
        <v>6111.2408707987706</v>
      </c>
      <c r="H96" s="36">
        <v>9542.5796000024238</v>
      </c>
      <c r="I96" s="36">
        <v>4327.4043285151902</v>
      </c>
      <c r="J96" s="36">
        <v>0</v>
      </c>
      <c r="K96" s="24">
        <v>22630.219316598384</v>
      </c>
      <c r="L96" s="24"/>
      <c r="M96" s="24"/>
      <c r="N96" s="100"/>
      <c r="O96" s="35"/>
      <c r="P96" s="35" t="s">
        <v>1757</v>
      </c>
      <c r="Q96" s="36">
        <v>0</v>
      </c>
      <c r="R96" s="36">
        <v>0</v>
      </c>
      <c r="S96" s="36">
        <v>0</v>
      </c>
      <c r="T96" s="36">
        <v>0</v>
      </c>
      <c r="U96" s="36">
        <v>5019.6148773694222</v>
      </c>
      <c r="V96" s="36">
        <v>7947.500791039356</v>
      </c>
      <c r="W96" s="36">
        <v>0</v>
      </c>
      <c r="X96" s="36">
        <v>0</v>
      </c>
      <c r="Y96" s="24">
        <v>12967.115668408778</v>
      </c>
    </row>
    <row r="97" spans="1:25" ht="21">
      <c r="A97" s="35"/>
      <c r="B97" s="35" t="s">
        <v>5120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1516.4898522600099</v>
      </c>
      <c r="I97" s="36">
        <v>20.95494965</v>
      </c>
      <c r="J97" s="36">
        <v>0</v>
      </c>
      <c r="K97" s="24">
        <v>1537.4448019100098</v>
      </c>
      <c r="L97" s="24"/>
      <c r="M97" s="24"/>
      <c r="N97" s="100"/>
      <c r="O97" s="35"/>
      <c r="P97" s="35" t="s">
        <v>5120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868.94868534500995</v>
      </c>
      <c r="W97" s="36">
        <v>12.007186149400001</v>
      </c>
      <c r="X97" s="36">
        <v>0</v>
      </c>
      <c r="Y97" s="24">
        <v>880.95587149440996</v>
      </c>
    </row>
    <row r="98" spans="1:25" ht="21">
      <c r="A98" s="35"/>
      <c r="B98" s="35" t="s">
        <v>1754</v>
      </c>
      <c r="C98" s="36">
        <v>0</v>
      </c>
      <c r="D98" s="36">
        <v>0</v>
      </c>
      <c r="E98" s="36">
        <v>0</v>
      </c>
      <c r="F98" s="36">
        <v>649.55729569429991</v>
      </c>
      <c r="G98" s="36">
        <v>19910.120617561544</v>
      </c>
      <c r="H98" s="36">
        <v>9412.3760698292444</v>
      </c>
      <c r="I98" s="36">
        <v>2138.745024677502</v>
      </c>
      <c r="J98" s="36">
        <v>0</v>
      </c>
      <c r="K98" s="24">
        <v>32110.799007762591</v>
      </c>
      <c r="L98" s="24"/>
      <c r="M98" s="24"/>
      <c r="N98" s="100"/>
      <c r="O98" s="35"/>
      <c r="P98" s="35" t="s">
        <v>1754</v>
      </c>
      <c r="Q98" s="36">
        <v>0</v>
      </c>
      <c r="R98" s="36">
        <v>0</v>
      </c>
      <c r="S98" s="36">
        <v>0</v>
      </c>
      <c r="T98" s="36">
        <v>0</v>
      </c>
      <c r="U98" s="36">
        <v>11780.695444290986</v>
      </c>
      <c r="V98" s="36">
        <v>6618.7923871571411</v>
      </c>
      <c r="W98" s="36">
        <v>0</v>
      </c>
      <c r="X98" s="36">
        <v>0</v>
      </c>
      <c r="Y98" s="24">
        <v>18399.487831448128</v>
      </c>
    </row>
    <row r="99" spans="1:25" ht="21">
      <c r="A99" s="35"/>
      <c r="B99" s="35" t="s">
        <v>1758</v>
      </c>
      <c r="C99" s="36">
        <v>0</v>
      </c>
      <c r="D99" s="36">
        <v>0</v>
      </c>
      <c r="E99" s="36">
        <v>0</v>
      </c>
      <c r="F99" s="36">
        <v>531.25</v>
      </c>
      <c r="G99" s="36">
        <v>3495.0555723347607</v>
      </c>
      <c r="H99" s="36">
        <v>8996.6350498207958</v>
      </c>
      <c r="I99" s="36">
        <v>707.08852179027986</v>
      </c>
      <c r="J99" s="36">
        <v>0</v>
      </c>
      <c r="K99" s="24">
        <v>13730.029143945836</v>
      </c>
      <c r="L99" s="24"/>
      <c r="M99" s="24"/>
      <c r="N99" s="100"/>
      <c r="O99" s="35"/>
      <c r="P99" s="35" t="s">
        <v>1758</v>
      </c>
      <c r="Q99" s="36">
        <v>0</v>
      </c>
      <c r="R99" s="36">
        <v>0</v>
      </c>
      <c r="S99" s="36">
        <v>0</v>
      </c>
      <c r="T99" s="36">
        <v>0</v>
      </c>
      <c r="U99" s="36">
        <v>2307.0730929476858</v>
      </c>
      <c r="V99" s="36">
        <v>5560.2336065333466</v>
      </c>
      <c r="W99" s="36">
        <v>0</v>
      </c>
      <c r="X99" s="36">
        <v>0</v>
      </c>
      <c r="Y99" s="24">
        <v>7867.3066994810324</v>
      </c>
    </row>
    <row r="100" spans="1:25" ht="21">
      <c r="A100" s="35"/>
      <c r="B100" s="35" t="s">
        <v>1759</v>
      </c>
      <c r="C100" s="36">
        <v>0</v>
      </c>
      <c r="D100" s="36">
        <v>0</v>
      </c>
      <c r="E100" s="36">
        <v>0</v>
      </c>
      <c r="F100" s="36">
        <v>3965.8518491219002</v>
      </c>
      <c r="G100" s="36">
        <v>72811.065058570879</v>
      </c>
      <c r="H100" s="36">
        <v>4597.0703605960507</v>
      </c>
      <c r="I100" s="36">
        <v>4182.1545253209706</v>
      </c>
      <c r="J100" s="36">
        <v>0</v>
      </c>
      <c r="K100" s="24">
        <v>85556.141793609801</v>
      </c>
      <c r="L100" s="24"/>
      <c r="M100" s="24"/>
      <c r="N100" s="100"/>
      <c r="O100" s="35"/>
      <c r="P100" s="35" t="s">
        <v>1759</v>
      </c>
      <c r="Q100" s="36">
        <v>0</v>
      </c>
      <c r="R100" s="36">
        <v>0</v>
      </c>
      <c r="S100" s="36">
        <v>0</v>
      </c>
      <c r="T100" s="36">
        <v>0</v>
      </c>
      <c r="U100" s="36">
        <v>43993.173388136362</v>
      </c>
      <c r="V100" s="36">
        <v>5030.4958596307897</v>
      </c>
      <c r="W100" s="36">
        <v>0</v>
      </c>
      <c r="X100" s="36">
        <v>0</v>
      </c>
      <c r="Y100" s="24">
        <v>49023.669247767153</v>
      </c>
    </row>
    <row r="101" spans="1:25" ht="21">
      <c r="A101" s="35"/>
      <c r="B101" s="35" t="s">
        <v>1760</v>
      </c>
      <c r="C101" s="36">
        <v>0</v>
      </c>
      <c r="D101" s="36">
        <v>0</v>
      </c>
      <c r="E101" s="36">
        <v>0</v>
      </c>
      <c r="F101" s="36">
        <v>2189.9482865048399</v>
      </c>
      <c r="G101" s="36">
        <v>20705.997971113757</v>
      </c>
      <c r="H101" s="36">
        <v>43858.506961431442</v>
      </c>
      <c r="I101" s="36">
        <v>359.61227491025005</v>
      </c>
      <c r="J101" s="36">
        <v>0</v>
      </c>
      <c r="K101" s="24">
        <v>67114.065493960297</v>
      </c>
      <c r="L101" s="24"/>
      <c r="M101" s="24"/>
      <c r="N101" s="100"/>
      <c r="O101" s="35"/>
      <c r="P101" s="35" t="s">
        <v>1760</v>
      </c>
      <c r="Q101" s="36">
        <v>0</v>
      </c>
      <c r="R101" s="36">
        <v>0</v>
      </c>
      <c r="S101" s="36">
        <v>0</v>
      </c>
      <c r="T101" s="36">
        <v>0</v>
      </c>
      <c r="U101" s="36">
        <v>13119.377205616089</v>
      </c>
      <c r="V101" s="36">
        <v>25336.98232241967</v>
      </c>
      <c r="W101" s="36">
        <v>0</v>
      </c>
      <c r="X101" s="36">
        <v>0</v>
      </c>
      <c r="Y101" s="24">
        <v>38456.359528035755</v>
      </c>
    </row>
    <row r="102" spans="1:25" ht="21">
      <c r="A102" s="35" t="s">
        <v>1774</v>
      </c>
      <c r="B102" s="35"/>
      <c r="C102" s="36">
        <v>714.9086039977999</v>
      </c>
      <c r="D102" s="36">
        <v>3359.6936421118799</v>
      </c>
      <c r="E102" s="36">
        <v>2668.7914642957903</v>
      </c>
      <c r="F102" s="36">
        <v>24407.676823380811</v>
      </c>
      <c r="G102" s="36">
        <v>38886.732771021649</v>
      </c>
      <c r="H102" s="36">
        <v>60438.527968590672</v>
      </c>
      <c r="I102" s="36">
        <v>15446.780844781477</v>
      </c>
      <c r="J102" s="36">
        <v>2121.9255313940303</v>
      </c>
      <c r="K102" s="24">
        <v>148045.03764957411</v>
      </c>
      <c r="L102" s="24">
        <v>85150</v>
      </c>
      <c r="M102" s="42">
        <f>L102-K102</f>
        <v>-62895.037649574107</v>
      </c>
      <c r="N102" s="100"/>
      <c r="O102" s="35" t="s">
        <v>1774</v>
      </c>
      <c r="P102" s="35"/>
      <c r="Q102" s="36">
        <v>409.64263009086005</v>
      </c>
      <c r="R102" s="36">
        <v>1925.1044569299902</v>
      </c>
      <c r="S102" s="36">
        <v>1529.2175090405697</v>
      </c>
      <c r="T102" s="36">
        <v>13985.598819800691</v>
      </c>
      <c r="U102" s="36">
        <v>22282.097877796019</v>
      </c>
      <c r="V102" s="36">
        <v>34631.276525946916</v>
      </c>
      <c r="W102" s="36">
        <v>8851.0054240610971</v>
      </c>
      <c r="X102" s="36">
        <v>1215.8633294890349</v>
      </c>
      <c r="Y102" s="24">
        <v>84829.806573155176</v>
      </c>
    </row>
    <row r="103" spans="1:25" ht="21">
      <c r="A103" s="35"/>
      <c r="B103" s="35" t="s">
        <v>1762</v>
      </c>
      <c r="C103" s="36">
        <v>69.896188786599993</v>
      </c>
      <c r="D103" s="36">
        <v>56.082259918399998</v>
      </c>
      <c r="E103" s="36">
        <v>38.226814943549996</v>
      </c>
      <c r="F103" s="36">
        <v>2851.0206229160194</v>
      </c>
      <c r="G103" s="36">
        <v>472.69136813488797</v>
      </c>
      <c r="H103" s="36">
        <v>2488.0843450929892</v>
      </c>
      <c r="I103" s="36">
        <v>5.7707284350499997</v>
      </c>
      <c r="J103" s="36">
        <v>0</v>
      </c>
      <c r="K103" s="24">
        <v>5981.7723282274965</v>
      </c>
      <c r="L103" s="24"/>
      <c r="M103" s="24"/>
      <c r="N103" s="100"/>
      <c r="O103" s="35"/>
      <c r="P103" s="35" t="s">
        <v>1762</v>
      </c>
      <c r="Q103" s="36">
        <v>40.050516174729999</v>
      </c>
      <c r="R103" s="36">
        <v>32.1351349332</v>
      </c>
      <c r="S103" s="36">
        <v>21.903964962629999</v>
      </c>
      <c r="T103" s="36">
        <v>1633.634816931389</v>
      </c>
      <c r="U103" s="36">
        <v>270.852153941273</v>
      </c>
      <c r="V103" s="36">
        <v>1425.6723297378467</v>
      </c>
      <c r="W103" s="36">
        <v>3.3066273932799999</v>
      </c>
      <c r="X103" s="36">
        <v>0</v>
      </c>
      <c r="Y103" s="24">
        <v>3427.5555440743483</v>
      </c>
    </row>
    <row r="104" spans="1:25" ht="21">
      <c r="A104" s="35"/>
      <c r="B104" s="35" t="s">
        <v>1763</v>
      </c>
      <c r="C104" s="36">
        <v>0</v>
      </c>
      <c r="D104" s="36">
        <v>215.56266053939999</v>
      </c>
      <c r="E104" s="36">
        <v>969.18626860082986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24">
        <v>1184.7489291402298</v>
      </c>
      <c r="L104" s="24"/>
      <c r="M104" s="24"/>
      <c r="N104" s="100"/>
      <c r="O104" s="35"/>
      <c r="P104" s="35" t="s">
        <v>1763</v>
      </c>
      <c r="Q104" s="36">
        <v>0</v>
      </c>
      <c r="R104" s="36">
        <v>123.51740448919</v>
      </c>
      <c r="S104" s="36">
        <v>555.34373190746999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24">
        <v>678.86113639665996</v>
      </c>
    </row>
    <row r="105" spans="1:25" ht="21">
      <c r="A105" s="35"/>
      <c r="B105" s="35" t="s">
        <v>1764</v>
      </c>
      <c r="C105" s="36">
        <v>45.206386377100003</v>
      </c>
      <c r="D105" s="36">
        <v>154.154293647</v>
      </c>
      <c r="E105" s="36">
        <v>13.5</v>
      </c>
      <c r="F105" s="36">
        <v>6.25</v>
      </c>
      <c r="G105" s="36">
        <v>2741.76817725006</v>
      </c>
      <c r="H105" s="36">
        <v>1684.6613108550998</v>
      </c>
      <c r="I105" s="36">
        <v>171.76116538089997</v>
      </c>
      <c r="J105" s="36">
        <v>0</v>
      </c>
      <c r="K105" s="24">
        <v>4817.3013335101596</v>
      </c>
      <c r="L105" s="24"/>
      <c r="M105" s="24"/>
      <c r="N105" s="100"/>
      <c r="O105" s="35"/>
      <c r="P105" s="35" t="s">
        <v>1764</v>
      </c>
      <c r="Q105" s="36">
        <v>25.903259394100001</v>
      </c>
      <c r="R105" s="36">
        <v>88.330410259700002</v>
      </c>
      <c r="S105" s="36">
        <v>7.7355</v>
      </c>
      <c r="T105" s="36">
        <v>3.5812499999999998</v>
      </c>
      <c r="U105" s="36">
        <v>1571.03316556199</v>
      </c>
      <c r="V105" s="36">
        <v>965.31093111953828</v>
      </c>
      <c r="W105" s="36">
        <v>98.419147763247025</v>
      </c>
      <c r="X105" s="36">
        <v>0</v>
      </c>
      <c r="Y105" s="24">
        <v>2760.3136640985754</v>
      </c>
    </row>
    <row r="106" spans="1:25" ht="21">
      <c r="A106" s="35"/>
      <c r="B106" s="35" t="s">
        <v>1765</v>
      </c>
      <c r="C106" s="36">
        <v>0</v>
      </c>
      <c r="D106" s="36">
        <v>0</v>
      </c>
      <c r="E106" s="36">
        <v>0</v>
      </c>
      <c r="F106" s="36">
        <v>12.5</v>
      </c>
      <c r="G106" s="36">
        <v>0</v>
      </c>
      <c r="H106" s="36">
        <v>0</v>
      </c>
      <c r="I106" s="36">
        <v>0</v>
      </c>
      <c r="J106" s="36">
        <v>0</v>
      </c>
      <c r="K106" s="24">
        <v>12.5</v>
      </c>
      <c r="L106" s="24"/>
      <c r="M106" s="24"/>
      <c r="N106" s="100"/>
      <c r="O106" s="35"/>
      <c r="P106" s="35" t="s">
        <v>1765</v>
      </c>
      <c r="Q106" s="36">
        <v>0</v>
      </c>
      <c r="R106" s="36">
        <v>0</v>
      </c>
      <c r="S106" s="36">
        <v>0</v>
      </c>
      <c r="T106" s="36">
        <v>7.1624999999999996</v>
      </c>
      <c r="U106" s="36">
        <v>0</v>
      </c>
      <c r="V106" s="36">
        <v>0</v>
      </c>
      <c r="W106" s="36">
        <v>0</v>
      </c>
      <c r="X106" s="36">
        <v>0</v>
      </c>
      <c r="Y106" s="24">
        <v>7.1624999999999996</v>
      </c>
    </row>
    <row r="107" spans="1:25" ht="21">
      <c r="A107" s="35"/>
      <c r="B107" s="35" t="s">
        <v>1766</v>
      </c>
      <c r="C107" s="36">
        <v>150.55770533239999</v>
      </c>
      <c r="D107" s="36">
        <v>251.55036572000995</v>
      </c>
      <c r="E107" s="36">
        <v>690.54433656896003</v>
      </c>
      <c r="F107" s="36">
        <v>1339.1620142677798</v>
      </c>
      <c r="G107" s="36">
        <v>448.48497329614014</v>
      </c>
      <c r="H107" s="36">
        <v>690.33210781944979</v>
      </c>
      <c r="I107" s="36">
        <v>471.98224899939999</v>
      </c>
      <c r="J107" s="36">
        <v>0</v>
      </c>
      <c r="K107" s="24">
        <v>4042.6137520041398</v>
      </c>
      <c r="L107" s="24"/>
      <c r="M107" s="24"/>
      <c r="N107" s="100"/>
      <c r="O107" s="35"/>
      <c r="P107" s="35" t="s">
        <v>1766</v>
      </c>
      <c r="Q107" s="36">
        <v>86.269565155530003</v>
      </c>
      <c r="R107" s="36">
        <v>144.13835955748701</v>
      </c>
      <c r="S107" s="36">
        <v>395.68190485399998</v>
      </c>
      <c r="T107" s="36">
        <v>767.33983417500303</v>
      </c>
      <c r="U107" s="36">
        <v>256.98188969864805</v>
      </c>
      <c r="V107" s="36">
        <v>395.56029778064902</v>
      </c>
      <c r="W107" s="36">
        <v>270.44582867653997</v>
      </c>
      <c r="X107" s="36">
        <v>0</v>
      </c>
      <c r="Y107" s="24">
        <v>2316.4176798978569</v>
      </c>
    </row>
    <row r="108" spans="1:25" ht="21">
      <c r="A108" s="35"/>
      <c r="B108" s="35" t="s">
        <v>1767</v>
      </c>
      <c r="C108" s="36">
        <v>0</v>
      </c>
      <c r="D108" s="36">
        <v>0</v>
      </c>
      <c r="E108" s="36">
        <v>78.877165855699999</v>
      </c>
      <c r="F108" s="36">
        <v>1708.0355549174999</v>
      </c>
      <c r="G108" s="36">
        <v>0</v>
      </c>
      <c r="H108" s="36">
        <v>1583.2015880644435</v>
      </c>
      <c r="I108" s="36">
        <v>630.97786976378006</v>
      </c>
      <c r="J108" s="36">
        <v>0</v>
      </c>
      <c r="K108" s="24">
        <v>4001.0921786014233</v>
      </c>
      <c r="L108" s="24"/>
      <c r="M108" s="24"/>
      <c r="N108" s="100"/>
      <c r="O108" s="35"/>
      <c r="P108" s="35" t="s">
        <v>1767</v>
      </c>
      <c r="Q108" s="36">
        <v>0</v>
      </c>
      <c r="R108" s="36">
        <v>0</v>
      </c>
      <c r="S108" s="36">
        <v>45.196616035299996</v>
      </c>
      <c r="T108" s="36">
        <v>978.70437296780005</v>
      </c>
      <c r="U108" s="36">
        <v>0</v>
      </c>
      <c r="V108" s="36">
        <v>907.17450996115872</v>
      </c>
      <c r="W108" s="36">
        <v>361.55031937468993</v>
      </c>
      <c r="X108" s="36">
        <v>0</v>
      </c>
      <c r="Y108" s="24">
        <v>2292.6258183389486</v>
      </c>
    </row>
    <row r="109" spans="1:25" ht="21">
      <c r="A109" s="35"/>
      <c r="B109" s="35" t="s">
        <v>1768</v>
      </c>
      <c r="C109" s="36">
        <v>0</v>
      </c>
      <c r="D109" s="36">
        <v>0</v>
      </c>
      <c r="E109" s="36">
        <v>0</v>
      </c>
      <c r="F109" s="36">
        <v>4839.8288324125997</v>
      </c>
      <c r="G109" s="36">
        <v>1270.4408004812701</v>
      </c>
      <c r="H109" s="36">
        <v>3270.139599490401</v>
      </c>
      <c r="I109" s="36">
        <v>1200.525727850556</v>
      </c>
      <c r="J109" s="36">
        <v>195.7011</v>
      </c>
      <c r="K109" s="24">
        <v>10776.636060234827</v>
      </c>
      <c r="L109" s="24"/>
      <c r="M109" s="24"/>
      <c r="N109" s="100"/>
      <c r="O109" s="35"/>
      <c r="P109" s="35" t="s">
        <v>1768</v>
      </c>
      <c r="Q109" s="36">
        <v>0</v>
      </c>
      <c r="R109" s="36">
        <v>0</v>
      </c>
      <c r="S109" s="36">
        <v>0</v>
      </c>
      <c r="T109" s="36">
        <v>2773.2219209752998</v>
      </c>
      <c r="U109" s="36">
        <v>727.96257867534314</v>
      </c>
      <c r="V109" s="36">
        <v>1873.7899905080556</v>
      </c>
      <c r="W109" s="36">
        <v>687.90124205814516</v>
      </c>
      <c r="X109" s="36">
        <v>112.1367303</v>
      </c>
      <c r="Y109" s="24">
        <v>6175.0124625168428</v>
      </c>
    </row>
    <row r="110" spans="1:25" ht="21">
      <c r="A110" s="35"/>
      <c r="B110" s="35" t="s">
        <v>1769</v>
      </c>
      <c r="C110" s="36">
        <v>146.11815746719998</v>
      </c>
      <c r="D110" s="36">
        <v>0</v>
      </c>
      <c r="E110" s="36">
        <v>213.48599747099999</v>
      </c>
      <c r="F110" s="36">
        <v>3419.8488973418453</v>
      </c>
      <c r="G110" s="36">
        <v>274.05899653879999</v>
      </c>
      <c r="H110" s="36">
        <v>1692.8645913941998</v>
      </c>
      <c r="I110" s="36">
        <v>626.72718547454008</v>
      </c>
      <c r="J110" s="36">
        <v>0</v>
      </c>
      <c r="K110" s="24">
        <v>6373.1038256875854</v>
      </c>
      <c r="L110" s="24"/>
      <c r="M110" s="24"/>
      <c r="N110" s="100"/>
      <c r="O110" s="35"/>
      <c r="P110" s="35" t="s">
        <v>1769</v>
      </c>
      <c r="Q110" s="36">
        <v>83.725704228699996</v>
      </c>
      <c r="R110" s="36">
        <v>0</v>
      </c>
      <c r="S110" s="36">
        <v>122.3274765509</v>
      </c>
      <c r="T110" s="36">
        <v>1959.5734181782709</v>
      </c>
      <c r="U110" s="36">
        <v>157.03580501670001</v>
      </c>
      <c r="V110" s="36">
        <v>970.01141086938992</v>
      </c>
      <c r="W110" s="36">
        <v>359.11467727692997</v>
      </c>
      <c r="X110" s="36">
        <v>0</v>
      </c>
      <c r="Y110" s="24">
        <v>3651.7884921208906</v>
      </c>
    </row>
    <row r="111" spans="1:25" ht="21">
      <c r="A111" s="35"/>
      <c r="B111" s="35" t="s">
        <v>1770</v>
      </c>
      <c r="C111" s="36">
        <v>0</v>
      </c>
      <c r="D111" s="36">
        <v>0</v>
      </c>
      <c r="E111" s="36">
        <v>0</v>
      </c>
      <c r="F111" s="36">
        <v>10.906375558700001</v>
      </c>
      <c r="G111" s="36">
        <v>0</v>
      </c>
      <c r="H111" s="36">
        <v>64.587117832610005</v>
      </c>
      <c r="I111" s="36">
        <v>0</v>
      </c>
      <c r="J111" s="36">
        <v>0</v>
      </c>
      <c r="K111" s="24">
        <v>75.493493391310011</v>
      </c>
      <c r="L111" s="24"/>
      <c r="M111" s="24"/>
      <c r="N111" s="100"/>
      <c r="O111" s="35"/>
      <c r="P111" s="35" t="s">
        <v>1770</v>
      </c>
      <c r="Q111" s="36">
        <v>0</v>
      </c>
      <c r="R111" s="36">
        <v>0</v>
      </c>
      <c r="S111" s="36">
        <v>0</v>
      </c>
      <c r="T111" s="36">
        <v>6.2493531951400003</v>
      </c>
      <c r="U111" s="36">
        <v>0</v>
      </c>
      <c r="V111" s="36">
        <v>37.008418518085996</v>
      </c>
      <c r="W111" s="36">
        <v>0</v>
      </c>
      <c r="X111" s="36">
        <v>0</v>
      </c>
      <c r="Y111" s="24">
        <v>43.257771713225999</v>
      </c>
    </row>
    <row r="112" spans="1:25" ht="21">
      <c r="A112" s="35"/>
      <c r="B112" s="35" t="s">
        <v>1771</v>
      </c>
      <c r="C112" s="36">
        <v>0</v>
      </c>
      <c r="D112" s="36">
        <v>40.174358040100003</v>
      </c>
      <c r="E112" s="36">
        <v>0</v>
      </c>
      <c r="F112" s="36">
        <v>56.25</v>
      </c>
      <c r="G112" s="36">
        <v>43.75</v>
      </c>
      <c r="H112" s="36">
        <v>3037.2453716098998</v>
      </c>
      <c r="I112" s="36">
        <v>6422.1743857727606</v>
      </c>
      <c r="J112" s="36">
        <v>266.269514797</v>
      </c>
      <c r="K112" s="24">
        <v>9865.863630219761</v>
      </c>
      <c r="L112" s="24"/>
      <c r="M112" s="24"/>
      <c r="N112" s="100"/>
      <c r="O112" s="35"/>
      <c r="P112" s="35" t="s">
        <v>1771</v>
      </c>
      <c r="Q112" s="36">
        <v>0</v>
      </c>
      <c r="R112" s="36">
        <v>23.019907156999999</v>
      </c>
      <c r="S112" s="36">
        <v>0</v>
      </c>
      <c r="T112" s="36">
        <v>32.231250000000003</v>
      </c>
      <c r="U112" s="36">
        <v>25.068750000000001</v>
      </c>
      <c r="V112" s="36">
        <v>1740.3415979286999</v>
      </c>
      <c r="W112" s="36">
        <v>3679.9059230492499</v>
      </c>
      <c r="X112" s="36">
        <v>152.57243197899999</v>
      </c>
      <c r="Y112" s="24">
        <v>5653.139860113949</v>
      </c>
    </row>
    <row r="113" spans="1:25" ht="21">
      <c r="A113" s="35"/>
      <c r="B113" s="35" t="s">
        <v>1772</v>
      </c>
      <c r="C113" s="36">
        <v>0</v>
      </c>
      <c r="D113" s="36">
        <v>0</v>
      </c>
      <c r="E113" s="36">
        <v>0</v>
      </c>
      <c r="F113" s="36">
        <v>8.7516238505399997</v>
      </c>
      <c r="G113" s="36">
        <v>181.25</v>
      </c>
      <c r="H113" s="36">
        <v>2952.9483977249997</v>
      </c>
      <c r="I113" s="36">
        <v>932.23264149858994</v>
      </c>
      <c r="J113" s="36">
        <v>0</v>
      </c>
      <c r="K113" s="24">
        <v>4075.1826630741298</v>
      </c>
      <c r="L113" s="24"/>
      <c r="M113" s="24"/>
      <c r="N113" s="100"/>
      <c r="O113" s="35"/>
      <c r="P113" s="35" t="s">
        <v>1772</v>
      </c>
      <c r="Q113" s="36">
        <v>0</v>
      </c>
      <c r="R113" s="36">
        <v>0</v>
      </c>
      <c r="S113" s="36">
        <v>0</v>
      </c>
      <c r="T113" s="36">
        <v>5.0146804663599998</v>
      </c>
      <c r="U113" s="36">
        <v>103.85624999999999</v>
      </c>
      <c r="V113" s="36">
        <v>1692.039431896</v>
      </c>
      <c r="W113" s="36">
        <v>534.16930357883393</v>
      </c>
      <c r="X113" s="36">
        <v>0</v>
      </c>
      <c r="Y113" s="24">
        <v>2335.079665941194</v>
      </c>
    </row>
    <row r="114" spans="1:25" ht="21">
      <c r="A114" s="35"/>
      <c r="B114" s="35" t="s">
        <v>1740</v>
      </c>
      <c r="C114" s="36">
        <v>303.13016603450001</v>
      </c>
      <c r="D114" s="36">
        <v>1375.9696558226001</v>
      </c>
      <c r="E114" s="36">
        <v>664.97088085575001</v>
      </c>
      <c r="F114" s="36">
        <v>3185.5904511146905</v>
      </c>
      <c r="G114" s="36">
        <v>5336.5964486507</v>
      </c>
      <c r="H114" s="36">
        <v>28332.180050893894</v>
      </c>
      <c r="I114" s="36">
        <v>3308.4201280316402</v>
      </c>
      <c r="J114" s="36">
        <v>68.75</v>
      </c>
      <c r="K114" s="24">
        <v>42575.607781403778</v>
      </c>
      <c r="L114" s="24"/>
      <c r="M114" s="24"/>
      <c r="N114" s="100"/>
      <c r="O114" s="35"/>
      <c r="P114" s="35" t="s">
        <v>1740</v>
      </c>
      <c r="Q114" s="36">
        <v>173.6935851378</v>
      </c>
      <c r="R114" s="36">
        <v>788.43061278615016</v>
      </c>
      <c r="S114" s="36">
        <v>381.02831473026987</v>
      </c>
      <c r="T114" s="36">
        <v>1825.3433284885598</v>
      </c>
      <c r="U114" s="36">
        <v>3057.8697650775766</v>
      </c>
      <c r="V114" s="36">
        <v>16234.339169110643</v>
      </c>
      <c r="W114" s="36">
        <v>1895.7247333623559</v>
      </c>
      <c r="X114" s="36">
        <v>39.393749999999997</v>
      </c>
      <c r="Y114" s="24">
        <v>24395.823258693355</v>
      </c>
    </row>
    <row r="115" spans="1:25" ht="21">
      <c r="A115" s="35"/>
      <c r="B115" s="35" t="s">
        <v>1773</v>
      </c>
      <c r="C115" s="36">
        <v>0</v>
      </c>
      <c r="D115" s="36">
        <v>878.35916210657001</v>
      </c>
      <c r="E115" s="36">
        <v>0</v>
      </c>
      <c r="F115" s="36">
        <v>6758.9332488953332</v>
      </c>
      <c r="G115" s="36">
        <v>28117.692006669786</v>
      </c>
      <c r="H115" s="36">
        <v>14642.283487812692</v>
      </c>
      <c r="I115" s="36">
        <v>960.90526427066197</v>
      </c>
      <c r="J115" s="36">
        <v>243.90400461337001</v>
      </c>
      <c r="K115" s="24">
        <v>51602.077174368402</v>
      </c>
      <c r="L115" s="24"/>
      <c r="M115" s="24"/>
      <c r="N115" s="100"/>
      <c r="O115" s="35"/>
      <c r="P115" s="35" t="s">
        <v>1773</v>
      </c>
      <c r="Q115" s="36">
        <v>0</v>
      </c>
      <c r="R115" s="36">
        <v>503.29979988713302</v>
      </c>
      <c r="S115" s="36">
        <v>0</v>
      </c>
      <c r="T115" s="36">
        <v>3872.8687516162481</v>
      </c>
      <c r="U115" s="36">
        <v>16111.437519824491</v>
      </c>
      <c r="V115" s="36">
        <v>8390.028438516847</v>
      </c>
      <c r="W115" s="36">
        <v>550.59871642706503</v>
      </c>
      <c r="X115" s="36">
        <v>139.75699464346499</v>
      </c>
      <c r="Y115" s="24">
        <v>29567.99022091525</v>
      </c>
    </row>
    <row r="116" spans="1:25" ht="21">
      <c r="A116" s="35"/>
      <c r="B116" s="35" t="s">
        <v>110</v>
      </c>
      <c r="C116" s="36">
        <v>0</v>
      </c>
      <c r="D116" s="36">
        <v>387.84088631780003</v>
      </c>
      <c r="E116" s="36">
        <v>0</v>
      </c>
      <c r="F116" s="36">
        <v>210.5992021058</v>
      </c>
      <c r="G116" s="36">
        <v>0</v>
      </c>
      <c r="H116" s="36">
        <v>0</v>
      </c>
      <c r="I116" s="36">
        <v>715.30349930360001</v>
      </c>
      <c r="J116" s="36">
        <v>1347.3009119836599</v>
      </c>
      <c r="K116" s="24">
        <v>2661.0444997108598</v>
      </c>
      <c r="L116" s="24"/>
      <c r="M116" s="24"/>
      <c r="N116" s="100"/>
      <c r="O116" s="35"/>
      <c r="P116" s="35" t="s">
        <v>110</v>
      </c>
      <c r="Q116" s="36">
        <v>0</v>
      </c>
      <c r="R116" s="36">
        <v>222.23282786012999</v>
      </c>
      <c r="S116" s="36">
        <v>0</v>
      </c>
      <c r="T116" s="36">
        <v>120.67334280662001</v>
      </c>
      <c r="U116" s="36">
        <v>0</v>
      </c>
      <c r="V116" s="36">
        <v>0</v>
      </c>
      <c r="W116" s="36">
        <v>409.86890510075995</v>
      </c>
      <c r="X116" s="36">
        <v>772.00342256656984</v>
      </c>
      <c r="Y116" s="24">
        <v>1524.7784983340798</v>
      </c>
    </row>
    <row r="117" spans="1:25" ht="21">
      <c r="A117" s="35" t="s">
        <v>1776</v>
      </c>
      <c r="B117" s="35"/>
      <c r="C117" s="36">
        <v>0</v>
      </c>
      <c r="D117" s="36">
        <v>0</v>
      </c>
      <c r="E117" s="36">
        <v>0</v>
      </c>
      <c r="F117" s="36">
        <v>37.4517791261</v>
      </c>
      <c r="G117" s="36">
        <v>0</v>
      </c>
      <c r="H117" s="36">
        <v>1324.8286022570001</v>
      </c>
      <c r="I117" s="36">
        <v>0</v>
      </c>
      <c r="J117" s="36">
        <v>1617.463343699</v>
      </c>
      <c r="K117" s="24">
        <v>2979.7437250821004</v>
      </c>
      <c r="L117" s="24">
        <v>1300</v>
      </c>
      <c r="M117" s="42">
        <f>L117-K117</f>
        <v>-1679.7437250821004</v>
      </c>
      <c r="N117" s="100"/>
      <c r="O117" s="35" t="s">
        <v>1776</v>
      </c>
      <c r="P117" s="35"/>
      <c r="Q117" s="36">
        <v>0</v>
      </c>
      <c r="R117" s="36">
        <v>0</v>
      </c>
      <c r="S117" s="36">
        <v>0</v>
      </c>
      <c r="T117" s="36">
        <v>0</v>
      </c>
      <c r="U117" s="36">
        <v>21.4598694393</v>
      </c>
      <c r="V117" s="36">
        <v>1685.9332850334004</v>
      </c>
      <c r="W117" s="36">
        <v>0</v>
      </c>
      <c r="X117" s="36">
        <v>0</v>
      </c>
      <c r="Y117" s="24">
        <v>1707.3931544727004</v>
      </c>
    </row>
    <row r="118" spans="1:25" ht="21">
      <c r="A118" s="35"/>
      <c r="B118" s="35" t="s">
        <v>1775</v>
      </c>
      <c r="C118" s="36">
        <v>0</v>
      </c>
      <c r="D118" s="36">
        <v>0</v>
      </c>
      <c r="E118" s="36">
        <v>0</v>
      </c>
      <c r="F118" s="36">
        <v>37.4517791261</v>
      </c>
      <c r="G118" s="36">
        <v>0</v>
      </c>
      <c r="H118" s="36">
        <v>1324.8286022570001</v>
      </c>
      <c r="I118" s="36">
        <v>0</v>
      </c>
      <c r="J118" s="36">
        <v>1617.463343699</v>
      </c>
      <c r="K118" s="24">
        <v>2979.7437250821004</v>
      </c>
      <c r="L118" s="24"/>
      <c r="M118" s="24"/>
      <c r="N118" s="100"/>
      <c r="O118" s="35"/>
      <c r="P118" s="35" t="s">
        <v>1775</v>
      </c>
      <c r="Q118" s="36">
        <v>0</v>
      </c>
      <c r="R118" s="36">
        <v>0</v>
      </c>
      <c r="S118" s="36">
        <v>0</v>
      </c>
      <c r="T118" s="36">
        <v>0</v>
      </c>
      <c r="U118" s="36">
        <v>21.4598694393</v>
      </c>
      <c r="V118" s="36">
        <v>1685.9332850334004</v>
      </c>
      <c r="W118" s="36">
        <v>0</v>
      </c>
      <c r="X118" s="36">
        <v>0</v>
      </c>
      <c r="Y118" s="24">
        <v>1707.3931544727004</v>
      </c>
    </row>
    <row r="119" spans="1:25" ht="21">
      <c r="A119" s="35" t="s">
        <v>1780</v>
      </c>
      <c r="B119" s="35"/>
      <c r="C119" s="36">
        <v>1530.63082214715</v>
      </c>
      <c r="D119" s="36">
        <v>1687.1086633131001</v>
      </c>
      <c r="E119" s="36">
        <v>846.2020099981703</v>
      </c>
      <c r="F119" s="36">
        <v>6779.8449634216595</v>
      </c>
      <c r="G119" s="36">
        <v>10374.826572679207</v>
      </c>
      <c r="H119" s="36">
        <v>16421.566862532898</v>
      </c>
      <c r="I119" s="36">
        <v>4271.8843657700099</v>
      </c>
      <c r="J119" s="36">
        <v>4510.1745451639099</v>
      </c>
      <c r="K119" s="24">
        <v>46422.238805026107</v>
      </c>
      <c r="L119" s="24">
        <v>33200</v>
      </c>
      <c r="M119" s="42">
        <f>L119-K119</f>
        <v>-13222.238805026107</v>
      </c>
      <c r="N119" s="100"/>
      <c r="O119" s="35" t="s">
        <v>1780</v>
      </c>
      <c r="P119" s="35"/>
      <c r="Q119" s="36">
        <v>877.05146109025998</v>
      </c>
      <c r="R119" s="36">
        <v>966.71326407838001</v>
      </c>
      <c r="S119" s="36">
        <v>484.87375172897907</v>
      </c>
      <c r="T119" s="36">
        <v>3884.8511640417591</v>
      </c>
      <c r="U119" s="36">
        <v>5944.7756261472941</v>
      </c>
      <c r="V119" s="36">
        <v>9409.5578122338557</v>
      </c>
      <c r="W119" s="36">
        <v>2447.7897415861935</v>
      </c>
      <c r="X119" s="36">
        <v>2584.33001437865</v>
      </c>
      <c r="Y119" s="24">
        <v>26599.942835285368</v>
      </c>
    </row>
    <row r="120" spans="1:25" ht="21">
      <c r="A120" s="35"/>
      <c r="B120" s="35" t="s">
        <v>1778</v>
      </c>
      <c r="C120" s="36">
        <v>32.115755740250002</v>
      </c>
      <c r="D120" s="36">
        <v>20.237504304600002</v>
      </c>
      <c r="E120" s="36">
        <v>0</v>
      </c>
      <c r="F120" s="36">
        <v>162.87987391024001</v>
      </c>
      <c r="G120" s="36">
        <v>279.65953476712002</v>
      </c>
      <c r="H120" s="36">
        <v>431.72625913731997</v>
      </c>
      <c r="I120" s="36">
        <v>1296.0821750001001</v>
      </c>
      <c r="J120" s="36">
        <v>969.4635404728001</v>
      </c>
      <c r="K120" s="24">
        <v>3192.1646433324299</v>
      </c>
      <c r="L120" s="24"/>
      <c r="M120" s="24"/>
      <c r="N120" s="100"/>
      <c r="O120" s="35"/>
      <c r="P120" s="35" t="s">
        <v>1778</v>
      </c>
      <c r="Q120" s="36">
        <v>18.40232803916</v>
      </c>
      <c r="R120" s="36">
        <v>11.596089966499999</v>
      </c>
      <c r="S120" s="36">
        <v>0</v>
      </c>
      <c r="T120" s="36">
        <v>93.330167750579989</v>
      </c>
      <c r="U120" s="36">
        <v>160.24491342155997</v>
      </c>
      <c r="V120" s="36">
        <v>247.37914648571001</v>
      </c>
      <c r="W120" s="36">
        <v>742.65508627509996</v>
      </c>
      <c r="X120" s="36">
        <v>555.50260869070007</v>
      </c>
      <c r="Y120" s="24">
        <v>1829.11034062931</v>
      </c>
    </row>
    <row r="121" spans="1:25" ht="21">
      <c r="A121" s="35"/>
      <c r="B121" s="35" t="s">
        <v>5539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468.75</v>
      </c>
      <c r="K121" s="24">
        <v>468.75</v>
      </c>
      <c r="L121" s="24"/>
      <c r="M121" s="24"/>
      <c r="N121" s="100"/>
      <c r="O121" s="35"/>
      <c r="P121" s="35" t="s">
        <v>5539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268.59375</v>
      </c>
      <c r="Y121" s="24">
        <v>268.59375</v>
      </c>
    </row>
    <row r="122" spans="1:25" ht="21">
      <c r="A122" s="35"/>
      <c r="B122" s="35" t="s">
        <v>1777</v>
      </c>
      <c r="C122" s="36">
        <v>0</v>
      </c>
      <c r="D122" s="36">
        <v>0</v>
      </c>
      <c r="E122" s="36">
        <v>0</v>
      </c>
      <c r="F122" s="36">
        <v>50</v>
      </c>
      <c r="G122" s="36">
        <v>46.842434735300003</v>
      </c>
      <c r="H122" s="36">
        <v>4876.7705255444107</v>
      </c>
      <c r="I122" s="36">
        <v>1795.0308113987501</v>
      </c>
      <c r="J122" s="36">
        <v>1322.18185957471</v>
      </c>
      <c r="K122" s="24">
        <v>8090.8256312531712</v>
      </c>
      <c r="L122" s="24"/>
      <c r="M122" s="24"/>
      <c r="N122" s="100"/>
      <c r="O122" s="35"/>
      <c r="P122" s="35" t="s">
        <v>1777</v>
      </c>
      <c r="Q122" s="36">
        <v>0</v>
      </c>
      <c r="R122" s="36">
        <v>0</v>
      </c>
      <c r="S122" s="36">
        <v>0</v>
      </c>
      <c r="T122" s="36">
        <v>28.65</v>
      </c>
      <c r="U122" s="36">
        <v>26.840715103299999</v>
      </c>
      <c r="V122" s="36">
        <v>2794.3895111337883</v>
      </c>
      <c r="W122" s="36">
        <v>1028.55265493141</v>
      </c>
      <c r="X122" s="36">
        <v>757.61020553625008</v>
      </c>
      <c r="Y122" s="24">
        <v>4636.043086704748</v>
      </c>
    </row>
    <row r="123" spans="1:25" ht="21">
      <c r="A123" s="35"/>
      <c r="B123" s="35" t="s">
        <v>1779</v>
      </c>
      <c r="C123" s="36">
        <v>1498.5150664068999</v>
      </c>
      <c r="D123" s="36">
        <v>1666.8711590085002</v>
      </c>
      <c r="E123" s="36">
        <v>846.2020099981703</v>
      </c>
      <c r="F123" s="36">
        <v>6566.9650895114191</v>
      </c>
      <c r="G123" s="36">
        <v>10048.324603176787</v>
      </c>
      <c r="H123" s="36">
        <v>11113.070077851169</v>
      </c>
      <c r="I123" s="36">
        <v>1180.77137937116</v>
      </c>
      <c r="J123" s="36">
        <v>1749.7791451164001</v>
      </c>
      <c r="K123" s="24">
        <v>34670.498530440505</v>
      </c>
      <c r="M123" s="24"/>
      <c r="N123" s="100"/>
      <c r="O123" s="35"/>
      <c r="P123" s="35" t="s">
        <v>1779</v>
      </c>
      <c r="Q123" s="36">
        <v>858.64913305109997</v>
      </c>
      <c r="R123" s="36">
        <v>955.11717411187999</v>
      </c>
      <c r="S123" s="36">
        <v>484.87375172897907</v>
      </c>
      <c r="T123" s="36">
        <v>3762.8709962911794</v>
      </c>
      <c r="U123" s="36">
        <v>5757.689997622434</v>
      </c>
      <c r="V123" s="36">
        <v>6367.7891546143564</v>
      </c>
      <c r="W123" s="36">
        <v>676.58200037968322</v>
      </c>
      <c r="X123" s="36">
        <v>1002.6234501516999</v>
      </c>
      <c r="Y123" s="24">
        <v>19866.19565795131</v>
      </c>
    </row>
    <row r="124" spans="1:25" ht="21">
      <c r="A124" s="35" t="s">
        <v>1791</v>
      </c>
      <c r="B124" s="35"/>
      <c r="C124" s="36">
        <v>634.77192238463999</v>
      </c>
      <c r="D124" s="36">
        <v>972.90285845709002</v>
      </c>
      <c r="E124" s="36">
        <v>2115.7640814572501</v>
      </c>
      <c r="F124" s="36">
        <v>15714.362290370083</v>
      </c>
      <c r="G124" s="36">
        <v>47846.491719806625</v>
      </c>
      <c r="H124" s="36">
        <v>141775.83610797513</v>
      </c>
      <c r="I124" s="36">
        <v>34508.921946763818</v>
      </c>
      <c r="J124" s="36">
        <v>4518.6681918702106</v>
      </c>
      <c r="K124" s="24">
        <v>248087.71911908491</v>
      </c>
      <c r="L124" s="24">
        <v>181250</v>
      </c>
      <c r="M124" s="42">
        <f>L124-K124</f>
        <v>-66837.719119084912</v>
      </c>
      <c r="N124" s="100"/>
      <c r="O124" s="35" t="s">
        <v>1791</v>
      </c>
      <c r="P124" s="35"/>
      <c r="Q124" s="36">
        <v>363.72431152621499</v>
      </c>
      <c r="R124" s="36">
        <v>557.47333789592597</v>
      </c>
      <c r="S124" s="36">
        <v>1212.3328186752401</v>
      </c>
      <c r="T124" s="36">
        <v>9004.3295923825935</v>
      </c>
      <c r="U124" s="36">
        <v>27416.039755450482</v>
      </c>
      <c r="V124" s="36">
        <v>81237.554089882527</v>
      </c>
      <c r="W124" s="36">
        <v>19773.612275489642</v>
      </c>
      <c r="X124" s="36">
        <v>2589.1968739413501</v>
      </c>
      <c r="Y124" s="24">
        <v>142154.263055244</v>
      </c>
    </row>
    <row r="125" spans="1:25" ht="21">
      <c r="A125" s="35"/>
      <c r="B125" s="35" t="s">
        <v>1782</v>
      </c>
      <c r="C125" s="36">
        <v>0</v>
      </c>
      <c r="D125" s="36">
        <v>0</v>
      </c>
      <c r="E125" s="36">
        <v>0</v>
      </c>
      <c r="F125" s="36">
        <v>281.25</v>
      </c>
      <c r="G125" s="36">
        <v>2361.2073219439003</v>
      </c>
      <c r="H125" s="36">
        <v>15174.07963715322</v>
      </c>
      <c r="I125" s="36">
        <v>4540.5334355000523</v>
      </c>
      <c r="J125" s="36">
        <v>2048.0418156698001</v>
      </c>
      <c r="K125" s="24">
        <v>24405.112210266972</v>
      </c>
      <c r="L125" s="24"/>
      <c r="M125" s="24"/>
      <c r="N125" s="100"/>
      <c r="O125" s="35"/>
      <c r="P125" s="35" t="s">
        <v>1782</v>
      </c>
      <c r="Q125" s="36">
        <v>0</v>
      </c>
      <c r="R125" s="36">
        <v>0</v>
      </c>
      <c r="S125" s="36">
        <v>0</v>
      </c>
      <c r="T125" s="36">
        <v>161.15625</v>
      </c>
      <c r="U125" s="36">
        <v>1352.9717954738996</v>
      </c>
      <c r="V125" s="36">
        <v>8694.7476320938258</v>
      </c>
      <c r="W125" s="36">
        <v>2601.7256585415148</v>
      </c>
      <c r="X125" s="36">
        <v>1173.5279603788799</v>
      </c>
      <c r="Y125" s="24">
        <v>13984.12929648812</v>
      </c>
    </row>
    <row r="126" spans="1:25" ht="21">
      <c r="A126" s="35"/>
      <c r="B126" s="35" t="s">
        <v>1783</v>
      </c>
      <c r="C126" s="36">
        <v>119.71930374999999</v>
      </c>
      <c r="D126" s="36">
        <v>0</v>
      </c>
      <c r="E126" s="36">
        <v>0</v>
      </c>
      <c r="F126" s="36">
        <v>2624.688878644175</v>
      </c>
      <c r="G126" s="36">
        <v>4813.7800557412902</v>
      </c>
      <c r="H126" s="36">
        <v>17728.360234701024</v>
      </c>
      <c r="I126" s="36">
        <v>4349.2593198553595</v>
      </c>
      <c r="J126" s="36">
        <v>503.91526662925997</v>
      </c>
      <c r="K126" s="24">
        <v>30139.72305932111</v>
      </c>
      <c r="L126" s="24"/>
      <c r="M126" s="24"/>
      <c r="N126" s="100"/>
      <c r="O126" s="35"/>
      <c r="P126" s="35" t="s">
        <v>1783</v>
      </c>
      <c r="Q126" s="36">
        <v>68.599161048699997</v>
      </c>
      <c r="R126" s="36">
        <v>0</v>
      </c>
      <c r="S126" s="36">
        <v>0</v>
      </c>
      <c r="T126" s="36">
        <v>1503.946727463157</v>
      </c>
      <c r="U126" s="36">
        <v>2758.2959719397504</v>
      </c>
      <c r="V126" s="36">
        <v>10158.350414480494</v>
      </c>
      <c r="W126" s="36">
        <v>2492.1255902773637</v>
      </c>
      <c r="X126" s="36">
        <v>288.74344777822</v>
      </c>
      <c r="Y126" s="24">
        <v>17270.061312987684</v>
      </c>
    </row>
    <row r="127" spans="1:25" ht="21">
      <c r="A127" s="35"/>
      <c r="B127" s="35" t="s">
        <v>1784</v>
      </c>
      <c r="C127" s="36">
        <v>13.566625292299999</v>
      </c>
      <c r="D127" s="36">
        <v>0</v>
      </c>
      <c r="E127" s="36">
        <v>825.6198349998001</v>
      </c>
      <c r="F127" s="36">
        <v>2206.7750382326403</v>
      </c>
      <c r="G127" s="36">
        <v>9910.4540219140108</v>
      </c>
      <c r="H127" s="36">
        <v>3914.5129485168809</v>
      </c>
      <c r="I127" s="36">
        <v>52.981495621897999</v>
      </c>
      <c r="J127" s="36">
        <v>54</v>
      </c>
      <c r="K127" s="24">
        <v>16977.909964577531</v>
      </c>
      <c r="L127" s="24"/>
      <c r="M127" s="24"/>
      <c r="N127" s="100"/>
      <c r="O127" s="35"/>
      <c r="P127" s="35" t="s">
        <v>1784</v>
      </c>
      <c r="Q127" s="36">
        <v>7.7736762924900003</v>
      </c>
      <c r="R127" s="36">
        <v>0</v>
      </c>
      <c r="S127" s="36">
        <v>473.08016545510003</v>
      </c>
      <c r="T127" s="36">
        <v>1264.4820969077537</v>
      </c>
      <c r="U127" s="36">
        <v>5678.6901545599412</v>
      </c>
      <c r="V127" s="36">
        <v>2243.0159194999715</v>
      </c>
      <c r="W127" s="36">
        <v>30.358396991344001</v>
      </c>
      <c r="X127" s="36">
        <v>30.942</v>
      </c>
      <c r="Y127" s="24">
        <v>9728.3424097065999</v>
      </c>
    </row>
    <row r="128" spans="1:25" ht="21">
      <c r="A128" s="35"/>
      <c r="B128" s="35" t="s">
        <v>1781</v>
      </c>
      <c r="C128" s="36">
        <v>137.37787361829999</v>
      </c>
      <c r="D128" s="36">
        <v>175.80591671169998</v>
      </c>
      <c r="E128" s="36">
        <v>0</v>
      </c>
      <c r="F128" s="36">
        <v>3525.6378889922098</v>
      </c>
      <c r="G128" s="36">
        <v>3376.7623355423798</v>
      </c>
      <c r="H128" s="36">
        <v>14303.760847057598</v>
      </c>
      <c r="I128" s="36">
        <v>3870.7608211368606</v>
      </c>
      <c r="J128" s="36">
        <v>307.83542499999999</v>
      </c>
      <c r="K128" s="24">
        <v>25697.941108059051</v>
      </c>
      <c r="L128" s="24"/>
      <c r="M128" s="24"/>
      <c r="N128" s="100"/>
      <c r="O128" s="35"/>
      <c r="P128" s="35" t="s">
        <v>1781</v>
      </c>
      <c r="Q128" s="36">
        <v>78.71752158324</v>
      </c>
      <c r="R128" s="36">
        <v>100.73679027586999</v>
      </c>
      <c r="S128" s="36">
        <v>0</v>
      </c>
      <c r="T128" s="36">
        <v>2020.1905103922727</v>
      </c>
      <c r="U128" s="36">
        <v>1934.8848182657816</v>
      </c>
      <c r="V128" s="36">
        <v>8196.0549653677281</v>
      </c>
      <c r="W128" s="36">
        <v>2217.9459505113073</v>
      </c>
      <c r="X128" s="36">
        <v>176.389698525</v>
      </c>
      <c r="Y128" s="24">
        <v>14724.920254921199</v>
      </c>
    </row>
    <row r="129" spans="1:25" ht="21">
      <c r="A129" s="35"/>
      <c r="B129" s="35" t="s">
        <v>1785</v>
      </c>
      <c r="C129" s="36">
        <v>87.1875</v>
      </c>
      <c r="D129" s="36">
        <v>370.8519035951</v>
      </c>
      <c r="E129" s="36">
        <v>0</v>
      </c>
      <c r="F129" s="36">
        <v>63.272517243700008</v>
      </c>
      <c r="G129" s="36">
        <v>3056.9420549279203</v>
      </c>
      <c r="H129" s="36">
        <v>14649.717300871631</v>
      </c>
      <c r="I129" s="36">
        <v>6331.8010207637499</v>
      </c>
      <c r="J129" s="36">
        <v>260.02703267740003</v>
      </c>
      <c r="K129" s="24">
        <v>24819.799330079502</v>
      </c>
      <c r="L129" s="24"/>
      <c r="M129" s="24"/>
      <c r="N129" s="100"/>
      <c r="O129" s="35"/>
      <c r="P129" s="35" t="s">
        <v>1785</v>
      </c>
      <c r="Q129" s="36">
        <v>49.958437500000002</v>
      </c>
      <c r="R129" s="36">
        <v>212.49814076000001</v>
      </c>
      <c r="S129" s="36">
        <v>0</v>
      </c>
      <c r="T129" s="36">
        <v>36.255152380699997</v>
      </c>
      <c r="U129" s="36">
        <v>1751.6277974725076</v>
      </c>
      <c r="V129" s="36">
        <v>8394.2880134022471</v>
      </c>
      <c r="W129" s="36">
        <v>3628.1219848980973</v>
      </c>
      <c r="X129" s="36">
        <v>148.99548972416002</v>
      </c>
      <c r="Y129" s="24">
        <v>14221.745016137711</v>
      </c>
    </row>
    <row r="130" spans="1:25" ht="21">
      <c r="A130" s="35"/>
      <c r="B130" s="35" t="s">
        <v>1786</v>
      </c>
      <c r="C130" s="36">
        <v>0</v>
      </c>
      <c r="D130" s="36">
        <v>188.21404039409998</v>
      </c>
      <c r="E130" s="36">
        <v>0</v>
      </c>
      <c r="F130" s="36">
        <v>448.28787010039997</v>
      </c>
      <c r="G130" s="36">
        <v>8226.2878762282398</v>
      </c>
      <c r="H130" s="36">
        <v>6435.9744418733171</v>
      </c>
      <c r="I130" s="36">
        <v>1610.2134665041206</v>
      </c>
      <c r="J130" s="36">
        <v>0</v>
      </c>
      <c r="K130" s="24">
        <v>16908.977695100177</v>
      </c>
      <c r="L130" s="24"/>
      <c r="M130" s="24"/>
      <c r="N130" s="100"/>
      <c r="O130" s="35"/>
      <c r="P130" s="35" t="s">
        <v>1786</v>
      </c>
      <c r="Q130" s="36">
        <v>0</v>
      </c>
      <c r="R130" s="36">
        <v>107.84664514585</v>
      </c>
      <c r="S130" s="36">
        <v>0</v>
      </c>
      <c r="T130" s="36">
        <v>256.86894956708198</v>
      </c>
      <c r="U130" s="36">
        <v>4713.6629530819337</v>
      </c>
      <c r="V130" s="36">
        <v>3687.8133551916462</v>
      </c>
      <c r="W130" s="36">
        <v>922.6523163067659</v>
      </c>
      <c r="X130" s="36">
        <v>0</v>
      </c>
      <c r="Y130" s="24">
        <v>9688.844219293278</v>
      </c>
    </row>
    <row r="131" spans="1:25" ht="21">
      <c r="A131" s="35"/>
      <c r="B131" s="35" t="s">
        <v>1787</v>
      </c>
      <c r="C131" s="36">
        <v>179.99961172989998</v>
      </c>
      <c r="D131" s="36">
        <v>93.016386404800002</v>
      </c>
      <c r="E131" s="36">
        <v>0</v>
      </c>
      <c r="F131" s="36">
        <v>1214.2052233771999</v>
      </c>
      <c r="G131" s="36">
        <v>1946.3541412714601</v>
      </c>
      <c r="H131" s="36">
        <v>10953.270199818426</v>
      </c>
      <c r="I131" s="36">
        <v>1821.3702240083301</v>
      </c>
      <c r="J131" s="36">
        <v>263.83152614876997</v>
      </c>
      <c r="K131" s="24">
        <v>16472.047312758885</v>
      </c>
      <c r="L131" s="24"/>
      <c r="M131" s="24"/>
      <c r="N131" s="100"/>
      <c r="O131" s="35"/>
      <c r="P131" s="35" t="s">
        <v>1787</v>
      </c>
      <c r="Q131" s="36">
        <v>103.139777521225</v>
      </c>
      <c r="R131" s="36">
        <v>53.29838940989</v>
      </c>
      <c r="S131" s="36">
        <v>0</v>
      </c>
      <c r="T131" s="36">
        <v>695.73959299509988</v>
      </c>
      <c r="U131" s="36">
        <v>1115.2609229487541</v>
      </c>
      <c r="V131" s="36">
        <v>6276.2238244913988</v>
      </c>
      <c r="W131" s="36">
        <v>1043.6451383565741</v>
      </c>
      <c r="X131" s="36">
        <v>151.17546448321002</v>
      </c>
      <c r="Y131" s="24">
        <v>9438.4831102061526</v>
      </c>
    </row>
    <row r="132" spans="1:25" ht="21">
      <c r="A132" s="35"/>
      <c r="B132" s="35" t="s">
        <v>1788</v>
      </c>
      <c r="C132" s="36">
        <v>0</v>
      </c>
      <c r="D132" s="36">
        <v>1.6066840502899999</v>
      </c>
      <c r="E132" s="36">
        <v>0</v>
      </c>
      <c r="F132" s="36">
        <v>388.75663534752999</v>
      </c>
      <c r="G132" s="36">
        <v>2272.2655547097706</v>
      </c>
      <c r="H132" s="36">
        <v>9337.5344353300752</v>
      </c>
      <c r="I132" s="36">
        <v>1131.5505610710441</v>
      </c>
      <c r="J132" s="36">
        <v>72.850549999999998</v>
      </c>
      <c r="K132" s="24">
        <v>13204.56442050871</v>
      </c>
      <c r="L132" s="24"/>
      <c r="M132" s="24"/>
      <c r="N132" s="100"/>
      <c r="O132" s="35"/>
      <c r="P132" s="35" t="s">
        <v>1788</v>
      </c>
      <c r="Q132" s="36">
        <v>0</v>
      </c>
      <c r="R132" s="36">
        <v>0.92062996081600001</v>
      </c>
      <c r="S132" s="36">
        <v>0</v>
      </c>
      <c r="T132" s="36">
        <v>222.75755205413398</v>
      </c>
      <c r="U132" s="36">
        <v>1302.0081628487551</v>
      </c>
      <c r="V132" s="36">
        <v>5350.4072314437617</v>
      </c>
      <c r="W132" s="36">
        <v>648.37847149370407</v>
      </c>
      <c r="X132" s="36">
        <v>41.743365150000002</v>
      </c>
      <c r="Y132" s="24">
        <v>7566.21541295117</v>
      </c>
    </row>
    <row r="133" spans="1:25" ht="21">
      <c r="A133" s="35"/>
      <c r="B133" s="35" t="s">
        <v>56</v>
      </c>
      <c r="C133" s="36">
        <v>0</v>
      </c>
      <c r="D133" s="36">
        <v>0</v>
      </c>
      <c r="E133" s="36">
        <v>0</v>
      </c>
      <c r="F133" s="36">
        <v>1646.7904376515999</v>
      </c>
      <c r="G133" s="36">
        <v>1231.9412845597999</v>
      </c>
      <c r="H133" s="36">
        <v>7296.1668724649808</v>
      </c>
      <c r="I133" s="36">
        <v>1259.8043584446214</v>
      </c>
      <c r="J133" s="36">
        <v>256.6382251855</v>
      </c>
      <c r="K133" s="24">
        <v>11691.341178306502</v>
      </c>
      <c r="L133" s="24"/>
      <c r="M133" s="24"/>
      <c r="N133" s="100"/>
      <c r="O133" s="35"/>
      <c r="P133" s="35" t="s">
        <v>56</v>
      </c>
      <c r="Q133" s="36">
        <v>0</v>
      </c>
      <c r="R133" s="36">
        <v>0</v>
      </c>
      <c r="S133" s="36">
        <v>0</v>
      </c>
      <c r="T133" s="36">
        <v>943.61092077440503</v>
      </c>
      <c r="U133" s="36">
        <v>705.9023560526</v>
      </c>
      <c r="V133" s="36">
        <v>4180.7036179206989</v>
      </c>
      <c r="W133" s="36">
        <v>721.86789738867822</v>
      </c>
      <c r="X133" s="36">
        <v>147.05370303129999</v>
      </c>
      <c r="Y133" s="24">
        <v>6699.1384951676819</v>
      </c>
    </row>
    <row r="134" spans="1:25" ht="21">
      <c r="A134" s="35"/>
      <c r="B134" s="35" t="s">
        <v>1789</v>
      </c>
      <c r="C134" s="36">
        <v>0</v>
      </c>
      <c r="D134" s="36">
        <v>0</v>
      </c>
      <c r="E134" s="36">
        <v>0</v>
      </c>
      <c r="F134" s="36">
        <v>1553.024537647</v>
      </c>
      <c r="G134" s="36">
        <v>279.33877493343999</v>
      </c>
      <c r="H134" s="36">
        <v>20054.74761555393</v>
      </c>
      <c r="I134" s="36">
        <v>2247.0131869125303</v>
      </c>
      <c r="J134" s="36">
        <v>305.09283718806</v>
      </c>
      <c r="K134" s="24">
        <v>24439.216952234958</v>
      </c>
      <c r="L134" s="24"/>
      <c r="M134" s="24"/>
      <c r="N134" s="100"/>
      <c r="O134" s="35"/>
      <c r="P134" s="35" t="s">
        <v>1789</v>
      </c>
      <c r="Q134" s="36">
        <v>0</v>
      </c>
      <c r="R134" s="36">
        <v>0</v>
      </c>
      <c r="S134" s="36">
        <v>0</v>
      </c>
      <c r="T134" s="36">
        <v>889.88306007219978</v>
      </c>
      <c r="U134" s="36">
        <v>160.06111803674401</v>
      </c>
      <c r="V134" s="36">
        <v>11491.37038371274</v>
      </c>
      <c r="W134" s="36">
        <v>1287.5385561008659</v>
      </c>
      <c r="X134" s="36">
        <v>174.81819570873</v>
      </c>
      <c r="Y134" s="24">
        <v>14003.671313631281</v>
      </c>
    </row>
    <row r="135" spans="1:25" ht="21">
      <c r="A135" s="35"/>
      <c r="B135" s="35" t="s">
        <v>669</v>
      </c>
      <c r="C135" s="36">
        <v>0</v>
      </c>
      <c r="D135" s="36">
        <v>123.15792730109999</v>
      </c>
      <c r="E135" s="36">
        <v>0</v>
      </c>
      <c r="F135" s="36">
        <v>979.55371717711</v>
      </c>
      <c r="G135" s="36">
        <v>1786.7866183406302</v>
      </c>
      <c r="H135" s="36">
        <v>9185.1721351966808</v>
      </c>
      <c r="I135" s="36">
        <v>4925.5062886601791</v>
      </c>
      <c r="J135" s="36">
        <v>162.047400219</v>
      </c>
      <c r="K135" s="24">
        <v>17162.224086894701</v>
      </c>
      <c r="L135" s="24"/>
      <c r="M135" s="24"/>
      <c r="N135" s="100"/>
      <c r="O135" s="35"/>
      <c r="P135" s="35" t="s">
        <v>669</v>
      </c>
      <c r="Q135" s="36">
        <v>0</v>
      </c>
      <c r="R135" s="36">
        <v>70.569492343500002</v>
      </c>
      <c r="S135" s="36">
        <v>0</v>
      </c>
      <c r="T135" s="36">
        <v>561.28427994285994</v>
      </c>
      <c r="U135" s="36">
        <v>1023.828732309326</v>
      </c>
      <c r="V135" s="36">
        <v>5263.103633474424</v>
      </c>
      <c r="W135" s="36">
        <v>2822.3151033994091</v>
      </c>
      <c r="X135" s="36">
        <v>92.853160325499999</v>
      </c>
      <c r="Y135" s="24">
        <v>9833.9544017950175</v>
      </c>
    </row>
    <row r="136" spans="1:25" ht="21">
      <c r="A136" s="35"/>
      <c r="B136" s="35" t="s">
        <v>1790</v>
      </c>
      <c r="C136" s="36">
        <v>96.921007994139998</v>
      </c>
      <c r="D136" s="36">
        <v>20.25</v>
      </c>
      <c r="E136" s="36">
        <v>1290.14424645745</v>
      </c>
      <c r="F136" s="36">
        <v>782.11954595652003</v>
      </c>
      <c r="G136" s="36">
        <v>8584.3716796937915</v>
      </c>
      <c r="H136" s="36">
        <v>12742.53943943738</v>
      </c>
      <c r="I136" s="36">
        <v>2368.1277682850759</v>
      </c>
      <c r="J136" s="36">
        <v>284.38811315241998</v>
      </c>
      <c r="K136" s="24">
        <v>26168.861800976778</v>
      </c>
      <c r="M136" s="24"/>
      <c r="N136" s="99"/>
      <c r="O136" s="35"/>
      <c r="P136" s="35" t="s">
        <v>1790</v>
      </c>
      <c r="Q136" s="36">
        <v>55.535737580559996</v>
      </c>
      <c r="R136" s="36">
        <v>11.603249999999999</v>
      </c>
      <c r="S136" s="36">
        <v>739.25265322014013</v>
      </c>
      <c r="T136" s="36">
        <v>448.15449983293013</v>
      </c>
      <c r="U136" s="36">
        <v>4918.8449724604889</v>
      </c>
      <c r="V136" s="36">
        <v>7301.4750988035921</v>
      </c>
      <c r="W136" s="36">
        <v>1356.9372112240162</v>
      </c>
      <c r="X136" s="36">
        <v>162.95438883635001</v>
      </c>
      <c r="Y136" s="24">
        <v>14994.757811958078</v>
      </c>
    </row>
    <row r="137" spans="1:25" ht="21">
      <c r="A137" s="35" t="s">
        <v>1798</v>
      </c>
      <c r="B137" s="35"/>
      <c r="C137" s="36">
        <v>0</v>
      </c>
      <c r="D137" s="36">
        <v>0</v>
      </c>
      <c r="E137" s="36">
        <v>0</v>
      </c>
      <c r="F137" s="36">
        <v>22164.97205704985</v>
      </c>
      <c r="G137" s="36">
        <v>175056.72582971986</v>
      </c>
      <c r="H137" s="36">
        <v>71549.148115157775</v>
      </c>
      <c r="I137" s="36">
        <v>30013.969669730392</v>
      </c>
      <c r="J137" s="36">
        <v>0</v>
      </c>
      <c r="K137" s="24">
        <v>298784.81567165791</v>
      </c>
      <c r="L137" s="24">
        <v>192500</v>
      </c>
      <c r="M137" s="42">
        <f>L137-K137</f>
        <v>-106284.81567165791</v>
      </c>
      <c r="N137" s="99"/>
      <c r="O137" s="35" t="s">
        <v>1798</v>
      </c>
      <c r="P137" s="35"/>
      <c r="Q137" s="36">
        <v>0</v>
      </c>
      <c r="R137" s="36">
        <v>0</v>
      </c>
      <c r="S137" s="36">
        <v>0</v>
      </c>
      <c r="T137" s="36">
        <v>0</v>
      </c>
      <c r="U137" s="36">
        <v>113008.03288911628</v>
      </c>
      <c r="V137" s="36">
        <v>57408.498130908534</v>
      </c>
      <c r="W137" s="36">
        <v>787.1683598286711</v>
      </c>
      <c r="X137" s="36">
        <v>0</v>
      </c>
      <c r="Y137" s="24">
        <v>171203.69937985344</v>
      </c>
    </row>
    <row r="138" spans="1:25" ht="21">
      <c r="A138" s="35"/>
      <c r="B138" s="35" t="s">
        <v>334</v>
      </c>
      <c r="C138" s="36">
        <v>0</v>
      </c>
      <c r="D138" s="36">
        <v>0</v>
      </c>
      <c r="E138" s="36">
        <v>0</v>
      </c>
      <c r="F138" s="36">
        <v>1491.00200369813</v>
      </c>
      <c r="G138" s="36">
        <v>806.13200723487671</v>
      </c>
      <c r="H138" s="36">
        <v>10442.952067837312</v>
      </c>
      <c r="I138" s="36">
        <v>1862.8405722180503</v>
      </c>
      <c r="J138" s="36">
        <v>0</v>
      </c>
      <c r="K138" s="24">
        <v>14602.926650988369</v>
      </c>
      <c r="L138" s="24"/>
      <c r="M138" s="24"/>
      <c r="N138" s="100"/>
      <c r="O138" s="35"/>
      <c r="P138" s="35" t="s">
        <v>334</v>
      </c>
      <c r="Q138" s="36">
        <v>0</v>
      </c>
      <c r="R138" s="36">
        <v>0</v>
      </c>
      <c r="S138" s="36">
        <v>0</v>
      </c>
      <c r="T138" s="36">
        <v>0</v>
      </c>
      <c r="U138" s="36">
        <v>1316.257788263943</v>
      </c>
      <c r="V138" s="36">
        <v>7051.219182746855</v>
      </c>
      <c r="W138" s="36">
        <v>0</v>
      </c>
      <c r="X138" s="36">
        <v>0</v>
      </c>
      <c r="Y138" s="24">
        <v>8367.4769710107976</v>
      </c>
    </row>
    <row r="139" spans="1:25" ht="21">
      <c r="A139" s="35"/>
      <c r="B139" s="35" t="s">
        <v>1792</v>
      </c>
      <c r="C139" s="36">
        <v>0</v>
      </c>
      <c r="D139" s="36">
        <v>0</v>
      </c>
      <c r="E139" s="36">
        <v>0</v>
      </c>
      <c r="F139" s="36">
        <v>1700</v>
      </c>
      <c r="G139" s="36">
        <v>34988.863789782437</v>
      </c>
      <c r="H139" s="36">
        <v>6151.5939250343399</v>
      </c>
      <c r="I139" s="36">
        <v>1661.3259789503902</v>
      </c>
      <c r="J139" s="36">
        <v>0</v>
      </c>
      <c r="K139" s="24">
        <v>44501.783693767167</v>
      </c>
      <c r="L139" s="24"/>
      <c r="M139" s="24"/>
      <c r="N139" s="100"/>
      <c r="O139" s="35"/>
      <c r="P139" s="35" t="s">
        <v>1792</v>
      </c>
      <c r="Q139" s="36">
        <v>0</v>
      </c>
      <c r="R139" s="36">
        <v>0</v>
      </c>
      <c r="S139" s="36">
        <v>0</v>
      </c>
      <c r="T139" s="36">
        <v>0</v>
      </c>
      <c r="U139" s="36">
        <v>21022.718951539933</v>
      </c>
      <c r="V139" s="36">
        <v>4476.8031049827105</v>
      </c>
      <c r="W139" s="36">
        <v>0</v>
      </c>
      <c r="X139" s="36">
        <v>0</v>
      </c>
      <c r="Y139" s="24">
        <v>25499.522056522645</v>
      </c>
    </row>
    <row r="140" spans="1:25" ht="21">
      <c r="A140" s="35"/>
      <c r="B140" s="35" t="s">
        <v>1793</v>
      </c>
      <c r="C140" s="36">
        <v>0</v>
      </c>
      <c r="D140" s="36">
        <v>0</v>
      </c>
      <c r="E140" s="36">
        <v>0</v>
      </c>
      <c r="F140" s="36">
        <v>12753.82759762181</v>
      </c>
      <c r="G140" s="36">
        <v>26750.794358457588</v>
      </c>
      <c r="H140" s="36">
        <v>4102.5088923070707</v>
      </c>
      <c r="I140" s="36">
        <v>8499.4639632084636</v>
      </c>
      <c r="J140" s="36">
        <v>0</v>
      </c>
      <c r="K140" s="24">
        <v>52106.594811594936</v>
      </c>
      <c r="L140" s="24"/>
      <c r="M140" s="24"/>
      <c r="N140" s="100"/>
      <c r="O140" s="35"/>
      <c r="P140" s="35" t="s">
        <v>1793</v>
      </c>
      <c r="Q140" s="36">
        <v>0</v>
      </c>
      <c r="R140" s="36">
        <v>0</v>
      </c>
      <c r="S140" s="36">
        <v>0</v>
      </c>
      <c r="T140" s="36">
        <v>0</v>
      </c>
      <c r="U140" s="36">
        <v>22636.148380837047</v>
      </c>
      <c r="V140" s="36">
        <v>7220.93044621013</v>
      </c>
      <c r="W140" s="36">
        <v>0</v>
      </c>
      <c r="X140" s="36">
        <v>0</v>
      </c>
      <c r="Y140" s="24">
        <v>29857.078827047175</v>
      </c>
    </row>
    <row r="141" spans="1:25" ht="21">
      <c r="A141" s="35"/>
      <c r="B141" s="35" t="s">
        <v>1794</v>
      </c>
      <c r="C141" s="36">
        <v>0</v>
      </c>
      <c r="D141" s="36">
        <v>0</v>
      </c>
      <c r="E141" s="36">
        <v>0</v>
      </c>
      <c r="F141" s="36">
        <v>1546.71166422186</v>
      </c>
      <c r="G141" s="36">
        <v>28148.370837547081</v>
      </c>
      <c r="H141" s="36">
        <v>12730.885157658917</v>
      </c>
      <c r="I141" s="36">
        <v>8608.2502993252692</v>
      </c>
      <c r="J141" s="36">
        <v>0</v>
      </c>
      <c r="K141" s="24">
        <v>51034.217958753128</v>
      </c>
      <c r="L141" s="56"/>
      <c r="M141" s="24"/>
      <c r="N141" s="100"/>
      <c r="O141" s="35"/>
      <c r="P141" s="35" t="s">
        <v>1794</v>
      </c>
      <c r="Q141" s="36">
        <v>0</v>
      </c>
      <c r="R141" s="36">
        <v>0</v>
      </c>
      <c r="S141" s="36">
        <v>0</v>
      </c>
      <c r="T141" s="36">
        <v>0</v>
      </c>
      <c r="U141" s="36">
        <v>17015.282273509929</v>
      </c>
      <c r="V141" s="36">
        <v>12227.324616853301</v>
      </c>
      <c r="W141" s="36">
        <v>0</v>
      </c>
      <c r="X141" s="36">
        <v>0</v>
      </c>
      <c r="Y141" s="24">
        <v>29242.606890363229</v>
      </c>
    </row>
    <row r="142" spans="1:25" ht="21">
      <c r="A142" s="35"/>
      <c r="B142" s="35" t="s">
        <v>214</v>
      </c>
      <c r="C142" s="36">
        <v>0</v>
      </c>
      <c r="D142" s="36">
        <v>0</v>
      </c>
      <c r="E142" s="36">
        <v>0</v>
      </c>
      <c r="F142" s="36">
        <v>4673.4307915080499</v>
      </c>
      <c r="G142" s="36">
        <v>35948.408984641865</v>
      </c>
      <c r="H142" s="36">
        <v>10926.71451460718</v>
      </c>
      <c r="I142" s="36">
        <v>4456.273819914647</v>
      </c>
      <c r="J142" s="36">
        <v>0</v>
      </c>
      <c r="K142" s="24">
        <v>56004.82811067174</v>
      </c>
      <c r="L142" s="24"/>
      <c r="M142" s="24"/>
      <c r="N142" s="100"/>
      <c r="O142" s="35"/>
      <c r="P142" s="35" t="s">
        <v>214</v>
      </c>
      <c r="Q142" s="36">
        <v>0</v>
      </c>
      <c r="R142" s="36">
        <v>0</v>
      </c>
      <c r="S142" s="36">
        <v>0</v>
      </c>
      <c r="T142" s="36">
        <v>0</v>
      </c>
      <c r="U142" s="36">
        <v>23276.314191732021</v>
      </c>
      <c r="V142" s="36">
        <v>8814.4523156819105</v>
      </c>
      <c r="W142" s="36">
        <v>0</v>
      </c>
      <c r="X142" s="36">
        <v>0</v>
      </c>
      <c r="Y142" s="24">
        <v>32090.76650741393</v>
      </c>
    </row>
    <row r="143" spans="1:25" ht="21">
      <c r="A143" s="35"/>
      <c r="B143" s="35" t="s">
        <v>1795</v>
      </c>
      <c r="C143" s="36">
        <v>0</v>
      </c>
      <c r="D143" s="36">
        <v>0</v>
      </c>
      <c r="E143" s="36">
        <v>0</v>
      </c>
      <c r="F143" s="36">
        <v>0</v>
      </c>
      <c r="G143" s="36">
        <v>5306.0078807037598</v>
      </c>
      <c r="H143" s="36">
        <v>9695.1951469392152</v>
      </c>
      <c r="I143" s="36">
        <v>1373.766771080665</v>
      </c>
      <c r="J143" s="36">
        <v>0</v>
      </c>
      <c r="K143" s="24">
        <v>16374.969798723641</v>
      </c>
      <c r="L143" s="24"/>
      <c r="M143" s="24"/>
      <c r="N143" s="100"/>
      <c r="O143" s="35"/>
      <c r="P143" s="35" t="s">
        <v>1795</v>
      </c>
      <c r="Q143" s="36">
        <v>0</v>
      </c>
      <c r="R143" s="36">
        <v>0</v>
      </c>
      <c r="S143" s="36">
        <v>0</v>
      </c>
      <c r="T143" s="36">
        <v>0</v>
      </c>
      <c r="U143" s="36">
        <v>3040.3425156455583</v>
      </c>
      <c r="V143" s="36">
        <v>5555.3468191950506</v>
      </c>
      <c r="W143" s="36">
        <v>787.1683598286711</v>
      </c>
      <c r="X143" s="36">
        <v>0</v>
      </c>
      <c r="Y143" s="24">
        <v>9382.8576946692792</v>
      </c>
    </row>
    <row r="144" spans="1:25" ht="21">
      <c r="A144" s="35"/>
      <c r="B144" s="35" t="s">
        <v>1796</v>
      </c>
      <c r="C144" s="36">
        <v>0</v>
      </c>
      <c r="D144" s="36">
        <v>0</v>
      </c>
      <c r="E144" s="36">
        <v>0</v>
      </c>
      <c r="F144" s="36">
        <v>0</v>
      </c>
      <c r="G144" s="36">
        <v>10043.666524618431</v>
      </c>
      <c r="H144" s="36">
        <v>3079.7938924080945</v>
      </c>
      <c r="I144" s="36">
        <v>385.83358690079604</v>
      </c>
      <c r="J144" s="36">
        <v>0</v>
      </c>
      <c r="K144" s="24">
        <v>13509.294003927324</v>
      </c>
      <c r="L144" s="24"/>
      <c r="M144" s="24"/>
      <c r="N144" s="100"/>
      <c r="O144" s="35"/>
      <c r="P144" s="35" t="s">
        <v>1796</v>
      </c>
      <c r="Q144" s="36">
        <v>0</v>
      </c>
      <c r="R144" s="36">
        <v>0</v>
      </c>
      <c r="S144" s="36">
        <v>0</v>
      </c>
      <c r="T144" s="36">
        <v>0</v>
      </c>
      <c r="U144" s="36">
        <v>5755.0209186044258</v>
      </c>
      <c r="V144" s="36">
        <v>1985.8045456443324</v>
      </c>
      <c r="W144" s="36">
        <v>0</v>
      </c>
      <c r="X144" s="36">
        <v>0</v>
      </c>
      <c r="Y144" s="24">
        <v>7740.8254642487582</v>
      </c>
    </row>
    <row r="145" spans="1:25" ht="21">
      <c r="A145" s="35"/>
      <c r="B145" s="35" t="s">
        <v>1797</v>
      </c>
      <c r="C145" s="36">
        <v>0</v>
      </c>
      <c r="D145" s="36">
        <v>0</v>
      </c>
      <c r="E145" s="36">
        <v>0</v>
      </c>
      <c r="F145" s="36">
        <v>0</v>
      </c>
      <c r="G145" s="36">
        <v>30595.894075965785</v>
      </c>
      <c r="H145" s="36">
        <v>7201.2518904914095</v>
      </c>
      <c r="I145" s="36">
        <v>47.731611990419999</v>
      </c>
      <c r="J145" s="36">
        <v>0</v>
      </c>
      <c r="K145" s="24">
        <v>37844.877578447617</v>
      </c>
      <c r="L145" s="24"/>
      <c r="M145" s="24"/>
      <c r="N145" s="100"/>
      <c r="O145" s="35"/>
      <c r="P145" s="35" t="s">
        <v>1797</v>
      </c>
      <c r="Q145" s="36">
        <v>0</v>
      </c>
      <c r="R145" s="36">
        <v>0</v>
      </c>
      <c r="S145" s="36">
        <v>0</v>
      </c>
      <c r="T145" s="36">
        <v>0</v>
      </c>
      <c r="U145" s="36">
        <v>17531.447305533213</v>
      </c>
      <c r="V145" s="36">
        <v>4153.6675469217071</v>
      </c>
      <c r="W145" s="36">
        <v>0</v>
      </c>
      <c r="X145" s="36">
        <v>0</v>
      </c>
      <c r="Y145" s="24">
        <v>21685.114852454921</v>
      </c>
    </row>
    <row r="146" spans="1:25" ht="21">
      <c r="A146" s="35"/>
      <c r="B146" s="35" t="s">
        <v>704</v>
      </c>
      <c r="C146" s="36">
        <v>0</v>
      </c>
      <c r="D146" s="36">
        <v>0</v>
      </c>
      <c r="E146" s="36">
        <v>0</v>
      </c>
      <c r="F146" s="36">
        <v>0</v>
      </c>
      <c r="G146" s="36">
        <v>2468.5873707680803</v>
      </c>
      <c r="H146" s="36">
        <v>7218.2526278742334</v>
      </c>
      <c r="I146" s="36">
        <v>3118.48306614169</v>
      </c>
      <c r="J146" s="36">
        <v>0</v>
      </c>
      <c r="K146" s="24">
        <v>12805.323064784003</v>
      </c>
      <c r="M146" s="56"/>
      <c r="N146" s="99"/>
      <c r="O146" s="35"/>
      <c r="P146" s="35" t="s">
        <v>704</v>
      </c>
      <c r="Q146" s="36">
        <v>0</v>
      </c>
      <c r="R146" s="36">
        <v>0</v>
      </c>
      <c r="S146" s="36">
        <v>0</v>
      </c>
      <c r="T146" s="36">
        <v>0</v>
      </c>
      <c r="U146" s="36">
        <v>1414.5005634501999</v>
      </c>
      <c r="V146" s="36">
        <v>5922.9495526725377</v>
      </c>
      <c r="W146" s="36">
        <v>0</v>
      </c>
      <c r="X146" s="36">
        <v>0</v>
      </c>
      <c r="Y146" s="24">
        <v>7337.4501161227381</v>
      </c>
    </row>
  </sheetData>
  <mergeCells count="24">
    <mergeCell ref="A1:M1"/>
    <mergeCell ref="A2:M2"/>
    <mergeCell ref="A8:A10"/>
    <mergeCell ref="B8:B10"/>
    <mergeCell ref="C8:J8"/>
    <mergeCell ref="A3:A6"/>
    <mergeCell ref="B3:M3"/>
    <mergeCell ref="B4:M4"/>
    <mergeCell ref="B5:M5"/>
    <mergeCell ref="B6:M6"/>
    <mergeCell ref="Y8:Y10"/>
    <mergeCell ref="Q8:X8"/>
    <mergeCell ref="O8:O10"/>
    <mergeCell ref="P8:P10"/>
    <mergeCell ref="O1:Y1"/>
    <mergeCell ref="O2:Y2"/>
    <mergeCell ref="R9:S9"/>
    <mergeCell ref="T9:U9"/>
    <mergeCell ref="A11:B11"/>
    <mergeCell ref="D9:E9"/>
    <mergeCell ref="F9:G9"/>
    <mergeCell ref="H9:I9"/>
    <mergeCell ref="V9:W9"/>
    <mergeCell ref="O11:P11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colBreaks count="1" manualBreakCount="1">
    <brk id="13" max="14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AF47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9" style="25" customWidth="1"/>
    <col min="16" max="16" width="17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1799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51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1802.8806401413701</v>
      </c>
      <c r="D11" s="41">
        <v>0</v>
      </c>
      <c r="E11" s="41">
        <v>3607.7704032416596</v>
      </c>
      <c r="F11" s="41">
        <v>15793.486964333651</v>
      </c>
      <c r="G11" s="41">
        <v>24431.535135397258</v>
      </c>
      <c r="H11" s="41">
        <v>25597.783780925725</v>
      </c>
      <c r="I11" s="41">
        <v>10807.725847489228</v>
      </c>
      <c r="J11" s="41">
        <v>21221.266800055597</v>
      </c>
      <c r="K11" s="42">
        <v>103262.44957158448</v>
      </c>
      <c r="L11" s="42">
        <v>93100</v>
      </c>
      <c r="M11" s="42">
        <f>L11-K11</f>
        <v>-10162.449571584482</v>
      </c>
      <c r="N11" s="23"/>
      <c r="O11" s="211" t="s">
        <v>65</v>
      </c>
      <c r="P11" s="218"/>
      <c r="Q11" s="24">
        <v>1289.05965770118</v>
      </c>
      <c r="R11" s="24">
        <v>0</v>
      </c>
      <c r="S11" s="24">
        <v>2579.5558383171979</v>
      </c>
      <c r="T11" s="24">
        <v>11292.343179495847</v>
      </c>
      <c r="U11" s="24">
        <v>17468.547621808248</v>
      </c>
      <c r="V11" s="24">
        <v>18302.415403366802</v>
      </c>
      <c r="W11" s="24">
        <v>7727.5239809558507</v>
      </c>
      <c r="X11" s="24">
        <v>15173.205762039073</v>
      </c>
      <c r="Y11" s="24">
        <v>73832.651443684197</v>
      </c>
    </row>
    <row r="12" spans="1:32" ht="21">
      <c r="A12" s="35" t="s">
        <v>1806</v>
      </c>
      <c r="B12" s="35"/>
      <c r="C12" s="36">
        <v>537.2311183920001</v>
      </c>
      <c r="D12" s="36">
        <v>0</v>
      </c>
      <c r="E12" s="36">
        <v>1927.5321272576102</v>
      </c>
      <c r="F12" s="36">
        <v>14968.576497060791</v>
      </c>
      <c r="G12" s="36">
        <v>14007.081482365134</v>
      </c>
      <c r="H12" s="36">
        <v>11737.165111173395</v>
      </c>
      <c r="I12" s="36">
        <v>7840.0446602384791</v>
      </c>
      <c r="J12" s="36">
        <v>14616.52669010711</v>
      </c>
      <c r="K12" s="24">
        <v>65634.157686594524</v>
      </c>
      <c r="L12" s="24">
        <v>64300</v>
      </c>
      <c r="M12" s="42">
        <f>L12-K12</f>
        <v>-1334.1576865945244</v>
      </c>
      <c r="N12" s="100"/>
      <c r="O12" s="35" t="s">
        <v>1806</v>
      </c>
      <c r="P12" s="34"/>
      <c r="Q12" s="36">
        <v>384.12024965039996</v>
      </c>
      <c r="R12" s="36">
        <v>0</v>
      </c>
      <c r="S12" s="36">
        <v>1378.1854709889999</v>
      </c>
      <c r="T12" s="36">
        <v>10702.532195395945</v>
      </c>
      <c r="U12" s="36">
        <v>10015.063259890416</v>
      </c>
      <c r="V12" s="36">
        <v>8392.0730544904436</v>
      </c>
      <c r="W12" s="36">
        <v>5605.6319320715538</v>
      </c>
      <c r="X12" s="36">
        <v>10450.816583426793</v>
      </c>
      <c r="Y12" s="24">
        <v>46928.422745914548</v>
      </c>
    </row>
    <row r="13" spans="1:32" ht="21">
      <c r="A13" s="35"/>
      <c r="B13" s="35" t="s">
        <v>1801</v>
      </c>
      <c r="C13" s="36">
        <v>188.49474952740002</v>
      </c>
      <c r="D13" s="36">
        <v>0</v>
      </c>
      <c r="E13" s="36">
        <v>363.94423718772998</v>
      </c>
      <c r="F13" s="36">
        <v>523.81083768445205</v>
      </c>
      <c r="G13" s="36">
        <v>3128.2502547634103</v>
      </c>
      <c r="H13" s="36">
        <v>1628.3509933883299</v>
      </c>
      <c r="I13" s="36">
        <v>114.47147045309001</v>
      </c>
      <c r="J13" s="36">
        <v>1547.998110301261</v>
      </c>
      <c r="K13" s="24">
        <v>7495.3206533056727</v>
      </c>
      <c r="L13" s="24"/>
      <c r="M13" s="24"/>
      <c r="N13" s="100"/>
      <c r="O13" s="34"/>
      <c r="P13" s="35" t="s">
        <v>1801</v>
      </c>
      <c r="Q13" s="36">
        <v>134.7737459121</v>
      </c>
      <c r="R13" s="36">
        <v>0</v>
      </c>
      <c r="S13" s="36">
        <v>260.22012958924995</v>
      </c>
      <c r="T13" s="36">
        <v>374.52474894509498</v>
      </c>
      <c r="U13" s="36">
        <v>2236.6989321556457</v>
      </c>
      <c r="V13" s="36">
        <v>1164.2709602721468</v>
      </c>
      <c r="W13" s="36">
        <v>81.847101373976002</v>
      </c>
      <c r="X13" s="36">
        <v>1106.8186488658591</v>
      </c>
      <c r="Y13" s="24">
        <v>5359.1542671140733</v>
      </c>
    </row>
    <row r="14" spans="1:32" ht="21">
      <c r="A14" s="35"/>
      <c r="B14" s="35" t="s">
        <v>1802</v>
      </c>
      <c r="C14" s="36">
        <v>0</v>
      </c>
      <c r="D14" s="36">
        <v>0</v>
      </c>
      <c r="E14" s="36">
        <v>261.13836015599998</v>
      </c>
      <c r="F14" s="36">
        <v>3884.2433447074</v>
      </c>
      <c r="G14" s="36">
        <v>1540.5125795984802</v>
      </c>
      <c r="H14" s="36">
        <v>1119.5024292728103</v>
      </c>
      <c r="I14" s="36">
        <v>0</v>
      </c>
      <c r="J14" s="36">
        <v>1000.6672098359398</v>
      </c>
      <c r="K14" s="24">
        <v>7806.0639235706303</v>
      </c>
      <c r="L14" s="24"/>
      <c r="M14" s="24"/>
      <c r="N14" s="100"/>
      <c r="O14" s="34"/>
      <c r="P14" s="34" t="s">
        <v>1802</v>
      </c>
      <c r="Q14" s="36">
        <v>0</v>
      </c>
      <c r="R14" s="36">
        <v>0</v>
      </c>
      <c r="S14" s="36">
        <v>186.7139275115</v>
      </c>
      <c r="T14" s="36">
        <v>2777.2339914662798</v>
      </c>
      <c r="U14" s="36">
        <v>1101.46649441305</v>
      </c>
      <c r="V14" s="36">
        <v>800.44423693020485</v>
      </c>
      <c r="W14" s="36">
        <v>0</v>
      </c>
      <c r="X14" s="36">
        <v>715.47705503288103</v>
      </c>
      <c r="Y14" s="24">
        <v>5581.3357053539157</v>
      </c>
    </row>
    <row r="15" spans="1:32" ht="21">
      <c r="A15" s="35"/>
      <c r="B15" s="35" t="s">
        <v>122</v>
      </c>
      <c r="C15" s="36">
        <v>17.118891644200001</v>
      </c>
      <c r="D15" s="36">
        <v>0</v>
      </c>
      <c r="E15" s="36">
        <v>158.68760432523001</v>
      </c>
      <c r="F15" s="36">
        <v>75</v>
      </c>
      <c r="G15" s="36">
        <v>1482.3310320124758</v>
      </c>
      <c r="H15" s="36">
        <v>1375.0165959700801</v>
      </c>
      <c r="I15" s="36">
        <v>2015.6893911466298</v>
      </c>
      <c r="J15" s="36">
        <v>3607.7280435377816</v>
      </c>
      <c r="K15" s="24">
        <v>8731.5715586363967</v>
      </c>
      <c r="L15" s="24"/>
      <c r="M15" s="24"/>
      <c r="N15" s="100"/>
      <c r="O15" s="35"/>
      <c r="P15" s="34" t="s">
        <v>122</v>
      </c>
      <c r="Q15" s="36">
        <v>12.240007525599999</v>
      </c>
      <c r="R15" s="36">
        <v>0</v>
      </c>
      <c r="S15" s="36">
        <v>113.46163709254998</v>
      </c>
      <c r="T15" s="36">
        <v>53.625</v>
      </c>
      <c r="U15" s="36">
        <v>1059.8666878886631</v>
      </c>
      <c r="V15" s="36">
        <v>983.13686611961975</v>
      </c>
      <c r="W15" s="36">
        <v>1441.2179146702701</v>
      </c>
      <c r="X15" s="36">
        <v>2579.525551129097</v>
      </c>
      <c r="Y15" s="24">
        <v>6243.0736644257995</v>
      </c>
    </row>
    <row r="16" spans="1:32" ht="21">
      <c r="A16" s="35"/>
      <c r="B16" s="35" t="s">
        <v>1800</v>
      </c>
      <c r="C16" s="36">
        <v>0</v>
      </c>
      <c r="D16" s="36">
        <v>0</v>
      </c>
      <c r="E16" s="36">
        <v>233.3594885967</v>
      </c>
      <c r="F16" s="36">
        <v>0</v>
      </c>
      <c r="G16" s="36">
        <v>1008.0993941490201</v>
      </c>
      <c r="H16" s="36">
        <v>747.79699888849495</v>
      </c>
      <c r="I16" s="36">
        <v>1650.1809697664539</v>
      </c>
      <c r="J16" s="36">
        <v>1191.2400780892303</v>
      </c>
      <c r="K16" s="24">
        <v>4830.6769294898995</v>
      </c>
      <c r="L16" s="24"/>
      <c r="M16" s="24"/>
      <c r="N16" s="100"/>
      <c r="O16" s="35"/>
      <c r="P16" s="34" t="s">
        <v>1800</v>
      </c>
      <c r="Q16" s="36">
        <v>0</v>
      </c>
      <c r="R16" s="36">
        <v>0</v>
      </c>
      <c r="S16" s="36">
        <v>166.85203434656</v>
      </c>
      <c r="T16" s="36">
        <v>0</v>
      </c>
      <c r="U16" s="36">
        <v>720.79106681635812</v>
      </c>
      <c r="V16" s="36">
        <v>534.67485420540504</v>
      </c>
      <c r="W16" s="36">
        <v>1179.8793933835109</v>
      </c>
      <c r="X16" s="36">
        <v>851.73665583420996</v>
      </c>
      <c r="Y16" s="24">
        <v>3453.934004586044</v>
      </c>
    </row>
    <row r="17" spans="1:25" ht="21">
      <c r="A17" s="35"/>
      <c r="B17" s="35" t="s">
        <v>1803</v>
      </c>
      <c r="C17" s="36">
        <v>141.98736104860001</v>
      </c>
      <c r="D17" s="36">
        <v>0</v>
      </c>
      <c r="E17" s="36">
        <v>244.5427241754</v>
      </c>
      <c r="F17" s="36">
        <v>4982.5752387043203</v>
      </c>
      <c r="G17" s="36">
        <v>3427.5515565945884</v>
      </c>
      <c r="H17" s="36">
        <v>1498.7524818902809</v>
      </c>
      <c r="I17" s="36">
        <v>1329.1463865874757</v>
      </c>
      <c r="J17" s="36">
        <v>2512.9768507849199</v>
      </c>
      <c r="K17" s="24">
        <v>14137.532599785585</v>
      </c>
      <c r="L17" s="24"/>
      <c r="M17" s="24"/>
      <c r="N17" s="100"/>
      <c r="O17" s="35"/>
      <c r="P17" s="34" t="s">
        <v>1803</v>
      </c>
      <c r="Q17" s="36">
        <v>101.5209631498</v>
      </c>
      <c r="R17" s="36">
        <v>0</v>
      </c>
      <c r="S17" s="36">
        <v>174.84804778539998</v>
      </c>
      <c r="T17" s="36">
        <v>3562.5412956748501</v>
      </c>
      <c r="U17" s="36">
        <v>2450.6993629643307</v>
      </c>
      <c r="V17" s="36">
        <v>1071.6080245510191</v>
      </c>
      <c r="W17" s="36">
        <v>950.33966640958693</v>
      </c>
      <c r="X17" s="36">
        <v>1796.77844831065</v>
      </c>
      <c r="Y17" s="24">
        <v>10108.335808845637</v>
      </c>
    </row>
    <row r="18" spans="1:25" ht="21">
      <c r="A18" s="35"/>
      <c r="B18" s="35" t="s">
        <v>1804</v>
      </c>
      <c r="C18" s="36">
        <v>0</v>
      </c>
      <c r="D18" s="36">
        <v>0</v>
      </c>
      <c r="E18" s="36">
        <v>274.29858199133002</v>
      </c>
      <c r="F18" s="36">
        <v>4956.066756799838</v>
      </c>
      <c r="G18" s="36">
        <v>2117.1912141367598</v>
      </c>
      <c r="H18" s="36">
        <v>639.79312200987999</v>
      </c>
      <c r="I18" s="36">
        <v>2730.5564422848302</v>
      </c>
      <c r="J18" s="36">
        <v>108.57413683657001</v>
      </c>
      <c r="K18" s="24">
        <v>10826.48025405921</v>
      </c>
      <c r="L18" s="24"/>
      <c r="M18" s="24"/>
      <c r="N18" s="100"/>
      <c r="O18" s="35"/>
      <c r="P18" s="34" t="s">
        <v>1804</v>
      </c>
      <c r="Q18" s="36">
        <v>0</v>
      </c>
      <c r="R18" s="36">
        <v>0</v>
      </c>
      <c r="S18" s="36">
        <v>196.12348612373998</v>
      </c>
      <c r="T18" s="36">
        <v>3543.5877311069112</v>
      </c>
      <c r="U18" s="36">
        <v>1513.7917181081659</v>
      </c>
      <c r="V18" s="36">
        <v>457.452082237073</v>
      </c>
      <c r="W18" s="36">
        <v>1952.3478562342102</v>
      </c>
      <c r="X18" s="36">
        <v>77.630507838149995</v>
      </c>
      <c r="Y18" s="24">
        <v>7740.9333816482504</v>
      </c>
    </row>
    <row r="19" spans="1:25" ht="21">
      <c r="A19" s="35"/>
      <c r="B19" s="35" t="s">
        <v>1805</v>
      </c>
      <c r="C19" s="36">
        <v>189.63011617180001</v>
      </c>
      <c r="D19" s="36">
        <v>0</v>
      </c>
      <c r="E19" s="36">
        <v>391.56113082521995</v>
      </c>
      <c r="F19" s="36">
        <v>546.88031916477996</v>
      </c>
      <c r="G19" s="36">
        <v>1303.1454511103998</v>
      </c>
      <c r="H19" s="36">
        <v>4727.9524897535193</v>
      </c>
      <c r="I19" s="36">
        <v>0</v>
      </c>
      <c r="J19" s="36">
        <v>4647.342260721407</v>
      </c>
      <c r="K19" s="24">
        <v>11806.511767747126</v>
      </c>
      <c r="L19" s="24"/>
      <c r="M19" s="24"/>
      <c r="N19" s="100"/>
      <c r="O19" s="35"/>
      <c r="P19" s="34" t="s">
        <v>1805</v>
      </c>
      <c r="Q19" s="36">
        <v>135.5855330629</v>
      </c>
      <c r="R19" s="36">
        <v>0</v>
      </c>
      <c r="S19" s="36">
        <v>279.96620854000003</v>
      </c>
      <c r="T19" s="36">
        <v>391.01942820280999</v>
      </c>
      <c r="U19" s="36">
        <v>931.74899754419994</v>
      </c>
      <c r="V19" s="36">
        <v>3380.4860301749759</v>
      </c>
      <c r="W19" s="36">
        <v>0</v>
      </c>
      <c r="X19" s="36">
        <v>3322.8497164159453</v>
      </c>
      <c r="Y19" s="24">
        <v>8441.6559139408309</v>
      </c>
    </row>
    <row r="20" spans="1:25" ht="21">
      <c r="A20" s="35" t="s">
        <v>1808</v>
      </c>
      <c r="B20" s="35"/>
      <c r="C20" s="36">
        <v>220.14694890499999</v>
      </c>
      <c r="D20" s="36">
        <v>0</v>
      </c>
      <c r="E20" s="36">
        <v>50</v>
      </c>
      <c r="F20" s="36">
        <v>273.53656026300001</v>
      </c>
      <c r="G20" s="36">
        <v>68.75</v>
      </c>
      <c r="H20" s="36">
        <v>697.75404873226</v>
      </c>
      <c r="I20" s="36">
        <v>0</v>
      </c>
      <c r="J20" s="36">
        <v>0</v>
      </c>
      <c r="K20" s="24">
        <v>1310.1875579002599</v>
      </c>
      <c r="L20" s="24">
        <v>1130</v>
      </c>
      <c r="M20" s="42">
        <f>L20-K20</f>
        <v>-180.18755790025989</v>
      </c>
      <c r="N20" s="100"/>
      <c r="O20" s="34" t="s">
        <v>1808</v>
      </c>
      <c r="P20" s="34"/>
      <c r="Q20" s="36">
        <v>157.40506846700001</v>
      </c>
      <c r="R20" s="36">
        <v>0</v>
      </c>
      <c r="S20" s="36">
        <v>35.75</v>
      </c>
      <c r="T20" s="36">
        <v>195.57864058800001</v>
      </c>
      <c r="U20" s="36">
        <v>49.15625</v>
      </c>
      <c r="V20" s="36">
        <v>498.89414484355797</v>
      </c>
      <c r="W20" s="36">
        <v>0</v>
      </c>
      <c r="X20" s="36">
        <v>0</v>
      </c>
      <c r="Y20" s="24">
        <v>936.78410389855799</v>
      </c>
    </row>
    <row r="21" spans="1:25" ht="21">
      <c r="A21" s="35"/>
      <c r="B21" s="35" t="s">
        <v>1807</v>
      </c>
      <c r="C21" s="36">
        <v>220.14694890499999</v>
      </c>
      <c r="D21" s="36">
        <v>0</v>
      </c>
      <c r="E21" s="36">
        <v>50</v>
      </c>
      <c r="F21" s="36">
        <v>273.53656026300001</v>
      </c>
      <c r="G21" s="36">
        <v>68.75</v>
      </c>
      <c r="H21" s="36">
        <v>697.75404873226</v>
      </c>
      <c r="I21" s="36">
        <v>0</v>
      </c>
      <c r="J21" s="36">
        <v>0</v>
      </c>
      <c r="K21" s="24">
        <v>1310.1875579002599</v>
      </c>
      <c r="L21" s="24"/>
      <c r="M21" s="24"/>
      <c r="N21" s="100"/>
      <c r="O21" s="34"/>
      <c r="P21" s="35" t="s">
        <v>1807</v>
      </c>
      <c r="Q21" s="36">
        <v>157.40506846700001</v>
      </c>
      <c r="R21" s="36">
        <v>0</v>
      </c>
      <c r="S21" s="36">
        <v>35.75</v>
      </c>
      <c r="T21" s="36">
        <v>195.57864058800001</v>
      </c>
      <c r="U21" s="36">
        <v>49.15625</v>
      </c>
      <c r="V21" s="36">
        <v>498.89414484355797</v>
      </c>
      <c r="W21" s="36">
        <v>0</v>
      </c>
      <c r="X21" s="36">
        <v>0</v>
      </c>
      <c r="Y21" s="24">
        <v>936.78410389855799</v>
      </c>
    </row>
    <row r="22" spans="1:25" ht="21">
      <c r="A22" s="35" t="s">
        <v>1816</v>
      </c>
      <c r="B22" s="35"/>
      <c r="C22" s="36">
        <v>566.92198428639995</v>
      </c>
      <c r="D22" s="36">
        <v>0</v>
      </c>
      <c r="E22" s="36">
        <v>180.13797464325</v>
      </c>
      <c r="F22" s="36">
        <v>218.66046727279999</v>
      </c>
      <c r="G22" s="36">
        <v>4925.2856593221804</v>
      </c>
      <c r="H22" s="36">
        <v>5712.297407466488</v>
      </c>
      <c r="I22" s="36">
        <v>286.83432074079997</v>
      </c>
      <c r="J22" s="36">
        <v>3227.0650653765106</v>
      </c>
      <c r="K22" s="24">
        <v>15117.202879108429</v>
      </c>
      <c r="L22" s="24">
        <v>12710</v>
      </c>
      <c r="M22" s="42">
        <f>L22-K22</f>
        <v>-2407.2028791084285</v>
      </c>
      <c r="N22" s="100"/>
      <c r="O22" s="34" t="s">
        <v>1816</v>
      </c>
      <c r="P22" s="35"/>
      <c r="Q22" s="36">
        <v>405.34921876476005</v>
      </c>
      <c r="R22" s="36">
        <v>0</v>
      </c>
      <c r="S22" s="36">
        <v>128.79865186987001</v>
      </c>
      <c r="T22" s="36">
        <v>156.3422341001</v>
      </c>
      <c r="U22" s="36">
        <v>3521.5792464160295</v>
      </c>
      <c r="V22" s="36">
        <v>4084.2926463418726</v>
      </c>
      <c r="W22" s="36">
        <v>205.08653932963</v>
      </c>
      <c r="X22" s="36">
        <v>2307.3515217436343</v>
      </c>
      <c r="Y22" s="24">
        <v>10808.800058565896</v>
      </c>
    </row>
    <row r="23" spans="1:25" ht="21">
      <c r="A23" s="35"/>
      <c r="B23" s="35" t="s">
        <v>1810</v>
      </c>
      <c r="C23" s="36">
        <v>26.289664350399999</v>
      </c>
      <c r="D23" s="36">
        <v>0</v>
      </c>
      <c r="E23" s="36">
        <v>90.204511681650004</v>
      </c>
      <c r="F23" s="36">
        <v>88.737172288899998</v>
      </c>
      <c r="G23" s="36">
        <v>435.84527880359997</v>
      </c>
      <c r="H23" s="36">
        <v>1420.9796435833098</v>
      </c>
      <c r="I23" s="36">
        <v>105.3956627309</v>
      </c>
      <c r="J23" s="36">
        <v>1915.6083130461261</v>
      </c>
      <c r="K23" s="24">
        <v>4083.0602464848857</v>
      </c>
      <c r="L23" s="24"/>
      <c r="M23" s="24"/>
      <c r="N23" s="100"/>
      <c r="O23" s="34"/>
      <c r="P23" s="35" t="s">
        <v>1810</v>
      </c>
      <c r="Q23" s="36">
        <v>18.797110010499999</v>
      </c>
      <c r="R23" s="36">
        <v>0</v>
      </c>
      <c r="S23" s="36">
        <v>64.496225852370003</v>
      </c>
      <c r="T23" s="36">
        <v>63.447078186600002</v>
      </c>
      <c r="U23" s="36">
        <v>311.62937434443103</v>
      </c>
      <c r="V23" s="36">
        <v>1016.0004451618998</v>
      </c>
      <c r="W23" s="36">
        <v>75.357898852549994</v>
      </c>
      <c r="X23" s="36">
        <v>1369.6599438273902</v>
      </c>
      <c r="Y23" s="24">
        <v>2919.3880762357412</v>
      </c>
    </row>
    <row r="24" spans="1:25" ht="21">
      <c r="A24" s="35"/>
      <c r="B24" s="35" t="s">
        <v>1809</v>
      </c>
      <c r="C24" s="36">
        <v>0</v>
      </c>
      <c r="D24" s="36">
        <v>0</v>
      </c>
      <c r="E24" s="36">
        <v>57.921889605800004</v>
      </c>
      <c r="F24" s="36">
        <v>0</v>
      </c>
      <c r="G24" s="36">
        <v>864.92366913440003</v>
      </c>
      <c r="H24" s="36">
        <v>2754.33402504485</v>
      </c>
      <c r="I24" s="36">
        <v>31.25</v>
      </c>
      <c r="J24" s="36">
        <v>198.84212914090998</v>
      </c>
      <c r="K24" s="24">
        <v>3907.2717129259599</v>
      </c>
      <c r="L24" s="24"/>
      <c r="M24" s="24"/>
      <c r="N24" s="100"/>
      <c r="O24" s="34"/>
      <c r="P24" s="34" t="s">
        <v>1809</v>
      </c>
      <c r="Q24" s="36">
        <v>0</v>
      </c>
      <c r="R24" s="36">
        <v>0</v>
      </c>
      <c r="S24" s="36">
        <v>41.414151068100004</v>
      </c>
      <c r="T24" s="36">
        <v>0</v>
      </c>
      <c r="U24" s="36">
        <v>618.42042343200012</v>
      </c>
      <c r="V24" s="36">
        <v>1969.3488279113199</v>
      </c>
      <c r="W24" s="36">
        <v>22.34375</v>
      </c>
      <c r="X24" s="36">
        <v>142.17212233577001</v>
      </c>
      <c r="Y24" s="24">
        <v>2793.69927474719</v>
      </c>
    </row>
    <row r="25" spans="1:25" ht="21">
      <c r="A25" s="35"/>
      <c r="B25" s="35" t="s">
        <v>1811</v>
      </c>
      <c r="C25" s="36">
        <v>104.25444394580001</v>
      </c>
      <c r="D25" s="36">
        <v>0</v>
      </c>
      <c r="E25" s="36">
        <v>20.739397499999999</v>
      </c>
      <c r="F25" s="36">
        <v>0</v>
      </c>
      <c r="G25" s="36">
        <v>349.86417057919999</v>
      </c>
      <c r="H25" s="36">
        <v>0</v>
      </c>
      <c r="I25" s="36">
        <v>0</v>
      </c>
      <c r="J25" s="36">
        <v>7.5829681720100002</v>
      </c>
      <c r="K25" s="24">
        <v>482.44098019700999</v>
      </c>
      <c r="L25" s="24"/>
      <c r="M25" s="24"/>
      <c r="N25" s="100"/>
      <c r="O25" s="35"/>
      <c r="P25" s="34" t="s">
        <v>1811</v>
      </c>
      <c r="Q25" s="36">
        <v>74.5419274212</v>
      </c>
      <c r="R25" s="36">
        <v>0</v>
      </c>
      <c r="S25" s="36">
        <v>14.828669212499999</v>
      </c>
      <c r="T25" s="36">
        <v>0</v>
      </c>
      <c r="U25" s="36">
        <v>250.1528819641</v>
      </c>
      <c r="V25" s="36">
        <v>0</v>
      </c>
      <c r="W25" s="36">
        <v>0</v>
      </c>
      <c r="X25" s="36">
        <v>5.4218222429900003</v>
      </c>
      <c r="Y25" s="24">
        <v>344.94530084079003</v>
      </c>
    </row>
    <row r="26" spans="1:25" ht="21">
      <c r="A26" s="35"/>
      <c r="B26" s="35" t="s">
        <v>5350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56.25</v>
      </c>
      <c r="J26" s="36">
        <v>249.28895797129999</v>
      </c>
      <c r="K26" s="24">
        <v>305.53895797129996</v>
      </c>
      <c r="L26" s="24"/>
      <c r="M26" s="24"/>
      <c r="N26" s="100"/>
      <c r="O26" s="35"/>
      <c r="P26" s="34" t="s">
        <v>5350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40.21875</v>
      </c>
      <c r="X26" s="36">
        <v>178.24160494900002</v>
      </c>
      <c r="Y26" s="24">
        <v>218.46035494900002</v>
      </c>
    </row>
    <row r="27" spans="1:25" ht="21">
      <c r="A27" s="35"/>
      <c r="B27" s="35" t="s">
        <v>1812</v>
      </c>
      <c r="C27" s="36">
        <v>15.750000440999999</v>
      </c>
      <c r="D27" s="36">
        <v>0</v>
      </c>
      <c r="E27" s="36">
        <v>0</v>
      </c>
      <c r="F27" s="36">
        <v>80.012827711100002</v>
      </c>
      <c r="G27" s="36">
        <v>365.23709326901997</v>
      </c>
      <c r="H27" s="36">
        <v>258.16017094520998</v>
      </c>
      <c r="I27" s="36">
        <v>12.688658009899999</v>
      </c>
      <c r="J27" s="36">
        <v>0</v>
      </c>
      <c r="K27" s="24">
        <v>731.84875037622999</v>
      </c>
      <c r="L27" s="24"/>
      <c r="M27" s="24"/>
      <c r="N27" s="100"/>
      <c r="O27" s="35"/>
      <c r="P27" s="34" t="s">
        <v>1812</v>
      </c>
      <c r="Q27" s="36">
        <v>11.2612503153</v>
      </c>
      <c r="R27" s="36">
        <v>0</v>
      </c>
      <c r="S27" s="36">
        <v>0</v>
      </c>
      <c r="T27" s="36">
        <v>57.209171813399998</v>
      </c>
      <c r="U27" s="36">
        <v>261.14452168743497</v>
      </c>
      <c r="V27" s="36">
        <v>184.58452222587999</v>
      </c>
      <c r="W27" s="36">
        <v>9.0723904770800008</v>
      </c>
      <c r="X27" s="36">
        <v>0</v>
      </c>
      <c r="Y27" s="24">
        <v>523.27185651909508</v>
      </c>
    </row>
    <row r="28" spans="1:25" ht="21">
      <c r="A28" s="35"/>
      <c r="B28" s="35" t="s">
        <v>1813</v>
      </c>
      <c r="C28" s="36">
        <v>201.1991233082</v>
      </c>
      <c r="D28" s="36">
        <v>0</v>
      </c>
      <c r="E28" s="36">
        <v>0</v>
      </c>
      <c r="F28" s="36">
        <v>0</v>
      </c>
      <c r="G28" s="36">
        <v>1481.5406615129903</v>
      </c>
      <c r="H28" s="36">
        <v>557.84096702817897</v>
      </c>
      <c r="I28" s="36">
        <v>68.75</v>
      </c>
      <c r="J28" s="36">
        <v>378.39607179917402</v>
      </c>
      <c r="K28" s="24">
        <v>2687.7268236485434</v>
      </c>
      <c r="L28" s="24"/>
      <c r="M28" s="24"/>
      <c r="N28" s="100"/>
      <c r="O28" s="35"/>
      <c r="P28" s="34" t="s">
        <v>1813</v>
      </c>
      <c r="Q28" s="36">
        <v>143.85737316537001</v>
      </c>
      <c r="R28" s="36">
        <v>0</v>
      </c>
      <c r="S28" s="36">
        <v>0</v>
      </c>
      <c r="T28" s="36">
        <v>0</v>
      </c>
      <c r="U28" s="36">
        <v>1059.3015729813701</v>
      </c>
      <c r="V28" s="36">
        <v>398.85629142465297</v>
      </c>
      <c r="W28" s="36">
        <v>49.15625</v>
      </c>
      <c r="X28" s="36">
        <v>270.55319133677403</v>
      </c>
      <c r="Y28" s="24">
        <v>1921.7246789081671</v>
      </c>
    </row>
    <row r="29" spans="1:25" ht="21">
      <c r="A29" s="35"/>
      <c r="B29" s="35" t="s">
        <v>1814</v>
      </c>
      <c r="C29" s="36">
        <v>219.42875224099998</v>
      </c>
      <c r="D29" s="36">
        <v>0</v>
      </c>
      <c r="E29" s="36">
        <v>11.2721758558</v>
      </c>
      <c r="F29" s="36">
        <v>49.910467272799998</v>
      </c>
      <c r="G29" s="36">
        <v>1421.70307729922</v>
      </c>
      <c r="H29" s="36">
        <v>720.98260086493985</v>
      </c>
      <c r="I29" s="36">
        <v>12.5</v>
      </c>
      <c r="J29" s="36">
        <v>477.34662524699002</v>
      </c>
      <c r="K29" s="24">
        <v>2913.1436987807501</v>
      </c>
      <c r="L29" s="24"/>
      <c r="M29" s="24"/>
      <c r="N29" s="100"/>
      <c r="O29" s="35"/>
      <c r="P29" s="34" t="s">
        <v>1814</v>
      </c>
      <c r="Q29" s="36">
        <v>156.89155785239001</v>
      </c>
      <c r="R29" s="36">
        <v>0</v>
      </c>
      <c r="S29" s="36">
        <v>8.0596057369</v>
      </c>
      <c r="T29" s="36">
        <v>35.685984100100001</v>
      </c>
      <c r="U29" s="36">
        <v>1016.517700269213</v>
      </c>
      <c r="V29" s="36">
        <v>515.5025596181199</v>
      </c>
      <c r="W29" s="36">
        <v>8.9375</v>
      </c>
      <c r="X29" s="36">
        <v>341.30283705171001</v>
      </c>
      <c r="Y29" s="24">
        <v>2082.897744628433</v>
      </c>
    </row>
    <row r="30" spans="1:25" ht="21">
      <c r="A30" s="35"/>
      <c r="B30" s="35" t="s">
        <v>1815</v>
      </c>
      <c r="C30" s="36">
        <v>0</v>
      </c>
      <c r="D30" s="36">
        <v>0</v>
      </c>
      <c r="E30" s="36">
        <v>0</v>
      </c>
      <c r="F30" s="36">
        <v>0</v>
      </c>
      <c r="G30" s="36">
        <v>6.1717087237500001</v>
      </c>
      <c r="H30" s="36">
        <v>0</v>
      </c>
      <c r="I30" s="36">
        <v>0</v>
      </c>
      <c r="J30" s="36">
        <v>0</v>
      </c>
      <c r="K30" s="24">
        <v>6.1717087237500001</v>
      </c>
      <c r="L30" s="24"/>
      <c r="M30" s="24"/>
      <c r="N30" s="100"/>
      <c r="O30" s="35"/>
      <c r="P30" s="34" t="s">
        <v>1815</v>
      </c>
      <c r="Q30" s="36">
        <v>0</v>
      </c>
      <c r="R30" s="36">
        <v>0</v>
      </c>
      <c r="S30" s="36">
        <v>0</v>
      </c>
      <c r="T30" s="36">
        <v>0</v>
      </c>
      <c r="U30" s="36">
        <v>4.41277173748</v>
      </c>
      <c r="V30" s="36">
        <v>0</v>
      </c>
      <c r="W30" s="36">
        <v>0</v>
      </c>
      <c r="X30" s="36">
        <v>0</v>
      </c>
      <c r="Y30" s="24">
        <v>4.41277173748</v>
      </c>
    </row>
    <row r="31" spans="1:25" ht="21">
      <c r="A31" s="35" t="s">
        <v>1820</v>
      </c>
      <c r="B31" s="35"/>
      <c r="C31" s="36">
        <v>302.38486017877</v>
      </c>
      <c r="D31" s="36">
        <v>0</v>
      </c>
      <c r="E31" s="36">
        <v>1006.8878735476799</v>
      </c>
      <c r="F31" s="36">
        <v>332.71343973705996</v>
      </c>
      <c r="G31" s="36">
        <v>3031.3690894055999</v>
      </c>
      <c r="H31" s="36">
        <v>6223.381308576716</v>
      </c>
      <c r="I31" s="36">
        <v>400.57798148431999</v>
      </c>
      <c r="J31" s="36">
        <v>3296.477249126573</v>
      </c>
      <c r="K31" s="24">
        <v>14593.791802056718</v>
      </c>
      <c r="L31" s="24">
        <v>11560</v>
      </c>
      <c r="M31" s="42">
        <f>L31-K31</f>
        <v>-3033.7918020567176</v>
      </c>
      <c r="N31" s="100"/>
      <c r="O31" s="34" t="s">
        <v>1820</v>
      </c>
      <c r="P31" s="35"/>
      <c r="Q31" s="36">
        <v>216.20517502781999</v>
      </c>
      <c r="R31" s="36">
        <v>0</v>
      </c>
      <c r="S31" s="36">
        <v>719.92482958637993</v>
      </c>
      <c r="T31" s="36">
        <v>237.89010941179998</v>
      </c>
      <c r="U31" s="36">
        <v>2167.4288989250699</v>
      </c>
      <c r="V31" s="36">
        <v>4449.717635632479</v>
      </c>
      <c r="W31" s="36">
        <v>286.41325676140002</v>
      </c>
      <c r="X31" s="36">
        <v>2356.9812331251469</v>
      </c>
      <c r="Y31" s="24">
        <v>10434.561138470097</v>
      </c>
    </row>
    <row r="32" spans="1:25" ht="21">
      <c r="A32" s="35"/>
      <c r="B32" s="35" t="s">
        <v>1767</v>
      </c>
      <c r="C32" s="36">
        <v>92.301363555699993</v>
      </c>
      <c r="D32" s="36">
        <v>0</v>
      </c>
      <c r="E32" s="36">
        <v>0</v>
      </c>
      <c r="F32" s="36">
        <v>3.4527490570600001</v>
      </c>
      <c r="G32" s="36">
        <v>146.19226337320001</v>
      </c>
      <c r="H32" s="36">
        <v>215.73118859415999</v>
      </c>
      <c r="I32" s="36">
        <v>18.75</v>
      </c>
      <c r="J32" s="36">
        <v>0</v>
      </c>
      <c r="K32" s="24">
        <v>476.42756458012002</v>
      </c>
      <c r="L32" s="24"/>
      <c r="M32" s="24"/>
      <c r="N32" s="100"/>
      <c r="O32" s="34"/>
      <c r="P32" s="34" t="s">
        <v>1767</v>
      </c>
      <c r="Q32" s="36">
        <v>65.995474942300007</v>
      </c>
      <c r="R32" s="36">
        <v>0</v>
      </c>
      <c r="S32" s="36">
        <v>0</v>
      </c>
      <c r="T32" s="36">
        <v>2.4687155758000001</v>
      </c>
      <c r="U32" s="36">
        <v>104.52746831179999</v>
      </c>
      <c r="V32" s="36">
        <v>154.24779984442</v>
      </c>
      <c r="W32" s="36">
        <v>13.40625</v>
      </c>
      <c r="X32" s="36">
        <v>0</v>
      </c>
      <c r="Y32" s="24">
        <v>340.64570867432002</v>
      </c>
    </row>
    <row r="33" spans="1:25" ht="21">
      <c r="A33" s="35"/>
      <c r="B33" s="35" t="s">
        <v>1818</v>
      </c>
      <c r="C33" s="36">
        <v>82.991715712209995</v>
      </c>
      <c r="D33" s="36">
        <v>0</v>
      </c>
      <c r="E33" s="36">
        <v>176.32588220288</v>
      </c>
      <c r="F33" s="36">
        <v>0</v>
      </c>
      <c r="G33" s="36">
        <v>626.10993674650001</v>
      </c>
      <c r="H33" s="36">
        <v>1513.4712956831072</v>
      </c>
      <c r="I33" s="36">
        <v>18.750003124999999</v>
      </c>
      <c r="J33" s="36">
        <v>960.32349439602774</v>
      </c>
      <c r="K33" s="24">
        <v>3377.9723278657252</v>
      </c>
      <c r="L33" s="24"/>
      <c r="M33" s="24"/>
      <c r="N33" s="100"/>
      <c r="O33" s="35"/>
      <c r="P33" s="34" t="s">
        <v>1818</v>
      </c>
      <c r="Q33" s="36">
        <v>59.339076734239995</v>
      </c>
      <c r="R33" s="36">
        <v>0</v>
      </c>
      <c r="S33" s="36">
        <v>126.07300577505001</v>
      </c>
      <c r="T33" s="36">
        <v>0</v>
      </c>
      <c r="U33" s="36">
        <v>447.6686047737</v>
      </c>
      <c r="V33" s="36">
        <v>1082.131976412993</v>
      </c>
      <c r="W33" s="36">
        <v>13.4062522344</v>
      </c>
      <c r="X33" s="36">
        <v>686.631298493126</v>
      </c>
      <c r="Y33" s="24">
        <v>2415.2502144235086</v>
      </c>
    </row>
    <row r="34" spans="1:25" ht="21">
      <c r="A34" s="35"/>
      <c r="B34" s="35" t="s">
        <v>1817</v>
      </c>
      <c r="C34" s="36">
        <v>36.446631756999999</v>
      </c>
      <c r="D34" s="36">
        <v>0</v>
      </c>
      <c r="E34" s="36">
        <v>12.712303305100001</v>
      </c>
      <c r="F34" s="36">
        <v>329.26069067999998</v>
      </c>
      <c r="G34" s="36">
        <v>463.26394586250001</v>
      </c>
      <c r="H34" s="36">
        <v>636.66865734598002</v>
      </c>
      <c r="I34" s="36">
        <v>0</v>
      </c>
      <c r="J34" s="36">
        <v>0</v>
      </c>
      <c r="K34" s="24">
        <v>1478.35222895058</v>
      </c>
      <c r="L34" s="24"/>
      <c r="M34" s="24"/>
      <c r="N34" s="100"/>
      <c r="O34" s="35"/>
      <c r="P34" s="34" t="s">
        <v>1817</v>
      </c>
      <c r="Q34" s="36">
        <v>26.0593417063</v>
      </c>
      <c r="R34" s="36">
        <v>0</v>
      </c>
      <c r="S34" s="36">
        <v>9.0892968631500004</v>
      </c>
      <c r="T34" s="36">
        <v>235.42139383599999</v>
      </c>
      <c r="U34" s="36">
        <v>331.23372129170002</v>
      </c>
      <c r="V34" s="36">
        <v>455.21809000232605</v>
      </c>
      <c r="W34" s="36">
        <v>0</v>
      </c>
      <c r="X34" s="36">
        <v>0</v>
      </c>
      <c r="Y34" s="24">
        <v>1057.021843699476</v>
      </c>
    </row>
    <row r="35" spans="1:25" ht="21">
      <c r="A35" s="35"/>
      <c r="B35" s="35" t="s">
        <v>552</v>
      </c>
      <c r="C35" s="36">
        <v>80.653626178499991</v>
      </c>
      <c r="D35" s="36">
        <v>0</v>
      </c>
      <c r="E35" s="36">
        <v>751.79521651639993</v>
      </c>
      <c r="F35" s="36">
        <v>0</v>
      </c>
      <c r="G35" s="36">
        <v>1795.8029434233999</v>
      </c>
      <c r="H35" s="36">
        <v>3851.0310422234088</v>
      </c>
      <c r="I35" s="36">
        <v>363.07797835932001</v>
      </c>
      <c r="J35" s="36">
        <v>2336.1537547305452</v>
      </c>
      <c r="K35" s="24">
        <v>9178.5145614315734</v>
      </c>
      <c r="L35" s="24"/>
      <c r="M35" s="24"/>
      <c r="N35" s="100"/>
      <c r="O35" s="35"/>
      <c r="P35" s="34" t="s">
        <v>552</v>
      </c>
      <c r="Q35" s="36">
        <v>57.667342717599993</v>
      </c>
      <c r="R35" s="36">
        <v>0</v>
      </c>
      <c r="S35" s="36">
        <v>537.53357980907992</v>
      </c>
      <c r="T35" s="36">
        <v>0</v>
      </c>
      <c r="U35" s="36">
        <v>1283.99910454787</v>
      </c>
      <c r="V35" s="36">
        <v>2753.4871951907498</v>
      </c>
      <c r="W35" s="36">
        <v>259.60075452700005</v>
      </c>
      <c r="X35" s="36">
        <v>1670.3499346320207</v>
      </c>
      <c r="Y35" s="24">
        <v>6562.6379114243209</v>
      </c>
    </row>
    <row r="36" spans="1:25" ht="21">
      <c r="A36" s="35"/>
      <c r="B36" s="35" t="s">
        <v>1819</v>
      </c>
      <c r="C36" s="36">
        <v>9.9915229753600006</v>
      </c>
      <c r="D36" s="36">
        <v>0</v>
      </c>
      <c r="E36" s="36">
        <v>66.054471523299995</v>
      </c>
      <c r="F36" s="36">
        <v>0</v>
      </c>
      <c r="G36" s="36">
        <v>0</v>
      </c>
      <c r="H36" s="36">
        <v>6.4791247300599997</v>
      </c>
      <c r="I36" s="36">
        <v>0</v>
      </c>
      <c r="J36" s="36">
        <v>0</v>
      </c>
      <c r="K36" s="24">
        <v>82.525119228719987</v>
      </c>
      <c r="L36" s="24"/>
      <c r="M36" s="24"/>
      <c r="N36" s="100"/>
      <c r="O36" s="35"/>
      <c r="P36" s="34" t="s">
        <v>1819</v>
      </c>
      <c r="Q36" s="36">
        <v>7.1439389273799998</v>
      </c>
      <c r="R36" s="36">
        <v>0</v>
      </c>
      <c r="S36" s="36">
        <v>47.228947139100001</v>
      </c>
      <c r="T36" s="36">
        <v>0</v>
      </c>
      <c r="U36" s="36">
        <v>0</v>
      </c>
      <c r="V36" s="36">
        <v>4.6325741819899999</v>
      </c>
      <c r="W36" s="36">
        <v>0</v>
      </c>
      <c r="X36" s="36">
        <v>0</v>
      </c>
      <c r="Y36" s="24">
        <v>59.005460248470001</v>
      </c>
    </row>
    <row r="37" spans="1:25" ht="21">
      <c r="A37" s="35" t="s">
        <v>1826</v>
      </c>
      <c r="B37" s="35"/>
      <c r="C37" s="36">
        <v>176.19572837920001</v>
      </c>
      <c r="D37" s="36">
        <v>0</v>
      </c>
      <c r="E37" s="36">
        <v>443.21242779311996</v>
      </c>
      <c r="F37" s="36">
        <v>0</v>
      </c>
      <c r="G37" s="36">
        <v>2399.0489043043463</v>
      </c>
      <c r="H37" s="36">
        <v>1227.18590497686</v>
      </c>
      <c r="I37" s="36">
        <v>2280.26888502563</v>
      </c>
      <c r="J37" s="36">
        <v>81.197795445400004</v>
      </c>
      <c r="K37" s="24">
        <v>6607.1096459245555</v>
      </c>
      <c r="L37" s="24">
        <v>3380</v>
      </c>
      <c r="M37" s="42">
        <f>L37-K37</f>
        <v>-3227.1096459245555</v>
      </c>
      <c r="N37" s="99"/>
      <c r="O37" s="56" t="s">
        <v>1826</v>
      </c>
      <c r="P37" s="56"/>
      <c r="Q37" s="36">
        <v>125.9799457912</v>
      </c>
      <c r="R37" s="36">
        <v>0</v>
      </c>
      <c r="S37" s="36">
        <v>316.89688587194797</v>
      </c>
      <c r="T37" s="36">
        <v>0</v>
      </c>
      <c r="U37" s="36">
        <v>1715.319966576732</v>
      </c>
      <c r="V37" s="36">
        <v>877.43792205844807</v>
      </c>
      <c r="W37" s="36">
        <v>1630.3922527932664</v>
      </c>
      <c r="X37" s="36">
        <v>58.056423743499998</v>
      </c>
      <c r="Y37" s="24">
        <v>4724.0833968350944</v>
      </c>
    </row>
    <row r="38" spans="1:25" ht="21">
      <c r="A38" s="35"/>
      <c r="B38" s="35" t="s">
        <v>1821</v>
      </c>
      <c r="C38" s="36">
        <v>0</v>
      </c>
      <c r="D38" s="36">
        <v>0</v>
      </c>
      <c r="E38" s="36">
        <v>150.77681237348</v>
      </c>
      <c r="F38" s="36">
        <v>0</v>
      </c>
      <c r="G38" s="36">
        <v>1095.1790563546601</v>
      </c>
      <c r="H38" s="36">
        <v>764.70589173366</v>
      </c>
      <c r="I38" s="36">
        <v>1560.6575613076895</v>
      </c>
      <c r="J38" s="36">
        <v>0</v>
      </c>
      <c r="K38" s="24">
        <v>3571.3193217694898</v>
      </c>
      <c r="L38" s="24"/>
      <c r="M38" s="24"/>
      <c r="N38" s="100"/>
      <c r="O38" s="34"/>
      <c r="P38" s="34" t="s">
        <v>1821</v>
      </c>
      <c r="Q38" s="36">
        <v>0</v>
      </c>
      <c r="R38" s="36">
        <v>0</v>
      </c>
      <c r="S38" s="36">
        <v>107.80542084696799</v>
      </c>
      <c r="T38" s="36">
        <v>0</v>
      </c>
      <c r="U38" s="36">
        <v>783.05302529360006</v>
      </c>
      <c r="V38" s="36">
        <v>546.76471258961203</v>
      </c>
      <c r="W38" s="36">
        <v>1115.8701563349264</v>
      </c>
      <c r="X38" s="36">
        <v>0</v>
      </c>
      <c r="Y38" s="24">
        <v>2553.4933150651063</v>
      </c>
    </row>
    <row r="39" spans="1:25" ht="21">
      <c r="A39" s="35"/>
      <c r="B39" s="35" t="s">
        <v>1822</v>
      </c>
      <c r="C39" s="36">
        <v>90.9751863531</v>
      </c>
      <c r="D39" s="36">
        <v>0</v>
      </c>
      <c r="E39" s="36">
        <v>98.198120710799998</v>
      </c>
      <c r="F39" s="36">
        <v>0</v>
      </c>
      <c r="G39" s="36">
        <v>171.56710818669001</v>
      </c>
      <c r="H39" s="36">
        <v>113.6485132432</v>
      </c>
      <c r="I39" s="36">
        <v>163.77788916929001</v>
      </c>
      <c r="J39" s="36">
        <v>0</v>
      </c>
      <c r="K39" s="24">
        <v>638.16681766308</v>
      </c>
      <c r="L39" s="24"/>
      <c r="M39" s="24"/>
      <c r="N39" s="100"/>
      <c r="O39" s="35"/>
      <c r="P39" s="34" t="s">
        <v>1822</v>
      </c>
      <c r="Q39" s="36">
        <v>65.047258242499993</v>
      </c>
      <c r="R39" s="36">
        <v>0</v>
      </c>
      <c r="S39" s="36">
        <v>70.211656308230005</v>
      </c>
      <c r="T39" s="36">
        <v>0</v>
      </c>
      <c r="U39" s="36">
        <v>122.67048235351999</v>
      </c>
      <c r="V39" s="36">
        <v>81.258686968836003</v>
      </c>
      <c r="W39" s="36">
        <v>117.10119075608</v>
      </c>
      <c r="X39" s="36">
        <v>0</v>
      </c>
      <c r="Y39" s="24">
        <v>456.28927462916602</v>
      </c>
    </row>
    <row r="40" spans="1:25" ht="21">
      <c r="A40" s="35"/>
      <c r="B40" s="35" t="s">
        <v>4632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81.25</v>
      </c>
      <c r="J40" s="36">
        <v>0</v>
      </c>
      <c r="K40" s="24">
        <v>81.25</v>
      </c>
      <c r="L40" s="24"/>
      <c r="M40" s="24"/>
      <c r="N40" s="100"/>
      <c r="O40" s="35"/>
      <c r="P40" s="34" t="s">
        <v>4632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58.09375</v>
      </c>
      <c r="X40" s="36">
        <v>0</v>
      </c>
      <c r="Y40" s="24">
        <v>58.09375</v>
      </c>
    </row>
    <row r="41" spans="1:25" ht="21">
      <c r="A41" s="35"/>
      <c r="B41" s="35" t="s">
        <v>1823</v>
      </c>
      <c r="C41" s="36">
        <v>85.220542026100006</v>
      </c>
      <c r="D41" s="36">
        <v>0</v>
      </c>
      <c r="E41" s="36">
        <v>165.60443268643999</v>
      </c>
      <c r="F41" s="36">
        <v>0</v>
      </c>
      <c r="G41" s="36">
        <v>580.63804504037603</v>
      </c>
      <c r="H41" s="36">
        <v>0</v>
      </c>
      <c r="I41" s="36">
        <v>51.92154255853</v>
      </c>
      <c r="J41" s="36">
        <v>0</v>
      </c>
      <c r="K41" s="24">
        <v>883.38456231144596</v>
      </c>
      <c r="L41" s="24"/>
      <c r="M41" s="24"/>
      <c r="N41" s="100"/>
      <c r="O41" s="35"/>
      <c r="P41" s="34" t="s">
        <v>1823</v>
      </c>
      <c r="Q41" s="36">
        <v>60.932687548700002</v>
      </c>
      <c r="R41" s="36">
        <v>0</v>
      </c>
      <c r="S41" s="36">
        <v>118.40716937074998</v>
      </c>
      <c r="T41" s="36">
        <v>0</v>
      </c>
      <c r="U41" s="36">
        <v>415.15620220349206</v>
      </c>
      <c r="V41" s="36">
        <v>0</v>
      </c>
      <c r="W41" s="36">
        <v>37.123902929320003</v>
      </c>
      <c r="X41" s="36">
        <v>0</v>
      </c>
      <c r="Y41" s="24">
        <v>631.61996205226205</v>
      </c>
    </row>
    <row r="42" spans="1:25" ht="21">
      <c r="A42" s="35"/>
      <c r="B42" s="35" t="s">
        <v>1824</v>
      </c>
      <c r="C42" s="36">
        <v>0</v>
      </c>
      <c r="D42" s="36">
        <v>0</v>
      </c>
      <c r="E42" s="36">
        <v>28.633062022400001</v>
      </c>
      <c r="F42" s="36">
        <v>0</v>
      </c>
      <c r="G42" s="36">
        <v>530.70118571951991</v>
      </c>
      <c r="H42" s="36">
        <v>155.66575</v>
      </c>
      <c r="I42" s="36">
        <v>106.25</v>
      </c>
      <c r="J42" s="36">
        <v>81.197795445400004</v>
      </c>
      <c r="K42" s="24">
        <v>902.44779318732003</v>
      </c>
      <c r="L42" s="24"/>
      <c r="M42" s="24"/>
      <c r="N42" s="100"/>
      <c r="O42" s="35"/>
      <c r="P42" s="34" t="s">
        <v>1824</v>
      </c>
      <c r="Q42" s="36">
        <v>0</v>
      </c>
      <c r="R42" s="36">
        <v>0</v>
      </c>
      <c r="S42" s="36">
        <v>20.472639346000001</v>
      </c>
      <c r="T42" s="36">
        <v>0</v>
      </c>
      <c r="U42" s="36">
        <v>379.45134778892003</v>
      </c>
      <c r="V42" s="36">
        <v>111.30101125</v>
      </c>
      <c r="W42" s="36">
        <v>75.96875</v>
      </c>
      <c r="X42" s="36">
        <v>58.056423743499998</v>
      </c>
      <c r="Y42" s="24">
        <v>645.25017212841999</v>
      </c>
    </row>
    <row r="43" spans="1:25" ht="21">
      <c r="A43" s="35"/>
      <c r="B43" s="35" t="s">
        <v>2159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80.039728776299995</v>
      </c>
      <c r="J43" s="36">
        <v>0</v>
      </c>
      <c r="K43" s="24">
        <v>80.039728776299995</v>
      </c>
      <c r="L43" s="24"/>
      <c r="M43" s="24"/>
      <c r="N43" s="100"/>
      <c r="O43" s="35"/>
      <c r="P43" s="34" t="s">
        <v>2159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57.228406075099997</v>
      </c>
      <c r="X43" s="36">
        <v>0</v>
      </c>
      <c r="Y43" s="24">
        <v>57.228406075099997</v>
      </c>
    </row>
    <row r="44" spans="1:25" ht="21">
      <c r="A44" s="35"/>
      <c r="B44" s="35" t="s">
        <v>552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143.75</v>
      </c>
      <c r="I44" s="36">
        <v>19.960271223700001</v>
      </c>
      <c r="J44" s="36">
        <v>0</v>
      </c>
      <c r="K44" s="24">
        <v>163.7102712237</v>
      </c>
      <c r="L44" s="24"/>
      <c r="M44" s="24"/>
      <c r="N44" s="100"/>
      <c r="O44" s="35"/>
      <c r="P44" s="35" t="s">
        <v>552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102.78125</v>
      </c>
      <c r="W44" s="36">
        <v>14.271593924899999</v>
      </c>
      <c r="X44" s="36">
        <v>0</v>
      </c>
      <c r="Y44" s="24">
        <v>117.0528439249</v>
      </c>
    </row>
    <row r="45" spans="1:25" ht="21">
      <c r="A45" s="35"/>
      <c r="B45" s="35" t="s">
        <v>1825</v>
      </c>
      <c r="C45" s="36">
        <v>0</v>
      </c>
      <c r="D45" s="36">
        <v>0</v>
      </c>
      <c r="E45" s="36">
        <v>0</v>
      </c>
      <c r="F45" s="36">
        <v>0</v>
      </c>
      <c r="G45" s="36">
        <v>20.9635090031</v>
      </c>
      <c r="H45" s="36">
        <v>49.415750000000003</v>
      </c>
      <c r="I45" s="36">
        <v>216.41189199012001</v>
      </c>
      <c r="J45" s="36">
        <v>0</v>
      </c>
      <c r="K45" s="24">
        <v>286.79115099322001</v>
      </c>
      <c r="L45" s="24"/>
      <c r="M45" s="24"/>
      <c r="N45" s="100"/>
      <c r="O45" s="35"/>
      <c r="P45" s="35" t="s">
        <v>1825</v>
      </c>
      <c r="Q45" s="36">
        <v>0</v>
      </c>
      <c r="R45" s="36">
        <v>0</v>
      </c>
      <c r="S45" s="36">
        <v>0</v>
      </c>
      <c r="T45" s="36">
        <v>0</v>
      </c>
      <c r="U45" s="36">
        <v>14.9889089372</v>
      </c>
      <c r="V45" s="36">
        <v>35.332261250000002</v>
      </c>
      <c r="W45" s="36">
        <v>154.73450277294</v>
      </c>
      <c r="X45" s="36">
        <v>0</v>
      </c>
      <c r="Y45" s="24">
        <v>205.05567296014001</v>
      </c>
    </row>
    <row r="46" spans="1:25" ht="21">
      <c r="A46" s="35" t="s">
        <v>5604</v>
      </c>
      <c r="B46" s="35"/>
      <c r="C46" s="36"/>
      <c r="D46" s="36"/>
      <c r="E46" s="36"/>
      <c r="F46" s="36"/>
      <c r="G46" s="36"/>
      <c r="H46" s="36"/>
      <c r="I46" s="36"/>
      <c r="J46" s="36"/>
      <c r="K46" s="24"/>
      <c r="L46" s="24">
        <v>20</v>
      </c>
      <c r="M46" s="42">
        <f>L46-K46</f>
        <v>20</v>
      </c>
      <c r="N46" s="99"/>
      <c r="O46" s="56" t="s">
        <v>5604</v>
      </c>
      <c r="P46" s="56"/>
      <c r="Q46" s="36"/>
      <c r="R46" s="36"/>
      <c r="S46" s="36"/>
      <c r="T46" s="36"/>
      <c r="U46" s="36"/>
      <c r="V46" s="36"/>
      <c r="W46" s="36"/>
      <c r="X46" s="36"/>
      <c r="Y46" s="24"/>
    </row>
    <row r="47" spans="1:25" ht="21">
      <c r="A47" s="140"/>
      <c r="B47" s="14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42">
        <f>L47-K47</f>
        <v>0</v>
      </c>
      <c r="N47" s="100"/>
      <c r="O47" s="35"/>
      <c r="P47" s="35"/>
      <c r="Q47" s="24"/>
      <c r="R47" s="24"/>
      <c r="S47" s="24"/>
      <c r="T47" s="24"/>
      <c r="U47" s="24"/>
      <c r="V47" s="24"/>
      <c r="W47" s="24"/>
      <c r="X47" s="24"/>
      <c r="Y47" s="24"/>
    </row>
  </sheetData>
  <mergeCells count="24">
    <mergeCell ref="T9:U9"/>
    <mergeCell ref="V9:W9"/>
    <mergeCell ref="A11:B11"/>
    <mergeCell ref="D9:E9"/>
    <mergeCell ref="F9:G9"/>
    <mergeCell ref="H9:I9"/>
    <mergeCell ref="O11:P11"/>
    <mergeCell ref="R9:S9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Y8:Y10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4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AF4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" style="25"/>
    <col min="11" max="13" width="10.5" style="25" customWidth="1"/>
    <col min="14" max="14" width="7.625" style="123" customWidth="1"/>
    <col min="15" max="15" width="18.125" style="25" customWidth="1"/>
    <col min="16" max="16" width="15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1827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517.97434861470003</v>
      </c>
      <c r="F11" s="41">
        <v>4680.7477415802005</v>
      </c>
      <c r="G11" s="41">
        <v>0</v>
      </c>
      <c r="H11" s="41">
        <v>0</v>
      </c>
      <c r="I11" s="41">
        <v>0</v>
      </c>
      <c r="J11" s="41">
        <v>0</v>
      </c>
      <c r="K11" s="42">
        <v>5198.7220901949004</v>
      </c>
      <c r="L11" s="42">
        <v>49500</v>
      </c>
      <c r="M11" s="42">
        <f>L11-K11</f>
        <v>44301.277909805096</v>
      </c>
      <c r="N11" s="23"/>
      <c r="O11" s="211" t="s">
        <v>65</v>
      </c>
      <c r="P11" s="218"/>
      <c r="Q11" s="24">
        <v>0</v>
      </c>
      <c r="R11" s="24">
        <v>0</v>
      </c>
      <c r="S11" s="24">
        <v>192.68645768482003</v>
      </c>
      <c r="T11" s="24">
        <v>1741.2381598681</v>
      </c>
      <c r="U11" s="24">
        <v>0</v>
      </c>
      <c r="V11" s="24">
        <v>0</v>
      </c>
      <c r="W11" s="24">
        <v>0</v>
      </c>
      <c r="X11" s="24">
        <v>0</v>
      </c>
      <c r="Y11" s="24">
        <v>1933.9246175529199</v>
      </c>
    </row>
    <row r="12" spans="1:32" ht="21">
      <c r="A12" s="35" t="s">
        <v>1831</v>
      </c>
      <c r="B12" s="35"/>
      <c r="C12" s="36">
        <v>0</v>
      </c>
      <c r="D12" s="36">
        <v>0</v>
      </c>
      <c r="E12" s="36">
        <v>66.679652105800002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24">
        <v>66.679652105800002</v>
      </c>
      <c r="L12" s="24">
        <v>2380</v>
      </c>
      <c r="M12" s="42">
        <f>L12-K12</f>
        <v>2313.3203478942</v>
      </c>
      <c r="N12" s="100"/>
      <c r="O12" s="35" t="s">
        <v>1831</v>
      </c>
      <c r="P12" s="34"/>
      <c r="Q12" s="36">
        <v>0</v>
      </c>
      <c r="R12" s="36">
        <v>0</v>
      </c>
      <c r="S12" s="36">
        <v>24.804830583360001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24">
        <v>24.804830583360001</v>
      </c>
    </row>
    <row r="13" spans="1:32" ht="21">
      <c r="A13" s="35"/>
      <c r="B13" s="35" t="s">
        <v>1828</v>
      </c>
      <c r="C13" s="36">
        <v>0</v>
      </c>
      <c r="D13" s="36">
        <v>0</v>
      </c>
      <c r="E13" s="36">
        <v>15.75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24">
        <v>15.75</v>
      </c>
      <c r="L13" s="24"/>
      <c r="M13" s="24"/>
      <c r="N13" s="100"/>
      <c r="O13" s="34"/>
      <c r="P13" s="35" t="s">
        <v>1828</v>
      </c>
      <c r="Q13" s="36">
        <v>0</v>
      </c>
      <c r="R13" s="36">
        <v>0</v>
      </c>
      <c r="S13" s="36">
        <v>5.859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24">
        <v>5.859</v>
      </c>
    </row>
    <row r="14" spans="1:32" ht="21">
      <c r="A14" s="35"/>
      <c r="B14" s="35" t="s">
        <v>1829</v>
      </c>
      <c r="C14" s="36">
        <v>0</v>
      </c>
      <c r="D14" s="36">
        <v>0</v>
      </c>
      <c r="E14" s="36">
        <v>34.875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24">
        <v>34.875</v>
      </c>
      <c r="L14" s="24"/>
      <c r="M14" s="24"/>
      <c r="N14" s="100"/>
      <c r="O14" s="34"/>
      <c r="P14" s="34" t="s">
        <v>1829</v>
      </c>
      <c r="Q14" s="36">
        <v>0</v>
      </c>
      <c r="R14" s="36">
        <v>0</v>
      </c>
      <c r="S14" s="36">
        <v>12.9735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24">
        <v>12.9735</v>
      </c>
    </row>
    <row r="15" spans="1:32" ht="21">
      <c r="A15" s="35"/>
      <c r="B15" s="35" t="s">
        <v>1830</v>
      </c>
      <c r="C15" s="36">
        <v>0</v>
      </c>
      <c r="D15" s="36">
        <v>0</v>
      </c>
      <c r="E15" s="36">
        <v>16.054652105799999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24">
        <v>16.054652105799999</v>
      </c>
      <c r="L15" s="24"/>
      <c r="M15" s="24"/>
      <c r="N15" s="100"/>
      <c r="O15" s="35"/>
      <c r="P15" s="34" t="s">
        <v>1830</v>
      </c>
      <c r="Q15" s="36">
        <v>0</v>
      </c>
      <c r="R15" s="36">
        <v>0</v>
      </c>
      <c r="S15" s="36">
        <v>5.9723305833599998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24">
        <v>5.9723305833599998</v>
      </c>
    </row>
    <row r="16" spans="1:32" ht="21">
      <c r="A16" s="35" t="s">
        <v>1836</v>
      </c>
      <c r="B16" s="35"/>
      <c r="C16" s="36">
        <v>0</v>
      </c>
      <c r="D16" s="36">
        <v>0</v>
      </c>
      <c r="E16" s="36">
        <v>314.2730836147</v>
      </c>
      <c r="F16" s="36">
        <v>3961.9977415799999</v>
      </c>
      <c r="G16" s="36">
        <v>0</v>
      </c>
      <c r="H16" s="36">
        <v>0</v>
      </c>
      <c r="I16" s="36">
        <v>0</v>
      </c>
      <c r="J16" s="36">
        <v>0</v>
      </c>
      <c r="K16" s="24">
        <v>4276.2708251946997</v>
      </c>
      <c r="L16" s="24">
        <v>19000</v>
      </c>
      <c r="M16" s="42">
        <f>L16-K16</f>
        <v>14723.729174805299</v>
      </c>
      <c r="N16" s="100"/>
      <c r="O16" s="35" t="s">
        <v>1836</v>
      </c>
      <c r="P16" s="34"/>
      <c r="Q16" s="36">
        <v>0</v>
      </c>
      <c r="R16" s="36">
        <v>0</v>
      </c>
      <c r="S16" s="36">
        <v>116.90958710475</v>
      </c>
      <c r="T16" s="36">
        <v>1473.8631598679999</v>
      </c>
      <c r="U16" s="36">
        <v>0</v>
      </c>
      <c r="V16" s="36">
        <v>0</v>
      </c>
      <c r="W16" s="36">
        <v>0</v>
      </c>
      <c r="X16" s="36">
        <v>0</v>
      </c>
      <c r="Y16" s="24">
        <v>1590.7727469727499</v>
      </c>
    </row>
    <row r="17" spans="1:25" ht="21">
      <c r="A17" s="35"/>
      <c r="B17" s="35" t="s">
        <v>1832</v>
      </c>
      <c r="C17" s="36">
        <v>0</v>
      </c>
      <c r="D17" s="36">
        <v>0</v>
      </c>
      <c r="E17" s="36">
        <v>0</v>
      </c>
      <c r="F17" s="36">
        <v>1893.75</v>
      </c>
      <c r="G17" s="36">
        <v>0</v>
      </c>
      <c r="H17" s="36">
        <v>0</v>
      </c>
      <c r="I17" s="36">
        <v>0</v>
      </c>
      <c r="J17" s="36">
        <v>0</v>
      </c>
      <c r="K17" s="24">
        <v>1893.75</v>
      </c>
      <c r="L17" s="24"/>
      <c r="M17" s="24"/>
      <c r="N17" s="100"/>
      <c r="O17" s="34"/>
      <c r="P17" s="35" t="s">
        <v>1832</v>
      </c>
      <c r="Q17" s="36">
        <v>0</v>
      </c>
      <c r="R17" s="36">
        <v>0</v>
      </c>
      <c r="S17" s="36">
        <v>0</v>
      </c>
      <c r="T17" s="36">
        <v>704.47499999999991</v>
      </c>
      <c r="U17" s="36">
        <v>0</v>
      </c>
      <c r="V17" s="36">
        <v>0</v>
      </c>
      <c r="W17" s="36">
        <v>0</v>
      </c>
      <c r="X17" s="36">
        <v>0</v>
      </c>
      <c r="Y17" s="24">
        <v>704.47499999999991</v>
      </c>
    </row>
    <row r="18" spans="1:25" ht="21">
      <c r="A18" s="35"/>
      <c r="B18" s="35" t="s">
        <v>1833</v>
      </c>
      <c r="C18" s="36">
        <v>0</v>
      </c>
      <c r="D18" s="36">
        <v>0</v>
      </c>
      <c r="E18" s="36">
        <v>0</v>
      </c>
      <c r="F18" s="36">
        <v>2068.2477415799999</v>
      </c>
      <c r="G18" s="36">
        <v>0</v>
      </c>
      <c r="H18" s="36">
        <v>0</v>
      </c>
      <c r="I18" s="36">
        <v>0</v>
      </c>
      <c r="J18" s="36">
        <v>0</v>
      </c>
      <c r="K18" s="24">
        <v>2068.2477415799999</v>
      </c>
      <c r="L18" s="24"/>
      <c r="M18" s="24"/>
      <c r="N18" s="100"/>
      <c r="O18" s="34"/>
      <c r="P18" s="34" t="s">
        <v>1833</v>
      </c>
      <c r="Q18" s="36">
        <v>0</v>
      </c>
      <c r="R18" s="36">
        <v>0</v>
      </c>
      <c r="S18" s="36">
        <v>0</v>
      </c>
      <c r="T18" s="36">
        <v>769.388159868</v>
      </c>
      <c r="U18" s="36">
        <v>0</v>
      </c>
      <c r="V18" s="36">
        <v>0</v>
      </c>
      <c r="W18" s="36">
        <v>0</v>
      </c>
      <c r="X18" s="36">
        <v>0</v>
      </c>
      <c r="Y18" s="24">
        <v>769.388159868</v>
      </c>
    </row>
    <row r="19" spans="1:25" ht="21">
      <c r="A19" s="35"/>
      <c r="B19" s="35" t="s">
        <v>1834</v>
      </c>
      <c r="C19" s="36">
        <v>0</v>
      </c>
      <c r="D19" s="36">
        <v>0</v>
      </c>
      <c r="E19" s="36">
        <v>210.1998602589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24">
        <v>210.1998602589</v>
      </c>
      <c r="L19" s="24"/>
      <c r="M19" s="24"/>
      <c r="N19" s="100"/>
      <c r="O19" s="35"/>
      <c r="P19" s="34" t="s">
        <v>1834</v>
      </c>
      <c r="Q19" s="36">
        <v>0</v>
      </c>
      <c r="R19" s="36">
        <v>0</v>
      </c>
      <c r="S19" s="36">
        <v>78.194348016340001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24">
        <v>78.194348016340001</v>
      </c>
    </row>
    <row r="20" spans="1:25" ht="21">
      <c r="A20" s="35"/>
      <c r="B20" s="35" t="s">
        <v>1835</v>
      </c>
      <c r="C20" s="36">
        <v>0</v>
      </c>
      <c r="D20" s="36">
        <v>0</v>
      </c>
      <c r="E20" s="36">
        <v>104.0732233558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24">
        <v>104.0732233558</v>
      </c>
      <c r="L20" s="24"/>
      <c r="M20" s="24"/>
      <c r="N20" s="100"/>
      <c r="O20" s="35"/>
      <c r="P20" s="34" t="s">
        <v>1835</v>
      </c>
      <c r="Q20" s="36">
        <v>0</v>
      </c>
      <c r="R20" s="36">
        <v>0</v>
      </c>
      <c r="S20" s="36">
        <v>38.715239088410002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24">
        <v>38.715239088410002</v>
      </c>
    </row>
    <row r="21" spans="1:25" ht="21">
      <c r="A21" s="35" t="s">
        <v>1839</v>
      </c>
      <c r="B21" s="35"/>
      <c r="C21" s="36">
        <v>0</v>
      </c>
      <c r="D21" s="36">
        <v>0</v>
      </c>
      <c r="E21" s="36">
        <v>137.02161289420002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24">
        <v>137.02161289420002</v>
      </c>
      <c r="L21" s="24">
        <v>1920</v>
      </c>
      <c r="M21" s="42">
        <f>L21-K21</f>
        <v>1782.9783871058</v>
      </c>
      <c r="N21" s="100"/>
      <c r="O21" s="34" t="s">
        <v>1839</v>
      </c>
      <c r="P21" s="35"/>
      <c r="Q21" s="36">
        <v>0</v>
      </c>
      <c r="R21" s="36">
        <v>0</v>
      </c>
      <c r="S21" s="36">
        <v>50.972039996709995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24">
        <v>50.972039996709995</v>
      </c>
    </row>
    <row r="22" spans="1:25" ht="21">
      <c r="A22" s="35"/>
      <c r="B22" s="35" t="s">
        <v>1837</v>
      </c>
      <c r="C22" s="36">
        <v>0</v>
      </c>
      <c r="D22" s="36">
        <v>0</v>
      </c>
      <c r="E22" s="36">
        <v>84.023702038400003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24">
        <v>84.023702038400003</v>
      </c>
      <c r="L22" s="24"/>
      <c r="M22" s="24"/>
      <c r="N22" s="100"/>
      <c r="O22" s="35"/>
      <c r="P22" s="34" t="s">
        <v>1837</v>
      </c>
      <c r="Q22" s="36">
        <v>0</v>
      </c>
      <c r="R22" s="36">
        <v>0</v>
      </c>
      <c r="S22" s="36">
        <v>31.25681715831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24">
        <v>31.25681715831</v>
      </c>
    </row>
    <row r="23" spans="1:25" ht="21">
      <c r="A23" s="35"/>
      <c r="B23" s="35" t="s">
        <v>1838</v>
      </c>
      <c r="C23" s="36">
        <v>0</v>
      </c>
      <c r="D23" s="36">
        <v>0</v>
      </c>
      <c r="E23" s="36">
        <v>52.997910855800001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4">
        <v>52.997910855800001</v>
      </c>
      <c r="L23" s="24"/>
      <c r="M23" s="24"/>
      <c r="N23" s="100"/>
      <c r="O23" s="35"/>
      <c r="P23" s="34" t="s">
        <v>1838</v>
      </c>
      <c r="Q23" s="36">
        <v>0</v>
      </c>
      <c r="R23" s="36">
        <v>0</v>
      </c>
      <c r="S23" s="36">
        <v>19.715222838399999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24">
        <v>19.715222838399999</v>
      </c>
    </row>
    <row r="24" spans="1:25" ht="21">
      <c r="A24" s="35" t="s">
        <v>1843</v>
      </c>
      <c r="B24" s="35"/>
      <c r="C24" s="36">
        <v>0</v>
      </c>
      <c r="D24" s="36">
        <v>0</v>
      </c>
      <c r="E24" s="36">
        <v>0</v>
      </c>
      <c r="F24" s="36">
        <v>312.50000000019998</v>
      </c>
      <c r="G24" s="36">
        <v>0</v>
      </c>
      <c r="H24" s="36">
        <v>0</v>
      </c>
      <c r="I24" s="36">
        <v>0</v>
      </c>
      <c r="J24" s="36">
        <v>0</v>
      </c>
      <c r="K24" s="24">
        <v>312.50000000019998</v>
      </c>
      <c r="L24" s="24">
        <v>1470</v>
      </c>
      <c r="M24" s="42">
        <f>L24-K24</f>
        <v>1157.4999999997999</v>
      </c>
      <c r="N24" s="100"/>
      <c r="O24" s="34" t="s">
        <v>1843</v>
      </c>
      <c r="P24" s="34"/>
      <c r="Q24" s="36">
        <v>0</v>
      </c>
      <c r="R24" s="36">
        <v>0</v>
      </c>
      <c r="S24" s="36">
        <v>0</v>
      </c>
      <c r="T24" s="36">
        <v>116.2500000001</v>
      </c>
      <c r="U24" s="36">
        <v>0</v>
      </c>
      <c r="V24" s="36">
        <v>0</v>
      </c>
      <c r="W24" s="36">
        <v>0</v>
      </c>
      <c r="X24" s="36">
        <v>0</v>
      </c>
      <c r="Y24" s="24">
        <v>116.2500000001</v>
      </c>
    </row>
    <row r="25" spans="1:25" ht="21">
      <c r="A25" s="35"/>
      <c r="B25" s="35" t="s">
        <v>1840</v>
      </c>
      <c r="C25" s="36">
        <v>0</v>
      </c>
      <c r="D25" s="36">
        <v>0</v>
      </c>
      <c r="E25" s="36">
        <v>0</v>
      </c>
      <c r="F25" s="36">
        <v>47.451271504200001</v>
      </c>
      <c r="G25" s="36">
        <v>0</v>
      </c>
      <c r="H25" s="36">
        <v>0</v>
      </c>
      <c r="I25" s="36">
        <v>0</v>
      </c>
      <c r="J25" s="36">
        <v>0</v>
      </c>
      <c r="K25" s="24">
        <v>47.451271504200001</v>
      </c>
      <c r="L25" s="24"/>
      <c r="M25" s="24"/>
      <c r="N25" s="100"/>
      <c r="O25" s="34"/>
      <c r="P25" s="34" t="s">
        <v>1840</v>
      </c>
      <c r="Q25" s="36">
        <v>0</v>
      </c>
      <c r="R25" s="36">
        <v>0</v>
      </c>
      <c r="S25" s="36">
        <v>0</v>
      </c>
      <c r="T25" s="36">
        <v>17.651872999599998</v>
      </c>
      <c r="U25" s="36">
        <v>0</v>
      </c>
      <c r="V25" s="36">
        <v>0</v>
      </c>
      <c r="W25" s="36">
        <v>0</v>
      </c>
      <c r="X25" s="36">
        <v>0</v>
      </c>
      <c r="Y25" s="24">
        <v>17.651872999599998</v>
      </c>
    </row>
    <row r="26" spans="1:25" ht="21">
      <c r="A26" s="35"/>
      <c r="B26" s="35" t="s">
        <v>1841</v>
      </c>
      <c r="C26" s="36">
        <v>0</v>
      </c>
      <c r="D26" s="36">
        <v>0</v>
      </c>
      <c r="E26" s="36">
        <v>0</v>
      </c>
      <c r="F26" s="36">
        <v>108.798728496</v>
      </c>
      <c r="G26" s="36">
        <v>0</v>
      </c>
      <c r="H26" s="36">
        <v>0</v>
      </c>
      <c r="I26" s="36">
        <v>0</v>
      </c>
      <c r="J26" s="36">
        <v>0</v>
      </c>
      <c r="K26" s="24">
        <v>108.798728496</v>
      </c>
      <c r="L26" s="24"/>
      <c r="M26" s="24"/>
      <c r="N26" s="100"/>
      <c r="O26" s="35"/>
      <c r="P26" s="34" t="s">
        <v>1841</v>
      </c>
      <c r="Q26" s="36">
        <v>0</v>
      </c>
      <c r="R26" s="36">
        <v>0</v>
      </c>
      <c r="S26" s="36">
        <v>0</v>
      </c>
      <c r="T26" s="36">
        <v>40.4731270005</v>
      </c>
      <c r="U26" s="36">
        <v>0</v>
      </c>
      <c r="V26" s="36">
        <v>0</v>
      </c>
      <c r="W26" s="36">
        <v>0</v>
      </c>
      <c r="X26" s="36">
        <v>0</v>
      </c>
      <c r="Y26" s="24">
        <v>40.4731270005</v>
      </c>
    </row>
    <row r="27" spans="1:25" ht="21">
      <c r="A27" s="35"/>
      <c r="B27" s="35" t="s">
        <v>1842</v>
      </c>
      <c r="C27" s="36">
        <v>0</v>
      </c>
      <c r="D27" s="36">
        <v>0</v>
      </c>
      <c r="E27" s="36">
        <v>0</v>
      </c>
      <c r="F27" s="36">
        <v>156.25</v>
      </c>
      <c r="G27" s="36">
        <v>0</v>
      </c>
      <c r="H27" s="36">
        <v>0</v>
      </c>
      <c r="I27" s="36">
        <v>0</v>
      </c>
      <c r="J27" s="36">
        <v>0</v>
      </c>
      <c r="K27" s="24">
        <v>156.25</v>
      </c>
      <c r="L27" s="24"/>
      <c r="M27" s="24"/>
      <c r="N27" s="100"/>
      <c r="O27" s="34"/>
      <c r="P27" s="35" t="s">
        <v>1842</v>
      </c>
      <c r="Q27" s="36">
        <v>0</v>
      </c>
      <c r="R27" s="36">
        <v>0</v>
      </c>
      <c r="S27" s="36">
        <v>0</v>
      </c>
      <c r="T27" s="36">
        <v>58.125</v>
      </c>
      <c r="U27" s="36">
        <v>0</v>
      </c>
      <c r="V27" s="36">
        <v>0</v>
      </c>
      <c r="W27" s="36">
        <v>0</v>
      </c>
      <c r="X27" s="36">
        <v>0</v>
      </c>
      <c r="Y27" s="24">
        <v>58.125</v>
      </c>
    </row>
    <row r="28" spans="1:25" ht="21">
      <c r="A28" s="35" t="s">
        <v>1846</v>
      </c>
      <c r="B28" s="35"/>
      <c r="C28" s="36">
        <v>0</v>
      </c>
      <c r="D28" s="36">
        <v>0</v>
      </c>
      <c r="E28" s="36">
        <v>0</v>
      </c>
      <c r="F28" s="36">
        <v>406.25</v>
      </c>
      <c r="G28" s="36">
        <v>0</v>
      </c>
      <c r="H28" s="36">
        <v>0</v>
      </c>
      <c r="I28" s="36">
        <v>0</v>
      </c>
      <c r="J28" s="36">
        <v>0</v>
      </c>
      <c r="K28" s="24">
        <v>406.25</v>
      </c>
      <c r="L28" s="24">
        <v>1650</v>
      </c>
      <c r="M28" s="42">
        <f>L28-K28</f>
        <v>1243.75</v>
      </c>
      <c r="N28" s="100"/>
      <c r="O28" s="34" t="s">
        <v>1846</v>
      </c>
      <c r="P28" s="35"/>
      <c r="Q28" s="36">
        <v>0</v>
      </c>
      <c r="R28" s="36">
        <v>0</v>
      </c>
      <c r="S28" s="36">
        <v>0</v>
      </c>
      <c r="T28" s="36">
        <v>151.125</v>
      </c>
      <c r="U28" s="36">
        <v>0</v>
      </c>
      <c r="V28" s="36">
        <v>0</v>
      </c>
      <c r="W28" s="36">
        <v>0</v>
      </c>
      <c r="X28" s="36">
        <v>0</v>
      </c>
      <c r="Y28" s="24">
        <v>151.125</v>
      </c>
    </row>
    <row r="29" spans="1:25" ht="21">
      <c r="A29" s="35"/>
      <c r="B29" s="35" t="s">
        <v>1844</v>
      </c>
      <c r="C29" s="36">
        <v>0</v>
      </c>
      <c r="D29" s="36">
        <v>0</v>
      </c>
      <c r="E29" s="36">
        <v>0</v>
      </c>
      <c r="F29" s="36">
        <v>187.5</v>
      </c>
      <c r="G29" s="36">
        <v>0</v>
      </c>
      <c r="H29" s="36">
        <v>0</v>
      </c>
      <c r="I29" s="36">
        <v>0</v>
      </c>
      <c r="J29" s="36">
        <v>0</v>
      </c>
      <c r="K29" s="24">
        <v>187.5</v>
      </c>
      <c r="L29" s="24"/>
      <c r="M29" s="24"/>
      <c r="N29" s="100"/>
      <c r="O29" s="35"/>
      <c r="P29" s="34" t="s">
        <v>1844</v>
      </c>
      <c r="Q29" s="36">
        <v>0</v>
      </c>
      <c r="R29" s="36">
        <v>0</v>
      </c>
      <c r="S29" s="36">
        <v>0</v>
      </c>
      <c r="T29" s="36">
        <v>69.75</v>
      </c>
      <c r="U29" s="36">
        <v>0</v>
      </c>
      <c r="V29" s="36">
        <v>0</v>
      </c>
      <c r="W29" s="36">
        <v>0</v>
      </c>
      <c r="X29" s="36">
        <v>0</v>
      </c>
      <c r="Y29" s="24">
        <v>69.75</v>
      </c>
    </row>
    <row r="30" spans="1:25" ht="21">
      <c r="A30" s="35"/>
      <c r="B30" s="35" t="s">
        <v>1845</v>
      </c>
      <c r="C30" s="36">
        <v>0</v>
      </c>
      <c r="D30" s="36">
        <v>0</v>
      </c>
      <c r="E30" s="36">
        <v>0</v>
      </c>
      <c r="F30" s="36">
        <v>218.75</v>
      </c>
      <c r="G30" s="36">
        <v>0</v>
      </c>
      <c r="H30" s="36">
        <v>0</v>
      </c>
      <c r="I30" s="36">
        <v>0</v>
      </c>
      <c r="J30" s="36">
        <v>0</v>
      </c>
      <c r="K30" s="24">
        <v>218.75</v>
      </c>
      <c r="L30" s="24"/>
      <c r="M30" s="24"/>
      <c r="N30" s="100"/>
      <c r="O30" s="35"/>
      <c r="P30" s="34" t="s">
        <v>1845</v>
      </c>
      <c r="Q30" s="36">
        <v>0</v>
      </c>
      <c r="R30" s="36">
        <v>0</v>
      </c>
      <c r="S30" s="36">
        <v>0</v>
      </c>
      <c r="T30" s="36">
        <v>81.375</v>
      </c>
      <c r="U30" s="36">
        <v>0</v>
      </c>
      <c r="V30" s="36">
        <v>0</v>
      </c>
      <c r="W30" s="36">
        <v>0</v>
      </c>
      <c r="X30" s="36">
        <v>0</v>
      </c>
      <c r="Y30" s="24">
        <v>81.375</v>
      </c>
    </row>
    <row r="31" spans="1:25" ht="21">
      <c r="A31" s="35" t="s">
        <v>5439</v>
      </c>
      <c r="B31" s="35"/>
      <c r="C31" s="36"/>
      <c r="D31" s="36"/>
      <c r="E31" s="36"/>
      <c r="F31" s="36"/>
      <c r="G31" s="36"/>
      <c r="H31" s="36"/>
      <c r="I31" s="36"/>
      <c r="J31" s="36"/>
      <c r="K31" s="24"/>
      <c r="L31" s="24">
        <v>13770</v>
      </c>
      <c r="M31" s="24">
        <f t="shared" ref="M31" si="0">SUM(L31-K31)</f>
        <v>13770</v>
      </c>
      <c r="N31" s="100"/>
      <c r="O31" s="35" t="s">
        <v>5439</v>
      </c>
      <c r="P31" s="35"/>
      <c r="Q31" s="36"/>
      <c r="R31" s="36"/>
      <c r="S31" s="36"/>
      <c r="T31" s="36"/>
      <c r="U31" s="36"/>
      <c r="V31" s="36"/>
      <c r="W31" s="36"/>
      <c r="X31" s="36"/>
      <c r="Y31" s="24"/>
    </row>
    <row r="32" spans="1:25" ht="21">
      <c r="A32" s="212"/>
      <c r="B32" s="21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>
        <v>0</v>
      </c>
      <c r="N32" s="100"/>
      <c r="O32" s="35"/>
      <c r="P32" s="35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21">
      <c r="A33" s="35" t="s">
        <v>5440</v>
      </c>
      <c r="B33" s="35"/>
      <c r="C33" s="36"/>
      <c r="D33" s="36"/>
      <c r="E33" s="36"/>
      <c r="F33" s="36"/>
      <c r="G33" s="36"/>
      <c r="H33" s="36"/>
      <c r="I33" s="36"/>
      <c r="J33" s="36"/>
      <c r="K33" s="24"/>
      <c r="L33" s="24">
        <v>4180</v>
      </c>
      <c r="M33" s="24">
        <f t="shared" ref="M33" si="1">SUM(L33-K33)</f>
        <v>4180</v>
      </c>
      <c r="N33" s="100"/>
      <c r="O33" s="35" t="s">
        <v>5440</v>
      </c>
      <c r="P33" s="35"/>
      <c r="Q33" s="36"/>
      <c r="R33" s="36"/>
      <c r="S33" s="36"/>
      <c r="T33" s="36"/>
      <c r="U33" s="36"/>
      <c r="V33" s="36"/>
      <c r="W33" s="36"/>
      <c r="X33" s="36"/>
      <c r="Y33" s="24"/>
    </row>
    <row r="34" spans="1:25" ht="21">
      <c r="A34" s="35"/>
      <c r="B34" s="35"/>
      <c r="C34" s="36"/>
      <c r="D34" s="36"/>
      <c r="E34" s="36"/>
      <c r="F34" s="36"/>
      <c r="G34" s="36"/>
      <c r="H34" s="36"/>
      <c r="I34" s="36"/>
      <c r="J34" s="36"/>
      <c r="K34" s="24"/>
      <c r="L34" s="24"/>
      <c r="M34" s="24">
        <f t="shared" ref="M34:M42" si="2">SUM(L34-K34)</f>
        <v>0</v>
      </c>
      <c r="N34" s="100"/>
      <c r="O34" s="35"/>
      <c r="P34" s="35"/>
      <c r="Q34" s="36"/>
      <c r="R34" s="36"/>
      <c r="S34" s="36"/>
      <c r="T34" s="36"/>
      <c r="U34" s="36"/>
      <c r="V34" s="36"/>
      <c r="W34" s="36"/>
      <c r="X34" s="36"/>
      <c r="Y34" s="24"/>
    </row>
    <row r="35" spans="1:25" ht="21">
      <c r="A35" s="35" t="s">
        <v>5441</v>
      </c>
      <c r="B35" s="35"/>
      <c r="C35" s="36"/>
      <c r="D35" s="36"/>
      <c r="E35" s="36"/>
      <c r="F35" s="36"/>
      <c r="G35" s="36"/>
      <c r="H35" s="36"/>
      <c r="I35" s="36"/>
      <c r="J35" s="36"/>
      <c r="K35" s="24"/>
      <c r="L35" s="24">
        <v>4090</v>
      </c>
      <c r="M35" s="24">
        <f t="shared" ref="M35" si="3">SUM(L35-K35)</f>
        <v>4090</v>
      </c>
      <c r="N35" s="100"/>
      <c r="O35" s="35" t="s">
        <v>5441</v>
      </c>
      <c r="P35" s="35"/>
      <c r="Q35" s="36"/>
      <c r="R35" s="36"/>
      <c r="S35" s="36"/>
      <c r="T35" s="36"/>
      <c r="U35" s="36"/>
      <c r="V35" s="36"/>
      <c r="W35" s="36"/>
      <c r="X35" s="36"/>
      <c r="Y35" s="24"/>
    </row>
    <row r="36" spans="1:25" ht="21">
      <c r="A36" s="35"/>
      <c r="B36" s="35"/>
      <c r="C36" s="36"/>
      <c r="D36" s="36"/>
      <c r="E36" s="36"/>
      <c r="F36" s="36"/>
      <c r="G36" s="36"/>
      <c r="H36" s="36"/>
      <c r="I36" s="36"/>
      <c r="J36" s="36"/>
      <c r="K36" s="24"/>
      <c r="L36" s="24"/>
      <c r="M36" s="24">
        <f t="shared" si="2"/>
        <v>0</v>
      </c>
      <c r="N36" s="100"/>
      <c r="O36" s="35"/>
      <c r="P36" s="35"/>
      <c r="Q36" s="36"/>
      <c r="R36" s="36"/>
      <c r="S36" s="36"/>
      <c r="T36" s="36"/>
      <c r="U36" s="36"/>
      <c r="V36" s="36"/>
      <c r="W36" s="36"/>
      <c r="X36" s="36"/>
      <c r="Y36" s="24"/>
    </row>
    <row r="37" spans="1:25" ht="21">
      <c r="A37" s="35" t="s">
        <v>5442</v>
      </c>
      <c r="B37" s="35"/>
      <c r="C37" s="36"/>
      <c r="D37" s="36"/>
      <c r="E37" s="36"/>
      <c r="F37" s="36"/>
      <c r="G37" s="36"/>
      <c r="H37" s="36"/>
      <c r="I37" s="36"/>
      <c r="J37" s="36"/>
      <c r="K37" s="24"/>
      <c r="L37" s="24">
        <v>710</v>
      </c>
      <c r="M37" s="24">
        <f t="shared" ref="M37" si="4">SUM(L37-K37)</f>
        <v>710</v>
      </c>
      <c r="N37" s="100"/>
      <c r="O37" s="35" t="s">
        <v>5442</v>
      </c>
      <c r="P37" s="35"/>
      <c r="Q37" s="36"/>
      <c r="R37" s="36"/>
      <c r="S37" s="36"/>
      <c r="T37" s="36"/>
      <c r="U37" s="36"/>
      <c r="V37" s="36"/>
      <c r="W37" s="36"/>
      <c r="X37" s="36"/>
      <c r="Y37" s="24"/>
    </row>
    <row r="38" spans="1:25" ht="21">
      <c r="A38" s="35"/>
      <c r="B38" s="35"/>
      <c r="C38" s="36"/>
      <c r="D38" s="36"/>
      <c r="E38" s="36"/>
      <c r="F38" s="36"/>
      <c r="G38" s="36"/>
      <c r="H38" s="36"/>
      <c r="I38" s="36"/>
      <c r="J38" s="36"/>
      <c r="K38" s="24"/>
      <c r="L38" s="24"/>
      <c r="M38" s="24">
        <f t="shared" si="2"/>
        <v>0</v>
      </c>
      <c r="N38" s="100"/>
      <c r="O38" s="35"/>
      <c r="P38" s="35"/>
      <c r="Q38" s="36"/>
      <c r="R38" s="36"/>
      <c r="S38" s="36"/>
      <c r="T38" s="36"/>
      <c r="U38" s="36"/>
      <c r="V38" s="36"/>
      <c r="W38" s="36"/>
      <c r="X38" s="36"/>
      <c r="Y38" s="24"/>
    </row>
    <row r="39" spans="1:25" ht="21">
      <c r="A39" s="35" t="s">
        <v>5443</v>
      </c>
      <c r="B39" s="35"/>
      <c r="C39" s="36"/>
      <c r="D39" s="36"/>
      <c r="E39" s="36"/>
      <c r="F39" s="36"/>
      <c r="G39" s="36"/>
      <c r="H39" s="36"/>
      <c r="I39" s="36"/>
      <c r="J39" s="36"/>
      <c r="K39" s="24"/>
      <c r="L39" s="24">
        <v>100</v>
      </c>
      <c r="M39" s="24">
        <f t="shared" ref="M39" si="5">SUM(L39-K39)</f>
        <v>100</v>
      </c>
      <c r="N39" s="100"/>
      <c r="O39" s="35" t="s">
        <v>5443</v>
      </c>
      <c r="P39" s="35"/>
      <c r="Q39" s="36"/>
      <c r="R39" s="36"/>
      <c r="S39" s="36"/>
      <c r="T39" s="36"/>
      <c r="U39" s="36"/>
      <c r="V39" s="36"/>
      <c r="W39" s="36"/>
      <c r="X39" s="36"/>
      <c r="Y39" s="24"/>
    </row>
    <row r="40" spans="1:25" ht="21">
      <c r="A40" s="35"/>
      <c r="B40" s="35"/>
      <c r="C40" s="36"/>
      <c r="D40" s="36"/>
      <c r="E40" s="36"/>
      <c r="F40" s="36"/>
      <c r="G40" s="36"/>
      <c r="H40" s="36"/>
      <c r="I40" s="36"/>
      <c r="J40" s="36"/>
      <c r="K40" s="24"/>
      <c r="L40" s="24"/>
      <c r="M40" s="24">
        <f t="shared" si="2"/>
        <v>0</v>
      </c>
      <c r="N40" s="100"/>
      <c r="O40" s="35"/>
      <c r="P40" s="35"/>
      <c r="Q40" s="36"/>
      <c r="R40" s="36"/>
      <c r="S40" s="36"/>
      <c r="T40" s="36"/>
      <c r="U40" s="36"/>
      <c r="V40" s="36"/>
      <c r="W40" s="36"/>
      <c r="X40" s="36"/>
      <c r="Y40" s="24"/>
    </row>
    <row r="41" spans="1:25" ht="21">
      <c r="A41" s="35" t="s">
        <v>5444</v>
      </c>
      <c r="B41" s="35"/>
      <c r="C41" s="36"/>
      <c r="D41" s="36"/>
      <c r="E41" s="36"/>
      <c r="F41" s="36"/>
      <c r="G41" s="36"/>
      <c r="H41" s="36"/>
      <c r="I41" s="36"/>
      <c r="J41" s="36"/>
      <c r="K41" s="24"/>
      <c r="L41" s="24">
        <v>230</v>
      </c>
      <c r="M41" s="24">
        <f t="shared" ref="M41" si="6">SUM(L41-K41)</f>
        <v>230</v>
      </c>
      <c r="N41" s="100"/>
      <c r="O41" s="35" t="s">
        <v>5444</v>
      </c>
      <c r="P41" s="35"/>
      <c r="Q41" s="36"/>
      <c r="R41" s="36"/>
      <c r="S41" s="36"/>
      <c r="T41" s="36"/>
      <c r="U41" s="36"/>
      <c r="V41" s="36"/>
      <c r="W41" s="36"/>
      <c r="X41" s="36"/>
      <c r="Y41" s="24"/>
    </row>
    <row r="42" spans="1:25" ht="21">
      <c r="A42" s="35"/>
      <c r="B42" s="35"/>
      <c r="C42" s="36"/>
      <c r="D42" s="36"/>
      <c r="E42" s="36"/>
      <c r="F42" s="36"/>
      <c r="G42" s="36"/>
      <c r="H42" s="36"/>
      <c r="I42" s="36"/>
      <c r="J42" s="36"/>
      <c r="K42" s="24"/>
      <c r="L42" s="24"/>
      <c r="M42" s="24">
        <f t="shared" si="2"/>
        <v>0</v>
      </c>
      <c r="N42" s="100"/>
      <c r="O42" s="35"/>
      <c r="P42" s="35"/>
      <c r="Q42" s="36"/>
      <c r="R42" s="36"/>
      <c r="S42" s="36"/>
      <c r="T42" s="36"/>
      <c r="U42" s="36"/>
      <c r="V42" s="36"/>
      <c r="W42" s="36"/>
      <c r="X42" s="36"/>
      <c r="Y42" s="24"/>
    </row>
  </sheetData>
  <mergeCells count="25">
    <mergeCell ref="A32:B32"/>
    <mergeCell ref="A1:M1"/>
    <mergeCell ref="A2:M2"/>
    <mergeCell ref="O1:Y1"/>
    <mergeCell ref="A8:A10"/>
    <mergeCell ref="B8:B10"/>
    <mergeCell ref="C8:J8"/>
    <mergeCell ref="Q8:X8"/>
    <mergeCell ref="O2:Y2"/>
    <mergeCell ref="O8:O10"/>
    <mergeCell ref="Y8:Y10"/>
    <mergeCell ref="P8:P10"/>
    <mergeCell ref="A3:A6"/>
    <mergeCell ref="B3:M3"/>
    <mergeCell ref="B4:M4"/>
    <mergeCell ref="B5:M5"/>
    <mergeCell ref="V9:W9"/>
    <mergeCell ref="A11:B11"/>
    <mergeCell ref="O11:P11"/>
    <mergeCell ref="D9:E9"/>
    <mergeCell ref="F9:G9"/>
    <mergeCell ref="H9:I9"/>
    <mergeCell ref="R9:S9"/>
    <mergeCell ref="T9:U9"/>
    <mergeCell ref="B6:M6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3" max="4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AF116"/>
  <sheetViews>
    <sheetView view="pageBreakPreview" zoomScale="57" zoomScaleSheetLayoutView="57" workbookViewId="0">
      <selection activeCell="A3" sqref="A3:A6"/>
    </sheetView>
  </sheetViews>
  <sheetFormatPr defaultRowHeight="14.25"/>
  <cols>
    <col min="1" max="1" width="17.875" style="25" customWidth="1"/>
    <col min="2" max="2" width="17.625" style="25" customWidth="1"/>
    <col min="3" max="10" width="9" style="25"/>
    <col min="11" max="13" width="10.5" style="25" customWidth="1"/>
    <col min="14" max="14" width="6.75" style="123" customWidth="1"/>
    <col min="15" max="15" width="17.875" style="25" customWidth="1"/>
    <col min="16" max="16" width="16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1847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4957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4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182.10261149113001</v>
      </c>
      <c r="E11" s="41">
        <v>5185.3727948998894</v>
      </c>
      <c r="F11" s="41">
        <v>12580.85186268347</v>
      </c>
      <c r="G11" s="41">
        <v>74159.410860235817</v>
      </c>
      <c r="H11" s="41">
        <v>32015.741726563188</v>
      </c>
      <c r="I11" s="41">
        <v>24749.44950671705</v>
      </c>
      <c r="J11" s="41">
        <v>26274.917261839597</v>
      </c>
      <c r="K11" s="42">
        <v>175147.84662443009</v>
      </c>
      <c r="L11" s="42">
        <v>192100</v>
      </c>
      <c r="M11" s="42">
        <f>L11-K11</f>
        <v>16952.153375569906</v>
      </c>
      <c r="N11" s="49"/>
      <c r="O11" s="211" t="s">
        <v>65</v>
      </c>
      <c r="P11" s="218"/>
      <c r="Q11" s="24">
        <v>0</v>
      </c>
      <c r="R11" s="24">
        <v>0</v>
      </c>
      <c r="S11" s="24">
        <v>0.75241398261600001</v>
      </c>
      <c r="T11" s="24">
        <v>0</v>
      </c>
      <c r="U11" s="24">
        <v>50013.749390229386</v>
      </c>
      <c r="V11" s="24">
        <v>44208.837652453789</v>
      </c>
      <c r="W11" s="24">
        <v>369.8601697666</v>
      </c>
      <c r="X11" s="24">
        <v>512.08109062940002</v>
      </c>
      <c r="Y11" s="24">
        <v>95105.280717061745</v>
      </c>
    </row>
    <row r="12" spans="1:32" ht="21">
      <c r="A12" s="35" t="s">
        <v>1854</v>
      </c>
      <c r="B12" s="35"/>
      <c r="C12" s="36">
        <v>0</v>
      </c>
      <c r="D12" s="36">
        <v>0</v>
      </c>
      <c r="E12" s="36">
        <v>705.80245267638998</v>
      </c>
      <c r="F12" s="36">
        <v>353.82212240601001</v>
      </c>
      <c r="G12" s="36">
        <v>3253.688260037557</v>
      </c>
      <c r="H12" s="36">
        <v>5623.022892297643</v>
      </c>
      <c r="I12" s="36">
        <v>5827.9064693374112</v>
      </c>
      <c r="J12" s="36">
        <v>0</v>
      </c>
      <c r="K12" s="24">
        <v>15764.242196755011</v>
      </c>
      <c r="L12" s="24">
        <v>7900</v>
      </c>
      <c r="M12" s="42">
        <f>L12-K12</f>
        <v>-7864.2421967550108</v>
      </c>
      <c r="N12" s="100"/>
      <c r="O12" s="35" t="s">
        <v>1854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2342.1288694701802</v>
      </c>
      <c r="V12" s="36">
        <v>6217.8546433668253</v>
      </c>
      <c r="W12" s="36">
        <v>0</v>
      </c>
      <c r="X12" s="36">
        <v>0</v>
      </c>
      <c r="Y12" s="24">
        <v>8559.9835128370069</v>
      </c>
    </row>
    <row r="13" spans="1:32" ht="21">
      <c r="A13" s="35"/>
      <c r="B13" s="35" t="s">
        <v>1848</v>
      </c>
      <c r="C13" s="36">
        <v>0</v>
      </c>
      <c r="D13" s="36">
        <v>0</v>
      </c>
      <c r="E13" s="36">
        <v>340.55123877720001</v>
      </c>
      <c r="F13" s="36">
        <v>0</v>
      </c>
      <c r="G13" s="36">
        <v>771.38175392150993</v>
      </c>
      <c r="H13" s="36">
        <v>1439.3120751480001</v>
      </c>
      <c r="I13" s="36">
        <v>310.36554692723001</v>
      </c>
      <c r="J13" s="36">
        <v>0</v>
      </c>
      <c r="K13" s="24">
        <v>2861.6106147739401</v>
      </c>
      <c r="L13" s="24"/>
      <c r="M13" s="24"/>
      <c r="N13" s="100"/>
      <c r="O13" s="35"/>
      <c r="P13" s="35" t="s">
        <v>1848</v>
      </c>
      <c r="Q13" s="36">
        <v>0</v>
      </c>
      <c r="R13" s="36">
        <v>0</v>
      </c>
      <c r="S13" s="36">
        <v>0</v>
      </c>
      <c r="T13" s="36">
        <v>0</v>
      </c>
      <c r="U13" s="36">
        <v>603.77961503547999</v>
      </c>
      <c r="V13" s="36">
        <v>950.07494878656973</v>
      </c>
      <c r="W13" s="36">
        <v>0</v>
      </c>
      <c r="X13" s="36">
        <v>0</v>
      </c>
      <c r="Y13" s="24">
        <v>1553.8545638220498</v>
      </c>
    </row>
    <row r="14" spans="1:32" ht="21">
      <c r="A14" s="35"/>
      <c r="B14" s="35" t="s">
        <v>1849</v>
      </c>
      <c r="C14" s="36">
        <v>0</v>
      </c>
      <c r="D14" s="36">
        <v>0</v>
      </c>
      <c r="E14" s="36">
        <v>204.13164828799998</v>
      </c>
      <c r="F14" s="36">
        <v>285.07212240601001</v>
      </c>
      <c r="G14" s="36">
        <v>257.20057438056699</v>
      </c>
      <c r="H14" s="36">
        <v>574.27475017537301</v>
      </c>
      <c r="I14" s="36">
        <v>1449.2406275017001</v>
      </c>
      <c r="J14" s="36">
        <v>0</v>
      </c>
      <c r="K14" s="24">
        <v>2769.9197227516502</v>
      </c>
      <c r="L14" s="24"/>
      <c r="M14" s="24"/>
      <c r="N14" s="100"/>
      <c r="O14" s="35"/>
      <c r="P14" s="35" t="s">
        <v>1849</v>
      </c>
      <c r="Q14" s="36">
        <v>0</v>
      </c>
      <c r="R14" s="36">
        <v>0</v>
      </c>
      <c r="S14" s="36">
        <v>0</v>
      </c>
      <c r="T14" s="36">
        <v>0</v>
      </c>
      <c r="U14" s="36">
        <v>405.29755937535504</v>
      </c>
      <c r="V14" s="36">
        <v>1098.768850078103</v>
      </c>
      <c r="W14" s="36">
        <v>0</v>
      </c>
      <c r="X14" s="36">
        <v>0</v>
      </c>
      <c r="Y14" s="24">
        <v>1504.0664094534582</v>
      </c>
    </row>
    <row r="15" spans="1:32" ht="21">
      <c r="A15" s="35"/>
      <c r="B15" s="35" t="s">
        <v>1850</v>
      </c>
      <c r="C15" s="36">
        <v>0</v>
      </c>
      <c r="D15" s="36">
        <v>0</v>
      </c>
      <c r="E15" s="36">
        <v>0</v>
      </c>
      <c r="F15" s="36">
        <v>0</v>
      </c>
      <c r="G15" s="36">
        <v>507.79635456160003</v>
      </c>
      <c r="H15" s="36">
        <v>1647.6594006565999</v>
      </c>
      <c r="I15" s="36">
        <v>1495.2590952840001</v>
      </c>
      <c r="J15" s="36">
        <v>0</v>
      </c>
      <c r="K15" s="24">
        <v>3650.7148505022001</v>
      </c>
      <c r="L15" s="24"/>
      <c r="M15" s="24"/>
      <c r="N15" s="100"/>
      <c r="O15" s="35"/>
      <c r="P15" s="35" t="s">
        <v>1850</v>
      </c>
      <c r="Q15" s="36">
        <v>0</v>
      </c>
      <c r="R15" s="36">
        <v>0</v>
      </c>
      <c r="S15" s="36">
        <v>0</v>
      </c>
      <c r="T15" s="36">
        <v>0</v>
      </c>
      <c r="U15" s="36">
        <v>275.73342052700002</v>
      </c>
      <c r="V15" s="36">
        <v>1706.60474329616</v>
      </c>
      <c r="W15" s="36">
        <v>0</v>
      </c>
      <c r="X15" s="36">
        <v>0</v>
      </c>
      <c r="Y15" s="24">
        <v>1982.3381638231599</v>
      </c>
    </row>
    <row r="16" spans="1:32" ht="21">
      <c r="A16" s="35"/>
      <c r="B16" s="35" t="s">
        <v>1851</v>
      </c>
      <c r="C16" s="36">
        <v>0</v>
      </c>
      <c r="D16" s="36">
        <v>0</v>
      </c>
      <c r="E16" s="36">
        <v>161.11956561118998</v>
      </c>
      <c r="F16" s="36">
        <v>0</v>
      </c>
      <c r="G16" s="36">
        <v>657.60262724203017</v>
      </c>
      <c r="H16" s="36">
        <v>779.00227548576993</v>
      </c>
      <c r="I16" s="36">
        <v>118.35144471698099</v>
      </c>
      <c r="J16" s="36">
        <v>0</v>
      </c>
      <c r="K16" s="24">
        <v>1716.0759130559709</v>
      </c>
      <c r="L16" s="24"/>
      <c r="M16" s="24"/>
      <c r="N16" s="100"/>
      <c r="O16" s="35"/>
      <c r="P16" s="35" t="s">
        <v>1851</v>
      </c>
      <c r="Q16" s="36">
        <v>0</v>
      </c>
      <c r="R16" s="36">
        <v>0</v>
      </c>
      <c r="S16" s="36">
        <v>0</v>
      </c>
      <c r="T16" s="36">
        <v>0</v>
      </c>
      <c r="U16" s="36">
        <v>444.56615071906401</v>
      </c>
      <c r="V16" s="36">
        <v>487.26307006927294</v>
      </c>
      <c r="W16" s="36">
        <v>0</v>
      </c>
      <c r="X16" s="36">
        <v>0</v>
      </c>
      <c r="Y16" s="24">
        <v>931.8292207883369</v>
      </c>
    </row>
    <row r="17" spans="1:25" ht="21">
      <c r="A17" s="35"/>
      <c r="B17" s="35" t="s">
        <v>1852</v>
      </c>
      <c r="C17" s="36">
        <v>0</v>
      </c>
      <c r="D17" s="36">
        <v>0</v>
      </c>
      <c r="E17" s="36">
        <v>0</v>
      </c>
      <c r="F17" s="36">
        <v>0</v>
      </c>
      <c r="G17" s="36">
        <v>1059.70694993185</v>
      </c>
      <c r="H17" s="36">
        <v>0</v>
      </c>
      <c r="I17" s="36">
        <v>915.61119512149992</v>
      </c>
      <c r="J17" s="36">
        <v>0</v>
      </c>
      <c r="K17" s="24">
        <v>1975.3181450533498</v>
      </c>
      <c r="L17" s="24"/>
      <c r="M17" s="24"/>
      <c r="N17" s="100"/>
      <c r="O17" s="35"/>
      <c r="P17" s="35" t="s">
        <v>1852</v>
      </c>
      <c r="Q17" s="36">
        <v>0</v>
      </c>
      <c r="R17" s="36">
        <v>0</v>
      </c>
      <c r="S17" s="36">
        <v>0</v>
      </c>
      <c r="T17" s="36">
        <v>0</v>
      </c>
      <c r="U17" s="36">
        <v>575.42087381328099</v>
      </c>
      <c r="V17" s="36">
        <v>497.17687895099994</v>
      </c>
      <c r="W17" s="36">
        <v>0</v>
      </c>
      <c r="X17" s="36">
        <v>0</v>
      </c>
      <c r="Y17" s="24">
        <v>1072.5977527642808</v>
      </c>
    </row>
    <row r="18" spans="1:25" ht="21">
      <c r="A18" s="35"/>
      <c r="B18" s="35" t="s">
        <v>1853</v>
      </c>
      <c r="C18" s="36">
        <v>0</v>
      </c>
      <c r="D18" s="36">
        <v>0</v>
      </c>
      <c r="E18" s="36">
        <v>0</v>
      </c>
      <c r="F18" s="36">
        <v>68.75</v>
      </c>
      <c r="G18" s="36">
        <v>0</v>
      </c>
      <c r="H18" s="36">
        <v>1182.7743908318998</v>
      </c>
      <c r="I18" s="36">
        <v>1539.0785597859999</v>
      </c>
      <c r="J18" s="36">
        <v>0</v>
      </c>
      <c r="K18" s="24">
        <v>2790.6029506178998</v>
      </c>
      <c r="L18" s="24"/>
      <c r="M18" s="24"/>
      <c r="N18" s="100"/>
      <c r="O18" s="35"/>
      <c r="P18" s="35" t="s">
        <v>1853</v>
      </c>
      <c r="Q18" s="36">
        <v>0</v>
      </c>
      <c r="R18" s="36">
        <v>0</v>
      </c>
      <c r="S18" s="36">
        <v>0</v>
      </c>
      <c r="T18" s="36">
        <v>0</v>
      </c>
      <c r="U18" s="36">
        <v>37.331249999999997</v>
      </c>
      <c r="V18" s="36">
        <v>1477.9661521857201</v>
      </c>
      <c r="W18" s="36">
        <v>0</v>
      </c>
      <c r="X18" s="36">
        <v>0</v>
      </c>
      <c r="Y18" s="24">
        <v>1515.2974021857201</v>
      </c>
    </row>
    <row r="19" spans="1:25" ht="21">
      <c r="A19" s="35" t="s">
        <v>1864</v>
      </c>
      <c r="B19" s="35"/>
      <c r="C19" s="36">
        <v>0</v>
      </c>
      <c r="D19" s="36">
        <v>182.10261149113001</v>
      </c>
      <c r="E19" s="36">
        <v>1679.3223857707299</v>
      </c>
      <c r="F19" s="36">
        <v>2814.1536399776296</v>
      </c>
      <c r="G19" s="36">
        <v>10943.251503594141</v>
      </c>
      <c r="H19" s="36">
        <v>4635.5900619323693</v>
      </c>
      <c r="I19" s="36">
        <v>889.13991058377997</v>
      </c>
      <c r="J19" s="36">
        <v>3626.0395762518701</v>
      </c>
      <c r="K19" s="24">
        <v>24769.599689601655</v>
      </c>
      <c r="L19" s="24">
        <v>24550</v>
      </c>
      <c r="M19" s="42">
        <f>L19-K19</f>
        <v>-219.59968960165497</v>
      </c>
      <c r="N19" s="100"/>
      <c r="O19" s="35" t="s">
        <v>1864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8481.0247664734179</v>
      </c>
      <c r="V19" s="36">
        <v>4968.8678649813792</v>
      </c>
      <c r="W19" s="36">
        <v>0</v>
      </c>
      <c r="X19" s="36">
        <v>0</v>
      </c>
      <c r="Y19" s="24">
        <v>13449.892631454801</v>
      </c>
    </row>
    <row r="20" spans="1:25" ht="21">
      <c r="A20" s="35"/>
      <c r="B20" s="35" t="s">
        <v>1856</v>
      </c>
      <c r="C20" s="36">
        <v>0</v>
      </c>
      <c r="D20" s="36">
        <v>182.10261149113001</v>
      </c>
      <c r="E20" s="36">
        <v>138.741813998</v>
      </c>
      <c r="F20" s="36">
        <v>287.5</v>
      </c>
      <c r="G20" s="36">
        <v>363.32305030675002</v>
      </c>
      <c r="H20" s="36">
        <v>2661.8639265143697</v>
      </c>
      <c r="I20" s="36">
        <v>0</v>
      </c>
      <c r="J20" s="36">
        <v>253.26706471637999</v>
      </c>
      <c r="K20" s="24">
        <v>3886.7984670266296</v>
      </c>
      <c r="L20" s="24"/>
      <c r="M20" s="24"/>
      <c r="N20" s="100"/>
      <c r="O20" s="35"/>
      <c r="P20" s="35" t="s">
        <v>1856</v>
      </c>
      <c r="Q20" s="36">
        <v>0</v>
      </c>
      <c r="R20" s="36">
        <v>0</v>
      </c>
      <c r="S20" s="36">
        <v>0</v>
      </c>
      <c r="T20" s="36">
        <v>0</v>
      </c>
      <c r="U20" s="36">
        <v>527.61543935722</v>
      </c>
      <c r="V20" s="36">
        <v>1582.9161282383398</v>
      </c>
      <c r="W20" s="36">
        <v>0</v>
      </c>
      <c r="X20" s="36">
        <v>0</v>
      </c>
      <c r="Y20" s="24">
        <v>2110.5315675955599</v>
      </c>
    </row>
    <row r="21" spans="1:25" ht="21">
      <c r="A21" s="35"/>
      <c r="B21" s="35" t="s">
        <v>1857</v>
      </c>
      <c r="C21" s="36">
        <v>0</v>
      </c>
      <c r="D21" s="36">
        <v>0</v>
      </c>
      <c r="E21" s="36">
        <v>68.6827371193</v>
      </c>
      <c r="F21" s="36">
        <v>874.13690707599994</v>
      </c>
      <c r="G21" s="36">
        <v>1235.9745437220902</v>
      </c>
      <c r="H21" s="36">
        <v>59.766300000000001</v>
      </c>
      <c r="I21" s="36">
        <v>33.319891143660001</v>
      </c>
      <c r="J21" s="36">
        <v>1135.9397964740001</v>
      </c>
      <c r="K21" s="24">
        <v>3407.8201755350497</v>
      </c>
      <c r="L21" s="24"/>
      <c r="M21" s="24"/>
      <c r="N21" s="100"/>
      <c r="O21" s="35"/>
      <c r="P21" s="35" t="s">
        <v>1857</v>
      </c>
      <c r="Q21" s="36">
        <v>0</v>
      </c>
      <c r="R21" s="36">
        <v>0</v>
      </c>
      <c r="S21" s="36">
        <v>0</v>
      </c>
      <c r="T21" s="36">
        <v>0</v>
      </c>
      <c r="U21" s="36">
        <v>1183.0852440388519</v>
      </c>
      <c r="V21" s="36">
        <v>667.36111127649997</v>
      </c>
      <c r="W21" s="36">
        <v>0</v>
      </c>
      <c r="X21" s="36">
        <v>0</v>
      </c>
      <c r="Y21" s="24">
        <v>1850.4463553153519</v>
      </c>
    </row>
    <row r="22" spans="1:25" ht="21">
      <c r="A22" s="35"/>
      <c r="B22" s="35" t="s">
        <v>1855</v>
      </c>
      <c r="C22" s="36">
        <v>0</v>
      </c>
      <c r="D22" s="36">
        <v>0</v>
      </c>
      <c r="E22" s="36">
        <v>0</v>
      </c>
      <c r="F22" s="36">
        <v>1.11088651251</v>
      </c>
      <c r="G22" s="36">
        <v>939.49438959427289</v>
      </c>
      <c r="H22" s="36">
        <v>0</v>
      </c>
      <c r="I22" s="36">
        <v>800</v>
      </c>
      <c r="J22" s="36">
        <v>44.757768627700003</v>
      </c>
      <c r="K22" s="24">
        <v>1785.3630447344829</v>
      </c>
      <c r="L22" s="24"/>
      <c r="M22" s="24"/>
      <c r="N22" s="100"/>
      <c r="O22" s="35"/>
      <c r="P22" s="35" t="s">
        <v>1855</v>
      </c>
      <c r="Q22" s="36">
        <v>0</v>
      </c>
      <c r="R22" s="36">
        <v>0</v>
      </c>
      <c r="S22" s="36">
        <v>0</v>
      </c>
      <c r="T22" s="36">
        <v>0</v>
      </c>
      <c r="U22" s="36">
        <v>510.74866492598295</v>
      </c>
      <c r="V22" s="36">
        <v>458.70346836479996</v>
      </c>
      <c r="W22" s="36">
        <v>0</v>
      </c>
      <c r="X22" s="36">
        <v>0</v>
      </c>
      <c r="Y22" s="24">
        <v>969.45213329078297</v>
      </c>
    </row>
    <row r="23" spans="1:25" ht="21">
      <c r="A23" s="35"/>
      <c r="B23" s="35" t="s">
        <v>1858</v>
      </c>
      <c r="C23" s="36">
        <v>0</v>
      </c>
      <c r="D23" s="36">
        <v>0</v>
      </c>
      <c r="E23" s="36">
        <v>225.6758617497</v>
      </c>
      <c r="F23" s="36">
        <v>582.35023520269999</v>
      </c>
      <c r="G23" s="36">
        <v>1788.8031988282801</v>
      </c>
      <c r="H23" s="36">
        <v>91.425616710300005</v>
      </c>
      <c r="I23" s="36">
        <v>0</v>
      </c>
      <c r="J23" s="36">
        <v>354.85680139350001</v>
      </c>
      <c r="K23" s="24">
        <v>3043.1117138844797</v>
      </c>
      <c r="L23" s="24"/>
      <c r="M23" s="24"/>
      <c r="N23" s="100"/>
      <c r="O23" s="35"/>
      <c r="P23" s="35" t="s">
        <v>1858</v>
      </c>
      <c r="Q23" s="36">
        <v>0</v>
      </c>
      <c r="R23" s="36">
        <v>0</v>
      </c>
      <c r="S23" s="36">
        <v>0</v>
      </c>
      <c r="T23" s="36">
        <v>0</v>
      </c>
      <c r="U23" s="36">
        <v>1410.0783076080609</v>
      </c>
      <c r="V23" s="36">
        <v>242.33135303050003</v>
      </c>
      <c r="W23" s="36">
        <v>0</v>
      </c>
      <c r="X23" s="36">
        <v>0</v>
      </c>
      <c r="Y23" s="24">
        <v>1652.4096606385608</v>
      </c>
    </row>
    <row r="24" spans="1:25" ht="21">
      <c r="A24" s="35"/>
      <c r="B24" s="35" t="s">
        <v>1859</v>
      </c>
      <c r="C24" s="36">
        <v>0</v>
      </c>
      <c r="D24" s="36">
        <v>0</v>
      </c>
      <c r="E24" s="36">
        <v>0</v>
      </c>
      <c r="F24" s="36">
        <v>23.766799134909999</v>
      </c>
      <c r="G24" s="36">
        <v>618.75</v>
      </c>
      <c r="H24" s="36">
        <v>0</v>
      </c>
      <c r="I24" s="36">
        <v>0</v>
      </c>
      <c r="J24" s="36">
        <v>97.306641878099995</v>
      </c>
      <c r="K24" s="24">
        <v>739.82344101300998</v>
      </c>
      <c r="L24" s="24"/>
      <c r="M24" s="24"/>
      <c r="N24" s="100"/>
      <c r="O24" s="35"/>
      <c r="P24" s="35" t="s">
        <v>1859</v>
      </c>
      <c r="Q24" s="36">
        <v>0</v>
      </c>
      <c r="R24" s="36">
        <v>0</v>
      </c>
      <c r="S24" s="36">
        <v>0</v>
      </c>
      <c r="T24" s="36">
        <v>0</v>
      </c>
      <c r="U24" s="36">
        <v>348.88662193028995</v>
      </c>
      <c r="V24" s="36">
        <v>52.837506539800003</v>
      </c>
      <c r="W24" s="36">
        <v>0</v>
      </c>
      <c r="X24" s="36">
        <v>0</v>
      </c>
      <c r="Y24" s="24">
        <v>401.72412847008997</v>
      </c>
    </row>
    <row r="25" spans="1:25" ht="21">
      <c r="A25" s="35"/>
      <c r="B25" s="35" t="s">
        <v>1860</v>
      </c>
      <c r="C25" s="36">
        <v>0</v>
      </c>
      <c r="D25" s="36">
        <v>0</v>
      </c>
      <c r="E25" s="36">
        <v>873.69476958535006</v>
      </c>
      <c r="F25" s="36">
        <v>0</v>
      </c>
      <c r="G25" s="36">
        <v>1266.50952300839</v>
      </c>
      <c r="H25" s="36">
        <v>993.06038541800001</v>
      </c>
      <c r="I25" s="36">
        <v>55.820019440119999</v>
      </c>
      <c r="J25" s="36">
        <v>233.28839169640003</v>
      </c>
      <c r="K25" s="24">
        <v>3422.3730891482605</v>
      </c>
      <c r="L25" s="24"/>
      <c r="M25" s="24"/>
      <c r="N25" s="100"/>
      <c r="O25" s="35"/>
      <c r="P25" s="35" t="s">
        <v>1860</v>
      </c>
      <c r="Q25" s="36">
        <v>0</v>
      </c>
      <c r="R25" s="36">
        <v>0</v>
      </c>
      <c r="S25" s="36">
        <v>0</v>
      </c>
      <c r="T25" s="36">
        <v>0</v>
      </c>
      <c r="U25" s="36">
        <v>1162.1309308789689</v>
      </c>
      <c r="V25" s="36">
        <v>696.21765652907993</v>
      </c>
      <c r="W25" s="36">
        <v>0</v>
      </c>
      <c r="X25" s="36">
        <v>0</v>
      </c>
      <c r="Y25" s="24">
        <v>1858.3485874080488</v>
      </c>
    </row>
    <row r="26" spans="1:25" ht="21">
      <c r="A26" s="35"/>
      <c r="B26" s="35" t="s">
        <v>1861</v>
      </c>
      <c r="C26" s="36">
        <v>0</v>
      </c>
      <c r="D26" s="36">
        <v>0</v>
      </c>
      <c r="E26" s="36">
        <v>139.5008879303</v>
      </c>
      <c r="F26" s="36">
        <v>520.78962458390004</v>
      </c>
      <c r="G26" s="36">
        <v>2847.0215569502502</v>
      </c>
      <c r="H26" s="36">
        <v>0</v>
      </c>
      <c r="I26" s="36">
        <v>0</v>
      </c>
      <c r="J26" s="36">
        <v>784.00596645421001</v>
      </c>
      <c r="K26" s="24">
        <v>4291.3180359186608</v>
      </c>
      <c r="L26" s="24"/>
      <c r="M26" s="24"/>
      <c r="N26" s="100"/>
      <c r="O26" s="35"/>
      <c r="P26" s="35" t="s">
        <v>1861</v>
      </c>
      <c r="Q26" s="36">
        <v>0</v>
      </c>
      <c r="R26" s="36">
        <v>0</v>
      </c>
      <c r="S26" s="36">
        <v>0</v>
      </c>
      <c r="T26" s="36">
        <v>0</v>
      </c>
      <c r="U26" s="36">
        <v>1904.4704537210698</v>
      </c>
      <c r="V26" s="36">
        <v>425.71523978418008</v>
      </c>
      <c r="W26" s="36">
        <v>0</v>
      </c>
      <c r="X26" s="36">
        <v>0</v>
      </c>
      <c r="Y26" s="24">
        <v>2330.1856935052501</v>
      </c>
    </row>
    <row r="27" spans="1:25" ht="21">
      <c r="A27" s="35"/>
      <c r="B27" s="35" t="s">
        <v>1862</v>
      </c>
      <c r="C27" s="36">
        <v>0</v>
      </c>
      <c r="D27" s="36">
        <v>0</v>
      </c>
      <c r="E27" s="36">
        <v>231.45638456833001</v>
      </c>
      <c r="F27" s="36">
        <v>520.1664976994</v>
      </c>
      <c r="G27" s="36">
        <v>1679.7240781594799</v>
      </c>
      <c r="H27" s="36">
        <v>708.57438328969999</v>
      </c>
      <c r="I27" s="36">
        <v>0</v>
      </c>
      <c r="J27" s="36">
        <v>214.45367441048001</v>
      </c>
      <c r="K27" s="24">
        <v>3354.3750181273899</v>
      </c>
      <c r="L27" s="24"/>
      <c r="M27" s="24"/>
      <c r="N27" s="100"/>
      <c r="O27" s="35"/>
      <c r="P27" s="35" t="s">
        <v>1862</v>
      </c>
      <c r="Q27" s="36">
        <v>0</v>
      </c>
      <c r="R27" s="36">
        <v>0</v>
      </c>
      <c r="S27" s="36">
        <v>0</v>
      </c>
      <c r="T27" s="36">
        <v>0</v>
      </c>
      <c r="U27" s="36">
        <v>1320.2213995113407</v>
      </c>
      <c r="V27" s="36">
        <v>501.20423533117997</v>
      </c>
      <c r="W27" s="36">
        <v>0</v>
      </c>
      <c r="X27" s="36">
        <v>0</v>
      </c>
      <c r="Y27" s="24">
        <v>1821.4256348425206</v>
      </c>
    </row>
    <row r="28" spans="1:25" ht="21">
      <c r="A28" s="35"/>
      <c r="B28" s="35" t="s">
        <v>1863</v>
      </c>
      <c r="C28" s="36">
        <v>0</v>
      </c>
      <c r="D28" s="36">
        <v>0</v>
      </c>
      <c r="E28" s="36">
        <v>1.5699308197499999</v>
      </c>
      <c r="F28" s="36">
        <v>4.3326897682099998</v>
      </c>
      <c r="G28" s="36">
        <v>203.65116302463002</v>
      </c>
      <c r="H28" s="36">
        <v>120.89945</v>
      </c>
      <c r="I28" s="36">
        <v>0</v>
      </c>
      <c r="J28" s="36">
        <v>508.16347060110002</v>
      </c>
      <c r="K28" s="24">
        <v>838.61670421369001</v>
      </c>
      <c r="L28" s="24"/>
      <c r="M28" s="24"/>
      <c r="N28" s="100"/>
      <c r="O28" s="35"/>
      <c r="P28" s="35" t="s">
        <v>1863</v>
      </c>
      <c r="Q28" s="36">
        <v>0</v>
      </c>
      <c r="R28" s="36">
        <v>0</v>
      </c>
      <c r="S28" s="36">
        <v>0</v>
      </c>
      <c r="T28" s="36">
        <v>0</v>
      </c>
      <c r="U28" s="36">
        <v>113.78770450163401</v>
      </c>
      <c r="V28" s="36">
        <v>341.581165887</v>
      </c>
      <c r="W28" s="36">
        <v>0</v>
      </c>
      <c r="X28" s="36">
        <v>0</v>
      </c>
      <c r="Y28" s="24">
        <v>455.36887038863404</v>
      </c>
    </row>
    <row r="29" spans="1:25" ht="21">
      <c r="A29" s="35" t="s">
        <v>1867</v>
      </c>
      <c r="B29" s="35"/>
      <c r="C29" s="36">
        <v>0</v>
      </c>
      <c r="D29" s="36">
        <v>0</v>
      </c>
      <c r="E29" s="36">
        <v>0</v>
      </c>
      <c r="F29" s="36">
        <v>0</v>
      </c>
      <c r="G29" s="36">
        <v>168.75</v>
      </c>
      <c r="H29" s="36">
        <v>1106.0393156418281</v>
      </c>
      <c r="I29" s="36">
        <v>321.48369999990001</v>
      </c>
      <c r="J29" s="36">
        <v>1397.2125932301101</v>
      </c>
      <c r="K29" s="24">
        <v>2993.4856088718379</v>
      </c>
      <c r="L29" s="24">
        <v>10800</v>
      </c>
      <c r="M29" s="42">
        <f>L29-K29</f>
        <v>7806.5143911281621</v>
      </c>
      <c r="N29" s="100"/>
      <c r="O29" s="35" t="s">
        <v>1867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91.631249999999994</v>
      </c>
      <c r="V29" s="36">
        <v>1261.6254455304861</v>
      </c>
      <c r="W29" s="36">
        <v>113.76555084910001</v>
      </c>
      <c r="X29" s="36">
        <v>158.44043923750002</v>
      </c>
      <c r="Y29" s="24">
        <v>1625.4626856170862</v>
      </c>
    </row>
    <row r="30" spans="1:25" ht="21">
      <c r="A30" s="35"/>
      <c r="B30" s="35" t="s">
        <v>5351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81.25</v>
      </c>
      <c r="J30" s="36">
        <v>574.80000046100008</v>
      </c>
      <c r="K30" s="24">
        <v>656.05000046100008</v>
      </c>
      <c r="L30" s="24"/>
      <c r="M30" s="24"/>
      <c r="N30" s="100"/>
      <c r="O30" s="35"/>
      <c r="P30" s="35" t="s">
        <v>5351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356.23515025030002</v>
      </c>
      <c r="W30" s="36">
        <v>0</v>
      </c>
      <c r="X30" s="36">
        <v>0</v>
      </c>
      <c r="Y30" s="24">
        <v>356.23515025030002</v>
      </c>
    </row>
    <row r="31" spans="1:25" ht="21">
      <c r="A31" s="35"/>
      <c r="B31" s="35" t="s">
        <v>1865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558.47451766383995</v>
      </c>
      <c r="I31" s="36">
        <v>103.2629849891</v>
      </c>
      <c r="J31" s="36">
        <v>291.787180917</v>
      </c>
      <c r="K31" s="24">
        <v>953.52468356993995</v>
      </c>
      <c r="L31" s="24"/>
      <c r="M31" s="24"/>
      <c r="N31" s="100"/>
      <c r="O31" s="35"/>
      <c r="P31" s="35" t="s">
        <v>1865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303.25166309144305</v>
      </c>
      <c r="W31" s="36">
        <v>56.071800849100001</v>
      </c>
      <c r="X31" s="36">
        <v>158.44043923750002</v>
      </c>
      <c r="Y31" s="24">
        <v>517.76390317804305</v>
      </c>
    </row>
    <row r="32" spans="1:25" ht="21">
      <c r="A32" s="35"/>
      <c r="B32" s="35" t="s">
        <v>1866</v>
      </c>
      <c r="C32" s="36">
        <v>0</v>
      </c>
      <c r="D32" s="36">
        <v>0</v>
      </c>
      <c r="E32" s="36">
        <v>0</v>
      </c>
      <c r="F32" s="36">
        <v>0</v>
      </c>
      <c r="G32" s="36">
        <v>168.75</v>
      </c>
      <c r="H32" s="36">
        <v>99.778514890600007</v>
      </c>
      <c r="I32" s="36">
        <v>106.25</v>
      </c>
      <c r="J32" s="36">
        <v>0</v>
      </c>
      <c r="K32" s="24">
        <v>374.77851489060004</v>
      </c>
      <c r="L32" s="24"/>
      <c r="M32" s="24"/>
      <c r="N32" s="100"/>
      <c r="O32" s="35"/>
      <c r="P32" s="35" t="s">
        <v>1866</v>
      </c>
      <c r="Q32" s="36">
        <v>0</v>
      </c>
      <c r="R32" s="36">
        <v>0</v>
      </c>
      <c r="S32" s="36">
        <v>0</v>
      </c>
      <c r="T32" s="36">
        <v>0</v>
      </c>
      <c r="U32" s="36">
        <v>91.631249999999994</v>
      </c>
      <c r="V32" s="36">
        <v>54.179733585599998</v>
      </c>
      <c r="W32" s="36">
        <v>57.693750000000001</v>
      </c>
      <c r="X32" s="36">
        <v>0</v>
      </c>
      <c r="Y32" s="24">
        <v>203.50473358559998</v>
      </c>
    </row>
    <row r="33" spans="1:25" ht="21">
      <c r="A33" s="35"/>
      <c r="B33" s="35" t="s">
        <v>5121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447.78628308738803</v>
      </c>
      <c r="I33" s="36">
        <v>30.720715010799999</v>
      </c>
      <c r="J33" s="36">
        <v>530.62541185211012</v>
      </c>
      <c r="K33" s="24">
        <v>1009.1324099502981</v>
      </c>
      <c r="L33" s="24"/>
      <c r="M33" s="24"/>
      <c r="N33" s="100"/>
      <c r="O33" s="35"/>
      <c r="P33" s="35" t="s">
        <v>5121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547.9588986031431</v>
      </c>
      <c r="W33" s="36">
        <v>0</v>
      </c>
      <c r="X33" s="36">
        <v>0</v>
      </c>
      <c r="Y33" s="24">
        <v>547.9588986031431</v>
      </c>
    </row>
    <row r="34" spans="1:25" ht="21">
      <c r="A34" s="35" t="s">
        <v>1871</v>
      </c>
      <c r="B34" s="35"/>
      <c r="C34" s="36">
        <v>0</v>
      </c>
      <c r="D34" s="36">
        <v>0</v>
      </c>
      <c r="E34" s="36">
        <v>0</v>
      </c>
      <c r="F34" s="36">
        <v>0</v>
      </c>
      <c r="G34" s="36">
        <v>6175.717290552031</v>
      </c>
      <c r="H34" s="36">
        <v>249.00595174169999</v>
      </c>
      <c r="I34" s="36">
        <v>2133.2557149507002</v>
      </c>
      <c r="J34" s="36">
        <v>3447.0413410638307</v>
      </c>
      <c r="K34" s="24">
        <v>12005.020298308262</v>
      </c>
      <c r="L34" s="24">
        <v>8860</v>
      </c>
      <c r="M34" s="42">
        <f>L34-K34</f>
        <v>-3145.0202983082618</v>
      </c>
      <c r="N34" s="100"/>
      <c r="O34" s="35" t="s">
        <v>1871</v>
      </c>
      <c r="P34" s="35"/>
      <c r="Q34" s="36">
        <v>0</v>
      </c>
      <c r="R34" s="36">
        <v>0</v>
      </c>
      <c r="S34" s="36">
        <v>0</v>
      </c>
      <c r="T34" s="36">
        <v>0</v>
      </c>
      <c r="U34" s="36">
        <v>3353.4144887696225</v>
      </c>
      <c r="V34" s="36">
        <v>3165.3115332121788</v>
      </c>
      <c r="W34" s="36">
        <v>0</v>
      </c>
      <c r="X34" s="36">
        <v>0</v>
      </c>
      <c r="Y34" s="24">
        <v>6518.7260219818008</v>
      </c>
    </row>
    <row r="35" spans="1:25" ht="21">
      <c r="A35" s="35"/>
      <c r="B35" s="35" t="s">
        <v>923</v>
      </c>
      <c r="C35" s="36">
        <v>0</v>
      </c>
      <c r="D35" s="36">
        <v>0</v>
      </c>
      <c r="E35" s="36">
        <v>0</v>
      </c>
      <c r="F35" s="36">
        <v>0</v>
      </c>
      <c r="G35" s="36">
        <v>987.82931224855497</v>
      </c>
      <c r="H35" s="36">
        <v>89.966104188399996</v>
      </c>
      <c r="I35" s="36">
        <v>692.31737366829998</v>
      </c>
      <c r="J35" s="36">
        <v>389.88552209900001</v>
      </c>
      <c r="K35" s="24">
        <v>2159.9983122042549</v>
      </c>
      <c r="L35" s="24"/>
      <c r="M35" s="24"/>
      <c r="N35" s="100"/>
      <c r="O35" s="35"/>
      <c r="P35" s="35" t="s">
        <v>923</v>
      </c>
      <c r="Q35" s="36">
        <v>0</v>
      </c>
      <c r="R35" s="36">
        <v>0</v>
      </c>
      <c r="S35" s="36">
        <v>0</v>
      </c>
      <c r="T35" s="36">
        <v>0</v>
      </c>
      <c r="U35" s="36">
        <v>536.39131655098709</v>
      </c>
      <c r="V35" s="36">
        <v>636.48776697610003</v>
      </c>
      <c r="W35" s="36">
        <v>0</v>
      </c>
      <c r="X35" s="36">
        <v>0</v>
      </c>
      <c r="Y35" s="24">
        <v>1172.879083527087</v>
      </c>
    </row>
    <row r="36" spans="1:25" ht="21">
      <c r="A36" s="35"/>
      <c r="B36" s="35" t="s">
        <v>1868</v>
      </c>
      <c r="C36" s="36">
        <v>0</v>
      </c>
      <c r="D36" s="36">
        <v>0</v>
      </c>
      <c r="E36" s="36">
        <v>0</v>
      </c>
      <c r="F36" s="36">
        <v>0</v>
      </c>
      <c r="G36" s="36">
        <v>2110.5880253706919</v>
      </c>
      <c r="H36" s="36">
        <v>0</v>
      </c>
      <c r="I36" s="36">
        <v>184.59719194160002</v>
      </c>
      <c r="J36" s="36">
        <v>547.66199098193101</v>
      </c>
      <c r="K36" s="24">
        <v>2842.847208294223</v>
      </c>
      <c r="L36" s="24"/>
      <c r="M36" s="24"/>
      <c r="N36" s="100"/>
      <c r="O36" s="35"/>
      <c r="P36" s="35" t="s">
        <v>1868</v>
      </c>
      <c r="Q36" s="36">
        <v>0</v>
      </c>
      <c r="R36" s="36">
        <v>0</v>
      </c>
      <c r="S36" s="36">
        <v>0</v>
      </c>
      <c r="T36" s="36">
        <v>0</v>
      </c>
      <c r="U36" s="36">
        <v>1146.0492977757713</v>
      </c>
      <c r="V36" s="36">
        <v>397.61673632755907</v>
      </c>
      <c r="W36" s="36">
        <v>0</v>
      </c>
      <c r="X36" s="36">
        <v>0</v>
      </c>
      <c r="Y36" s="24">
        <v>1543.6660341033303</v>
      </c>
    </row>
    <row r="37" spans="1:25" ht="21">
      <c r="A37" s="35"/>
      <c r="B37" s="35" t="s">
        <v>437</v>
      </c>
      <c r="C37" s="36">
        <v>0</v>
      </c>
      <c r="D37" s="36">
        <v>0</v>
      </c>
      <c r="E37" s="36">
        <v>0</v>
      </c>
      <c r="F37" s="36">
        <v>0</v>
      </c>
      <c r="G37" s="36">
        <v>149.26520828169998</v>
      </c>
      <c r="H37" s="36">
        <v>0</v>
      </c>
      <c r="I37" s="36">
        <v>0</v>
      </c>
      <c r="J37" s="36">
        <v>1718.1755832870999</v>
      </c>
      <c r="K37" s="24">
        <v>1867.4407915687998</v>
      </c>
      <c r="L37" s="24"/>
      <c r="M37" s="24"/>
      <c r="N37" s="100"/>
      <c r="O37" s="35"/>
      <c r="P37" s="35" t="s">
        <v>437</v>
      </c>
      <c r="Q37" s="36">
        <v>0</v>
      </c>
      <c r="R37" s="36">
        <v>0</v>
      </c>
      <c r="S37" s="36">
        <v>0</v>
      </c>
      <c r="T37" s="36">
        <v>0</v>
      </c>
      <c r="U37" s="36">
        <v>81.051008096999993</v>
      </c>
      <c r="V37" s="36">
        <v>932.9693417249</v>
      </c>
      <c r="W37" s="36">
        <v>0</v>
      </c>
      <c r="X37" s="36">
        <v>0</v>
      </c>
      <c r="Y37" s="24">
        <v>1014.0203498219</v>
      </c>
    </row>
    <row r="38" spans="1:25" ht="21">
      <c r="A38" s="35"/>
      <c r="B38" s="35" t="s">
        <v>1869</v>
      </c>
      <c r="C38" s="36">
        <v>0</v>
      </c>
      <c r="D38" s="36">
        <v>0</v>
      </c>
      <c r="E38" s="36">
        <v>0</v>
      </c>
      <c r="F38" s="36">
        <v>0</v>
      </c>
      <c r="G38" s="36">
        <v>1500.4863977347936</v>
      </c>
      <c r="H38" s="36">
        <v>69.513422931299999</v>
      </c>
      <c r="I38" s="36">
        <v>409.10065211739999</v>
      </c>
      <c r="J38" s="36">
        <v>700.74039550400005</v>
      </c>
      <c r="K38" s="24">
        <v>2679.8408682874938</v>
      </c>
      <c r="L38" s="24"/>
      <c r="M38" s="24"/>
      <c r="N38" s="100"/>
      <c r="O38" s="35"/>
      <c r="P38" s="35" t="s">
        <v>1869</v>
      </c>
      <c r="Q38" s="36">
        <v>0</v>
      </c>
      <c r="R38" s="36">
        <v>0</v>
      </c>
      <c r="S38" s="36">
        <v>0</v>
      </c>
      <c r="T38" s="36">
        <v>0</v>
      </c>
      <c r="U38" s="36">
        <v>814.7641139703519</v>
      </c>
      <c r="V38" s="36">
        <v>640.38947751040996</v>
      </c>
      <c r="W38" s="36">
        <v>0</v>
      </c>
      <c r="X38" s="36">
        <v>0</v>
      </c>
      <c r="Y38" s="24">
        <v>1455.1535914807619</v>
      </c>
    </row>
    <row r="39" spans="1:25" ht="21">
      <c r="A39" s="35"/>
      <c r="B39" s="35" t="s">
        <v>928</v>
      </c>
      <c r="C39" s="36">
        <v>0</v>
      </c>
      <c r="D39" s="36">
        <v>0</v>
      </c>
      <c r="E39" s="36">
        <v>0</v>
      </c>
      <c r="F39" s="36">
        <v>0</v>
      </c>
      <c r="G39" s="36">
        <v>1345.5635551980001</v>
      </c>
      <c r="H39" s="36">
        <v>89.526424622000008</v>
      </c>
      <c r="I39" s="36">
        <v>578.48403977739997</v>
      </c>
      <c r="J39" s="36">
        <v>0</v>
      </c>
      <c r="K39" s="24">
        <v>2013.5740195973999</v>
      </c>
      <c r="L39" s="24"/>
      <c r="M39" s="24"/>
      <c r="N39" s="100"/>
      <c r="O39" s="35"/>
      <c r="P39" s="35" t="s">
        <v>928</v>
      </c>
      <c r="Q39" s="36">
        <v>0</v>
      </c>
      <c r="R39" s="36">
        <v>0</v>
      </c>
      <c r="S39" s="36">
        <v>0</v>
      </c>
      <c r="T39" s="36">
        <v>0</v>
      </c>
      <c r="U39" s="36">
        <v>730.64101047247993</v>
      </c>
      <c r="V39" s="36">
        <v>362.72968216891002</v>
      </c>
      <c r="W39" s="36">
        <v>0</v>
      </c>
      <c r="X39" s="36">
        <v>0</v>
      </c>
      <c r="Y39" s="24">
        <v>1093.37069264139</v>
      </c>
    </row>
    <row r="40" spans="1:25" ht="21">
      <c r="A40" s="35"/>
      <c r="B40" s="35" t="s">
        <v>1870</v>
      </c>
      <c r="C40" s="36">
        <v>0</v>
      </c>
      <c r="D40" s="36">
        <v>0</v>
      </c>
      <c r="E40" s="36">
        <v>0</v>
      </c>
      <c r="F40" s="36">
        <v>0</v>
      </c>
      <c r="G40" s="36">
        <v>81.984791718291007</v>
      </c>
      <c r="H40" s="36">
        <v>0</v>
      </c>
      <c r="I40" s="36">
        <v>268.75645744600001</v>
      </c>
      <c r="J40" s="36">
        <v>90.577849191799999</v>
      </c>
      <c r="K40" s="24">
        <v>441.31909835609105</v>
      </c>
      <c r="L40" s="24"/>
      <c r="M40" s="24"/>
      <c r="N40" s="100"/>
      <c r="O40" s="35"/>
      <c r="P40" s="35" t="s">
        <v>1870</v>
      </c>
      <c r="Q40" s="36">
        <v>0</v>
      </c>
      <c r="R40" s="36">
        <v>0</v>
      </c>
      <c r="S40" s="36">
        <v>0</v>
      </c>
      <c r="T40" s="36">
        <v>0</v>
      </c>
      <c r="U40" s="36">
        <v>44.517741903031997</v>
      </c>
      <c r="V40" s="36">
        <v>195.1185285043</v>
      </c>
      <c r="W40" s="36">
        <v>0</v>
      </c>
      <c r="X40" s="36">
        <v>0</v>
      </c>
      <c r="Y40" s="24">
        <v>239.63627040733201</v>
      </c>
    </row>
    <row r="41" spans="1:25" ht="21">
      <c r="A41" s="35" t="s">
        <v>1875</v>
      </c>
      <c r="B41" s="35"/>
      <c r="C41" s="36">
        <v>0</v>
      </c>
      <c r="D41" s="36">
        <v>0</v>
      </c>
      <c r="E41" s="36">
        <v>0</v>
      </c>
      <c r="F41" s="36">
        <v>0</v>
      </c>
      <c r="G41" s="36">
        <v>1116.47778659348</v>
      </c>
      <c r="H41" s="36">
        <v>433.21626217328998</v>
      </c>
      <c r="I41" s="36">
        <v>886.38504839564007</v>
      </c>
      <c r="J41" s="36">
        <v>291.79484415740001</v>
      </c>
      <c r="K41" s="24">
        <v>2727.87394131981</v>
      </c>
      <c r="L41" s="24">
        <v>5280</v>
      </c>
      <c r="M41" s="42">
        <f>L41-K41</f>
        <v>2552.12605868019</v>
      </c>
      <c r="N41" s="100"/>
      <c r="O41" s="35" t="s">
        <v>1875</v>
      </c>
      <c r="P41" s="35"/>
      <c r="Q41" s="36">
        <v>0</v>
      </c>
      <c r="R41" s="36">
        <v>0</v>
      </c>
      <c r="S41" s="36">
        <v>0</v>
      </c>
      <c r="T41" s="36">
        <v>0</v>
      </c>
      <c r="U41" s="36">
        <v>606.24743812048609</v>
      </c>
      <c r="V41" s="36">
        <v>874.98811201661988</v>
      </c>
      <c r="W41" s="36">
        <v>0</v>
      </c>
      <c r="X41" s="36">
        <v>0</v>
      </c>
      <c r="Y41" s="24">
        <v>1481.2355501371062</v>
      </c>
    </row>
    <row r="42" spans="1:25" ht="21">
      <c r="A42" s="35"/>
      <c r="B42" s="35" t="s">
        <v>1872</v>
      </c>
      <c r="C42" s="36">
        <v>0</v>
      </c>
      <c r="D42" s="36">
        <v>0</v>
      </c>
      <c r="E42" s="36">
        <v>0</v>
      </c>
      <c r="F42" s="36">
        <v>0</v>
      </c>
      <c r="G42" s="36">
        <v>14.858036133240001</v>
      </c>
      <c r="H42" s="36">
        <v>48.565213249999999</v>
      </c>
      <c r="I42" s="36">
        <v>452.58219687600001</v>
      </c>
      <c r="J42" s="36">
        <v>15.212607440399999</v>
      </c>
      <c r="K42" s="24">
        <v>531.21805369964</v>
      </c>
      <c r="L42" s="24"/>
      <c r="M42" s="24"/>
      <c r="N42" s="100"/>
      <c r="O42" s="35"/>
      <c r="P42" s="35" t="s">
        <v>1872</v>
      </c>
      <c r="Q42" s="36">
        <v>0</v>
      </c>
      <c r="R42" s="36">
        <v>0</v>
      </c>
      <c r="S42" s="36">
        <v>0</v>
      </c>
      <c r="T42" s="36">
        <v>0</v>
      </c>
      <c r="U42" s="36">
        <v>8.0679136203499997</v>
      </c>
      <c r="V42" s="36">
        <v>280.38348953864005</v>
      </c>
      <c r="W42" s="36">
        <v>0</v>
      </c>
      <c r="X42" s="36">
        <v>0</v>
      </c>
      <c r="Y42" s="24">
        <v>288.45140315899005</v>
      </c>
    </row>
    <row r="43" spans="1:25" ht="21">
      <c r="A43" s="35"/>
      <c r="B43" s="35" t="s">
        <v>208</v>
      </c>
      <c r="C43" s="36">
        <v>0</v>
      </c>
      <c r="D43" s="36">
        <v>0</v>
      </c>
      <c r="E43" s="36">
        <v>0</v>
      </c>
      <c r="F43" s="36">
        <v>0</v>
      </c>
      <c r="G43" s="36">
        <v>782.86975046019995</v>
      </c>
      <c r="H43" s="36">
        <v>384.65104892328998</v>
      </c>
      <c r="I43" s="36">
        <v>433.80285151964006</v>
      </c>
      <c r="J43" s="36">
        <v>276.582236717</v>
      </c>
      <c r="K43" s="24">
        <v>1877.9058876201298</v>
      </c>
      <c r="L43" s="24"/>
      <c r="M43" s="24"/>
      <c r="N43" s="100"/>
      <c r="O43" s="35"/>
      <c r="P43" s="35" t="s">
        <v>208</v>
      </c>
      <c r="Q43" s="36">
        <v>0</v>
      </c>
      <c r="R43" s="36">
        <v>0</v>
      </c>
      <c r="S43" s="36">
        <v>0</v>
      </c>
      <c r="T43" s="36">
        <v>0</v>
      </c>
      <c r="U43" s="36">
        <v>425.09827450014006</v>
      </c>
      <c r="V43" s="36">
        <v>594.60462247797989</v>
      </c>
      <c r="W43" s="36">
        <v>0</v>
      </c>
      <c r="X43" s="36">
        <v>0</v>
      </c>
      <c r="Y43" s="24">
        <v>1019.70289697812</v>
      </c>
    </row>
    <row r="44" spans="1:25" ht="21">
      <c r="A44" s="35"/>
      <c r="B44" s="35" t="s">
        <v>1873</v>
      </c>
      <c r="C44" s="36">
        <v>0</v>
      </c>
      <c r="D44" s="36">
        <v>0</v>
      </c>
      <c r="E44" s="36">
        <v>0</v>
      </c>
      <c r="F44" s="36">
        <v>0</v>
      </c>
      <c r="G44" s="36">
        <v>71.100141299780006</v>
      </c>
      <c r="H44" s="36">
        <v>0</v>
      </c>
      <c r="I44" s="36">
        <v>0</v>
      </c>
      <c r="J44" s="36">
        <v>0</v>
      </c>
      <c r="K44" s="24">
        <v>71.100141299780006</v>
      </c>
      <c r="L44" s="24"/>
      <c r="M44" s="24"/>
      <c r="N44" s="100"/>
      <c r="O44" s="35"/>
      <c r="P44" s="35" t="s">
        <v>1873</v>
      </c>
      <c r="Q44" s="36">
        <v>0</v>
      </c>
      <c r="R44" s="36">
        <v>0</v>
      </c>
      <c r="S44" s="36">
        <v>0</v>
      </c>
      <c r="T44" s="36">
        <v>0</v>
      </c>
      <c r="U44" s="36">
        <v>38.607376725750001</v>
      </c>
      <c r="V44" s="36">
        <v>0</v>
      </c>
      <c r="W44" s="36">
        <v>0</v>
      </c>
      <c r="X44" s="36">
        <v>0</v>
      </c>
      <c r="Y44" s="24">
        <v>38.607376725750001</v>
      </c>
    </row>
    <row r="45" spans="1:25" ht="21">
      <c r="A45" s="35"/>
      <c r="B45" s="35" t="s">
        <v>1874</v>
      </c>
      <c r="C45" s="36">
        <v>0</v>
      </c>
      <c r="D45" s="36">
        <v>0</v>
      </c>
      <c r="E45" s="36">
        <v>0</v>
      </c>
      <c r="F45" s="36">
        <v>0</v>
      </c>
      <c r="G45" s="36">
        <v>247.64985870025998</v>
      </c>
      <c r="H45" s="36">
        <v>0</v>
      </c>
      <c r="I45" s="36">
        <v>0</v>
      </c>
      <c r="J45" s="36">
        <v>0</v>
      </c>
      <c r="K45" s="24">
        <v>247.64985870025998</v>
      </c>
      <c r="L45" s="24"/>
      <c r="M45" s="24"/>
      <c r="N45" s="100"/>
      <c r="O45" s="35"/>
      <c r="P45" s="35" t="s">
        <v>1874</v>
      </c>
      <c r="Q45" s="36">
        <v>0</v>
      </c>
      <c r="R45" s="36">
        <v>0</v>
      </c>
      <c r="S45" s="36">
        <v>0</v>
      </c>
      <c r="T45" s="36">
        <v>0</v>
      </c>
      <c r="U45" s="36">
        <v>134.47387327424599</v>
      </c>
      <c r="V45" s="36">
        <v>0</v>
      </c>
      <c r="W45" s="36">
        <v>0</v>
      </c>
      <c r="X45" s="36">
        <v>0</v>
      </c>
      <c r="Y45" s="24">
        <v>134.47387327424599</v>
      </c>
    </row>
    <row r="46" spans="1:25" ht="21">
      <c r="A46" s="35" t="s">
        <v>1877</v>
      </c>
      <c r="B46" s="35"/>
      <c r="C46" s="36">
        <v>0</v>
      </c>
      <c r="D46" s="36">
        <v>0</v>
      </c>
      <c r="E46" s="36">
        <v>106.0992353266</v>
      </c>
      <c r="F46" s="36">
        <v>0</v>
      </c>
      <c r="G46" s="36">
        <v>0</v>
      </c>
      <c r="H46" s="36">
        <v>0</v>
      </c>
      <c r="I46" s="36">
        <v>0</v>
      </c>
      <c r="J46" s="36">
        <v>1618.75</v>
      </c>
      <c r="K46" s="24">
        <v>1724.8492353265999</v>
      </c>
      <c r="L46" s="24">
        <v>17020</v>
      </c>
      <c r="M46" s="42">
        <f>L46-K46</f>
        <v>15295.150764673401</v>
      </c>
      <c r="N46" s="100"/>
      <c r="O46" s="35" t="s">
        <v>1877</v>
      </c>
      <c r="P46" s="35"/>
      <c r="Q46" s="36">
        <v>0</v>
      </c>
      <c r="R46" s="36">
        <v>0</v>
      </c>
      <c r="S46" s="36">
        <v>0</v>
      </c>
      <c r="T46" s="36">
        <v>0</v>
      </c>
      <c r="U46" s="36">
        <v>57.611884782300002</v>
      </c>
      <c r="V46" s="36">
        <v>613.57809860810005</v>
      </c>
      <c r="W46" s="36">
        <v>0</v>
      </c>
      <c r="X46" s="36">
        <v>265.4031513919</v>
      </c>
      <c r="Y46" s="24">
        <v>936.59313478230001</v>
      </c>
    </row>
    <row r="47" spans="1:25" ht="21">
      <c r="A47" s="35"/>
      <c r="B47" s="35" t="s">
        <v>5540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387.5</v>
      </c>
      <c r="K47" s="24">
        <v>387.5</v>
      </c>
      <c r="L47" s="24"/>
      <c r="M47" s="24"/>
      <c r="N47" s="100"/>
      <c r="O47" s="35"/>
      <c r="P47" s="35" t="s">
        <v>5540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210.41250000000002</v>
      </c>
      <c r="Y47" s="24">
        <v>210.41250000000002</v>
      </c>
    </row>
    <row r="48" spans="1:25" ht="21">
      <c r="A48" s="35"/>
      <c r="B48" s="35" t="s">
        <v>5541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1129.9780821511999</v>
      </c>
      <c r="K48" s="24">
        <v>1129.9780821511999</v>
      </c>
      <c r="M48" s="24"/>
      <c r="N48" s="100"/>
      <c r="O48" s="35"/>
      <c r="P48" s="35" t="s">
        <v>5541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613.57809860810005</v>
      </c>
      <c r="W48" s="36">
        <v>0</v>
      </c>
      <c r="X48" s="36">
        <v>0</v>
      </c>
      <c r="Y48" s="24">
        <v>613.57809860810005</v>
      </c>
    </row>
    <row r="49" spans="1:25" ht="21">
      <c r="A49" s="35"/>
      <c r="B49" s="35" t="s">
        <v>1876</v>
      </c>
      <c r="C49" s="36">
        <v>0</v>
      </c>
      <c r="D49" s="36">
        <v>0</v>
      </c>
      <c r="E49" s="36">
        <v>106.0992353266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24">
        <v>106.0992353266</v>
      </c>
      <c r="L49" s="24"/>
      <c r="M49" s="24"/>
      <c r="N49" s="100"/>
      <c r="O49" s="35"/>
      <c r="P49" s="35" t="s">
        <v>1876</v>
      </c>
      <c r="Q49" s="36">
        <v>0</v>
      </c>
      <c r="R49" s="36">
        <v>0</v>
      </c>
      <c r="S49" s="36">
        <v>0</v>
      </c>
      <c r="T49" s="36">
        <v>0</v>
      </c>
      <c r="U49" s="36">
        <v>57.611884782300002</v>
      </c>
      <c r="V49" s="36">
        <v>0</v>
      </c>
      <c r="W49" s="36">
        <v>0</v>
      </c>
      <c r="X49" s="36">
        <v>0</v>
      </c>
      <c r="Y49" s="24">
        <v>57.611884782300002</v>
      </c>
    </row>
    <row r="50" spans="1:25" ht="21">
      <c r="A50" s="35"/>
      <c r="B50" s="35" t="s">
        <v>5542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101.2719178488</v>
      </c>
      <c r="K50" s="24">
        <v>101.2719178488</v>
      </c>
      <c r="L50" s="24"/>
      <c r="M50" s="24"/>
      <c r="N50" s="100"/>
      <c r="O50" s="35"/>
      <c r="P50" s="35" t="s">
        <v>5542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54.990651391900002</v>
      </c>
      <c r="Y50" s="24">
        <v>54.990651391900002</v>
      </c>
    </row>
    <row r="51" spans="1:25" ht="21">
      <c r="A51" s="35" t="s">
        <v>3177</v>
      </c>
      <c r="B51" s="35"/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4709.4127999996508</v>
      </c>
      <c r="I51" s="36">
        <v>0</v>
      </c>
      <c r="J51" s="36">
        <v>2793.3749000000003</v>
      </c>
      <c r="K51" s="24">
        <v>7502.7876999996515</v>
      </c>
      <c r="L51" s="24"/>
      <c r="M51" s="24"/>
      <c r="N51" s="100"/>
      <c r="O51" s="35" t="s">
        <v>3177</v>
      </c>
      <c r="P51" s="35"/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4074.0137211003703</v>
      </c>
      <c r="W51" s="36">
        <v>0</v>
      </c>
      <c r="X51" s="36">
        <v>0</v>
      </c>
      <c r="Y51" s="24">
        <v>4074.0137211003703</v>
      </c>
    </row>
    <row r="52" spans="1:25" ht="21">
      <c r="A52" s="35"/>
      <c r="B52" s="35" t="s">
        <v>5122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1189.65607393811</v>
      </c>
      <c r="I52" s="36">
        <v>0</v>
      </c>
      <c r="J52" s="36">
        <v>134.7663</v>
      </c>
      <c r="K52" s="24">
        <v>1324.42237393811</v>
      </c>
      <c r="L52" s="24">
        <v>4060</v>
      </c>
      <c r="M52" s="42">
        <f>L52-K52</f>
        <v>2735.57762606189</v>
      </c>
      <c r="N52" s="100"/>
      <c r="O52" s="35"/>
      <c r="P52" s="35" t="s">
        <v>5122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719.16134904895</v>
      </c>
      <c r="W52" s="36">
        <v>0</v>
      </c>
      <c r="X52" s="36">
        <v>0</v>
      </c>
      <c r="Y52" s="24">
        <v>719.16134904895</v>
      </c>
    </row>
    <row r="53" spans="1:25" ht="21">
      <c r="A53" s="35"/>
      <c r="B53" s="35" t="s">
        <v>5123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1234.6358315037005</v>
      </c>
      <c r="I53" s="36">
        <v>0</v>
      </c>
      <c r="J53" s="36">
        <v>2075.7734472280004</v>
      </c>
      <c r="K53" s="24">
        <v>3310.4092787317009</v>
      </c>
      <c r="M53" s="24"/>
      <c r="N53" s="100"/>
      <c r="O53" s="35"/>
      <c r="P53" s="35" t="s">
        <v>5123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1797.5522383515004</v>
      </c>
      <c r="W53" s="36">
        <v>0</v>
      </c>
      <c r="X53" s="36">
        <v>0</v>
      </c>
      <c r="Y53" s="24">
        <v>1797.5522383515004</v>
      </c>
    </row>
    <row r="54" spans="1:25" ht="21">
      <c r="A54" s="35"/>
      <c r="B54" s="35" t="s">
        <v>5124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1067.86459111824</v>
      </c>
      <c r="I54" s="36">
        <v>0</v>
      </c>
      <c r="J54" s="36">
        <v>375</v>
      </c>
      <c r="K54" s="24">
        <v>1442.86459111824</v>
      </c>
      <c r="L54" s="24"/>
      <c r="M54" s="24"/>
      <c r="N54" s="100"/>
      <c r="O54" s="35"/>
      <c r="P54" s="35" t="s">
        <v>5124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783.47547297732001</v>
      </c>
      <c r="W54" s="36">
        <v>0</v>
      </c>
      <c r="X54" s="36">
        <v>0</v>
      </c>
      <c r="Y54" s="24">
        <v>783.47547297732001</v>
      </c>
    </row>
    <row r="55" spans="1:25" ht="21">
      <c r="A55" s="35"/>
      <c r="B55" s="35" t="s">
        <v>5125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1217.2563034396001</v>
      </c>
      <c r="I55" s="36">
        <v>0</v>
      </c>
      <c r="J55" s="36">
        <v>207.83515277199999</v>
      </c>
      <c r="K55" s="24">
        <v>1425.0914562116</v>
      </c>
      <c r="L55" s="24"/>
      <c r="M55" s="24"/>
      <c r="N55" s="100"/>
      <c r="O55" s="35"/>
      <c r="P55" s="35" t="s">
        <v>5125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773.82466072260002</v>
      </c>
      <c r="W55" s="36">
        <v>0</v>
      </c>
      <c r="X55" s="36">
        <v>0</v>
      </c>
      <c r="Y55" s="24">
        <v>773.82466072260002</v>
      </c>
    </row>
    <row r="56" spans="1:25" ht="21">
      <c r="A56" s="35" t="s">
        <v>1886</v>
      </c>
      <c r="B56" s="35"/>
      <c r="C56" s="36">
        <v>0</v>
      </c>
      <c r="D56" s="36">
        <v>0</v>
      </c>
      <c r="E56" s="36">
        <v>293.52149263960001</v>
      </c>
      <c r="F56" s="36">
        <v>5038.6850387757504</v>
      </c>
      <c r="G56" s="36">
        <v>15493.908283506151</v>
      </c>
      <c r="H56" s="36">
        <v>3316.5090312394691</v>
      </c>
      <c r="I56" s="36">
        <v>5381.7586718427174</v>
      </c>
      <c r="J56" s="36">
        <v>60.654580528700002</v>
      </c>
      <c r="K56" s="24">
        <v>29585.037098532383</v>
      </c>
      <c r="L56" s="24">
        <v>15640</v>
      </c>
      <c r="M56" s="42">
        <f>L56-K56</f>
        <v>-13945.037098532383</v>
      </c>
      <c r="N56" s="100"/>
      <c r="O56" s="35" t="s">
        <v>1886</v>
      </c>
      <c r="P56" s="35"/>
      <c r="Q56" s="36">
        <v>0</v>
      </c>
      <c r="R56" s="36">
        <v>0</v>
      </c>
      <c r="S56" s="36">
        <v>0</v>
      </c>
      <c r="T56" s="36">
        <v>0</v>
      </c>
      <c r="U56" s="36">
        <v>11308.580344502087</v>
      </c>
      <c r="V56" s="36">
        <v>4756.0948000016433</v>
      </c>
      <c r="W56" s="36">
        <v>0</v>
      </c>
      <c r="X56" s="36">
        <v>0</v>
      </c>
      <c r="Y56" s="24">
        <v>16064.675144503728</v>
      </c>
    </row>
    <row r="57" spans="1:25" ht="21">
      <c r="A57" s="35"/>
      <c r="B57" s="35" t="s">
        <v>1879</v>
      </c>
      <c r="C57" s="36">
        <v>0</v>
      </c>
      <c r="D57" s="36">
        <v>0</v>
      </c>
      <c r="E57" s="36">
        <v>0</v>
      </c>
      <c r="F57" s="36">
        <v>577.23514286215993</v>
      </c>
      <c r="G57" s="36">
        <v>1813.4772655430002</v>
      </c>
      <c r="H57" s="36">
        <v>351.28741848129994</v>
      </c>
      <c r="I57" s="36">
        <v>846.91814214044007</v>
      </c>
      <c r="J57" s="36">
        <v>0</v>
      </c>
      <c r="K57" s="24">
        <v>3588.9179690269002</v>
      </c>
      <c r="L57" s="24"/>
      <c r="M57" s="24"/>
      <c r="N57" s="100"/>
      <c r="O57" s="35"/>
      <c r="P57" s="35" t="s">
        <v>1879</v>
      </c>
      <c r="Q57" s="36">
        <v>0</v>
      </c>
      <c r="R57" s="36">
        <v>0</v>
      </c>
      <c r="S57" s="36">
        <v>0</v>
      </c>
      <c r="T57" s="36">
        <v>0</v>
      </c>
      <c r="U57" s="36">
        <v>1298.1568377644198</v>
      </c>
      <c r="V57" s="36">
        <v>650.62561941743002</v>
      </c>
      <c r="W57" s="36">
        <v>0</v>
      </c>
      <c r="X57" s="36">
        <v>0</v>
      </c>
      <c r="Y57" s="24">
        <v>1948.7824571818498</v>
      </c>
    </row>
    <row r="58" spans="1:25" ht="21">
      <c r="A58" s="35"/>
      <c r="B58" s="35" t="s">
        <v>1880</v>
      </c>
      <c r="C58" s="36">
        <v>0</v>
      </c>
      <c r="D58" s="36">
        <v>0</v>
      </c>
      <c r="E58" s="36">
        <v>19.6875</v>
      </c>
      <c r="F58" s="36">
        <v>1179.6289470558199</v>
      </c>
      <c r="G58" s="36">
        <v>1110.8771128865401</v>
      </c>
      <c r="H58" s="36">
        <v>24.072566780100001</v>
      </c>
      <c r="I58" s="36">
        <v>1391.8187272996799</v>
      </c>
      <c r="J58" s="36">
        <v>0</v>
      </c>
      <c r="K58" s="24">
        <v>3726.0848540221396</v>
      </c>
      <c r="L58" s="24"/>
      <c r="M58" s="24"/>
      <c r="N58" s="100"/>
      <c r="O58" s="35"/>
      <c r="P58" s="35" t="s">
        <v>1880</v>
      </c>
      <c r="Q58" s="36">
        <v>0</v>
      </c>
      <c r="R58" s="36">
        <v>0</v>
      </c>
      <c r="S58" s="36">
        <v>0</v>
      </c>
      <c r="T58" s="36">
        <v>0</v>
      </c>
      <c r="U58" s="36">
        <v>1254.4351030494327</v>
      </c>
      <c r="V58" s="36">
        <v>768.82897268575994</v>
      </c>
      <c r="W58" s="36">
        <v>0</v>
      </c>
      <c r="X58" s="36">
        <v>0</v>
      </c>
      <c r="Y58" s="24">
        <v>2023.2640757351926</v>
      </c>
    </row>
    <row r="59" spans="1:25" ht="21">
      <c r="A59" s="35"/>
      <c r="B59" s="35" t="s">
        <v>1881</v>
      </c>
      <c r="C59" s="36">
        <v>0</v>
      </c>
      <c r="D59" s="36">
        <v>0</v>
      </c>
      <c r="E59" s="36">
        <v>0</v>
      </c>
      <c r="F59" s="36">
        <v>1054.1528885339999</v>
      </c>
      <c r="G59" s="36">
        <v>2434.0557455505</v>
      </c>
      <c r="H59" s="36">
        <v>156.25</v>
      </c>
      <c r="I59" s="36">
        <v>258.82709502489001</v>
      </c>
      <c r="J59" s="36">
        <v>0</v>
      </c>
      <c r="K59" s="24">
        <v>3903.2857291093896</v>
      </c>
      <c r="L59" s="24"/>
      <c r="M59" s="24"/>
      <c r="N59" s="100"/>
      <c r="O59" s="35"/>
      <c r="P59" s="35" t="s">
        <v>1881</v>
      </c>
      <c r="Q59" s="36">
        <v>0</v>
      </c>
      <c r="R59" s="36">
        <v>0</v>
      </c>
      <c r="S59" s="36">
        <v>0</v>
      </c>
      <c r="T59" s="36">
        <v>0</v>
      </c>
      <c r="U59" s="36">
        <v>1894.0972883088702</v>
      </c>
      <c r="V59" s="36">
        <v>225.38686259846901</v>
      </c>
      <c r="W59" s="36">
        <v>0</v>
      </c>
      <c r="X59" s="36">
        <v>0</v>
      </c>
      <c r="Y59" s="24">
        <v>2119.4841509073394</v>
      </c>
    </row>
    <row r="60" spans="1:25" ht="21">
      <c r="A60" s="35"/>
      <c r="B60" s="35" t="s">
        <v>1878</v>
      </c>
      <c r="C60" s="36">
        <v>0</v>
      </c>
      <c r="D60" s="36">
        <v>0</v>
      </c>
      <c r="E60" s="36">
        <v>0</v>
      </c>
      <c r="F60" s="36">
        <v>384.71727827673004</v>
      </c>
      <c r="G60" s="36">
        <v>1474.7596665113799</v>
      </c>
      <c r="H60" s="36">
        <v>485.62948054166895</v>
      </c>
      <c r="I60" s="36">
        <v>1006.3338688560041</v>
      </c>
      <c r="J60" s="36">
        <v>0</v>
      </c>
      <c r="K60" s="24">
        <v>3351.4402941857834</v>
      </c>
      <c r="L60" s="24"/>
      <c r="M60" s="24"/>
      <c r="N60" s="100"/>
      <c r="O60" s="35"/>
      <c r="P60" s="35" t="s">
        <v>1878</v>
      </c>
      <c r="Q60" s="36">
        <v>0</v>
      </c>
      <c r="R60" s="36">
        <v>0</v>
      </c>
      <c r="S60" s="36">
        <v>0</v>
      </c>
      <c r="T60" s="36">
        <v>0</v>
      </c>
      <c r="U60" s="36">
        <v>1009.6959810208542</v>
      </c>
      <c r="V60" s="36">
        <v>810.13609872289919</v>
      </c>
      <c r="W60" s="36">
        <v>0</v>
      </c>
      <c r="X60" s="36">
        <v>0</v>
      </c>
      <c r="Y60" s="24">
        <v>1819.8320797437534</v>
      </c>
    </row>
    <row r="61" spans="1:25" ht="21">
      <c r="A61" s="35"/>
      <c r="B61" s="35" t="s">
        <v>5126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23.187709057999999</v>
      </c>
      <c r="I61" s="36">
        <v>0</v>
      </c>
      <c r="J61" s="36">
        <v>0</v>
      </c>
      <c r="K61" s="24">
        <v>23.187709057999999</v>
      </c>
      <c r="L61" s="24"/>
      <c r="M61" s="24"/>
      <c r="N61" s="100"/>
      <c r="O61" s="35"/>
      <c r="P61" s="35" t="s">
        <v>5126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12.590926018499999</v>
      </c>
      <c r="W61" s="36">
        <v>0</v>
      </c>
      <c r="X61" s="36">
        <v>0</v>
      </c>
      <c r="Y61" s="24">
        <v>12.590926018499999</v>
      </c>
    </row>
    <row r="62" spans="1:25" ht="21">
      <c r="A62" s="35"/>
      <c r="B62" s="35" t="s">
        <v>1882</v>
      </c>
      <c r="C62" s="36">
        <v>0</v>
      </c>
      <c r="D62" s="36">
        <v>0</v>
      </c>
      <c r="E62" s="36">
        <v>0</v>
      </c>
      <c r="F62" s="36">
        <v>556.12755486577998</v>
      </c>
      <c r="G62" s="36">
        <v>1924.90182767744</v>
      </c>
      <c r="H62" s="36">
        <v>100</v>
      </c>
      <c r="I62" s="36">
        <v>638.04467361809998</v>
      </c>
      <c r="J62" s="36">
        <v>0</v>
      </c>
      <c r="K62" s="24">
        <v>3219.0740561613202</v>
      </c>
      <c r="L62" s="24"/>
      <c r="M62" s="24"/>
      <c r="N62" s="100"/>
      <c r="O62" s="35"/>
      <c r="P62" s="35" t="s">
        <v>1882</v>
      </c>
      <c r="Q62" s="36">
        <v>0</v>
      </c>
      <c r="R62" s="36">
        <v>0</v>
      </c>
      <c r="S62" s="36">
        <v>0</v>
      </c>
      <c r="T62" s="36">
        <v>0</v>
      </c>
      <c r="U62" s="36">
        <v>1347.198954720606</v>
      </c>
      <c r="V62" s="36">
        <v>400.75825777476996</v>
      </c>
      <c r="W62" s="36">
        <v>0</v>
      </c>
      <c r="X62" s="36">
        <v>0</v>
      </c>
      <c r="Y62" s="24">
        <v>1747.9572124953761</v>
      </c>
    </row>
    <row r="63" spans="1:25" ht="21">
      <c r="A63" s="35"/>
      <c r="B63" s="35" t="s">
        <v>1883</v>
      </c>
      <c r="C63" s="36">
        <v>0</v>
      </c>
      <c r="D63" s="36">
        <v>0</v>
      </c>
      <c r="E63" s="36">
        <v>273.83399263960001</v>
      </c>
      <c r="F63" s="36">
        <v>30.5811457814</v>
      </c>
      <c r="G63" s="36">
        <v>2674.0670459334697</v>
      </c>
      <c r="H63" s="36">
        <v>0</v>
      </c>
      <c r="I63" s="36">
        <v>126.33266599446998</v>
      </c>
      <c r="J63" s="36">
        <v>60.654580528700002</v>
      </c>
      <c r="K63" s="24">
        <v>3165.4694308776398</v>
      </c>
      <c r="L63" s="24"/>
      <c r="M63" s="24"/>
      <c r="N63" s="100"/>
      <c r="O63" s="35"/>
      <c r="P63" s="35" t="s">
        <v>1883</v>
      </c>
      <c r="Q63" s="36">
        <v>0</v>
      </c>
      <c r="R63" s="36">
        <v>0</v>
      </c>
      <c r="S63" s="36">
        <v>0</v>
      </c>
      <c r="T63" s="36">
        <v>0</v>
      </c>
      <c r="U63" s="36">
        <v>1617.31582610499</v>
      </c>
      <c r="V63" s="36">
        <v>101.53407486217</v>
      </c>
      <c r="W63" s="36">
        <v>0</v>
      </c>
      <c r="X63" s="36">
        <v>0</v>
      </c>
      <c r="Y63" s="24">
        <v>1718.84990096716</v>
      </c>
    </row>
    <row r="64" spans="1:25" ht="21">
      <c r="A64" s="35"/>
      <c r="B64" s="35" t="s">
        <v>1884</v>
      </c>
      <c r="C64" s="36">
        <v>0</v>
      </c>
      <c r="D64" s="36">
        <v>0</v>
      </c>
      <c r="E64" s="36">
        <v>0</v>
      </c>
      <c r="F64" s="36">
        <v>318.74208139986001</v>
      </c>
      <c r="G64" s="36">
        <v>1824.2207142626301</v>
      </c>
      <c r="H64" s="36">
        <v>43.75</v>
      </c>
      <c r="I64" s="36">
        <v>98.457384298459999</v>
      </c>
      <c r="J64" s="36">
        <v>0</v>
      </c>
      <c r="K64" s="24">
        <v>2285.17017996095</v>
      </c>
      <c r="M64" s="24"/>
      <c r="N64" s="100"/>
      <c r="O64" s="35"/>
      <c r="P64" s="35" t="s">
        <v>1884</v>
      </c>
      <c r="Q64" s="36">
        <v>0</v>
      </c>
      <c r="R64" s="36">
        <v>0</v>
      </c>
      <c r="S64" s="36">
        <v>0</v>
      </c>
      <c r="T64" s="36">
        <v>0</v>
      </c>
      <c r="U64" s="36">
        <v>1163.6287980446391</v>
      </c>
      <c r="V64" s="36">
        <v>77.218609674090004</v>
      </c>
      <c r="W64" s="36">
        <v>0</v>
      </c>
      <c r="X64" s="36">
        <v>0</v>
      </c>
      <c r="Y64" s="24">
        <v>1240.8474077187291</v>
      </c>
    </row>
    <row r="65" spans="1:25" ht="21">
      <c r="A65" s="35"/>
      <c r="B65" s="35" t="s">
        <v>928</v>
      </c>
      <c r="C65" s="36">
        <v>0</v>
      </c>
      <c r="D65" s="36">
        <v>0</v>
      </c>
      <c r="E65" s="36">
        <v>0</v>
      </c>
      <c r="F65" s="36">
        <v>706.25</v>
      </c>
      <c r="G65" s="36">
        <v>37.712291341189996</v>
      </c>
      <c r="H65" s="36">
        <v>2132.3318563784001</v>
      </c>
      <c r="I65" s="36">
        <v>701.90827961390005</v>
      </c>
      <c r="J65" s="36">
        <v>0</v>
      </c>
      <c r="K65" s="24">
        <v>3578.20242733349</v>
      </c>
      <c r="L65" s="24"/>
      <c r="M65" s="24"/>
      <c r="N65" s="100"/>
      <c r="O65" s="35"/>
      <c r="P65" s="35" t="s">
        <v>928</v>
      </c>
      <c r="Q65" s="36">
        <v>0</v>
      </c>
      <c r="R65" s="36">
        <v>0</v>
      </c>
      <c r="S65" s="36">
        <v>0</v>
      </c>
      <c r="T65" s="36">
        <v>0</v>
      </c>
      <c r="U65" s="36">
        <v>403.97152419827302</v>
      </c>
      <c r="V65" s="36">
        <v>1538.9923938441202</v>
      </c>
      <c r="W65" s="36">
        <v>0</v>
      </c>
      <c r="X65" s="36">
        <v>0</v>
      </c>
      <c r="Y65" s="24">
        <v>1942.9639180423933</v>
      </c>
    </row>
    <row r="66" spans="1:25" ht="21">
      <c r="A66" s="35"/>
      <c r="B66" s="35" t="s">
        <v>1885</v>
      </c>
      <c r="C66" s="36">
        <v>0</v>
      </c>
      <c r="D66" s="36">
        <v>0</v>
      </c>
      <c r="E66" s="36">
        <v>0</v>
      </c>
      <c r="F66" s="36">
        <v>231.25</v>
      </c>
      <c r="G66" s="36">
        <v>2199.8366138000001</v>
      </c>
      <c r="H66" s="36">
        <v>0</v>
      </c>
      <c r="I66" s="36">
        <v>313.11783499677301</v>
      </c>
      <c r="J66" s="36">
        <v>0</v>
      </c>
      <c r="K66" s="24">
        <v>2744.2044487967732</v>
      </c>
      <c r="L66" s="24"/>
      <c r="M66" s="24"/>
      <c r="N66" s="100"/>
      <c r="O66" s="35"/>
      <c r="P66" s="35" t="s">
        <v>1885</v>
      </c>
      <c r="Q66" s="36">
        <v>0</v>
      </c>
      <c r="R66" s="36">
        <v>0</v>
      </c>
      <c r="S66" s="36">
        <v>0</v>
      </c>
      <c r="T66" s="36">
        <v>0</v>
      </c>
      <c r="U66" s="36">
        <v>1320.0800312900001</v>
      </c>
      <c r="V66" s="36">
        <v>170.02298440343498</v>
      </c>
      <c r="W66" s="36">
        <v>0</v>
      </c>
      <c r="X66" s="36">
        <v>0</v>
      </c>
      <c r="Y66" s="24">
        <v>1490.1030156934351</v>
      </c>
    </row>
    <row r="67" spans="1:25" ht="21">
      <c r="A67" s="35" t="s">
        <v>1893</v>
      </c>
      <c r="B67" s="35"/>
      <c r="C67" s="36">
        <v>0</v>
      </c>
      <c r="D67" s="36">
        <v>0</v>
      </c>
      <c r="E67" s="36">
        <v>293.17904212048001</v>
      </c>
      <c r="F67" s="36">
        <v>1268.7466936764999</v>
      </c>
      <c r="G67" s="36">
        <v>8213.420274564558</v>
      </c>
      <c r="H67" s="36">
        <v>2593.3085903883689</v>
      </c>
      <c r="I67" s="36">
        <v>0</v>
      </c>
      <c r="J67" s="36">
        <v>0</v>
      </c>
      <c r="K67" s="24">
        <v>12368.654600749907</v>
      </c>
      <c r="L67" s="24">
        <v>10600</v>
      </c>
      <c r="M67" s="42">
        <f>L67-K67</f>
        <v>-1768.6546007499073</v>
      </c>
      <c r="N67" s="100"/>
      <c r="O67" s="35" t="s">
        <v>1893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5308.0128836208614</v>
      </c>
      <c r="V67" s="36">
        <v>1408.1665645798212</v>
      </c>
      <c r="W67" s="36">
        <v>0</v>
      </c>
      <c r="X67" s="36">
        <v>0</v>
      </c>
      <c r="Y67" s="24">
        <v>6716.1794482006826</v>
      </c>
    </row>
    <row r="68" spans="1:25" ht="21">
      <c r="A68" s="35"/>
      <c r="B68" s="35" t="s">
        <v>1887</v>
      </c>
      <c r="C68" s="36">
        <v>0</v>
      </c>
      <c r="D68" s="36">
        <v>0</v>
      </c>
      <c r="E68" s="36">
        <v>141.3965918088</v>
      </c>
      <c r="F68" s="36">
        <v>897.43994117649993</v>
      </c>
      <c r="G68" s="36">
        <v>794.90423142549889</v>
      </c>
      <c r="H68" s="36">
        <v>127.71797027609999</v>
      </c>
      <c r="I68" s="36">
        <v>0</v>
      </c>
      <c r="J68" s="36">
        <v>0</v>
      </c>
      <c r="K68" s="24">
        <v>1961.4587346868989</v>
      </c>
      <c r="L68" s="24"/>
      <c r="M68" s="24"/>
      <c r="N68" s="100"/>
      <c r="O68" s="35"/>
      <c r="P68" s="35" t="s">
        <v>1887</v>
      </c>
      <c r="Q68" s="36">
        <v>0</v>
      </c>
      <c r="R68" s="36">
        <v>0</v>
      </c>
      <c r="S68" s="36">
        <v>0</v>
      </c>
      <c r="T68" s="36">
        <v>0</v>
      </c>
      <c r="U68" s="36">
        <v>995.72123507462175</v>
      </c>
      <c r="V68" s="36">
        <v>69.350857859900003</v>
      </c>
      <c r="W68" s="36">
        <v>0</v>
      </c>
      <c r="X68" s="36">
        <v>0</v>
      </c>
      <c r="Y68" s="24">
        <v>1065.0720929345218</v>
      </c>
    </row>
    <row r="69" spans="1:25" ht="21">
      <c r="A69" s="35"/>
      <c r="B69" s="35" t="s">
        <v>1888</v>
      </c>
      <c r="C69" s="36">
        <v>0</v>
      </c>
      <c r="D69" s="36">
        <v>0</v>
      </c>
      <c r="E69" s="36">
        <v>0</v>
      </c>
      <c r="F69" s="36">
        <v>246.30675249999999</v>
      </c>
      <c r="G69" s="36">
        <v>1043.6674735129002</v>
      </c>
      <c r="H69" s="36">
        <v>744.24011381100001</v>
      </c>
      <c r="I69" s="36">
        <v>0</v>
      </c>
      <c r="J69" s="36">
        <v>0</v>
      </c>
      <c r="K69" s="24">
        <v>2034.2143398239</v>
      </c>
      <c r="L69" s="24"/>
      <c r="M69" s="24"/>
      <c r="N69" s="100"/>
      <c r="O69" s="35"/>
      <c r="P69" s="35" t="s">
        <v>1888</v>
      </c>
      <c r="Q69" s="36">
        <v>0</v>
      </c>
      <c r="R69" s="36">
        <v>0</v>
      </c>
      <c r="S69" s="36">
        <v>0</v>
      </c>
      <c r="T69" s="36">
        <v>0</v>
      </c>
      <c r="U69" s="36">
        <v>700.45600472462002</v>
      </c>
      <c r="V69" s="36">
        <v>404.12238179890005</v>
      </c>
      <c r="W69" s="36">
        <v>0</v>
      </c>
      <c r="X69" s="36">
        <v>0</v>
      </c>
      <c r="Y69" s="24">
        <v>1104.5783865235201</v>
      </c>
    </row>
    <row r="70" spans="1:25" ht="21">
      <c r="A70" s="35"/>
      <c r="B70" s="35" t="s">
        <v>1889</v>
      </c>
      <c r="C70" s="36">
        <v>0</v>
      </c>
      <c r="D70" s="36">
        <v>0</v>
      </c>
      <c r="E70" s="36">
        <v>0</v>
      </c>
      <c r="F70" s="36">
        <v>0</v>
      </c>
      <c r="G70" s="36">
        <v>1020.91463442834</v>
      </c>
      <c r="H70" s="36">
        <v>0</v>
      </c>
      <c r="I70" s="36">
        <v>0</v>
      </c>
      <c r="J70" s="36">
        <v>0</v>
      </c>
      <c r="K70" s="24">
        <v>1020.91463442834</v>
      </c>
      <c r="L70" s="24"/>
      <c r="M70" s="24"/>
      <c r="N70" s="100"/>
      <c r="O70" s="35"/>
      <c r="P70" s="35" t="s">
        <v>1889</v>
      </c>
      <c r="Q70" s="36">
        <v>0</v>
      </c>
      <c r="R70" s="36">
        <v>0</v>
      </c>
      <c r="S70" s="36">
        <v>0</v>
      </c>
      <c r="T70" s="36">
        <v>0</v>
      </c>
      <c r="U70" s="36">
        <v>554.35664649422006</v>
      </c>
      <c r="V70" s="36">
        <v>0</v>
      </c>
      <c r="W70" s="36">
        <v>0</v>
      </c>
      <c r="X70" s="36">
        <v>0</v>
      </c>
      <c r="Y70" s="24">
        <v>554.35664649422006</v>
      </c>
    </row>
    <row r="71" spans="1:25" ht="21">
      <c r="A71" s="35"/>
      <c r="B71" s="35" t="s">
        <v>1890</v>
      </c>
      <c r="C71" s="36">
        <v>0</v>
      </c>
      <c r="D71" s="36">
        <v>0</v>
      </c>
      <c r="E71" s="36">
        <v>0</v>
      </c>
      <c r="F71" s="36">
        <v>0</v>
      </c>
      <c r="G71" s="36">
        <v>1660.55839821</v>
      </c>
      <c r="H71" s="36">
        <v>40.940233964610002</v>
      </c>
      <c r="I71" s="36">
        <v>0</v>
      </c>
      <c r="J71" s="36">
        <v>0</v>
      </c>
      <c r="K71" s="24">
        <v>1701.4986321746101</v>
      </c>
      <c r="L71" s="24"/>
      <c r="M71" s="24"/>
      <c r="N71" s="100"/>
      <c r="O71" s="35"/>
      <c r="P71" s="35" t="s">
        <v>1890</v>
      </c>
      <c r="Q71" s="36">
        <v>0</v>
      </c>
      <c r="R71" s="36">
        <v>0</v>
      </c>
      <c r="S71" s="36">
        <v>0</v>
      </c>
      <c r="T71" s="36">
        <v>0</v>
      </c>
      <c r="U71" s="36">
        <v>901.68321022800001</v>
      </c>
      <c r="V71" s="36">
        <v>22.23054704274</v>
      </c>
      <c r="W71" s="36">
        <v>0</v>
      </c>
      <c r="X71" s="36">
        <v>0</v>
      </c>
      <c r="Y71" s="24">
        <v>923.91375727074001</v>
      </c>
    </row>
    <row r="72" spans="1:25" ht="21">
      <c r="A72" s="35"/>
      <c r="B72" s="35" t="s">
        <v>1891</v>
      </c>
      <c r="C72" s="36">
        <v>0</v>
      </c>
      <c r="D72" s="36">
        <v>0</v>
      </c>
      <c r="E72" s="36">
        <v>82.614345458900004</v>
      </c>
      <c r="F72" s="36">
        <v>125</v>
      </c>
      <c r="G72" s="36">
        <v>2279.94501964457</v>
      </c>
      <c r="H72" s="36">
        <v>816.73097233663884</v>
      </c>
      <c r="I72" s="36">
        <v>0</v>
      </c>
      <c r="J72" s="36">
        <v>0</v>
      </c>
      <c r="K72" s="24">
        <v>3304.2903374401089</v>
      </c>
      <c r="M72" s="24"/>
      <c r="N72" s="100"/>
      <c r="O72" s="35"/>
      <c r="P72" s="35" t="s">
        <v>1891</v>
      </c>
      <c r="Q72" s="36">
        <v>0</v>
      </c>
      <c r="R72" s="36">
        <v>0</v>
      </c>
      <c r="S72" s="36">
        <v>0</v>
      </c>
      <c r="T72" s="36">
        <v>0</v>
      </c>
      <c r="U72" s="36">
        <v>1350.74473524724</v>
      </c>
      <c r="V72" s="36">
        <v>443.48491797826102</v>
      </c>
      <c r="W72" s="36">
        <v>0</v>
      </c>
      <c r="X72" s="36">
        <v>0</v>
      </c>
      <c r="Y72" s="24">
        <v>1794.2296532255009</v>
      </c>
    </row>
    <row r="73" spans="1:25" ht="21">
      <c r="A73" s="35"/>
      <c r="B73" s="35" t="s">
        <v>1892</v>
      </c>
      <c r="C73" s="36">
        <v>0</v>
      </c>
      <c r="D73" s="36">
        <v>0</v>
      </c>
      <c r="E73" s="36">
        <v>69.168104852780004</v>
      </c>
      <c r="F73" s="36">
        <v>0</v>
      </c>
      <c r="G73" s="36">
        <v>1413.4305173432501</v>
      </c>
      <c r="H73" s="36">
        <v>0</v>
      </c>
      <c r="I73" s="36">
        <v>0</v>
      </c>
      <c r="J73" s="36">
        <v>0</v>
      </c>
      <c r="K73" s="24">
        <v>1482.5986221960302</v>
      </c>
      <c r="L73" s="24"/>
      <c r="M73" s="24"/>
      <c r="N73" s="100"/>
      <c r="O73" s="35"/>
      <c r="P73" s="35" t="s">
        <v>1892</v>
      </c>
      <c r="Q73" s="36">
        <v>0</v>
      </c>
      <c r="R73" s="36">
        <v>0</v>
      </c>
      <c r="S73" s="36">
        <v>0</v>
      </c>
      <c r="T73" s="36">
        <v>0</v>
      </c>
      <c r="U73" s="36">
        <v>805.05105185215996</v>
      </c>
      <c r="V73" s="36">
        <v>0</v>
      </c>
      <c r="W73" s="36">
        <v>0</v>
      </c>
      <c r="X73" s="36">
        <v>0</v>
      </c>
      <c r="Y73" s="24">
        <v>805.05105185215996</v>
      </c>
    </row>
    <row r="74" spans="1:25" ht="21">
      <c r="A74" s="35"/>
      <c r="B74" s="35" t="s">
        <v>5127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863.67930000002002</v>
      </c>
      <c r="I74" s="36">
        <v>0</v>
      </c>
      <c r="J74" s="36">
        <v>0</v>
      </c>
      <c r="K74" s="24">
        <v>863.67930000002002</v>
      </c>
      <c r="L74" s="24"/>
      <c r="M74" s="24"/>
      <c r="N74" s="100"/>
      <c r="O74" s="35"/>
      <c r="P74" s="35" t="s">
        <v>5127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468.97785990002001</v>
      </c>
      <c r="W74" s="36">
        <v>0</v>
      </c>
      <c r="X74" s="36">
        <v>0</v>
      </c>
      <c r="Y74" s="24">
        <v>468.97785990002001</v>
      </c>
    </row>
    <row r="75" spans="1:25" ht="21">
      <c r="A75" s="35" t="s">
        <v>1902</v>
      </c>
      <c r="B75" s="35"/>
      <c r="C75" s="36">
        <v>0</v>
      </c>
      <c r="D75" s="36">
        <v>0</v>
      </c>
      <c r="E75" s="36">
        <v>1746.1914070343901</v>
      </c>
      <c r="F75" s="36">
        <v>941.19324749999998</v>
      </c>
      <c r="G75" s="36">
        <v>14293.360598460384</v>
      </c>
      <c r="H75" s="36">
        <v>3982.32380934711</v>
      </c>
      <c r="I75" s="36">
        <v>457.44916070339002</v>
      </c>
      <c r="J75" s="36">
        <v>3767.4270497539919</v>
      </c>
      <c r="K75" s="24">
        <v>25187.945272799265</v>
      </c>
      <c r="L75" s="24">
        <v>21000</v>
      </c>
      <c r="M75" s="42">
        <f>L75-K75</f>
        <v>-4187.9452727992648</v>
      </c>
      <c r="N75" s="100"/>
      <c r="O75" s="35" t="s">
        <v>1902</v>
      </c>
      <c r="P75" s="35"/>
      <c r="Q75" s="36">
        <v>0</v>
      </c>
      <c r="R75" s="36">
        <v>0</v>
      </c>
      <c r="S75" s="36">
        <v>0.75241398261600001</v>
      </c>
      <c r="T75" s="36">
        <v>0</v>
      </c>
      <c r="U75" s="36">
        <v>9219.7922583960844</v>
      </c>
      <c r="V75" s="36">
        <v>4327.5471107548155</v>
      </c>
      <c r="W75" s="36">
        <v>128.96250000000001</v>
      </c>
      <c r="X75" s="36">
        <v>0</v>
      </c>
      <c r="Y75" s="24">
        <v>13677.054283133517</v>
      </c>
    </row>
    <row r="76" spans="1:25" ht="21">
      <c r="A76" s="35"/>
      <c r="B76" s="35" t="s">
        <v>1894</v>
      </c>
      <c r="C76" s="36">
        <v>0</v>
      </c>
      <c r="D76" s="36">
        <v>0</v>
      </c>
      <c r="E76" s="36">
        <v>0</v>
      </c>
      <c r="F76" s="36">
        <v>816.19324749999998</v>
      </c>
      <c r="G76" s="36">
        <v>1585.5888001595399</v>
      </c>
      <c r="H76" s="36">
        <v>1003.3489573471001</v>
      </c>
      <c r="I76" s="36">
        <v>0</v>
      </c>
      <c r="J76" s="36">
        <v>221.05133255589999</v>
      </c>
      <c r="K76" s="24">
        <v>3626.1823375625399</v>
      </c>
      <c r="L76" s="24"/>
      <c r="M76" s="24"/>
      <c r="N76" s="100"/>
      <c r="O76" s="35"/>
      <c r="P76" s="35" t="s">
        <v>1894</v>
      </c>
      <c r="Q76" s="36">
        <v>0</v>
      </c>
      <c r="R76" s="36">
        <v>0</v>
      </c>
      <c r="S76" s="36">
        <v>0</v>
      </c>
      <c r="T76" s="36">
        <v>0</v>
      </c>
      <c r="U76" s="36">
        <v>1304.1676518796917</v>
      </c>
      <c r="V76" s="36">
        <v>664.84935741668005</v>
      </c>
      <c r="W76" s="36">
        <v>0</v>
      </c>
      <c r="X76" s="36">
        <v>0</v>
      </c>
      <c r="Y76" s="24">
        <v>1969.0170092963717</v>
      </c>
    </row>
    <row r="77" spans="1:25" ht="21">
      <c r="A77" s="35"/>
      <c r="B77" s="35" t="s">
        <v>1895</v>
      </c>
      <c r="C77" s="36">
        <v>0</v>
      </c>
      <c r="D77" s="36">
        <v>0</v>
      </c>
      <c r="E77" s="36">
        <v>824.14227395930004</v>
      </c>
      <c r="F77" s="36">
        <v>0</v>
      </c>
      <c r="G77" s="36">
        <v>1820.4278449468411</v>
      </c>
      <c r="H77" s="36">
        <v>102.260254972</v>
      </c>
      <c r="I77" s="36">
        <v>0</v>
      </c>
      <c r="J77" s="36">
        <v>786.21041905519996</v>
      </c>
      <c r="K77" s="24">
        <v>3533.040792933341</v>
      </c>
      <c r="L77" s="24"/>
      <c r="M77" s="24"/>
      <c r="N77" s="100"/>
      <c r="O77" s="35"/>
      <c r="P77" s="35" t="s">
        <v>1895</v>
      </c>
      <c r="Q77" s="36">
        <v>0</v>
      </c>
      <c r="R77" s="36">
        <v>0</v>
      </c>
      <c r="S77" s="36">
        <v>0</v>
      </c>
      <c r="T77" s="36">
        <v>0</v>
      </c>
      <c r="U77" s="36">
        <v>1436.0015745664841</v>
      </c>
      <c r="V77" s="36">
        <v>482.43957599710006</v>
      </c>
      <c r="W77" s="36">
        <v>0</v>
      </c>
      <c r="X77" s="36">
        <v>0</v>
      </c>
      <c r="Y77" s="24">
        <v>1918.4411505635842</v>
      </c>
    </row>
    <row r="78" spans="1:25" ht="21">
      <c r="A78" s="35"/>
      <c r="B78" s="35" t="s">
        <v>1896</v>
      </c>
      <c r="C78" s="36">
        <v>0</v>
      </c>
      <c r="D78" s="36">
        <v>0</v>
      </c>
      <c r="E78" s="36">
        <v>0</v>
      </c>
      <c r="F78" s="36">
        <v>56.25</v>
      </c>
      <c r="G78" s="36">
        <v>1842.38528771705</v>
      </c>
      <c r="H78" s="36">
        <v>2178.9264872932099</v>
      </c>
      <c r="I78" s="36">
        <v>0</v>
      </c>
      <c r="J78" s="36">
        <v>851.25945032000004</v>
      </c>
      <c r="K78" s="24">
        <v>4928.8212253302599</v>
      </c>
      <c r="L78" s="24"/>
      <c r="M78" s="24"/>
      <c r="N78" s="100"/>
      <c r="O78" s="35"/>
      <c r="P78" s="35" t="s">
        <v>1896</v>
      </c>
      <c r="Q78" s="36">
        <v>0</v>
      </c>
      <c r="R78" s="36">
        <v>0</v>
      </c>
      <c r="S78" s="36">
        <v>0</v>
      </c>
      <c r="T78" s="36">
        <v>0</v>
      </c>
      <c r="U78" s="36">
        <v>1030.9589612307609</v>
      </c>
      <c r="V78" s="36">
        <v>1645.3909641248501</v>
      </c>
      <c r="W78" s="36">
        <v>0</v>
      </c>
      <c r="X78" s="36">
        <v>0</v>
      </c>
      <c r="Y78" s="24">
        <v>2676.349925355611</v>
      </c>
    </row>
    <row r="79" spans="1:25" ht="21">
      <c r="A79" s="35"/>
      <c r="B79" s="35" t="s">
        <v>1897</v>
      </c>
      <c r="C79" s="36">
        <v>0</v>
      </c>
      <c r="D79" s="36">
        <v>0</v>
      </c>
      <c r="E79" s="36">
        <v>848.70334828290004</v>
      </c>
      <c r="F79" s="36">
        <v>0</v>
      </c>
      <c r="G79" s="36">
        <v>1658.8340175680432</v>
      </c>
      <c r="H79" s="36">
        <v>175</v>
      </c>
      <c r="I79" s="36">
        <v>0</v>
      </c>
      <c r="J79" s="36">
        <v>0</v>
      </c>
      <c r="K79" s="24">
        <v>2682.5373658509434</v>
      </c>
      <c r="L79" s="24"/>
      <c r="M79" s="24"/>
      <c r="N79" s="100"/>
      <c r="O79" s="35"/>
      <c r="P79" s="35" t="s">
        <v>1897</v>
      </c>
      <c r="Q79" s="36">
        <v>0</v>
      </c>
      <c r="R79" s="36">
        <v>0</v>
      </c>
      <c r="S79" s="36">
        <v>0</v>
      </c>
      <c r="T79" s="36">
        <v>0</v>
      </c>
      <c r="U79" s="36">
        <v>1361.592789657399</v>
      </c>
      <c r="V79" s="36">
        <v>95.025000000000006</v>
      </c>
      <c r="W79" s="36">
        <v>0</v>
      </c>
      <c r="X79" s="36">
        <v>0</v>
      </c>
      <c r="Y79" s="24">
        <v>1456.617789657399</v>
      </c>
    </row>
    <row r="80" spans="1:25" ht="21">
      <c r="A80" s="35"/>
      <c r="B80" s="35" t="s">
        <v>1898</v>
      </c>
      <c r="C80" s="36">
        <v>0</v>
      </c>
      <c r="D80" s="36">
        <v>0</v>
      </c>
      <c r="E80" s="36">
        <v>0</v>
      </c>
      <c r="F80" s="36">
        <v>68.75</v>
      </c>
      <c r="G80" s="36">
        <v>2316.2945810566839</v>
      </c>
      <c r="H80" s="36">
        <v>29.407028359000002</v>
      </c>
      <c r="I80" s="36">
        <v>0</v>
      </c>
      <c r="J80" s="36">
        <v>160.63833044513999</v>
      </c>
      <c r="K80" s="24">
        <v>2575.089939860824</v>
      </c>
      <c r="L80" s="24"/>
      <c r="M80" s="24"/>
      <c r="N80" s="100"/>
      <c r="O80" s="35"/>
      <c r="P80" s="35" t="s">
        <v>1898</v>
      </c>
      <c r="Q80" s="36">
        <v>0</v>
      </c>
      <c r="R80" s="36">
        <v>0</v>
      </c>
      <c r="S80" s="36">
        <v>0</v>
      </c>
      <c r="T80" s="36">
        <v>0</v>
      </c>
      <c r="U80" s="36">
        <v>1295.0792075139848</v>
      </c>
      <c r="V80" s="36">
        <v>103.19462983054001</v>
      </c>
      <c r="W80" s="36">
        <v>0</v>
      </c>
      <c r="X80" s="36">
        <v>0</v>
      </c>
      <c r="Y80" s="24">
        <v>1398.2738373445247</v>
      </c>
    </row>
    <row r="81" spans="1:25" ht="21">
      <c r="A81" s="35"/>
      <c r="B81" s="35" t="s">
        <v>5543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621.80847301990195</v>
      </c>
      <c r="K81" s="24">
        <v>621.80847301990195</v>
      </c>
      <c r="M81" s="24"/>
      <c r="N81" s="100"/>
      <c r="O81" s="35"/>
      <c r="P81" s="35" t="s">
        <v>5543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337.64200084959498</v>
      </c>
      <c r="W81" s="36">
        <v>0</v>
      </c>
      <c r="X81" s="36">
        <v>0</v>
      </c>
      <c r="Y81" s="24">
        <v>337.64200084959498</v>
      </c>
    </row>
    <row r="82" spans="1:25" ht="21">
      <c r="A82" s="35"/>
      <c r="B82" s="35" t="s">
        <v>1899</v>
      </c>
      <c r="C82" s="36">
        <v>0</v>
      </c>
      <c r="D82" s="36">
        <v>0</v>
      </c>
      <c r="E82" s="36">
        <v>0</v>
      </c>
      <c r="F82" s="36">
        <v>0</v>
      </c>
      <c r="G82" s="36">
        <v>1865.0550883589797</v>
      </c>
      <c r="H82" s="36">
        <v>335.23974502800002</v>
      </c>
      <c r="I82" s="36">
        <v>215.3916683642</v>
      </c>
      <c r="J82" s="36">
        <v>0</v>
      </c>
      <c r="K82" s="24">
        <v>2415.68650175118</v>
      </c>
      <c r="L82" s="24"/>
      <c r="M82" s="24"/>
      <c r="N82" s="100"/>
      <c r="O82" s="35"/>
      <c r="P82" s="35" t="s">
        <v>1899</v>
      </c>
      <c r="Q82" s="36">
        <v>0</v>
      </c>
      <c r="R82" s="36">
        <v>0</v>
      </c>
      <c r="S82" s="36">
        <v>0</v>
      </c>
      <c r="T82" s="36">
        <v>0</v>
      </c>
      <c r="U82" s="36">
        <v>1012.7249129790098</v>
      </c>
      <c r="V82" s="36">
        <v>298.99285747189998</v>
      </c>
      <c r="W82" s="36">
        <v>0</v>
      </c>
      <c r="X82" s="36">
        <v>0</v>
      </c>
      <c r="Y82" s="24">
        <v>1311.7177704509097</v>
      </c>
    </row>
    <row r="83" spans="1:25" ht="21">
      <c r="A83" s="35"/>
      <c r="B83" s="35" t="s">
        <v>1900</v>
      </c>
      <c r="C83" s="36">
        <v>0</v>
      </c>
      <c r="D83" s="36">
        <v>0</v>
      </c>
      <c r="E83" s="36">
        <v>71.960123682399995</v>
      </c>
      <c r="F83" s="36">
        <v>0</v>
      </c>
      <c r="G83" s="36">
        <v>3190.1611868493596</v>
      </c>
      <c r="H83" s="36">
        <v>158.14133634780001</v>
      </c>
      <c r="I83" s="36">
        <v>4.5574923391900004</v>
      </c>
      <c r="J83" s="36">
        <v>1126.45904435785</v>
      </c>
      <c r="K83" s="24">
        <v>4551.2791835766002</v>
      </c>
      <c r="L83" s="24"/>
      <c r="M83" s="24"/>
      <c r="N83" s="100"/>
      <c r="O83" s="35"/>
      <c r="P83" s="35" t="s">
        <v>1900</v>
      </c>
      <c r="Q83" s="36">
        <v>0</v>
      </c>
      <c r="R83" s="36">
        <v>0</v>
      </c>
      <c r="S83" s="36">
        <v>0</v>
      </c>
      <c r="T83" s="36">
        <v>0</v>
      </c>
      <c r="U83" s="36">
        <v>1771.3318716192525</v>
      </c>
      <c r="V83" s="36">
        <v>700.01272506415</v>
      </c>
      <c r="W83" s="36">
        <v>0</v>
      </c>
      <c r="X83" s="36">
        <v>0</v>
      </c>
      <c r="Y83" s="24">
        <v>2471.3445966834024</v>
      </c>
    </row>
    <row r="84" spans="1:25" ht="21">
      <c r="A84" s="35"/>
      <c r="B84" s="35" t="s">
        <v>1901</v>
      </c>
      <c r="C84" s="36">
        <v>0</v>
      </c>
      <c r="D84" s="36">
        <v>0</v>
      </c>
      <c r="E84" s="36">
        <v>1.38566110979</v>
      </c>
      <c r="F84" s="36">
        <v>0</v>
      </c>
      <c r="G84" s="36">
        <v>14.613791803886</v>
      </c>
      <c r="H84" s="36">
        <v>0</v>
      </c>
      <c r="I84" s="36">
        <v>237.5</v>
      </c>
      <c r="J84" s="36">
        <v>0</v>
      </c>
      <c r="K84" s="24">
        <v>253.49945291367601</v>
      </c>
      <c r="M84" s="24"/>
      <c r="N84" s="146"/>
      <c r="O84" s="35"/>
      <c r="P84" s="35" t="s">
        <v>1901</v>
      </c>
      <c r="Q84" s="36">
        <v>0</v>
      </c>
      <c r="R84" s="36">
        <v>0</v>
      </c>
      <c r="S84" s="36">
        <v>0.75241398261600001</v>
      </c>
      <c r="T84" s="36">
        <v>0</v>
      </c>
      <c r="U84" s="36">
        <v>7.9352889495030006</v>
      </c>
      <c r="V84" s="36">
        <v>0</v>
      </c>
      <c r="W84" s="36">
        <v>128.96250000000001</v>
      </c>
      <c r="X84" s="36">
        <v>0</v>
      </c>
      <c r="Y84" s="24">
        <v>137.65020293211902</v>
      </c>
    </row>
    <row r="85" spans="1:25" ht="21">
      <c r="A85" s="35" t="s">
        <v>3178</v>
      </c>
      <c r="B85" s="35"/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1275.0000000001601</v>
      </c>
      <c r="I85" s="36">
        <v>568.75</v>
      </c>
      <c r="J85" s="36">
        <v>977.48125355599996</v>
      </c>
      <c r="K85" s="24">
        <v>2821.23125355616</v>
      </c>
      <c r="L85" s="24">
        <v>7000</v>
      </c>
      <c r="M85" s="42">
        <f>L85-K85</f>
        <v>4178.7687464438404</v>
      </c>
      <c r="N85" s="100"/>
      <c r="O85" s="35" t="s">
        <v>3178</v>
      </c>
      <c r="P85" s="35"/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1443.6910706807198</v>
      </c>
      <c r="W85" s="36">
        <v>0</v>
      </c>
      <c r="X85" s="36">
        <v>88.237499999999997</v>
      </c>
      <c r="Y85" s="24">
        <v>1531.92857068072</v>
      </c>
    </row>
    <row r="86" spans="1:25" ht="21">
      <c r="A86" s="35"/>
      <c r="B86" s="35" t="s">
        <v>5544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93.75</v>
      </c>
      <c r="K86" s="24">
        <v>93.75</v>
      </c>
      <c r="L86" s="24"/>
      <c r="M86" s="24"/>
      <c r="N86" s="100"/>
      <c r="O86" s="35"/>
      <c r="P86" s="35" t="s">
        <v>5544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50.90625</v>
      </c>
      <c r="W86" s="36">
        <v>0</v>
      </c>
      <c r="X86" s="36">
        <v>0</v>
      </c>
      <c r="Y86" s="24">
        <v>50.90625</v>
      </c>
    </row>
    <row r="87" spans="1:25" ht="21">
      <c r="A87" s="35"/>
      <c r="B87" s="35" t="s">
        <v>5545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162.5</v>
      </c>
      <c r="K87" s="24">
        <v>162.5</v>
      </c>
      <c r="L87" s="24"/>
      <c r="M87" s="24"/>
      <c r="N87" s="100"/>
      <c r="O87" s="35"/>
      <c r="P87" s="35" t="s">
        <v>5545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88.237499999999997</v>
      </c>
      <c r="Y87" s="24">
        <v>88.237499999999997</v>
      </c>
    </row>
    <row r="88" spans="1:25" ht="21">
      <c r="A88" s="35"/>
      <c r="B88" s="35" t="s">
        <v>5352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564.98125355599996</v>
      </c>
      <c r="K88" s="24">
        <v>564.98125355599996</v>
      </c>
      <c r="L88" s="24"/>
      <c r="M88" s="24"/>
      <c r="N88" s="100"/>
      <c r="O88" s="35"/>
      <c r="P88" s="35" t="s">
        <v>5352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306.78482068099999</v>
      </c>
      <c r="W88" s="36">
        <v>0</v>
      </c>
      <c r="X88" s="36">
        <v>0</v>
      </c>
      <c r="Y88" s="24">
        <v>306.78482068099999</v>
      </c>
    </row>
    <row r="89" spans="1:25" ht="21">
      <c r="A89" s="35"/>
      <c r="B89" s="35" t="s">
        <v>556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370.16552925916</v>
      </c>
      <c r="I89" s="36">
        <v>568.75</v>
      </c>
      <c r="J89" s="36">
        <v>87.5</v>
      </c>
      <c r="K89" s="24">
        <v>1026.4155292591599</v>
      </c>
      <c r="L89" s="24"/>
      <c r="M89" s="24"/>
      <c r="N89" s="100"/>
      <c r="O89" s="35"/>
      <c r="P89" s="35" t="s">
        <v>556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557.34363238771994</v>
      </c>
      <c r="W89" s="36">
        <v>0</v>
      </c>
      <c r="X89" s="36">
        <v>0</v>
      </c>
      <c r="Y89" s="24">
        <v>557.34363238771994</v>
      </c>
    </row>
    <row r="90" spans="1:25" ht="21">
      <c r="A90" s="35"/>
      <c r="B90" s="35" t="s">
        <v>5128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904.83447074100002</v>
      </c>
      <c r="I90" s="36">
        <v>0</v>
      </c>
      <c r="J90" s="36">
        <v>68.75</v>
      </c>
      <c r="K90" s="24">
        <v>973.58447074100002</v>
      </c>
      <c r="L90" s="24"/>
      <c r="M90" s="24"/>
      <c r="N90" s="100"/>
      <c r="O90" s="35"/>
      <c r="P90" s="35" t="s">
        <v>5128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528.65636761199994</v>
      </c>
      <c r="W90" s="36">
        <v>0</v>
      </c>
      <c r="X90" s="36">
        <v>0</v>
      </c>
      <c r="Y90" s="24">
        <v>528.65636761199994</v>
      </c>
    </row>
    <row r="91" spans="1:25" ht="21">
      <c r="A91" s="35" t="s">
        <v>1913</v>
      </c>
      <c r="B91" s="35"/>
      <c r="C91" s="36">
        <v>0</v>
      </c>
      <c r="D91" s="36">
        <v>0</v>
      </c>
      <c r="E91" s="36">
        <v>361.25677933170005</v>
      </c>
      <c r="F91" s="36">
        <v>2164.2511203475797</v>
      </c>
      <c r="G91" s="36">
        <v>10582.623586499085</v>
      </c>
      <c r="H91" s="36">
        <v>3761.0630118015902</v>
      </c>
      <c r="I91" s="36">
        <v>6570.6387325135047</v>
      </c>
      <c r="J91" s="36">
        <v>7986.56456615969</v>
      </c>
      <c r="K91" s="24">
        <v>31426.397796653146</v>
      </c>
      <c r="L91" s="81">
        <v>25930</v>
      </c>
      <c r="M91" s="42">
        <f>L91-K91</f>
        <v>-5496.3977966531456</v>
      </c>
      <c r="N91" s="100"/>
      <c r="O91" s="35" t="s">
        <v>1913</v>
      </c>
      <c r="P91" s="35"/>
      <c r="Q91" s="36">
        <v>0</v>
      </c>
      <c r="R91" s="36">
        <v>0</v>
      </c>
      <c r="S91" s="36">
        <v>0</v>
      </c>
      <c r="T91" s="36">
        <v>0</v>
      </c>
      <c r="U91" s="36">
        <v>7117.7153969942237</v>
      </c>
      <c r="V91" s="36">
        <v>9946.8186065870595</v>
      </c>
      <c r="W91" s="36">
        <v>0</v>
      </c>
      <c r="X91" s="36">
        <v>0</v>
      </c>
      <c r="Y91" s="24">
        <v>17064.534003581281</v>
      </c>
    </row>
    <row r="92" spans="1:25" ht="21">
      <c r="A92" s="35"/>
      <c r="B92" s="35" t="s">
        <v>1903</v>
      </c>
      <c r="C92" s="36">
        <v>0</v>
      </c>
      <c r="D92" s="36">
        <v>0</v>
      </c>
      <c r="E92" s="36">
        <v>193.08283246569999</v>
      </c>
      <c r="F92" s="36">
        <v>813.44869399089998</v>
      </c>
      <c r="G92" s="36">
        <v>1856.7247359660651</v>
      </c>
      <c r="H92" s="36">
        <v>314.61325273815999</v>
      </c>
      <c r="I92" s="36">
        <v>1824.828009260526</v>
      </c>
      <c r="J92" s="36">
        <v>1407.81654213659</v>
      </c>
      <c r="K92" s="24">
        <v>6410.5140665579411</v>
      </c>
      <c r="L92" s="24"/>
      <c r="M92" s="24"/>
      <c r="N92" s="100"/>
      <c r="O92" s="35"/>
      <c r="P92" s="35" t="s">
        <v>1903</v>
      </c>
      <c r="Q92" s="36">
        <v>0</v>
      </c>
      <c r="R92" s="36">
        <v>0</v>
      </c>
      <c r="S92" s="36">
        <v>0</v>
      </c>
      <c r="T92" s="36">
        <v>0</v>
      </c>
      <c r="U92" s="36">
        <v>1554.748150495094</v>
      </c>
      <c r="V92" s="36">
        <v>1926.1609876453394</v>
      </c>
      <c r="W92" s="36">
        <v>0</v>
      </c>
      <c r="X92" s="36">
        <v>0</v>
      </c>
      <c r="Y92" s="24">
        <v>3480.9091381404332</v>
      </c>
    </row>
    <row r="93" spans="1:25" ht="21">
      <c r="A93" s="35"/>
      <c r="B93" s="35" t="s">
        <v>1904</v>
      </c>
      <c r="C93" s="36">
        <v>0</v>
      </c>
      <c r="D93" s="36">
        <v>0</v>
      </c>
      <c r="E93" s="36">
        <v>0</v>
      </c>
      <c r="F93" s="36">
        <v>0</v>
      </c>
      <c r="G93" s="36">
        <v>843.74999375000004</v>
      </c>
      <c r="H93" s="36">
        <v>0</v>
      </c>
      <c r="I93" s="36">
        <v>355.28062844969998</v>
      </c>
      <c r="J93" s="36">
        <v>188.8890038824</v>
      </c>
      <c r="K93" s="24">
        <v>1387.9196260821</v>
      </c>
      <c r="L93" s="24"/>
      <c r="M93" s="24"/>
      <c r="N93" s="100"/>
      <c r="O93" s="35"/>
      <c r="P93" s="35" t="s">
        <v>1904</v>
      </c>
      <c r="Q93" s="36">
        <v>0</v>
      </c>
      <c r="R93" s="36">
        <v>0</v>
      </c>
      <c r="S93" s="36">
        <v>0</v>
      </c>
      <c r="T93" s="36">
        <v>0</v>
      </c>
      <c r="U93" s="36">
        <v>458.15624660600002</v>
      </c>
      <c r="V93" s="36">
        <v>295.48411035600003</v>
      </c>
      <c r="W93" s="36">
        <v>0</v>
      </c>
      <c r="X93" s="36">
        <v>0</v>
      </c>
      <c r="Y93" s="24">
        <v>753.64035696200006</v>
      </c>
    </row>
    <row r="94" spans="1:25" ht="21">
      <c r="A94" s="35"/>
      <c r="B94" s="35" t="s">
        <v>1905</v>
      </c>
      <c r="C94" s="36">
        <v>0</v>
      </c>
      <c r="D94" s="36">
        <v>0</v>
      </c>
      <c r="E94" s="36">
        <v>0</v>
      </c>
      <c r="F94" s="36">
        <v>0</v>
      </c>
      <c r="G94" s="36">
        <v>796.69729222689</v>
      </c>
      <c r="H94" s="36">
        <v>147.72295000001</v>
      </c>
      <c r="I94" s="36">
        <v>0</v>
      </c>
      <c r="J94" s="36">
        <v>239.97120101949997</v>
      </c>
      <c r="K94" s="24">
        <v>1184.3914432463998</v>
      </c>
      <c r="L94" s="24"/>
      <c r="M94" s="24"/>
      <c r="N94" s="100"/>
      <c r="O94" s="35"/>
      <c r="P94" s="35" t="s">
        <v>1905</v>
      </c>
      <c r="Q94" s="36">
        <v>0</v>
      </c>
      <c r="R94" s="36">
        <v>0</v>
      </c>
      <c r="S94" s="36">
        <v>0</v>
      </c>
      <c r="T94" s="36">
        <v>0</v>
      </c>
      <c r="U94" s="36">
        <v>432.60662967915999</v>
      </c>
      <c r="V94" s="36">
        <v>210.51792400361001</v>
      </c>
      <c r="W94" s="36">
        <v>0</v>
      </c>
      <c r="X94" s="36">
        <v>0</v>
      </c>
      <c r="Y94" s="24">
        <v>643.12455368277006</v>
      </c>
    </row>
    <row r="95" spans="1:25" ht="21">
      <c r="A95" s="35"/>
      <c r="B95" s="35" t="s">
        <v>1857</v>
      </c>
      <c r="C95" s="36">
        <v>0</v>
      </c>
      <c r="D95" s="36">
        <v>0</v>
      </c>
      <c r="E95" s="36">
        <v>0</v>
      </c>
      <c r="F95" s="36">
        <v>387.5</v>
      </c>
      <c r="G95" s="36">
        <v>1825.15590274545</v>
      </c>
      <c r="H95" s="36">
        <v>504.28102638919</v>
      </c>
      <c r="I95" s="36">
        <v>0</v>
      </c>
      <c r="J95" s="36">
        <v>24.030098849400002</v>
      </c>
      <c r="K95" s="24">
        <v>2740.9670279840402</v>
      </c>
      <c r="L95" s="24"/>
      <c r="M95" s="24"/>
      <c r="N95" s="100"/>
      <c r="O95" s="35"/>
      <c r="P95" s="35" t="s">
        <v>1857</v>
      </c>
      <c r="Q95" s="36">
        <v>0</v>
      </c>
      <c r="R95" s="36">
        <v>0</v>
      </c>
      <c r="S95" s="36">
        <v>0</v>
      </c>
      <c r="T95" s="36">
        <v>0</v>
      </c>
      <c r="U95" s="36">
        <v>1201.4721551912298</v>
      </c>
      <c r="V95" s="36">
        <v>286.87294100454</v>
      </c>
      <c r="W95" s="36">
        <v>0</v>
      </c>
      <c r="X95" s="36">
        <v>0</v>
      </c>
      <c r="Y95" s="24">
        <v>1488.3450961957699</v>
      </c>
    </row>
    <row r="96" spans="1:25" ht="21">
      <c r="A96" s="35"/>
      <c r="B96" s="35" t="s">
        <v>1906</v>
      </c>
      <c r="C96" s="36">
        <v>0</v>
      </c>
      <c r="D96" s="36">
        <v>0</v>
      </c>
      <c r="E96" s="36">
        <v>0</v>
      </c>
      <c r="F96" s="36">
        <v>0</v>
      </c>
      <c r="G96" s="36">
        <v>406.25</v>
      </c>
      <c r="H96" s="36">
        <v>1436.6003852003801</v>
      </c>
      <c r="I96" s="36">
        <v>134.19625200600001</v>
      </c>
      <c r="J96" s="36">
        <v>384.92916350399997</v>
      </c>
      <c r="K96" s="24">
        <v>2361.9758007103801</v>
      </c>
      <c r="L96" s="24"/>
      <c r="M96" s="24"/>
      <c r="N96" s="100"/>
      <c r="O96" s="35"/>
      <c r="P96" s="35" t="s">
        <v>1906</v>
      </c>
      <c r="Q96" s="36">
        <v>0</v>
      </c>
      <c r="R96" s="36">
        <v>0</v>
      </c>
      <c r="S96" s="36">
        <v>0</v>
      </c>
      <c r="T96" s="36">
        <v>0</v>
      </c>
      <c r="U96" s="36">
        <v>220.59375000000003</v>
      </c>
      <c r="V96" s="36">
        <v>1061.95910978544</v>
      </c>
      <c r="W96" s="36">
        <v>0</v>
      </c>
      <c r="X96" s="36">
        <v>0</v>
      </c>
      <c r="Y96" s="24">
        <v>1282.55285978544</v>
      </c>
    </row>
    <row r="97" spans="1:25" ht="21">
      <c r="A97" s="35"/>
      <c r="B97" s="35" t="s">
        <v>1907</v>
      </c>
      <c r="C97" s="36">
        <v>0</v>
      </c>
      <c r="D97" s="36">
        <v>0</v>
      </c>
      <c r="E97" s="36">
        <v>0</v>
      </c>
      <c r="F97" s="36">
        <v>0</v>
      </c>
      <c r="G97" s="36">
        <v>1087.3219427114</v>
      </c>
      <c r="H97" s="36">
        <v>903.65039132562003</v>
      </c>
      <c r="I97" s="36">
        <v>0</v>
      </c>
      <c r="J97" s="36">
        <v>0</v>
      </c>
      <c r="K97" s="24">
        <v>1990.9723340370201</v>
      </c>
      <c r="L97" s="24"/>
      <c r="M97" s="24"/>
      <c r="N97" s="100"/>
      <c r="O97" s="35"/>
      <c r="P97" s="35" t="s">
        <v>1907</v>
      </c>
      <c r="Q97" s="36">
        <v>0</v>
      </c>
      <c r="R97" s="36">
        <v>0</v>
      </c>
      <c r="S97" s="36">
        <v>0</v>
      </c>
      <c r="T97" s="36">
        <v>0</v>
      </c>
      <c r="U97" s="36">
        <v>590.41581489185</v>
      </c>
      <c r="V97" s="36">
        <v>490.68216248988006</v>
      </c>
      <c r="W97" s="36">
        <v>0</v>
      </c>
      <c r="X97" s="36">
        <v>0</v>
      </c>
      <c r="Y97" s="24">
        <v>1081.0979773817301</v>
      </c>
    </row>
    <row r="98" spans="1:25" ht="21">
      <c r="A98" s="35"/>
      <c r="B98" s="35" t="s">
        <v>1908</v>
      </c>
      <c r="C98" s="36">
        <v>0</v>
      </c>
      <c r="D98" s="36">
        <v>0</v>
      </c>
      <c r="E98" s="36">
        <v>168.17394686600002</v>
      </c>
      <c r="F98" s="36">
        <v>31.25</v>
      </c>
      <c r="G98" s="36">
        <v>586.67516026574003</v>
      </c>
      <c r="H98" s="36">
        <v>176.26295614821001</v>
      </c>
      <c r="I98" s="36">
        <v>874.95702185009998</v>
      </c>
      <c r="J98" s="36">
        <v>1734.2805821887</v>
      </c>
      <c r="K98" s="24">
        <v>3571.5996673187501</v>
      </c>
      <c r="L98" s="56"/>
      <c r="M98" s="24"/>
      <c r="O98" s="35"/>
      <c r="P98" s="35" t="s">
        <v>1908</v>
      </c>
      <c r="Q98" s="36">
        <v>0</v>
      </c>
      <c r="R98" s="36">
        <v>0</v>
      </c>
      <c r="S98" s="36">
        <v>0</v>
      </c>
      <c r="T98" s="36">
        <v>0</v>
      </c>
      <c r="U98" s="36">
        <v>426.85181517231001</v>
      </c>
      <c r="V98" s="36">
        <v>1512.5268041821148</v>
      </c>
      <c r="W98" s="36">
        <v>0</v>
      </c>
      <c r="X98" s="36">
        <v>0</v>
      </c>
      <c r="Y98" s="24">
        <v>1939.3786193544247</v>
      </c>
    </row>
    <row r="99" spans="1:25" ht="21">
      <c r="A99" s="35"/>
      <c r="B99" s="35" t="s">
        <v>5353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150</v>
      </c>
      <c r="J99" s="36">
        <v>540.82184895</v>
      </c>
      <c r="K99" s="24">
        <v>690.82184895</v>
      </c>
      <c r="M99" s="24"/>
      <c r="O99" s="35"/>
      <c r="P99" s="35" t="s">
        <v>5353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375.11626397960003</v>
      </c>
      <c r="W99" s="36">
        <v>0</v>
      </c>
      <c r="X99" s="36">
        <v>0</v>
      </c>
      <c r="Y99" s="24">
        <v>375.11626397960003</v>
      </c>
    </row>
    <row r="100" spans="1:25" ht="21">
      <c r="A100" s="35"/>
      <c r="B100" s="35" t="s">
        <v>1909</v>
      </c>
      <c r="C100" s="36">
        <v>0</v>
      </c>
      <c r="D100" s="36">
        <v>0</v>
      </c>
      <c r="E100" s="36">
        <v>0</v>
      </c>
      <c r="F100" s="36">
        <v>895.27031338420011</v>
      </c>
      <c r="G100" s="36">
        <v>600.00171473145997</v>
      </c>
      <c r="H100" s="36">
        <v>0</v>
      </c>
      <c r="I100" s="36">
        <v>448.51600981857797</v>
      </c>
      <c r="J100" s="36">
        <v>210.93778031400001</v>
      </c>
      <c r="K100" s="24">
        <v>2154.7258182482378</v>
      </c>
      <c r="L100" s="56"/>
      <c r="M100" s="24"/>
      <c r="O100" s="35"/>
      <c r="P100" s="35" t="s">
        <v>1909</v>
      </c>
      <c r="Q100" s="36">
        <v>0</v>
      </c>
      <c r="R100" s="36">
        <v>0</v>
      </c>
      <c r="S100" s="36">
        <v>0</v>
      </c>
      <c r="T100" s="36">
        <v>0</v>
      </c>
      <c r="U100" s="36">
        <v>811.9327112672097</v>
      </c>
      <c r="V100" s="36">
        <v>358.083408042016</v>
      </c>
      <c r="W100" s="36">
        <v>0</v>
      </c>
      <c r="X100" s="36">
        <v>0</v>
      </c>
      <c r="Y100" s="24">
        <v>1170.0161193092258</v>
      </c>
    </row>
    <row r="101" spans="1:25" ht="21">
      <c r="A101" s="35"/>
      <c r="B101" s="35" t="s">
        <v>1075</v>
      </c>
      <c r="C101" s="36">
        <v>0</v>
      </c>
      <c r="D101" s="36">
        <v>0</v>
      </c>
      <c r="E101" s="36">
        <v>0</v>
      </c>
      <c r="F101" s="36">
        <v>36.78211297248</v>
      </c>
      <c r="G101" s="36">
        <v>564.18332689201986</v>
      </c>
      <c r="H101" s="36">
        <v>0</v>
      </c>
      <c r="I101" s="36">
        <v>331.79426675330001</v>
      </c>
      <c r="J101" s="36">
        <v>865.06601745099999</v>
      </c>
      <c r="K101" s="24">
        <v>1797.8257240687999</v>
      </c>
      <c r="L101" s="56"/>
      <c r="M101" s="24"/>
      <c r="O101" s="35"/>
      <c r="P101" s="35" t="s">
        <v>1075</v>
      </c>
      <c r="Q101" s="36">
        <v>0</v>
      </c>
      <c r="R101" s="36">
        <v>0</v>
      </c>
      <c r="S101" s="36">
        <v>0</v>
      </c>
      <c r="T101" s="36">
        <v>0</v>
      </c>
      <c r="U101" s="36">
        <v>326.32423384654203</v>
      </c>
      <c r="V101" s="36">
        <v>649.89513432230001</v>
      </c>
      <c r="W101" s="36">
        <v>0</v>
      </c>
      <c r="X101" s="36">
        <v>0</v>
      </c>
      <c r="Y101" s="24">
        <v>976.21936816884204</v>
      </c>
    </row>
    <row r="102" spans="1:25" ht="21">
      <c r="A102" s="35"/>
      <c r="B102" s="35" t="s">
        <v>1910</v>
      </c>
      <c r="C102" s="36">
        <v>0</v>
      </c>
      <c r="D102" s="36">
        <v>0</v>
      </c>
      <c r="E102" s="36">
        <v>0</v>
      </c>
      <c r="F102" s="36">
        <v>0</v>
      </c>
      <c r="G102" s="36">
        <v>1.7784100626099999</v>
      </c>
      <c r="H102" s="36">
        <v>0</v>
      </c>
      <c r="I102" s="36">
        <v>0</v>
      </c>
      <c r="J102" s="36">
        <v>43.888085874799998</v>
      </c>
      <c r="K102" s="24">
        <v>45.666495937409998</v>
      </c>
      <c r="M102" s="24"/>
      <c r="O102" s="35"/>
      <c r="P102" s="35" t="s">
        <v>1910</v>
      </c>
      <c r="Q102" s="36">
        <v>0</v>
      </c>
      <c r="R102" s="36">
        <v>0</v>
      </c>
      <c r="S102" s="36">
        <v>0</v>
      </c>
      <c r="T102" s="36">
        <v>0</v>
      </c>
      <c r="U102" s="36">
        <v>0.96567666399700003</v>
      </c>
      <c r="V102" s="36">
        <v>23.83123063</v>
      </c>
      <c r="W102" s="36">
        <v>0</v>
      </c>
      <c r="X102" s="36">
        <v>0</v>
      </c>
      <c r="Y102" s="24">
        <v>24.796907293997002</v>
      </c>
    </row>
    <row r="103" spans="1:25" ht="21">
      <c r="A103" s="35"/>
      <c r="B103" s="35" t="s">
        <v>1911</v>
      </c>
      <c r="C103" s="36">
        <v>0</v>
      </c>
      <c r="D103" s="36">
        <v>0</v>
      </c>
      <c r="E103" s="36">
        <v>0</v>
      </c>
      <c r="F103" s="36">
        <v>0</v>
      </c>
      <c r="G103" s="36">
        <v>1307.6196573231</v>
      </c>
      <c r="H103" s="36">
        <v>0</v>
      </c>
      <c r="I103" s="36">
        <v>1223.1459073387</v>
      </c>
      <c r="J103" s="36">
        <v>298.88852409650002</v>
      </c>
      <c r="K103" s="24">
        <v>2829.6540887583001</v>
      </c>
      <c r="L103" s="56"/>
      <c r="M103" s="24"/>
      <c r="O103" s="35"/>
      <c r="P103" s="35" t="s">
        <v>1911</v>
      </c>
      <c r="Q103" s="36">
        <v>0</v>
      </c>
      <c r="R103" s="36">
        <v>0</v>
      </c>
      <c r="S103" s="36">
        <v>0</v>
      </c>
      <c r="T103" s="36">
        <v>0</v>
      </c>
      <c r="U103" s="36">
        <v>710.03747392619994</v>
      </c>
      <c r="V103" s="36">
        <v>826.46469626960015</v>
      </c>
      <c r="W103" s="36">
        <v>0</v>
      </c>
      <c r="X103" s="36">
        <v>0</v>
      </c>
      <c r="Y103" s="24">
        <v>1536.5021701958001</v>
      </c>
    </row>
    <row r="104" spans="1:25" ht="21">
      <c r="A104" s="35"/>
      <c r="B104" s="35" t="s">
        <v>5546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384.59803321520002</v>
      </c>
      <c r="K104" s="24">
        <v>384.59803321520002</v>
      </c>
      <c r="L104" s="56"/>
      <c r="M104" s="24"/>
      <c r="O104" s="35"/>
      <c r="P104" s="35" t="s">
        <v>5546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208.83673203580003</v>
      </c>
      <c r="W104" s="36">
        <v>0</v>
      </c>
      <c r="X104" s="36">
        <v>0</v>
      </c>
      <c r="Y104" s="24">
        <v>208.83673203580003</v>
      </c>
    </row>
    <row r="105" spans="1:25" ht="21">
      <c r="A105" s="35"/>
      <c r="B105" s="35" t="s">
        <v>5129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277.93205000002001</v>
      </c>
      <c r="I105" s="36">
        <v>543.75</v>
      </c>
      <c r="J105" s="36">
        <v>1015.6461772391</v>
      </c>
      <c r="K105" s="24">
        <v>1837.32822723912</v>
      </c>
      <c r="L105" s="24"/>
      <c r="M105" s="24"/>
      <c r="N105" s="100"/>
      <c r="O105" s="35"/>
      <c r="P105" s="35" t="s">
        <v>5129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997.6692273911201</v>
      </c>
      <c r="W105" s="36">
        <v>0</v>
      </c>
      <c r="X105" s="36">
        <v>0</v>
      </c>
      <c r="Y105" s="24">
        <v>997.6692273911201</v>
      </c>
    </row>
    <row r="106" spans="1:25" ht="21">
      <c r="A106" s="35"/>
      <c r="B106" s="35" t="s">
        <v>1912</v>
      </c>
      <c r="C106" s="36">
        <v>0</v>
      </c>
      <c r="D106" s="36">
        <v>0</v>
      </c>
      <c r="E106" s="36">
        <v>0</v>
      </c>
      <c r="F106" s="36">
        <v>0</v>
      </c>
      <c r="G106" s="36">
        <v>706.46544982435012</v>
      </c>
      <c r="H106" s="36">
        <v>0</v>
      </c>
      <c r="I106" s="36">
        <v>684.17063703660006</v>
      </c>
      <c r="J106" s="36">
        <v>646.80150743850004</v>
      </c>
      <c r="K106" s="24">
        <v>2037.4375942994502</v>
      </c>
      <c r="M106" s="24"/>
      <c r="N106" s="100"/>
      <c r="O106" s="35"/>
      <c r="P106" s="35" t="s">
        <v>1912</v>
      </c>
      <c r="Q106" s="36">
        <v>0</v>
      </c>
      <c r="R106" s="36">
        <v>0</v>
      </c>
      <c r="S106" s="36">
        <v>0</v>
      </c>
      <c r="T106" s="36">
        <v>0</v>
      </c>
      <c r="U106" s="36">
        <v>383.61073925463006</v>
      </c>
      <c r="V106" s="36">
        <v>722.71787444970005</v>
      </c>
      <c r="W106" s="36">
        <v>0</v>
      </c>
      <c r="X106" s="36">
        <v>0</v>
      </c>
      <c r="Y106" s="24">
        <v>1106.3286137043301</v>
      </c>
    </row>
    <row r="107" spans="1:25" ht="21">
      <c r="A107" s="35" t="s">
        <v>3180</v>
      </c>
      <c r="B107" s="35"/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331.25</v>
      </c>
      <c r="I107" s="36">
        <v>0</v>
      </c>
      <c r="J107" s="36">
        <v>308.576557138</v>
      </c>
      <c r="K107" s="24">
        <v>639.826557138</v>
      </c>
      <c r="L107" s="81">
        <v>11950</v>
      </c>
      <c r="M107" s="42">
        <f>L107-K107</f>
        <v>11310.173442862</v>
      </c>
      <c r="O107" s="35" t="s">
        <v>3180</v>
      </c>
      <c r="P107" s="35"/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347.42582052599994</v>
      </c>
      <c r="W107" s="36">
        <v>0</v>
      </c>
      <c r="X107" s="36">
        <v>0</v>
      </c>
      <c r="Y107" s="24">
        <v>347.42582052599994</v>
      </c>
    </row>
    <row r="108" spans="1:25" ht="21">
      <c r="A108" s="35"/>
      <c r="B108" s="35" t="s">
        <v>2789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193.75</v>
      </c>
      <c r="I108" s="36">
        <v>0</v>
      </c>
      <c r="J108" s="36">
        <v>0</v>
      </c>
      <c r="K108" s="24">
        <v>193.75</v>
      </c>
      <c r="L108" s="56"/>
      <c r="M108" s="24"/>
      <c r="N108" s="100"/>
      <c r="O108" s="35"/>
      <c r="P108" s="35" t="s">
        <v>2789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105.20625</v>
      </c>
      <c r="W108" s="36">
        <v>0</v>
      </c>
      <c r="X108" s="36">
        <v>0</v>
      </c>
      <c r="Y108" s="24">
        <v>105.20625</v>
      </c>
    </row>
    <row r="109" spans="1:25" ht="21">
      <c r="A109" s="35"/>
      <c r="B109" s="35" t="s">
        <v>5130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137.5</v>
      </c>
      <c r="I109" s="36">
        <v>0</v>
      </c>
      <c r="J109" s="36">
        <v>0</v>
      </c>
      <c r="K109" s="24">
        <v>137.5</v>
      </c>
      <c r="L109" s="48"/>
      <c r="M109" s="56"/>
      <c r="N109" s="99"/>
      <c r="O109" s="35"/>
      <c r="P109" s="35" t="s">
        <v>5130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74.662499999999994</v>
      </c>
      <c r="W109" s="36">
        <v>0</v>
      </c>
      <c r="X109" s="36">
        <v>0</v>
      </c>
      <c r="Y109" s="24">
        <v>74.662499999999994</v>
      </c>
    </row>
    <row r="110" spans="1:25" ht="21">
      <c r="A110" s="35"/>
      <c r="B110" s="35" t="s">
        <v>5547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308.576557138</v>
      </c>
      <c r="K110" s="24">
        <v>308.576557138</v>
      </c>
      <c r="L110" s="56"/>
      <c r="M110" s="56"/>
      <c r="N110" s="99"/>
      <c r="O110" s="35"/>
      <c r="P110" s="35" t="s">
        <v>5547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167.55707052599999</v>
      </c>
      <c r="W110" s="36">
        <v>0</v>
      </c>
      <c r="X110" s="36">
        <v>0</v>
      </c>
      <c r="Y110" s="24">
        <v>167.55707052599999</v>
      </c>
    </row>
    <row r="111" spans="1:25" ht="21">
      <c r="A111" s="35" t="s">
        <v>1917</v>
      </c>
      <c r="B111" s="35"/>
      <c r="C111" s="36">
        <v>0</v>
      </c>
      <c r="D111" s="36">
        <v>0</v>
      </c>
      <c r="E111" s="36">
        <v>0</v>
      </c>
      <c r="F111" s="36">
        <v>0</v>
      </c>
      <c r="G111" s="36">
        <v>3918.2132764284261</v>
      </c>
      <c r="H111" s="36">
        <v>0</v>
      </c>
      <c r="I111" s="36">
        <v>1712.6820983900102</v>
      </c>
      <c r="J111" s="36">
        <v>0</v>
      </c>
      <c r="K111" s="24">
        <v>5630.8953748184358</v>
      </c>
      <c r="L111" s="24">
        <v>8710</v>
      </c>
      <c r="M111" s="42">
        <f>L111-K111</f>
        <v>3079.1046251815642</v>
      </c>
      <c r="N111" s="99"/>
      <c r="O111" s="35" t="s">
        <v>1917</v>
      </c>
      <c r="P111" s="35"/>
      <c r="Q111" s="36">
        <v>0</v>
      </c>
      <c r="R111" s="36">
        <v>0</v>
      </c>
      <c r="S111" s="36">
        <v>0</v>
      </c>
      <c r="T111" s="36">
        <v>0</v>
      </c>
      <c r="U111" s="36">
        <v>2127.5898091001231</v>
      </c>
      <c r="V111" s="36">
        <v>802.85426050774993</v>
      </c>
      <c r="W111" s="36">
        <v>127.13211891749999</v>
      </c>
      <c r="X111" s="36">
        <v>0</v>
      </c>
      <c r="Y111" s="24">
        <v>3057.5761885253733</v>
      </c>
    </row>
    <row r="112" spans="1:25" ht="21">
      <c r="A112" s="35"/>
      <c r="B112" s="35" t="s">
        <v>1914</v>
      </c>
      <c r="C112" s="36">
        <v>0</v>
      </c>
      <c r="D112" s="36">
        <v>0</v>
      </c>
      <c r="E112" s="36">
        <v>0</v>
      </c>
      <c r="F112" s="36">
        <v>0</v>
      </c>
      <c r="G112" s="36">
        <v>869.4414944883199</v>
      </c>
      <c r="H112" s="36">
        <v>0</v>
      </c>
      <c r="I112" s="36">
        <v>331.934268417</v>
      </c>
      <c r="J112" s="36">
        <v>0</v>
      </c>
      <c r="K112" s="24">
        <v>1201.3757629053198</v>
      </c>
      <c r="L112" s="56"/>
      <c r="M112" s="56"/>
      <c r="N112" s="99"/>
      <c r="O112" s="35"/>
      <c r="P112" s="35" t="s">
        <v>1914</v>
      </c>
      <c r="Q112" s="36">
        <v>0</v>
      </c>
      <c r="R112" s="36">
        <v>0</v>
      </c>
      <c r="S112" s="36">
        <v>0</v>
      </c>
      <c r="T112" s="36">
        <v>0</v>
      </c>
      <c r="U112" s="36">
        <v>472.10673150697994</v>
      </c>
      <c r="V112" s="36">
        <v>180.24030775040001</v>
      </c>
      <c r="W112" s="36">
        <v>0</v>
      </c>
      <c r="X112" s="36">
        <v>0</v>
      </c>
      <c r="Y112" s="24">
        <v>652.34703925737995</v>
      </c>
    </row>
    <row r="113" spans="1:25" ht="21">
      <c r="A113" s="35"/>
      <c r="B113" s="35" t="s">
        <v>1915</v>
      </c>
      <c r="C113" s="36">
        <v>0</v>
      </c>
      <c r="D113" s="36">
        <v>0</v>
      </c>
      <c r="E113" s="36">
        <v>0</v>
      </c>
      <c r="F113" s="36">
        <v>0</v>
      </c>
      <c r="G113" s="36">
        <v>1855.4261844590001</v>
      </c>
      <c r="H113" s="36">
        <v>0</v>
      </c>
      <c r="I113" s="36">
        <v>1146.61869752748</v>
      </c>
      <c r="J113" s="36">
        <v>0</v>
      </c>
      <c r="K113" s="24">
        <v>3002.04488198648</v>
      </c>
      <c r="L113" s="56"/>
      <c r="M113" s="56"/>
      <c r="N113" s="99"/>
      <c r="O113" s="35"/>
      <c r="P113" s="35" t="s">
        <v>1915</v>
      </c>
      <c r="Q113" s="36">
        <v>0</v>
      </c>
      <c r="R113" s="36">
        <v>0</v>
      </c>
      <c r="S113" s="36">
        <v>0</v>
      </c>
      <c r="T113" s="36">
        <v>0</v>
      </c>
      <c r="U113" s="36">
        <v>1007.4964181613</v>
      </c>
      <c r="V113" s="36">
        <v>622.61395275734992</v>
      </c>
      <c r="W113" s="36">
        <v>0</v>
      </c>
      <c r="X113" s="36">
        <v>0</v>
      </c>
      <c r="Y113" s="24">
        <v>1630.11037091865</v>
      </c>
    </row>
    <row r="114" spans="1:25" ht="21">
      <c r="A114" s="35"/>
      <c r="B114" s="35" t="s">
        <v>1916</v>
      </c>
      <c r="C114" s="36">
        <v>0</v>
      </c>
      <c r="D114" s="36">
        <v>0</v>
      </c>
      <c r="E114" s="36">
        <v>0</v>
      </c>
      <c r="F114" s="36">
        <v>0</v>
      </c>
      <c r="G114" s="36">
        <v>1193.3455974811059</v>
      </c>
      <c r="H114" s="36">
        <v>0</v>
      </c>
      <c r="I114" s="36">
        <v>234.12913244552999</v>
      </c>
      <c r="J114" s="36">
        <v>0</v>
      </c>
      <c r="K114" s="24">
        <v>1427.474729926636</v>
      </c>
      <c r="L114" s="56"/>
      <c r="M114" s="56"/>
      <c r="N114" s="99"/>
      <c r="O114" s="35"/>
      <c r="P114" s="35" t="s">
        <v>1916</v>
      </c>
      <c r="Q114" s="36">
        <v>0</v>
      </c>
      <c r="R114" s="36">
        <v>0</v>
      </c>
      <c r="S114" s="36">
        <v>0</v>
      </c>
      <c r="T114" s="36">
        <v>0</v>
      </c>
      <c r="U114" s="36">
        <v>647.98665943184312</v>
      </c>
      <c r="V114" s="36">
        <v>0</v>
      </c>
      <c r="W114" s="36">
        <v>127.13211891749999</v>
      </c>
      <c r="X114" s="36">
        <v>0</v>
      </c>
      <c r="Y114" s="24">
        <v>775.11877834934307</v>
      </c>
    </row>
    <row r="115" spans="1:25" ht="21">
      <c r="A115" s="35" t="s">
        <v>1435</v>
      </c>
      <c r="B115" s="35"/>
      <c r="C115" s="36"/>
      <c r="D115" s="36"/>
      <c r="E115" s="36"/>
      <c r="F115" s="36"/>
      <c r="G115" s="36"/>
      <c r="H115" s="36"/>
      <c r="I115" s="36"/>
      <c r="J115" s="36"/>
      <c r="K115" s="24"/>
      <c r="L115" s="24">
        <v>12800</v>
      </c>
      <c r="M115" s="42">
        <f>L115-K115</f>
        <v>12800</v>
      </c>
      <c r="N115" s="99"/>
      <c r="O115" s="35" t="s">
        <v>1435</v>
      </c>
      <c r="P115" s="35"/>
      <c r="Q115" s="36"/>
      <c r="R115" s="36"/>
      <c r="S115" s="36"/>
      <c r="T115" s="36"/>
      <c r="U115" s="36"/>
      <c r="V115" s="36"/>
      <c r="W115" s="36"/>
      <c r="X115" s="36"/>
      <c r="Y115" s="24"/>
    </row>
    <row r="116" spans="1:25" ht="21">
      <c r="A116" s="122"/>
      <c r="B116" s="82"/>
      <c r="C116" s="36"/>
      <c r="D116" s="36"/>
      <c r="E116" s="36"/>
      <c r="F116" s="36"/>
      <c r="G116" s="36"/>
      <c r="H116" s="36"/>
      <c r="I116" s="36"/>
      <c r="J116" s="36"/>
      <c r="K116" s="24"/>
      <c r="L116" s="24"/>
      <c r="M116" s="56">
        <v>0</v>
      </c>
      <c r="N116" s="99"/>
      <c r="O116" s="122"/>
      <c r="P116" s="82"/>
      <c r="Q116" s="36"/>
      <c r="R116" s="36"/>
      <c r="S116" s="36"/>
      <c r="T116" s="36"/>
      <c r="U116" s="36"/>
      <c r="V116" s="36"/>
      <c r="W116" s="36"/>
      <c r="X116" s="36"/>
      <c r="Y116" s="24"/>
    </row>
  </sheetData>
  <mergeCells count="24">
    <mergeCell ref="V9:W9"/>
    <mergeCell ref="O11:P11"/>
    <mergeCell ref="A11:B11"/>
    <mergeCell ref="D9:E9"/>
    <mergeCell ref="F9:G9"/>
    <mergeCell ref="H9:I9"/>
    <mergeCell ref="R9:S9"/>
    <mergeCell ref="T9:U9"/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Y8:Y10"/>
    <mergeCell ref="Q8:X8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114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AF7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8" width="10.625" style="25" customWidth="1"/>
    <col min="9" max="9" width="12.75" style="25" customWidth="1"/>
    <col min="10" max="10" width="9" style="25"/>
    <col min="11" max="13" width="10.5" style="25" customWidth="1"/>
    <col min="14" max="14" width="7.625" style="123" customWidth="1"/>
    <col min="15" max="15" width="19.625" style="25" customWidth="1"/>
    <col min="16" max="16" width="19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1918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4958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31661.861165720729</v>
      </c>
      <c r="E11" s="41">
        <v>73238.80596397238</v>
      </c>
      <c r="F11" s="41">
        <v>192427.70348062663</v>
      </c>
      <c r="G11" s="41">
        <v>67148.083349176202</v>
      </c>
      <c r="H11" s="41">
        <v>136237.21955028884</v>
      </c>
      <c r="I11" s="41">
        <v>1079.9859391021</v>
      </c>
      <c r="J11" s="41">
        <v>124.72848215240001</v>
      </c>
      <c r="K11" s="42">
        <v>501918.38793103927</v>
      </c>
      <c r="L11" s="42">
        <v>504000</v>
      </c>
      <c r="M11" s="42">
        <f>L11-K11</f>
        <v>2081.6120689607342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139699.11490922802</v>
      </c>
      <c r="V11" s="24">
        <v>336.11532353005902</v>
      </c>
      <c r="W11" s="24">
        <v>0</v>
      </c>
      <c r="X11" s="24">
        <v>0</v>
      </c>
      <c r="Y11" s="24">
        <v>140035.2302327581</v>
      </c>
    </row>
    <row r="12" spans="1:32" ht="21">
      <c r="A12" s="35" t="s">
        <v>1928</v>
      </c>
      <c r="B12" s="35"/>
      <c r="C12" s="36">
        <v>0</v>
      </c>
      <c r="D12" s="36">
        <v>9052.0325593923426</v>
      </c>
      <c r="E12" s="36">
        <v>15736.010962177003</v>
      </c>
      <c r="F12" s="36">
        <v>33330.494566964495</v>
      </c>
      <c r="G12" s="36">
        <v>29084.921031308637</v>
      </c>
      <c r="H12" s="36">
        <v>43489.363390751889</v>
      </c>
      <c r="I12" s="36">
        <v>183.864375</v>
      </c>
      <c r="J12" s="36">
        <v>0</v>
      </c>
      <c r="K12" s="24">
        <v>130876.68688559436</v>
      </c>
      <c r="L12" s="24">
        <v>128670</v>
      </c>
      <c r="M12" s="42">
        <f>L12-K12</f>
        <v>-2206.6868855943612</v>
      </c>
      <c r="N12" s="100"/>
      <c r="O12" s="35" t="s">
        <v>1928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36463.297480455258</v>
      </c>
      <c r="V12" s="36">
        <v>51.298160625000001</v>
      </c>
      <c r="W12" s="36">
        <v>0</v>
      </c>
      <c r="X12" s="36">
        <v>0</v>
      </c>
      <c r="Y12" s="24">
        <v>36514.595641080268</v>
      </c>
    </row>
    <row r="13" spans="1:32" ht="21">
      <c r="A13" s="35"/>
      <c r="B13" s="35" t="s">
        <v>1920</v>
      </c>
      <c r="C13" s="36">
        <v>0</v>
      </c>
      <c r="D13" s="36">
        <v>767.83444744320025</v>
      </c>
      <c r="E13" s="36">
        <v>5534.9496995063</v>
      </c>
      <c r="F13" s="36">
        <v>3985.1298642032802</v>
      </c>
      <c r="G13" s="36">
        <v>3365.4125837123893</v>
      </c>
      <c r="H13" s="36">
        <v>4565.6860694508123</v>
      </c>
      <c r="I13" s="36">
        <v>12.5</v>
      </c>
      <c r="J13" s="36">
        <v>0</v>
      </c>
      <c r="K13" s="24">
        <v>18231.512664315982</v>
      </c>
      <c r="L13" s="24"/>
      <c r="M13" s="24"/>
      <c r="N13" s="100"/>
      <c r="O13" s="35"/>
      <c r="P13" s="35" t="s">
        <v>1920</v>
      </c>
      <c r="Q13" s="36">
        <v>0</v>
      </c>
      <c r="R13" s="36">
        <v>0</v>
      </c>
      <c r="S13" s="36">
        <v>0</v>
      </c>
      <c r="T13" s="36">
        <v>0</v>
      </c>
      <c r="U13" s="36">
        <v>5083.1045333435513</v>
      </c>
      <c r="V13" s="36">
        <v>3.4874999999999998</v>
      </c>
      <c r="W13" s="36">
        <v>0</v>
      </c>
      <c r="X13" s="36">
        <v>0</v>
      </c>
      <c r="Y13" s="24">
        <v>5086.5920333435515</v>
      </c>
    </row>
    <row r="14" spans="1:32" ht="21">
      <c r="A14" s="35"/>
      <c r="B14" s="35" t="s">
        <v>1919</v>
      </c>
      <c r="C14" s="36">
        <v>0</v>
      </c>
      <c r="D14" s="36">
        <v>1589.4417048626199</v>
      </c>
      <c r="E14" s="36">
        <v>719.49510488318003</v>
      </c>
      <c r="F14" s="36">
        <v>2050.6208258670995</v>
      </c>
      <c r="G14" s="36">
        <v>6296.0086976148123</v>
      </c>
      <c r="H14" s="36">
        <v>6127.149043237112</v>
      </c>
      <c r="I14" s="36">
        <v>43.75</v>
      </c>
      <c r="J14" s="36">
        <v>0</v>
      </c>
      <c r="K14" s="24">
        <v>16826.465376464825</v>
      </c>
      <c r="L14" s="24"/>
      <c r="M14" s="24"/>
      <c r="N14" s="100"/>
      <c r="O14" s="35"/>
      <c r="P14" s="35" t="s">
        <v>1919</v>
      </c>
      <c r="Q14" s="36">
        <v>0</v>
      </c>
      <c r="R14" s="36">
        <v>0</v>
      </c>
      <c r="S14" s="36">
        <v>0</v>
      </c>
      <c r="T14" s="36">
        <v>0</v>
      </c>
      <c r="U14" s="36">
        <v>4682.3775900333849</v>
      </c>
      <c r="V14" s="36">
        <v>12.206250000000001</v>
      </c>
      <c r="W14" s="36">
        <v>0</v>
      </c>
      <c r="X14" s="36">
        <v>0</v>
      </c>
      <c r="Y14" s="24">
        <v>4694.5838400333851</v>
      </c>
    </row>
    <row r="15" spans="1:32" ht="21">
      <c r="A15" s="35"/>
      <c r="B15" s="35" t="s">
        <v>1921</v>
      </c>
      <c r="C15" s="36">
        <v>0</v>
      </c>
      <c r="D15" s="36">
        <v>0</v>
      </c>
      <c r="E15" s="36">
        <v>1017.90997837725</v>
      </c>
      <c r="F15" s="36">
        <v>2036.8405898896501</v>
      </c>
      <c r="G15" s="36">
        <v>4581.508816193631</v>
      </c>
      <c r="H15" s="36">
        <v>3839.110181377514</v>
      </c>
      <c r="I15" s="36">
        <v>108.864375</v>
      </c>
      <c r="J15" s="36">
        <v>0</v>
      </c>
      <c r="K15" s="24">
        <v>11584.233940838045</v>
      </c>
      <c r="L15" s="24"/>
      <c r="M15" s="24"/>
      <c r="N15" s="100"/>
      <c r="O15" s="35"/>
      <c r="P15" s="35" t="s">
        <v>1921</v>
      </c>
      <c r="Q15" s="36">
        <v>0</v>
      </c>
      <c r="R15" s="36">
        <v>0</v>
      </c>
      <c r="S15" s="36">
        <v>0</v>
      </c>
      <c r="T15" s="36">
        <v>0</v>
      </c>
      <c r="U15" s="36">
        <v>3201.6281088688706</v>
      </c>
      <c r="V15" s="36">
        <v>30.373160625000001</v>
      </c>
      <c r="W15" s="36">
        <v>0</v>
      </c>
      <c r="X15" s="36">
        <v>0</v>
      </c>
      <c r="Y15" s="24">
        <v>3232.0012694938705</v>
      </c>
    </row>
    <row r="16" spans="1:32" ht="21">
      <c r="A16" s="35"/>
      <c r="B16" s="35" t="s">
        <v>1922</v>
      </c>
      <c r="C16" s="36">
        <v>0</v>
      </c>
      <c r="D16" s="36">
        <v>144.0506598037</v>
      </c>
      <c r="E16" s="36">
        <v>1575.2201736302898</v>
      </c>
      <c r="F16" s="36">
        <v>6838.917685588568</v>
      </c>
      <c r="G16" s="36">
        <v>3694.66106763882</v>
      </c>
      <c r="H16" s="36">
        <v>6862.4640752710875</v>
      </c>
      <c r="I16" s="36">
        <v>0</v>
      </c>
      <c r="J16" s="36">
        <v>0</v>
      </c>
      <c r="K16" s="24">
        <v>19115.313661932465</v>
      </c>
      <c r="L16" s="24"/>
      <c r="M16" s="24"/>
      <c r="N16" s="100"/>
      <c r="O16" s="35"/>
      <c r="P16" s="35" t="s">
        <v>1922</v>
      </c>
      <c r="Q16" s="36">
        <v>0</v>
      </c>
      <c r="R16" s="36">
        <v>0</v>
      </c>
      <c r="S16" s="36">
        <v>0</v>
      </c>
      <c r="T16" s="36">
        <v>0</v>
      </c>
      <c r="U16" s="36">
        <v>5333.1725116814923</v>
      </c>
      <c r="V16" s="36">
        <v>0</v>
      </c>
      <c r="W16" s="36">
        <v>0</v>
      </c>
      <c r="X16" s="36">
        <v>0</v>
      </c>
      <c r="Y16" s="24">
        <v>5333.1725116814923</v>
      </c>
    </row>
    <row r="17" spans="1:25" ht="21">
      <c r="A17" s="35"/>
      <c r="B17" s="35" t="s">
        <v>1923</v>
      </c>
      <c r="C17" s="36">
        <v>0</v>
      </c>
      <c r="D17" s="36">
        <v>2263.0004504530903</v>
      </c>
      <c r="E17" s="36">
        <v>276.18656770128206</v>
      </c>
      <c r="F17" s="36">
        <v>868.13601626604998</v>
      </c>
      <c r="G17" s="36">
        <v>2390.8458711877406</v>
      </c>
      <c r="H17" s="36">
        <v>3818.7387144049112</v>
      </c>
      <c r="I17" s="36">
        <v>0</v>
      </c>
      <c r="J17" s="36">
        <v>0</v>
      </c>
      <c r="K17" s="24">
        <v>9616.9076200130748</v>
      </c>
      <c r="L17" s="24"/>
      <c r="M17" s="24"/>
      <c r="N17" s="100"/>
      <c r="O17" s="35"/>
      <c r="P17" s="35" t="s">
        <v>1923</v>
      </c>
      <c r="Q17" s="36">
        <v>0</v>
      </c>
      <c r="R17" s="36">
        <v>0</v>
      </c>
      <c r="S17" s="36">
        <v>0</v>
      </c>
      <c r="T17" s="36">
        <v>0</v>
      </c>
      <c r="U17" s="36">
        <v>2683.1172259836108</v>
      </c>
      <c r="V17" s="36">
        <v>0</v>
      </c>
      <c r="W17" s="36">
        <v>0</v>
      </c>
      <c r="X17" s="36">
        <v>0</v>
      </c>
      <c r="Y17" s="24">
        <v>2683.1172259836108</v>
      </c>
    </row>
    <row r="18" spans="1:25" ht="21">
      <c r="A18" s="35"/>
      <c r="B18" s="35" t="s">
        <v>1924</v>
      </c>
      <c r="C18" s="36">
        <v>0</v>
      </c>
      <c r="D18" s="36">
        <v>2006.6568351493002</v>
      </c>
      <c r="E18" s="36">
        <v>210.41243337158997</v>
      </c>
      <c r="F18" s="36">
        <v>2744.6283899282703</v>
      </c>
      <c r="G18" s="36">
        <v>911.90761744301005</v>
      </c>
      <c r="H18" s="36">
        <v>3399.5566114858107</v>
      </c>
      <c r="I18" s="36">
        <v>0</v>
      </c>
      <c r="J18" s="36">
        <v>0</v>
      </c>
      <c r="K18" s="24">
        <v>9273.1618873779807</v>
      </c>
      <c r="L18" s="24"/>
      <c r="M18" s="24"/>
      <c r="N18" s="100"/>
      <c r="O18" s="35"/>
      <c r="P18" s="35" t="s">
        <v>1924</v>
      </c>
      <c r="Q18" s="36">
        <v>0</v>
      </c>
      <c r="R18" s="36">
        <v>0</v>
      </c>
      <c r="S18" s="36">
        <v>0</v>
      </c>
      <c r="T18" s="36">
        <v>0</v>
      </c>
      <c r="U18" s="36">
        <v>2587.2121665784462</v>
      </c>
      <c r="V18" s="36">
        <v>0</v>
      </c>
      <c r="W18" s="36">
        <v>0</v>
      </c>
      <c r="X18" s="36">
        <v>0</v>
      </c>
      <c r="Y18" s="24">
        <v>2587.2121665784462</v>
      </c>
    </row>
    <row r="19" spans="1:25" ht="21">
      <c r="A19" s="35"/>
      <c r="B19" s="35" t="s">
        <v>1925</v>
      </c>
      <c r="C19" s="36">
        <v>0</v>
      </c>
      <c r="D19" s="36">
        <v>1943.0775755272005</v>
      </c>
      <c r="E19" s="36">
        <v>2847.0257070750708</v>
      </c>
      <c r="F19" s="36">
        <v>11793.221483210218</v>
      </c>
      <c r="G19" s="36">
        <v>4672.4519332128293</v>
      </c>
      <c r="H19" s="36">
        <v>7696.9549344047782</v>
      </c>
      <c r="I19" s="36">
        <v>6.25</v>
      </c>
      <c r="J19" s="36">
        <v>0</v>
      </c>
      <c r="K19" s="24">
        <v>28958.981633430096</v>
      </c>
      <c r="L19" s="24"/>
      <c r="M19" s="24"/>
      <c r="N19" s="100"/>
      <c r="O19" s="35"/>
      <c r="P19" s="35" t="s">
        <v>1925</v>
      </c>
      <c r="Q19" s="36">
        <v>0</v>
      </c>
      <c r="R19" s="36">
        <v>0</v>
      </c>
      <c r="S19" s="36">
        <v>0</v>
      </c>
      <c r="T19" s="36">
        <v>0</v>
      </c>
      <c r="U19" s="36">
        <v>8077.8121257243802</v>
      </c>
      <c r="V19" s="36">
        <v>1.7437499999999999</v>
      </c>
      <c r="W19" s="36">
        <v>0</v>
      </c>
      <c r="X19" s="36">
        <v>0</v>
      </c>
      <c r="Y19" s="24">
        <v>8079.5558757243798</v>
      </c>
    </row>
    <row r="20" spans="1:25" ht="21">
      <c r="A20" s="35"/>
      <c r="B20" s="35" t="s">
        <v>1926</v>
      </c>
      <c r="C20" s="36">
        <v>0</v>
      </c>
      <c r="D20" s="36">
        <v>180.31302158522999</v>
      </c>
      <c r="E20" s="36">
        <v>159.14674226902002</v>
      </c>
      <c r="F20" s="36">
        <v>301.1627469535</v>
      </c>
      <c r="G20" s="36">
        <v>749.96674814917014</v>
      </c>
      <c r="H20" s="36">
        <v>3474.6695287733969</v>
      </c>
      <c r="I20" s="36">
        <v>12.5</v>
      </c>
      <c r="J20" s="36">
        <v>0</v>
      </c>
      <c r="K20" s="24">
        <v>4877.7587877303176</v>
      </c>
      <c r="L20" s="24"/>
      <c r="M20" s="24"/>
      <c r="N20" s="100"/>
      <c r="O20" s="35"/>
      <c r="P20" s="35" t="s">
        <v>1926</v>
      </c>
      <c r="Q20" s="36">
        <v>0</v>
      </c>
      <c r="R20" s="36">
        <v>0</v>
      </c>
      <c r="S20" s="36">
        <v>0</v>
      </c>
      <c r="T20" s="36">
        <v>0</v>
      </c>
      <c r="U20" s="36">
        <v>1357.4072017769718</v>
      </c>
      <c r="V20" s="36">
        <v>3.4874999999999998</v>
      </c>
      <c r="W20" s="36">
        <v>0</v>
      </c>
      <c r="X20" s="36">
        <v>0</v>
      </c>
      <c r="Y20" s="24">
        <v>1360.8947017769717</v>
      </c>
    </row>
    <row r="21" spans="1:25" ht="21">
      <c r="A21" s="35"/>
      <c r="B21" s="35" t="s">
        <v>1927</v>
      </c>
      <c r="C21" s="36">
        <v>0</v>
      </c>
      <c r="D21" s="36">
        <v>157.65786456800001</v>
      </c>
      <c r="E21" s="36">
        <v>3395.6645553630196</v>
      </c>
      <c r="F21" s="36">
        <v>2711.8369650578561</v>
      </c>
      <c r="G21" s="36">
        <v>2422.1576961562369</v>
      </c>
      <c r="H21" s="36">
        <v>3705.0342323464615</v>
      </c>
      <c r="I21" s="36">
        <v>0</v>
      </c>
      <c r="J21" s="36">
        <v>0</v>
      </c>
      <c r="K21" s="24">
        <v>12392.351313491574</v>
      </c>
      <c r="L21" s="24"/>
      <c r="M21" s="24"/>
      <c r="N21" s="100"/>
      <c r="O21" s="35"/>
      <c r="P21" s="35" t="s">
        <v>1927</v>
      </c>
      <c r="Q21" s="36">
        <v>0</v>
      </c>
      <c r="R21" s="36">
        <v>0</v>
      </c>
      <c r="S21" s="36">
        <v>0</v>
      </c>
      <c r="T21" s="36">
        <v>0</v>
      </c>
      <c r="U21" s="36">
        <v>3457.4660164645529</v>
      </c>
      <c r="V21" s="36">
        <v>0</v>
      </c>
      <c r="W21" s="36">
        <v>0</v>
      </c>
      <c r="X21" s="36">
        <v>0</v>
      </c>
      <c r="Y21" s="24">
        <v>3457.4660164645529</v>
      </c>
    </row>
    <row r="22" spans="1:25" ht="21">
      <c r="A22" s="35" t="s">
        <v>1936</v>
      </c>
      <c r="B22" s="35"/>
      <c r="C22" s="36">
        <v>0</v>
      </c>
      <c r="D22" s="36">
        <v>1503.1842528029999</v>
      </c>
      <c r="E22" s="36">
        <v>12313.680420381945</v>
      </c>
      <c r="F22" s="36">
        <v>42320.048691363103</v>
      </c>
      <c r="G22" s="36">
        <v>12195.242240920274</v>
      </c>
      <c r="H22" s="36">
        <v>23886.866430662041</v>
      </c>
      <c r="I22" s="36">
        <v>93.491700000000009</v>
      </c>
      <c r="J22" s="36">
        <v>0</v>
      </c>
      <c r="K22" s="24">
        <v>92312.513736130364</v>
      </c>
      <c r="L22" s="24">
        <v>127320</v>
      </c>
      <c r="M22" s="42">
        <f>L22-K22</f>
        <v>35007.486263869636</v>
      </c>
      <c r="N22" s="100"/>
      <c r="O22" s="35" t="s">
        <v>1936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25729.107148080529</v>
      </c>
      <c r="V22" s="36">
        <v>26.0841843</v>
      </c>
      <c r="W22" s="36">
        <v>0</v>
      </c>
      <c r="X22" s="36">
        <v>0</v>
      </c>
      <c r="Y22" s="24">
        <v>25755.191332380527</v>
      </c>
    </row>
    <row r="23" spans="1:25" ht="21">
      <c r="A23" s="35"/>
      <c r="B23" s="35" t="s">
        <v>1929</v>
      </c>
      <c r="C23" s="36">
        <v>0</v>
      </c>
      <c r="D23" s="36">
        <v>1503.1842528029999</v>
      </c>
      <c r="E23" s="36">
        <v>1496.1792060567</v>
      </c>
      <c r="F23" s="36">
        <v>4105.5566842505996</v>
      </c>
      <c r="G23" s="36">
        <v>1952.6852512445305</v>
      </c>
      <c r="H23" s="36">
        <v>2729.7317171789914</v>
      </c>
      <c r="I23" s="36">
        <v>0</v>
      </c>
      <c r="J23" s="36">
        <v>0</v>
      </c>
      <c r="K23" s="24">
        <v>11787.337111533821</v>
      </c>
      <c r="L23" s="24"/>
      <c r="M23" s="24"/>
      <c r="N23" s="100"/>
      <c r="O23" s="35"/>
      <c r="P23" s="35" t="s">
        <v>1929</v>
      </c>
      <c r="Q23" s="36">
        <v>0</v>
      </c>
      <c r="R23" s="36">
        <v>0</v>
      </c>
      <c r="S23" s="36">
        <v>0</v>
      </c>
      <c r="T23" s="36">
        <v>0</v>
      </c>
      <c r="U23" s="36">
        <v>3288.6670541179742</v>
      </c>
      <c r="V23" s="36">
        <v>0</v>
      </c>
      <c r="W23" s="36">
        <v>0</v>
      </c>
      <c r="X23" s="36">
        <v>0</v>
      </c>
      <c r="Y23" s="24">
        <v>3288.6670541179742</v>
      </c>
    </row>
    <row r="24" spans="1:25" ht="21">
      <c r="A24" s="35"/>
      <c r="B24" s="35" t="s">
        <v>1930</v>
      </c>
      <c r="C24" s="36">
        <v>0</v>
      </c>
      <c r="D24" s="36">
        <v>0</v>
      </c>
      <c r="E24" s="36">
        <v>2108.0161051387199</v>
      </c>
      <c r="F24" s="36">
        <v>9454.8813549215574</v>
      </c>
      <c r="G24" s="36">
        <v>1714.5444239758503</v>
      </c>
      <c r="H24" s="36">
        <v>3450.2810091574361</v>
      </c>
      <c r="I24" s="36">
        <v>0</v>
      </c>
      <c r="J24" s="36">
        <v>0</v>
      </c>
      <c r="K24" s="24">
        <v>16727.722893193564</v>
      </c>
      <c r="L24" s="24"/>
      <c r="M24" s="24"/>
      <c r="N24" s="100"/>
      <c r="O24" s="35"/>
      <c r="P24" s="35" t="s">
        <v>1930</v>
      </c>
      <c r="Q24" s="36">
        <v>0</v>
      </c>
      <c r="R24" s="36">
        <v>0</v>
      </c>
      <c r="S24" s="36">
        <v>0</v>
      </c>
      <c r="T24" s="36">
        <v>0</v>
      </c>
      <c r="U24" s="36">
        <v>4667.034687200472</v>
      </c>
      <c r="V24" s="36">
        <v>0</v>
      </c>
      <c r="W24" s="36">
        <v>0</v>
      </c>
      <c r="X24" s="36">
        <v>0</v>
      </c>
      <c r="Y24" s="24">
        <v>4667.034687200472</v>
      </c>
    </row>
    <row r="25" spans="1:25" ht="21">
      <c r="A25" s="35"/>
      <c r="B25" s="35" t="s">
        <v>1931</v>
      </c>
      <c r="C25" s="36">
        <v>0</v>
      </c>
      <c r="D25" s="36">
        <v>0</v>
      </c>
      <c r="E25" s="36">
        <v>1058.772618983925</v>
      </c>
      <c r="F25" s="36">
        <v>6896.8798327218601</v>
      </c>
      <c r="G25" s="36">
        <v>1556.8925100115</v>
      </c>
      <c r="H25" s="36">
        <v>1808.0924851167094</v>
      </c>
      <c r="I25" s="36">
        <v>62.241700000000002</v>
      </c>
      <c r="J25" s="36">
        <v>0</v>
      </c>
      <c r="K25" s="24">
        <v>11382.879146833995</v>
      </c>
      <c r="L25" s="24"/>
      <c r="M25" s="24"/>
      <c r="N25" s="100"/>
      <c r="O25" s="35"/>
      <c r="P25" s="35" t="s">
        <v>1931</v>
      </c>
      <c r="Q25" s="36">
        <v>0</v>
      </c>
      <c r="R25" s="36">
        <v>0</v>
      </c>
      <c r="S25" s="36">
        <v>0</v>
      </c>
      <c r="T25" s="36">
        <v>0</v>
      </c>
      <c r="U25" s="36">
        <v>3158.4578476661159</v>
      </c>
      <c r="V25" s="36">
        <v>17.3654343</v>
      </c>
      <c r="W25" s="36">
        <v>0</v>
      </c>
      <c r="X25" s="36">
        <v>0</v>
      </c>
      <c r="Y25" s="24">
        <v>3175.8232819661157</v>
      </c>
    </row>
    <row r="26" spans="1:25" ht="21">
      <c r="A26" s="35"/>
      <c r="B26" s="35" t="s">
        <v>1932</v>
      </c>
      <c r="C26" s="36">
        <v>0</v>
      </c>
      <c r="D26" s="36">
        <v>0</v>
      </c>
      <c r="E26" s="36">
        <v>1221.6993980638999</v>
      </c>
      <c r="F26" s="36">
        <v>8227.0500798578705</v>
      </c>
      <c r="G26" s="36">
        <v>1074.1614493137799</v>
      </c>
      <c r="H26" s="36">
        <v>4301.9134560811717</v>
      </c>
      <c r="I26" s="36">
        <v>0</v>
      </c>
      <c r="J26" s="36">
        <v>0</v>
      </c>
      <c r="K26" s="24">
        <v>14824.824383316722</v>
      </c>
      <c r="L26" s="24"/>
      <c r="M26" s="24"/>
      <c r="N26" s="100"/>
      <c r="O26" s="35"/>
      <c r="P26" s="35" t="s">
        <v>1932</v>
      </c>
      <c r="Q26" s="36">
        <v>0</v>
      </c>
      <c r="R26" s="36">
        <v>0</v>
      </c>
      <c r="S26" s="36">
        <v>0</v>
      </c>
      <c r="T26" s="36">
        <v>0</v>
      </c>
      <c r="U26" s="36">
        <v>4136.1260029452869</v>
      </c>
      <c r="V26" s="36">
        <v>0</v>
      </c>
      <c r="W26" s="36">
        <v>0</v>
      </c>
      <c r="X26" s="36">
        <v>0</v>
      </c>
      <c r="Y26" s="24">
        <v>4136.1260029452869</v>
      </c>
    </row>
    <row r="27" spans="1:25" ht="21">
      <c r="A27" s="35"/>
      <c r="B27" s="35" t="s">
        <v>1933</v>
      </c>
      <c r="C27" s="36">
        <v>0</v>
      </c>
      <c r="D27" s="36">
        <v>0</v>
      </c>
      <c r="E27" s="36">
        <v>2758.1639064708697</v>
      </c>
      <c r="F27" s="36">
        <v>8323.6366546663303</v>
      </c>
      <c r="G27" s="36">
        <v>704.69393578448</v>
      </c>
      <c r="H27" s="36">
        <v>2300.5668177074499</v>
      </c>
      <c r="I27" s="36">
        <v>12.5</v>
      </c>
      <c r="J27" s="36">
        <v>0</v>
      </c>
      <c r="K27" s="24">
        <v>14099.561314629129</v>
      </c>
      <c r="L27" s="24"/>
      <c r="M27" s="24"/>
      <c r="N27" s="100"/>
      <c r="O27" s="35"/>
      <c r="P27" s="35" t="s">
        <v>1933</v>
      </c>
      <c r="Q27" s="36">
        <v>0</v>
      </c>
      <c r="R27" s="36">
        <v>0</v>
      </c>
      <c r="S27" s="36">
        <v>0</v>
      </c>
      <c r="T27" s="36">
        <v>0</v>
      </c>
      <c r="U27" s="36">
        <v>3930.2901067830771</v>
      </c>
      <c r="V27" s="36">
        <v>3.4874999999999998</v>
      </c>
      <c r="W27" s="36">
        <v>0</v>
      </c>
      <c r="X27" s="36">
        <v>0</v>
      </c>
      <c r="Y27" s="24">
        <v>3933.7776067830773</v>
      </c>
    </row>
    <row r="28" spans="1:25" ht="21">
      <c r="A28" s="35"/>
      <c r="B28" s="35" t="s">
        <v>1934</v>
      </c>
      <c r="C28" s="36">
        <v>0</v>
      </c>
      <c r="D28" s="36">
        <v>0</v>
      </c>
      <c r="E28" s="36">
        <v>2473.0711974470601</v>
      </c>
      <c r="F28" s="36">
        <v>2099.4808896106633</v>
      </c>
      <c r="G28" s="36">
        <v>3084.3273506133514</v>
      </c>
      <c r="H28" s="36">
        <v>5652.1150627580682</v>
      </c>
      <c r="I28" s="36">
        <v>18.75</v>
      </c>
      <c r="J28" s="36">
        <v>0</v>
      </c>
      <c r="K28" s="24">
        <v>13327.744500429144</v>
      </c>
      <c r="L28" s="24"/>
      <c r="M28" s="24"/>
      <c r="N28" s="100"/>
      <c r="O28" s="35"/>
      <c r="P28" s="35" t="s">
        <v>1934</v>
      </c>
      <c r="Q28" s="36">
        <v>0</v>
      </c>
      <c r="R28" s="36">
        <v>0</v>
      </c>
      <c r="S28" s="36">
        <v>0</v>
      </c>
      <c r="T28" s="36">
        <v>0</v>
      </c>
      <c r="U28" s="36">
        <v>3713.2094656192635</v>
      </c>
      <c r="V28" s="36">
        <v>5.2312499999999993</v>
      </c>
      <c r="W28" s="36">
        <v>0</v>
      </c>
      <c r="X28" s="36">
        <v>0</v>
      </c>
      <c r="Y28" s="24">
        <v>3718.4407156192633</v>
      </c>
    </row>
    <row r="29" spans="1:25" ht="21">
      <c r="A29" s="35"/>
      <c r="B29" s="35" t="s">
        <v>1935</v>
      </c>
      <c r="C29" s="36">
        <v>0</v>
      </c>
      <c r="D29" s="36">
        <v>0</v>
      </c>
      <c r="E29" s="36">
        <v>1197.7779882207703</v>
      </c>
      <c r="F29" s="36">
        <v>3212.5631953342177</v>
      </c>
      <c r="G29" s="36">
        <v>2107.9373199767797</v>
      </c>
      <c r="H29" s="36">
        <v>3644.165882662217</v>
      </c>
      <c r="I29" s="36">
        <v>0</v>
      </c>
      <c r="J29" s="36">
        <v>0</v>
      </c>
      <c r="K29" s="24">
        <v>10162.444386193984</v>
      </c>
      <c r="L29" s="24"/>
      <c r="M29" s="24"/>
      <c r="N29" s="100"/>
      <c r="O29" s="35"/>
      <c r="P29" s="35" t="s">
        <v>1935</v>
      </c>
      <c r="Q29" s="36">
        <v>0</v>
      </c>
      <c r="R29" s="36">
        <v>0</v>
      </c>
      <c r="S29" s="36">
        <v>0</v>
      </c>
      <c r="T29" s="36">
        <v>0</v>
      </c>
      <c r="U29" s="36">
        <v>2835.321983748338</v>
      </c>
      <c r="V29" s="36">
        <v>0</v>
      </c>
      <c r="W29" s="36">
        <v>0</v>
      </c>
      <c r="X29" s="36">
        <v>0</v>
      </c>
      <c r="Y29" s="24">
        <v>2835.321983748338</v>
      </c>
    </row>
    <row r="30" spans="1:25" ht="21">
      <c r="A30" s="35" t="s">
        <v>1947</v>
      </c>
      <c r="B30" s="35"/>
      <c r="C30" s="36">
        <v>0</v>
      </c>
      <c r="D30" s="36">
        <v>1238.4300352852999</v>
      </c>
      <c r="E30" s="36">
        <v>13628.482510111411</v>
      </c>
      <c r="F30" s="36">
        <v>20900.016179255839</v>
      </c>
      <c r="G30" s="36">
        <v>11344.372862431224</v>
      </c>
      <c r="H30" s="36">
        <v>21249.738176024613</v>
      </c>
      <c r="I30" s="36">
        <v>88.199521874949994</v>
      </c>
      <c r="J30" s="36">
        <v>0</v>
      </c>
      <c r="K30" s="24">
        <v>68449.239284983327</v>
      </c>
      <c r="L30" s="24">
        <v>83940</v>
      </c>
      <c r="M30" s="42">
        <f>L30-K30</f>
        <v>15490.760715016673</v>
      </c>
      <c r="N30" s="100"/>
      <c r="O30" s="35" t="s">
        <v>1947</v>
      </c>
      <c r="P30" s="35"/>
      <c r="Q30" s="36">
        <v>0</v>
      </c>
      <c r="R30" s="36">
        <v>0</v>
      </c>
      <c r="S30" s="36">
        <v>0</v>
      </c>
      <c r="T30" s="36">
        <v>0</v>
      </c>
      <c r="U30" s="36">
        <v>19072.730093908653</v>
      </c>
      <c r="V30" s="36">
        <v>24.607666603113998</v>
      </c>
      <c r="W30" s="36">
        <v>0</v>
      </c>
      <c r="X30" s="36">
        <v>0</v>
      </c>
      <c r="Y30" s="24">
        <v>19097.337760511768</v>
      </c>
    </row>
    <row r="31" spans="1:25" ht="21">
      <c r="A31" s="35"/>
      <c r="B31" s="35" t="s">
        <v>1937</v>
      </c>
      <c r="C31" s="36">
        <v>0</v>
      </c>
      <c r="D31" s="36">
        <v>0</v>
      </c>
      <c r="E31" s="36">
        <v>107.19161056519999</v>
      </c>
      <c r="F31" s="36">
        <v>766.01488192974</v>
      </c>
      <c r="G31" s="36">
        <v>604.18042761307004</v>
      </c>
      <c r="H31" s="36">
        <v>1307.0198859808197</v>
      </c>
      <c r="I31" s="36">
        <v>0</v>
      </c>
      <c r="J31" s="36">
        <v>0</v>
      </c>
      <c r="K31" s="24">
        <v>2784.4068060888299</v>
      </c>
      <c r="L31" s="24"/>
      <c r="M31" s="24"/>
      <c r="N31" s="100"/>
      <c r="O31" s="35"/>
      <c r="P31" s="35" t="s">
        <v>1937</v>
      </c>
      <c r="Q31" s="36">
        <v>0</v>
      </c>
      <c r="R31" s="36">
        <v>0</v>
      </c>
      <c r="S31" s="36">
        <v>0</v>
      </c>
      <c r="T31" s="36">
        <v>0</v>
      </c>
      <c r="U31" s="36">
        <v>776.84949889868778</v>
      </c>
      <c r="V31" s="36">
        <v>0</v>
      </c>
      <c r="W31" s="36">
        <v>0</v>
      </c>
      <c r="X31" s="36">
        <v>0</v>
      </c>
      <c r="Y31" s="24">
        <v>776.84949889868778</v>
      </c>
    </row>
    <row r="32" spans="1:25" ht="21">
      <c r="A32" s="35"/>
      <c r="B32" s="35" t="s">
        <v>1938</v>
      </c>
      <c r="C32" s="36">
        <v>0</v>
      </c>
      <c r="D32" s="36">
        <v>237.6009048645</v>
      </c>
      <c r="E32" s="36">
        <v>2100.9245664361906</v>
      </c>
      <c r="F32" s="36">
        <v>4172.1384339737106</v>
      </c>
      <c r="G32" s="36">
        <v>478.39958633993001</v>
      </c>
      <c r="H32" s="36">
        <v>1470.8797213489549</v>
      </c>
      <c r="I32" s="36">
        <v>0</v>
      </c>
      <c r="J32" s="36">
        <v>0</v>
      </c>
      <c r="K32" s="24">
        <v>8459.943212963286</v>
      </c>
      <c r="L32" s="24"/>
      <c r="M32" s="24"/>
      <c r="N32" s="100"/>
      <c r="O32" s="35"/>
      <c r="P32" s="35" t="s">
        <v>1938</v>
      </c>
      <c r="Q32" s="36">
        <v>0</v>
      </c>
      <c r="R32" s="36">
        <v>0</v>
      </c>
      <c r="S32" s="36">
        <v>0</v>
      </c>
      <c r="T32" s="36">
        <v>0</v>
      </c>
      <c r="U32" s="36">
        <v>2360.3241564172554</v>
      </c>
      <c r="V32" s="36">
        <v>0</v>
      </c>
      <c r="W32" s="36">
        <v>0</v>
      </c>
      <c r="X32" s="36">
        <v>0</v>
      </c>
      <c r="Y32" s="24">
        <v>2360.3241564172554</v>
      </c>
    </row>
    <row r="33" spans="1:25" ht="21">
      <c r="A33" s="35"/>
      <c r="B33" s="35" t="s">
        <v>1939</v>
      </c>
      <c r="C33" s="36">
        <v>0</v>
      </c>
      <c r="D33" s="36">
        <v>0</v>
      </c>
      <c r="E33" s="36">
        <v>788.62204175890008</v>
      </c>
      <c r="F33" s="36">
        <v>1000.78576840149</v>
      </c>
      <c r="G33" s="36">
        <v>2235.65627735199</v>
      </c>
      <c r="H33" s="36">
        <v>1919.5600188159253</v>
      </c>
      <c r="I33" s="36">
        <v>0</v>
      </c>
      <c r="J33" s="36">
        <v>0</v>
      </c>
      <c r="K33" s="24">
        <v>5944.6241063283051</v>
      </c>
      <c r="L33" s="24"/>
      <c r="M33" s="24"/>
      <c r="N33" s="100"/>
      <c r="O33" s="35"/>
      <c r="P33" s="35" t="s">
        <v>1939</v>
      </c>
      <c r="Q33" s="36">
        <v>0</v>
      </c>
      <c r="R33" s="36">
        <v>0</v>
      </c>
      <c r="S33" s="36">
        <v>0</v>
      </c>
      <c r="T33" s="36">
        <v>0</v>
      </c>
      <c r="U33" s="36">
        <v>1658.5501256654638</v>
      </c>
      <c r="V33" s="36">
        <v>0</v>
      </c>
      <c r="W33" s="36">
        <v>0</v>
      </c>
      <c r="X33" s="36">
        <v>0</v>
      </c>
      <c r="Y33" s="24">
        <v>1658.5501256654638</v>
      </c>
    </row>
    <row r="34" spans="1:25" ht="21">
      <c r="A34" s="35"/>
      <c r="B34" s="35" t="s">
        <v>1940</v>
      </c>
      <c r="C34" s="36">
        <v>0</v>
      </c>
      <c r="D34" s="36">
        <v>519.57913042079997</v>
      </c>
      <c r="E34" s="36">
        <v>391.65197340579005</v>
      </c>
      <c r="F34" s="36">
        <v>193.79466878604001</v>
      </c>
      <c r="G34" s="36">
        <v>594.44022243346001</v>
      </c>
      <c r="H34" s="36">
        <v>2055.6328864960269</v>
      </c>
      <c r="I34" s="36">
        <v>0</v>
      </c>
      <c r="J34" s="36">
        <v>0</v>
      </c>
      <c r="K34" s="24">
        <v>3755.0988815421169</v>
      </c>
      <c r="L34" s="24"/>
      <c r="M34" s="24"/>
      <c r="N34" s="100"/>
      <c r="O34" s="35"/>
      <c r="P34" s="35" t="s">
        <v>1940</v>
      </c>
      <c r="Q34" s="36">
        <v>0</v>
      </c>
      <c r="R34" s="36">
        <v>0</v>
      </c>
      <c r="S34" s="36">
        <v>0</v>
      </c>
      <c r="T34" s="36">
        <v>0</v>
      </c>
      <c r="U34" s="36">
        <v>1047.6725879502919</v>
      </c>
      <c r="V34" s="36">
        <v>0</v>
      </c>
      <c r="W34" s="36">
        <v>0</v>
      </c>
      <c r="X34" s="36">
        <v>0</v>
      </c>
      <c r="Y34" s="24">
        <v>1047.6725879502919</v>
      </c>
    </row>
    <row r="35" spans="1:25" ht="21">
      <c r="A35" s="35"/>
      <c r="B35" s="35" t="s">
        <v>1941</v>
      </c>
      <c r="C35" s="36">
        <v>0</v>
      </c>
      <c r="D35" s="36">
        <v>0</v>
      </c>
      <c r="E35" s="36">
        <v>2931.1934993179298</v>
      </c>
      <c r="F35" s="36">
        <v>2325.3701501594765</v>
      </c>
      <c r="G35" s="36">
        <v>2325.5945177943804</v>
      </c>
      <c r="H35" s="36">
        <v>3173.7587391200323</v>
      </c>
      <c r="I35" s="36">
        <v>0</v>
      </c>
      <c r="J35" s="36">
        <v>0</v>
      </c>
      <c r="K35" s="24">
        <v>10755.91690639182</v>
      </c>
      <c r="L35" s="24"/>
      <c r="M35" s="24"/>
      <c r="N35" s="100"/>
      <c r="O35" s="35"/>
      <c r="P35" s="35" t="s">
        <v>1941</v>
      </c>
      <c r="Q35" s="36">
        <v>0</v>
      </c>
      <c r="R35" s="36">
        <v>0</v>
      </c>
      <c r="S35" s="36">
        <v>0</v>
      </c>
      <c r="T35" s="36">
        <v>0</v>
      </c>
      <c r="U35" s="36">
        <v>3000.9008168844398</v>
      </c>
      <c r="V35" s="36">
        <v>0</v>
      </c>
      <c r="W35" s="36">
        <v>0</v>
      </c>
      <c r="X35" s="36">
        <v>0</v>
      </c>
      <c r="Y35" s="24">
        <v>3000.9008168844398</v>
      </c>
    </row>
    <row r="36" spans="1:25" ht="21">
      <c r="A36" s="35"/>
      <c r="B36" s="35" t="s">
        <v>399</v>
      </c>
      <c r="C36" s="36">
        <v>0</v>
      </c>
      <c r="D36" s="36">
        <v>0</v>
      </c>
      <c r="E36" s="36">
        <v>1838.0338169005497</v>
      </c>
      <c r="F36" s="36">
        <v>1015.3524678182201</v>
      </c>
      <c r="G36" s="36">
        <v>1038.93315434541</v>
      </c>
      <c r="H36" s="36">
        <v>2410.8334935122884</v>
      </c>
      <c r="I36" s="36">
        <v>0</v>
      </c>
      <c r="J36" s="36">
        <v>0</v>
      </c>
      <c r="K36" s="24">
        <v>6303.1529325764677</v>
      </c>
      <c r="L36" s="24"/>
      <c r="M36" s="24"/>
      <c r="N36" s="100"/>
      <c r="O36" s="35"/>
      <c r="P36" s="35" t="s">
        <v>399</v>
      </c>
      <c r="Q36" s="36">
        <v>0</v>
      </c>
      <c r="R36" s="36">
        <v>0</v>
      </c>
      <c r="S36" s="36">
        <v>0</v>
      </c>
      <c r="T36" s="36">
        <v>0</v>
      </c>
      <c r="U36" s="36">
        <v>1758.5796681885327</v>
      </c>
      <c r="V36" s="36">
        <v>0</v>
      </c>
      <c r="W36" s="36">
        <v>0</v>
      </c>
      <c r="X36" s="36">
        <v>0</v>
      </c>
      <c r="Y36" s="24">
        <v>1758.5796681885327</v>
      </c>
    </row>
    <row r="37" spans="1:25" ht="21">
      <c r="A37" s="35"/>
      <c r="B37" s="35" t="s">
        <v>31</v>
      </c>
      <c r="C37" s="36">
        <v>0</v>
      </c>
      <c r="D37" s="36">
        <v>175</v>
      </c>
      <c r="E37" s="36">
        <v>654.37830287280008</v>
      </c>
      <c r="F37" s="36">
        <v>2183.1516787414798</v>
      </c>
      <c r="G37" s="36">
        <v>946.91053866971015</v>
      </c>
      <c r="H37" s="36">
        <v>1119.1919562791804</v>
      </c>
      <c r="I37" s="36">
        <v>0</v>
      </c>
      <c r="J37" s="36">
        <v>0</v>
      </c>
      <c r="K37" s="24">
        <v>5078.6324765631707</v>
      </c>
      <c r="L37" s="24"/>
      <c r="M37" s="24"/>
      <c r="N37" s="100"/>
      <c r="O37" s="35"/>
      <c r="P37" s="35" t="s">
        <v>31</v>
      </c>
      <c r="Q37" s="36">
        <v>0</v>
      </c>
      <c r="R37" s="36">
        <v>0</v>
      </c>
      <c r="S37" s="36">
        <v>0</v>
      </c>
      <c r="T37" s="36">
        <v>0</v>
      </c>
      <c r="U37" s="36">
        <v>1416.9384609613048</v>
      </c>
      <c r="V37" s="36">
        <v>0</v>
      </c>
      <c r="W37" s="36">
        <v>0</v>
      </c>
      <c r="X37" s="36">
        <v>0</v>
      </c>
      <c r="Y37" s="24">
        <v>1416.9384609613048</v>
      </c>
    </row>
    <row r="38" spans="1:25" ht="21">
      <c r="A38" s="35"/>
      <c r="B38" s="35" t="s">
        <v>1942</v>
      </c>
      <c r="C38" s="36">
        <v>0</v>
      </c>
      <c r="D38" s="36">
        <v>0</v>
      </c>
      <c r="E38" s="36">
        <v>499.24991458333</v>
      </c>
      <c r="F38" s="36">
        <v>889.29842988394194</v>
      </c>
      <c r="G38" s="36">
        <v>429.97898058652299</v>
      </c>
      <c r="H38" s="36">
        <v>1225.3723577853912</v>
      </c>
      <c r="I38" s="36">
        <v>6.25</v>
      </c>
      <c r="J38" s="36">
        <v>0</v>
      </c>
      <c r="K38" s="24">
        <v>3050.149682839186</v>
      </c>
      <c r="L38" s="24"/>
      <c r="M38" s="24"/>
      <c r="N38" s="100"/>
      <c r="O38" s="35"/>
      <c r="P38" s="35" t="s">
        <v>1942</v>
      </c>
      <c r="Q38" s="36">
        <v>0</v>
      </c>
      <c r="R38" s="36">
        <v>0</v>
      </c>
      <c r="S38" s="36">
        <v>0</v>
      </c>
      <c r="T38" s="36">
        <v>0</v>
      </c>
      <c r="U38" s="36">
        <v>849.24801151205304</v>
      </c>
      <c r="V38" s="36">
        <v>1.7437499999999999</v>
      </c>
      <c r="W38" s="36">
        <v>0</v>
      </c>
      <c r="X38" s="36">
        <v>0</v>
      </c>
      <c r="Y38" s="24">
        <v>850.99176151205302</v>
      </c>
    </row>
    <row r="39" spans="1:25" ht="21">
      <c r="A39" s="35"/>
      <c r="B39" s="35" t="s">
        <v>1943</v>
      </c>
      <c r="C39" s="36">
        <v>0</v>
      </c>
      <c r="D39" s="36">
        <v>306.25</v>
      </c>
      <c r="E39" s="36">
        <v>1310.5395378181001</v>
      </c>
      <c r="F39" s="36">
        <v>1224.6070009246801</v>
      </c>
      <c r="G39" s="36">
        <v>770.11960201375007</v>
      </c>
      <c r="H39" s="36">
        <v>1710.4366551114699</v>
      </c>
      <c r="I39" s="36">
        <v>0</v>
      </c>
      <c r="J39" s="36">
        <v>0</v>
      </c>
      <c r="K39" s="24">
        <v>5321.9527958680001</v>
      </c>
      <c r="L39" s="24"/>
      <c r="M39" s="24"/>
      <c r="N39" s="100"/>
      <c r="O39" s="35"/>
      <c r="P39" s="35" t="s">
        <v>1943</v>
      </c>
      <c r="Q39" s="36">
        <v>0</v>
      </c>
      <c r="R39" s="36">
        <v>0</v>
      </c>
      <c r="S39" s="36">
        <v>0</v>
      </c>
      <c r="T39" s="36">
        <v>0</v>
      </c>
      <c r="U39" s="36">
        <v>1484.8248300471198</v>
      </c>
      <c r="V39" s="36">
        <v>0</v>
      </c>
      <c r="W39" s="36">
        <v>0</v>
      </c>
      <c r="X39" s="36">
        <v>0</v>
      </c>
      <c r="Y39" s="24">
        <v>1484.8248300471198</v>
      </c>
    </row>
    <row r="40" spans="1:25" ht="21">
      <c r="A40" s="35"/>
      <c r="B40" s="35" t="s">
        <v>1944</v>
      </c>
      <c r="C40" s="36">
        <v>0</v>
      </c>
      <c r="D40" s="36">
        <v>0</v>
      </c>
      <c r="E40" s="36">
        <v>689.11381415246001</v>
      </c>
      <c r="F40" s="36">
        <v>2182.9162862279695</v>
      </c>
      <c r="G40" s="36">
        <v>206.25</v>
      </c>
      <c r="H40" s="36">
        <v>1613.3595772861818</v>
      </c>
      <c r="I40" s="36">
        <v>3.6461360173099999</v>
      </c>
      <c r="J40" s="36">
        <v>0</v>
      </c>
      <c r="K40" s="24">
        <v>4695.2858136839213</v>
      </c>
      <c r="L40" s="24"/>
      <c r="M40" s="24"/>
      <c r="N40" s="100"/>
      <c r="O40" s="35"/>
      <c r="P40" s="35" t="s">
        <v>1944</v>
      </c>
      <c r="Q40" s="36">
        <v>0</v>
      </c>
      <c r="R40" s="36">
        <v>0</v>
      </c>
      <c r="S40" s="36">
        <v>0</v>
      </c>
      <c r="T40" s="36">
        <v>0</v>
      </c>
      <c r="U40" s="36">
        <v>1308.9674700687942</v>
      </c>
      <c r="V40" s="36">
        <v>1.0172719488299999</v>
      </c>
      <c r="W40" s="36">
        <v>0</v>
      </c>
      <c r="X40" s="36">
        <v>0</v>
      </c>
      <c r="Y40" s="24">
        <v>1309.9847420176243</v>
      </c>
    </row>
    <row r="41" spans="1:25" ht="21">
      <c r="A41" s="35"/>
      <c r="B41" s="35" t="s">
        <v>1945</v>
      </c>
      <c r="C41" s="36">
        <v>0</v>
      </c>
      <c r="D41" s="36">
        <v>0</v>
      </c>
      <c r="E41" s="36">
        <v>1802.7416781586599</v>
      </c>
      <c r="F41" s="36">
        <v>3170.3472162989606</v>
      </c>
      <c r="G41" s="36">
        <v>24.768464824900001</v>
      </c>
      <c r="H41" s="36">
        <v>739.58255001167004</v>
      </c>
      <c r="I41" s="36">
        <v>23.572903234759998</v>
      </c>
      <c r="J41" s="36">
        <v>0</v>
      </c>
      <c r="K41" s="24">
        <v>5761.0128125289493</v>
      </c>
      <c r="L41" s="24"/>
      <c r="M41" s="24"/>
      <c r="N41" s="100"/>
      <c r="O41" s="35"/>
      <c r="P41" s="35" t="s">
        <v>1945</v>
      </c>
      <c r="Q41" s="36">
        <v>0</v>
      </c>
      <c r="R41" s="36">
        <v>0</v>
      </c>
      <c r="S41" s="36">
        <v>0</v>
      </c>
      <c r="T41" s="36">
        <v>0</v>
      </c>
      <c r="U41" s="36">
        <v>1600.7457346935657</v>
      </c>
      <c r="V41" s="36">
        <v>6.5768400025</v>
      </c>
      <c r="W41" s="36">
        <v>0</v>
      </c>
      <c r="X41" s="36">
        <v>0</v>
      </c>
      <c r="Y41" s="24">
        <v>1607.3225746960657</v>
      </c>
    </row>
    <row r="42" spans="1:25" ht="21">
      <c r="A42" s="35"/>
      <c r="B42" s="35" t="s">
        <v>1946</v>
      </c>
      <c r="C42" s="36">
        <v>0</v>
      </c>
      <c r="D42" s="36">
        <v>0</v>
      </c>
      <c r="E42" s="36">
        <v>514.84175414150002</v>
      </c>
      <c r="F42" s="36">
        <v>1776.2391961101291</v>
      </c>
      <c r="G42" s="36">
        <v>1689.1410904580998</v>
      </c>
      <c r="H42" s="36">
        <v>2504.1103342766719</v>
      </c>
      <c r="I42" s="36">
        <v>54.730482622880004</v>
      </c>
      <c r="J42" s="36">
        <v>0</v>
      </c>
      <c r="K42" s="24">
        <v>6539.0628576092813</v>
      </c>
      <c r="L42" s="24"/>
      <c r="M42" s="24"/>
      <c r="N42" s="100"/>
      <c r="O42" s="35"/>
      <c r="P42" s="35" t="s">
        <v>1946</v>
      </c>
      <c r="Q42" s="36">
        <v>0</v>
      </c>
      <c r="R42" s="36">
        <v>0</v>
      </c>
      <c r="S42" s="36">
        <v>0</v>
      </c>
      <c r="T42" s="36">
        <v>0</v>
      </c>
      <c r="U42" s="36">
        <v>1809.1287326211461</v>
      </c>
      <c r="V42" s="36">
        <v>15.269804651784</v>
      </c>
      <c r="W42" s="36">
        <v>0</v>
      </c>
      <c r="X42" s="36">
        <v>0</v>
      </c>
      <c r="Y42" s="24">
        <v>1824.3985372729301</v>
      </c>
    </row>
    <row r="43" spans="1:25" ht="21">
      <c r="A43" s="35" t="s">
        <v>1951</v>
      </c>
      <c r="B43" s="35"/>
      <c r="C43" s="36">
        <v>0</v>
      </c>
      <c r="D43" s="36">
        <v>4997.45769599508</v>
      </c>
      <c r="E43" s="36">
        <v>4987.2485384816682</v>
      </c>
      <c r="F43" s="36">
        <v>6978.0963263134145</v>
      </c>
      <c r="G43" s="36">
        <v>1350.85242844915</v>
      </c>
      <c r="H43" s="36">
        <v>14361.456805618191</v>
      </c>
      <c r="I43" s="36">
        <v>544.57315835519</v>
      </c>
      <c r="J43" s="36">
        <v>124.72848215240001</v>
      </c>
      <c r="K43" s="24">
        <v>33344.413435365088</v>
      </c>
      <c r="L43" s="24">
        <v>41340</v>
      </c>
      <c r="M43" s="42">
        <f>L43-K43</f>
        <v>7995.5865646349121</v>
      </c>
      <c r="N43" s="100"/>
      <c r="O43" s="35" t="s">
        <v>1951</v>
      </c>
      <c r="P43" s="35"/>
      <c r="Q43" s="36">
        <v>0</v>
      </c>
      <c r="R43" s="36">
        <v>0</v>
      </c>
      <c r="S43" s="36">
        <v>0</v>
      </c>
      <c r="T43" s="36">
        <v>0</v>
      </c>
      <c r="U43" s="36">
        <v>9116.3561907661078</v>
      </c>
      <c r="V43" s="36">
        <v>186.73515770166699</v>
      </c>
      <c r="W43" s="36">
        <v>0</v>
      </c>
      <c r="X43" s="36">
        <v>0</v>
      </c>
      <c r="Y43" s="24">
        <v>9303.0913484677731</v>
      </c>
    </row>
    <row r="44" spans="1:25" ht="21">
      <c r="A44" s="35"/>
      <c r="B44" s="35" t="s">
        <v>834</v>
      </c>
      <c r="C44" s="36">
        <v>0</v>
      </c>
      <c r="D44" s="36">
        <v>549.57340983030019</v>
      </c>
      <c r="E44" s="36">
        <v>1307.83550195308</v>
      </c>
      <c r="F44" s="36">
        <v>1124.2264891859932</v>
      </c>
      <c r="G44" s="36">
        <v>0</v>
      </c>
      <c r="H44" s="36">
        <v>3667.1136409462711</v>
      </c>
      <c r="I44" s="36">
        <v>25</v>
      </c>
      <c r="J44" s="36">
        <v>0</v>
      </c>
      <c r="K44" s="24">
        <v>6673.7490419156438</v>
      </c>
      <c r="L44" s="24"/>
      <c r="M44" s="24"/>
      <c r="N44" s="100"/>
      <c r="O44" s="35"/>
      <c r="P44" s="35" t="s">
        <v>834</v>
      </c>
      <c r="Q44" s="36">
        <v>0</v>
      </c>
      <c r="R44" s="36">
        <v>0</v>
      </c>
      <c r="S44" s="36">
        <v>0</v>
      </c>
      <c r="T44" s="36">
        <v>0</v>
      </c>
      <c r="U44" s="36">
        <v>1855.0009826943583</v>
      </c>
      <c r="V44" s="36">
        <v>6.9749999999999996</v>
      </c>
      <c r="W44" s="36">
        <v>0</v>
      </c>
      <c r="X44" s="36">
        <v>0</v>
      </c>
      <c r="Y44" s="24">
        <v>1861.9759826943582</v>
      </c>
    </row>
    <row r="45" spans="1:25" ht="21">
      <c r="A45" s="35"/>
      <c r="B45" s="35" t="s">
        <v>1949</v>
      </c>
      <c r="C45" s="36">
        <v>0</v>
      </c>
      <c r="D45" s="36">
        <v>428.43845194980003</v>
      </c>
      <c r="E45" s="36">
        <v>1253.7403929467512</v>
      </c>
      <c r="F45" s="36">
        <v>3735.2987543136005</v>
      </c>
      <c r="G45" s="36">
        <v>356.25</v>
      </c>
      <c r="H45" s="36">
        <v>2867.3802261212522</v>
      </c>
      <c r="I45" s="36">
        <v>12.5</v>
      </c>
      <c r="J45" s="36">
        <v>0</v>
      </c>
      <c r="K45" s="24">
        <v>8653.6078253314045</v>
      </c>
      <c r="L45" s="24"/>
      <c r="M45" s="24"/>
      <c r="N45" s="100"/>
      <c r="O45" s="35"/>
      <c r="P45" s="35" t="s">
        <v>1949</v>
      </c>
      <c r="Q45" s="36">
        <v>0</v>
      </c>
      <c r="R45" s="36">
        <v>0</v>
      </c>
      <c r="S45" s="36">
        <v>0</v>
      </c>
      <c r="T45" s="36">
        <v>0</v>
      </c>
      <c r="U45" s="36">
        <v>2410.8690832681332</v>
      </c>
      <c r="V45" s="36">
        <v>3.4874999999999998</v>
      </c>
      <c r="W45" s="36">
        <v>0</v>
      </c>
      <c r="X45" s="36">
        <v>0</v>
      </c>
      <c r="Y45" s="24">
        <v>2414.3565832681334</v>
      </c>
    </row>
    <row r="46" spans="1:25" ht="21">
      <c r="A46" s="35"/>
      <c r="B46" s="35" t="s">
        <v>1948</v>
      </c>
      <c r="C46" s="36">
        <v>0</v>
      </c>
      <c r="D46" s="36">
        <v>2871.78818425902</v>
      </c>
      <c r="E46" s="36">
        <v>1053.4965198531702</v>
      </c>
      <c r="F46" s="36">
        <v>808.9876168175</v>
      </c>
      <c r="G46" s="36">
        <v>795.47000040767011</v>
      </c>
      <c r="H46" s="36">
        <v>4117.1866457660062</v>
      </c>
      <c r="I46" s="36">
        <v>108.73587356203001</v>
      </c>
      <c r="J46" s="36">
        <v>0</v>
      </c>
      <c r="K46" s="24">
        <v>9755.6648406653949</v>
      </c>
      <c r="L46" s="24"/>
      <c r="M46" s="24"/>
      <c r="N46" s="100"/>
      <c r="O46" s="35"/>
      <c r="P46" s="35" t="s">
        <v>1948</v>
      </c>
      <c r="Q46" s="36">
        <v>0</v>
      </c>
      <c r="R46" s="36">
        <v>0</v>
      </c>
      <c r="S46" s="36">
        <v>0</v>
      </c>
      <c r="T46" s="36">
        <v>0</v>
      </c>
      <c r="U46" s="36">
        <v>2691.4931818220743</v>
      </c>
      <c r="V46" s="36">
        <v>30.337308723804995</v>
      </c>
      <c r="W46" s="36">
        <v>0</v>
      </c>
      <c r="X46" s="36">
        <v>0</v>
      </c>
      <c r="Y46" s="24">
        <v>2721.8304905458795</v>
      </c>
    </row>
    <row r="47" spans="1:25" ht="21">
      <c r="A47" s="35"/>
      <c r="B47" s="35" t="s">
        <v>1950</v>
      </c>
      <c r="C47" s="36">
        <v>0</v>
      </c>
      <c r="D47" s="36">
        <v>1147.6576499559599</v>
      </c>
      <c r="E47" s="36">
        <v>1372.1761237286678</v>
      </c>
      <c r="F47" s="36">
        <v>1309.5834659963207</v>
      </c>
      <c r="G47" s="36">
        <v>199.13242804148001</v>
      </c>
      <c r="H47" s="36">
        <v>3709.7762927846616</v>
      </c>
      <c r="I47" s="36">
        <v>398.33728479315999</v>
      </c>
      <c r="J47" s="36">
        <v>124.72848215240001</v>
      </c>
      <c r="K47" s="24">
        <v>8261.3917274526502</v>
      </c>
      <c r="L47" s="24"/>
      <c r="M47" s="24"/>
      <c r="N47" s="100"/>
      <c r="O47" s="35"/>
      <c r="P47" s="35" t="s">
        <v>1950</v>
      </c>
      <c r="Q47" s="36">
        <v>0</v>
      </c>
      <c r="R47" s="36">
        <v>0</v>
      </c>
      <c r="S47" s="36">
        <v>0</v>
      </c>
      <c r="T47" s="36">
        <v>0</v>
      </c>
      <c r="U47" s="36">
        <v>2158.9929429815415</v>
      </c>
      <c r="V47" s="36">
        <v>145.93534897786199</v>
      </c>
      <c r="W47" s="36">
        <v>0</v>
      </c>
      <c r="X47" s="36">
        <v>0</v>
      </c>
      <c r="Y47" s="24">
        <v>2304.9282919594034</v>
      </c>
    </row>
    <row r="48" spans="1:25" ht="21">
      <c r="A48" s="35" t="s">
        <v>1954</v>
      </c>
      <c r="B48" s="35"/>
      <c r="C48" s="36">
        <v>0</v>
      </c>
      <c r="D48" s="36">
        <v>2246.6841230356899</v>
      </c>
      <c r="E48" s="36">
        <v>209.67788154194</v>
      </c>
      <c r="F48" s="36">
        <v>4562.8555003793699</v>
      </c>
      <c r="G48" s="36">
        <v>929.83585433323992</v>
      </c>
      <c r="H48" s="36">
        <v>3584.6330141128992</v>
      </c>
      <c r="I48" s="36">
        <v>12.5</v>
      </c>
      <c r="J48" s="36">
        <v>0</v>
      </c>
      <c r="K48" s="24">
        <v>11546.186373403139</v>
      </c>
      <c r="L48" s="24">
        <v>14000</v>
      </c>
      <c r="M48" s="42">
        <f>L48-K48</f>
        <v>2453.8136265968606</v>
      </c>
      <c r="N48" s="100"/>
      <c r="O48" s="35" t="s">
        <v>1954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3217.8984981792869</v>
      </c>
      <c r="V48" s="36">
        <v>3.4874999999999998</v>
      </c>
      <c r="W48" s="36">
        <v>0</v>
      </c>
      <c r="X48" s="36">
        <v>0</v>
      </c>
      <c r="Y48" s="24">
        <v>3221.3859981792866</v>
      </c>
    </row>
    <row r="49" spans="1:25" ht="21">
      <c r="A49" s="35"/>
      <c r="B49" s="35" t="s">
        <v>1952</v>
      </c>
      <c r="C49" s="36">
        <v>0</v>
      </c>
      <c r="D49" s="36">
        <v>469.93183693169999</v>
      </c>
      <c r="E49" s="36">
        <v>91.694097479090004</v>
      </c>
      <c r="F49" s="36">
        <v>1320.5838566811499</v>
      </c>
      <c r="G49" s="36">
        <v>121.2541372715</v>
      </c>
      <c r="H49" s="36">
        <v>1972.3361609593289</v>
      </c>
      <c r="I49" s="36">
        <v>0</v>
      </c>
      <c r="J49" s="36">
        <v>0</v>
      </c>
      <c r="K49" s="24">
        <v>3975.8000893227691</v>
      </c>
      <c r="L49" s="24"/>
      <c r="M49" s="24"/>
      <c r="N49" s="100"/>
      <c r="O49" s="35"/>
      <c r="P49" s="35" t="s">
        <v>1952</v>
      </c>
      <c r="Q49" s="36">
        <v>0</v>
      </c>
      <c r="R49" s="36">
        <v>0</v>
      </c>
      <c r="S49" s="36">
        <v>0</v>
      </c>
      <c r="T49" s="36">
        <v>0</v>
      </c>
      <c r="U49" s="36">
        <v>1109.2482249207853</v>
      </c>
      <c r="V49" s="36">
        <v>0</v>
      </c>
      <c r="W49" s="36">
        <v>0</v>
      </c>
      <c r="X49" s="36">
        <v>0</v>
      </c>
      <c r="Y49" s="24">
        <v>1109.2482249207853</v>
      </c>
    </row>
    <row r="50" spans="1:25" ht="21">
      <c r="A50" s="35"/>
      <c r="B50" s="35" t="s">
        <v>898</v>
      </c>
      <c r="C50" s="36">
        <v>0</v>
      </c>
      <c r="D50" s="36">
        <v>1586.8319061776301</v>
      </c>
      <c r="E50" s="36">
        <v>78.584523082549993</v>
      </c>
      <c r="F50" s="36">
        <v>1947.9087937420697</v>
      </c>
      <c r="G50" s="36">
        <v>314.43931400821992</v>
      </c>
      <c r="H50" s="36">
        <v>757.68135853822002</v>
      </c>
      <c r="I50" s="36">
        <v>12.5</v>
      </c>
      <c r="J50" s="36">
        <v>0</v>
      </c>
      <c r="K50" s="24">
        <v>4697.9458955486898</v>
      </c>
      <c r="L50" s="24"/>
      <c r="M50" s="24"/>
      <c r="N50" s="100"/>
      <c r="O50" s="35"/>
      <c r="P50" s="35" t="s">
        <v>898</v>
      </c>
      <c r="Q50" s="36">
        <v>0</v>
      </c>
      <c r="R50" s="36">
        <v>0</v>
      </c>
      <c r="S50" s="36">
        <v>0</v>
      </c>
      <c r="T50" s="36">
        <v>0</v>
      </c>
      <c r="U50" s="36">
        <v>1307.2394048582539</v>
      </c>
      <c r="V50" s="36">
        <v>3.4874999999999998</v>
      </c>
      <c r="W50" s="36">
        <v>0</v>
      </c>
      <c r="X50" s="36">
        <v>0</v>
      </c>
      <c r="Y50" s="24">
        <v>1310.7269048582539</v>
      </c>
    </row>
    <row r="51" spans="1:25" ht="21">
      <c r="A51" s="35"/>
      <c r="B51" s="35" t="s">
        <v>1953</v>
      </c>
      <c r="C51" s="36">
        <v>0</v>
      </c>
      <c r="D51" s="36">
        <v>189.92037992636003</v>
      </c>
      <c r="E51" s="36">
        <v>39.399260980299999</v>
      </c>
      <c r="F51" s="36">
        <v>1294.3628499561501</v>
      </c>
      <c r="G51" s="36">
        <v>494.14240305351996</v>
      </c>
      <c r="H51" s="36">
        <v>854.61549461535003</v>
      </c>
      <c r="I51" s="36">
        <v>0</v>
      </c>
      <c r="J51" s="36">
        <v>0</v>
      </c>
      <c r="K51" s="24">
        <v>2872.4403885316801</v>
      </c>
      <c r="L51" s="24"/>
      <c r="M51" s="24"/>
      <c r="N51" s="100"/>
      <c r="O51" s="35"/>
      <c r="P51" s="35" t="s">
        <v>1953</v>
      </c>
      <c r="Q51" s="36">
        <v>0</v>
      </c>
      <c r="R51" s="36">
        <v>0</v>
      </c>
      <c r="S51" s="36">
        <v>0</v>
      </c>
      <c r="T51" s="36">
        <v>0</v>
      </c>
      <c r="U51" s="36">
        <v>801.41086840024752</v>
      </c>
      <c r="V51" s="36">
        <v>0</v>
      </c>
      <c r="W51" s="36">
        <v>0</v>
      </c>
      <c r="X51" s="36">
        <v>0</v>
      </c>
      <c r="Y51" s="24">
        <v>801.41086840024752</v>
      </c>
    </row>
    <row r="52" spans="1:25" ht="21">
      <c r="A52" s="35" t="s">
        <v>1960</v>
      </c>
      <c r="B52" s="35"/>
      <c r="C52" s="36">
        <v>0</v>
      </c>
      <c r="D52" s="36">
        <v>0</v>
      </c>
      <c r="E52" s="36">
        <v>4245.171030708836</v>
      </c>
      <c r="F52" s="36">
        <v>13768.33476124064</v>
      </c>
      <c r="G52" s="36">
        <v>3212.5998508489229</v>
      </c>
      <c r="H52" s="36">
        <v>9496.3439965463131</v>
      </c>
      <c r="I52" s="36">
        <v>68.430050094630005</v>
      </c>
      <c r="J52" s="36">
        <v>0</v>
      </c>
      <c r="K52" s="24">
        <v>30790.879689439338</v>
      </c>
      <c r="L52" s="24">
        <v>23130</v>
      </c>
      <c r="M52" s="42">
        <f>L52-K52</f>
        <v>-7660.8796894393381</v>
      </c>
      <c r="N52" s="100"/>
      <c r="O52" s="35" t="s">
        <v>1960</v>
      </c>
      <c r="P52" s="35"/>
      <c r="Q52" s="36">
        <v>0</v>
      </c>
      <c r="R52" s="36">
        <v>0</v>
      </c>
      <c r="S52" s="36">
        <v>0</v>
      </c>
      <c r="T52" s="36">
        <v>0</v>
      </c>
      <c r="U52" s="36">
        <v>8571.5634493772941</v>
      </c>
      <c r="V52" s="36">
        <v>19.091983976397998</v>
      </c>
      <c r="W52" s="36">
        <v>0</v>
      </c>
      <c r="X52" s="36">
        <v>0</v>
      </c>
      <c r="Y52" s="24">
        <v>8590.6554333536933</v>
      </c>
    </row>
    <row r="53" spans="1:25" ht="21">
      <c r="A53" s="35"/>
      <c r="B53" s="35" t="s">
        <v>1956</v>
      </c>
      <c r="C53" s="36">
        <v>0</v>
      </c>
      <c r="D53" s="36">
        <v>0</v>
      </c>
      <c r="E53" s="36">
        <v>1089.7748651468</v>
      </c>
      <c r="F53" s="36">
        <v>3506.6659741078197</v>
      </c>
      <c r="G53" s="36">
        <v>554.64238822550999</v>
      </c>
      <c r="H53" s="36">
        <v>1208.7400965019299</v>
      </c>
      <c r="I53" s="36">
        <v>12.5</v>
      </c>
      <c r="J53" s="36">
        <v>0</v>
      </c>
      <c r="K53" s="24">
        <v>6372.3233239820593</v>
      </c>
      <c r="L53" s="24"/>
      <c r="M53" s="24"/>
      <c r="N53" s="100"/>
      <c r="O53" s="35"/>
      <c r="P53" s="35" t="s">
        <v>1956</v>
      </c>
      <c r="Q53" s="36">
        <v>0</v>
      </c>
      <c r="R53" s="36">
        <v>0</v>
      </c>
      <c r="S53" s="36">
        <v>0</v>
      </c>
      <c r="T53" s="36">
        <v>0</v>
      </c>
      <c r="U53" s="36">
        <v>1774.3907073904918</v>
      </c>
      <c r="V53" s="36">
        <v>3.4874999999999998</v>
      </c>
      <c r="W53" s="36">
        <v>0</v>
      </c>
      <c r="X53" s="36">
        <v>0</v>
      </c>
      <c r="Y53" s="24">
        <v>1777.8782073904918</v>
      </c>
    </row>
    <row r="54" spans="1:25" ht="21">
      <c r="A54" s="35"/>
      <c r="B54" s="35" t="s">
        <v>1957</v>
      </c>
      <c r="C54" s="36">
        <v>0</v>
      </c>
      <c r="D54" s="36">
        <v>0</v>
      </c>
      <c r="E54" s="36">
        <v>1032.0754050384369</v>
      </c>
      <c r="F54" s="36">
        <v>2976.5292792965201</v>
      </c>
      <c r="G54" s="36">
        <v>175.5910842262</v>
      </c>
      <c r="H54" s="36">
        <v>1092.5093158652799</v>
      </c>
      <c r="I54" s="36">
        <v>0</v>
      </c>
      <c r="J54" s="36">
        <v>0</v>
      </c>
      <c r="K54" s="24">
        <v>5276.7050844264368</v>
      </c>
      <c r="L54" s="24"/>
      <c r="M54" s="24"/>
      <c r="N54" s="100"/>
      <c r="O54" s="35"/>
      <c r="P54" s="35" t="s">
        <v>1957</v>
      </c>
      <c r="Q54" s="36">
        <v>0</v>
      </c>
      <c r="R54" s="36">
        <v>0</v>
      </c>
      <c r="S54" s="36">
        <v>0</v>
      </c>
      <c r="T54" s="36">
        <v>0</v>
      </c>
      <c r="U54" s="36">
        <v>1472.2007185552889</v>
      </c>
      <c r="V54" s="36">
        <v>0</v>
      </c>
      <c r="W54" s="36">
        <v>0</v>
      </c>
      <c r="X54" s="36">
        <v>0</v>
      </c>
      <c r="Y54" s="24">
        <v>1472.2007185552889</v>
      </c>
    </row>
    <row r="55" spans="1:25" ht="21">
      <c r="A55" s="35"/>
      <c r="B55" s="35" t="s">
        <v>268</v>
      </c>
      <c r="C55" s="36">
        <v>0</v>
      </c>
      <c r="D55" s="36">
        <v>0</v>
      </c>
      <c r="E55" s="36">
        <v>0</v>
      </c>
      <c r="F55" s="36">
        <v>540.57609885109002</v>
      </c>
      <c r="G55" s="36">
        <v>415.0166976868</v>
      </c>
      <c r="H55" s="36">
        <v>1460.3309464160518</v>
      </c>
      <c r="I55" s="36">
        <v>0</v>
      </c>
      <c r="J55" s="36">
        <v>0</v>
      </c>
      <c r="K55" s="24">
        <v>2415.9237429539417</v>
      </c>
      <c r="L55" s="24"/>
      <c r="M55" s="24"/>
      <c r="N55" s="100"/>
      <c r="O55" s="35"/>
      <c r="P55" s="35" t="s">
        <v>268</v>
      </c>
      <c r="Q55" s="36">
        <v>0</v>
      </c>
      <c r="R55" s="36">
        <v>0</v>
      </c>
      <c r="S55" s="36">
        <v>0</v>
      </c>
      <c r="T55" s="36">
        <v>0</v>
      </c>
      <c r="U55" s="36">
        <v>674.04272428426054</v>
      </c>
      <c r="V55" s="36">
        <v>0</v>
      </c>
      <c r="W55" s="36">
        <v>0</v>
      </c>
      <c r="X55" s="36">
        <v>0</v>
      </c>
      <c r="Y55" s="24">
        <v>674.04272428426054</v>
      </c>
    </row>
    <row r="56" spans="1:25" ht="21">
      <c r="A56" s="35"/>
      <c r="B56" s="35" t="s">
        <v>1955</v>
      </c>
      <c r="C56" s="36">
        <v>0</v>
      </c>
      <c r="D56" s="36">
        <v>0</v>
      </c>
      <c r="E56" s="36">
        <v>199.38646299329997</v>
      </c>
      <c r="F56" s="36">
        <v>999.90354014563002</v>
      </c>
      <c r="G56" s="36">
        <v>708.60415673939997</v>
      </c>
      <c r="H56" s="36">
        <v>1581.0465267691793</v>
      </c>
      <c r="I56" s="36">
        <v>25</v>
      </c>
      <c r="J56" s="36">
        <v>0</v>
      </c>
      <c r="K56" s="24">
        <v>3513.9406866475092</v>
      </c>
      <c r="L56" s="24"/>
      <c r="M56" s="24"/>
      <c r="N56" s="100"/>
      <c r="O56" s="35"/>
      <c r="P56" s="35" t="s">
        <v>1955</v>
      </c>
      <c r="Q56" s="36">
        <v>0</v>
      </c>
      <c r="R56" s="36">
        <v>0</v>
      </c>
      <c r="S56" s="36">
        <v>0</v>
      </c>
      <c r="T56" s="36">
        <v>0</v>
      </c>
      <c r="U56" s="36">
        <v>973.41445157466501</v>
      </c>
      <c r="V56" s="36">
        <v>6.9749999999999996</v>
      </c>
      <c r="W56" s="36">
        <v>0</v>
      </c>
      <c r="X56" s="36">
        <v>0</v>
      </c>
      <c r="Y56" s="24">
        <v>980.38945157466503</v>
      </c>
    </row>
    <row r="57" spans="1:25" ht="21">
      <c r="A57" s="35"/>
      <c r="B57" s="35" t="s">
        <v>1958</v>
      </c>
      <c r="C57" s="36">
        <v>0</v>
      </c>
      <c r="D57" s="36">
        <v>0</v>
      </c>
      <c r="E57" s="36">
        <v>595.7715025768</v>
      </c>
      <c r="F57" s="36">
        <v>2399.1991987402803</v>
      </c>
      <c r="G57" s="36">
        <v>643.34351361468305</v>
      </c>
      <c r="H57" s="36">
        <v>3170.0735263900219</v>
      </c>
      <c r="I57" s="36">
        <v>12.5</v>
      </c>
      <c r="J57" s="36">
        <v>0</v>
      </c>
      <c r="K57" s="24">
        <v>6820.8877413217851</v>
      </c>
      <c r="L57" s="24"/>
      <c r="M57" s="24"/>
      <c r="N57" s="100"/>
      <c r="O57" s="35"/>
      <c r="P57" s="35" t="s">
        <v>1958</v>
      </c>
      <c r="Q57" s="36">
        <v>0</v>
      </c>
      <c r="R57" s="36">
        <v>0</v>
      </c>
      <c r="S57" s="36">
        <v>0</v>
      </c>
      <c r="T57" s="36">
        <v>0</v>
      </c>
      <c r="U57" s="36">
        <v>1899.5401798286623</v>
      </c>
      <c r="V57" s="36">
        <v>3.4874999999999998</v>
      </c>
      <c r="W57" s="36">
        <v>0</v>
      </c>
      <c r="X57" s="36">
        <v>0</v>
      </c>
      <c r="Y57" s="24">
        <v>1903.0276798286623</v>
      </c>
    </row>
    <row r="58" spans="1:25" ht="22.5" customHeight="1">
      <c r="A58" s="35"/>
      <c r="B58" s="35" t="s">
        <v>1959</v>
      </c>
      <c r="C58" s="36">
        <v>0</v>
      </c>
      <c r="D58" s="36">
        <v>0</v>
      </c>
      <c r="E58" s="36">
        <v>1328.1627949534998</v>
      </c>
      <c r="F58" s="36">
        <v>3345.4606700992999</v>
      </c>
      <c r="G58" s="36">
        <v>715.40201035633004</v>
      </c>
      <c r="H58" s="36">
        <v>983.64358460384983</v>
      </c>
      <c r="I58" s="36">
        <v>18.430050094630001</v>
      </c>
      <c r="J58" s="36">
        <v>0</v>
      </c>
      <c r="K58" s="24">
        <v>6391.0991101076088</v>
      </c>
      <c r="L58" s="24"/>
      <c r="M58" s="24"/>
      <c r="N58" s="100"/>
      <c r="O58" s="35"/>
      <c r="P58" s="35" t="s">
        <v>1959</v>
      </c>
      <c r="Q58" s="36">
        <v>0</v>
      </c>
      <c r="R58" s="36">
        <v>0</v>
      </c>
      <c r="S58" s="36">
        <v>0</v>
      </c>
      <c r="T58" s="36">
        <v>0</v>
      </c>
      <c r="U58" s="36">
        <v>1777.9746677439261</v>
      </c>
      <c r="V58" s="36">
        <v>5.1419839763980004</v>
      </c>
      <c r="W58" s="36">
        <v>0</v>
      </c>
      <c r="X58" s="36">
        <v>0</v>
      </c>
      <c r="Y58" s="24">
        <v>1783.1166517203242</v>
      </c>
    </row>
    <row r="59" spans="1:25" ht="21">
      <c r="A59" s="35" t="s">
        <v>1965</v>
      </c>
      <c r="B59" s="35"/>
      <c r="C59" s="36">
        <v>0</v>
      </c>
      <c r="D59" s="36">
        <v>1912.5414381378998</v>
      </c>
      <c r="E59" s="36">
        <v>12388.324976347749</v>
      </c>
      <c r="F59" s="36">
        <v>28950.647462767844</v>
      </c>
      <c r="G59" s="36">
        <v>6928.3334487063084</v>
      </c>
      <c r="H59" s="36">
        <v>10205.586541052746</v>
      </c>
      <c r="I59" s="36">
        <v>82.677133777329999</v>
      </c>
      <c r="J59" s="36">
        <v>0</v>
      </c>
      <c r="K59" s="24">
        <v>60468.111000789882</v>
      </c>
      <c r="L59" s="24">
        <v>35700</v>
      </c>
      <c r="M59" s="42">
        <f>L59-K59</f>
        <v>-24768.111000789882</v>
      </c>
      <c r="N59" s="100"/>
      <c r="O59" s="35" t="s">
        <v>1965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16847.536048895192</v>
      </c>
      <c r="V59" s="36">
        <v>23.066920323879998</v>
      </c>
      <c r="W59" s="36">
        <v>0</v>
      </c>
      <c r="X59" s="36">
        <v>0</v>
      </c>
      <c r="Y59" s="24">
        <v>16870.602969219075</v>
      </c>
    </row>
    <row r="60" spans="1:25" ht="21">
      <c r="A60" s="35"/>
      <c r="B60" s="35" t="s">
        <v>1962</v>
      </c>
      <c r="C60" s="36">
        <v>0</v>
      </c>
      <c r="D60" s="36">
        <v>118.2666698549</v>
      </c>
      <c r="E60" s="36">
        <v>1534.20349272671</v>
      </c>
      <c r="F60" s="36">
        <v>4819.3040049074307</v>
      </c>
      <c r="G60" s="36">
        <v>874.77068822791921</v>
      </c>
      <c r="H60" s="36">
        <v>1406.0783299944596</v>
      </c>
      <c r="I60" s="36">
        <v>38.927133777329999</v>
      </c>
      <c r="J60" s="36">
        <v>0</v>
      </c>
      <c r="K60" s="24">
        <v>8791.5503194887478</v>
      </c>
      <c r="L60" s="24"/>
      <c r="M60" s="24"/>
      <c r="N60" s="100"/>
      <c r="O60" s="35"/>
      <c r="P60" s="35" t="s">
        <v>1962</v>
      </c>
      <c r="Q60" s="36">
        <v>0</v>
      </c>
      <c r="R60" s="36">
        <v>0</v>
      </c>
      <c r="S60" s="36">
        <v>0</v>
      </c>
      <c r="T60" s="36">
        <v>0</v>
      </c>
      <c r="U60" s="36">
        <v>2441.9818688130595</v>
      </c>
      <c r="V60" s="36">
        <v>10.860670323879999</v>
      </c>
      <c r="W60" s="36">
        <v>0</v>
      </c>
      <c r="X60" s="36">
        <v>0</v>
      </c>
      <c r="Y60" s="24">
        <v>2452.8425391369396</v>
      </c>
    </row>
    <row r="61" spans="1:25" ht="21">
      <c r="A61" s="35"/>
      <c r="B61" s="35" t="s">
        <v>1963</v>
      </c>
      <c r="C61" s="36">
        <v>0</v>
      </c>
      <c r="D61" s="36">
        <v>10.723592453</v>
      </c>
      <c r="E61" s="36">
        <v>953.14222722614988</v>
      </c>
      <c r="F61" s="36">
        <v>5418.9479216271793</v>
      </c>
      <c r="G61" s="36">
        <v>1423.5069117728101</v>
      </c>
      <c r="H61" s="36">
        <v>2464.782953755549</v>
      </c>
      <c r="I61" s="36">
        <v>0</v>
      </c>
      <c r="J61" s="36">
        <v>0</v>
      </c>
      <c r="K61" s="24">
        <v>10271.103606834688</v>
      </c>
      <c r="L61" s="24"/>
      <c r="M61" s="24"/>
      <c r="N61" s="100"/>
      <c r="O61" s="35"/>
      <c r="P61" s="35" t="s">
        <v>1963</v>
      </c>
      <c r="Q61" s="36">
        <v>0</v>
      </c>
      <c r="R61" s="36">
        <v>0</v>
      </c>
      <c r="S61" s="36">
        <v>0</v>
      </c>
      <c r="T61" s="36">
        <v>0</v>
      </c>
      <c r="U61" s="36">
        <v>2865.6379063060331</v>
      </c>
      <c r="V61" s="36">
        <v>0</v>
      </c>
      <c r="W61" s="36">
        <v>0</v>
      </c>
      <c r="X61" s="36">
        <v>0</v>
      </c>
      <c r="Y61" s="24">
        <v>2865.6379063060331</v>
      </c>
    </row>
    <row r="62" spans="1:25" ht="21">
      <c r="A62" s="35"/>
      <c r="B62" s="35" t="s">
        <v>1961</v>
      </c>
      <c r="C62" s="36">
        <v>0</v>
      </c>
      <c r="D62" s="36">
        <v>0</v>
      </c>
      <c r="E62" s="36">
        <v>1298.4778225137802</v>
      </c>
      <c r="F62" s="36">
        <v>3540.8747104092504</v>
      </c>
      <c r="G62" s="36">
        <v>358.52735849253992</v>
      </c>
      <c r="H62" s="36">
        <v>303.39344916330998</v>
      </c>
      <c r="I62" s="36">
        <v>0</v>
      </c>
      <c r="J62" s="36">
        <v>0</v>
      </c>
      <c r="K62" s="24">
        <v>5501.2733405788804</v>
      </c>
      <c r="L62" s="24"/>
      <c r="M62" s="24"/>
      <c r="N62" s="100"/>
      <c r="O62" s="35"/>
      <c r="P62" s="35" t="s">
        <v>1961</v>
      </c>
      <c r="Q62" s="36">
        <v>0</v>
      </c>
      <c r="R62" s="36">
        <v>0</v>
      </c>
      <c r="S62" s="36">
        <v>0</v>
      </c>
      <c r="T62" s="36">
        <v>0</v>
      </c>
      <c r="U62" s="36">
        <v>1534.8552620216092</v>
      </c>
      <c r="V62" s="36">
        <v>0</v>
      </c>
      <c r="W62" s="36">
        <v>0</v>
      </c>
      <c r="X62" s="36">
        <v>0</v>
      </c>
      <c r="Y62" s="24">
        <v>1534.8552620216092</v>
      </c>
    </row>
    <row r="63" spans="1:25" ht="21">
      <c r="A63" s="35"/>
      <c r="B63" s="35" t="s">
        <v>911</v>
      </c>
      <c r="C63" s="36">
        <v>0</v>
      </c>
      <c r="D63" s="36">
        <v>0</v>
      </c>
      <c r="E63" s="36">
        <v>1806.1360136993299</v>
      </c>
      <c r="F63" s="36">
        <v>4587.2871993427088</v>
      </c>
      <c r="G63" s="36">
        <v>395.116838745</v>
      </c>
      <c r="H63" s="36">
        <v>1312.5086186965698</v>
      </c>
      <c r="I63" s="36">
        <v>0</v>
      </c>
      <c r="J63" s="36">
        <v>0</v>
      </c>
      <c r="K63" s="24">
        <v>8101.0486704836085</v>
      </c>
      <c r="L63" s="24"/>
      <c r="M63" s="24"/>
      <c r="N63" s="100"/>
      <c r="O63" s="35"/>
      <c r="P63" s="35" t="s">
        <v>911</v>
      </c>
      <c r="Q63" s="36">
        <v>0</v>
      </c>
      <c r="R63" s="36">
        <v>0</v>
      </c>
      <c r="S63" s="36">
        <v>0</v>
      </c>
      <c r="T63" s="36">
        <v>0</v>
      </c>
      <c r="U63" s="36">
        <v>2260.1925790654668</v>
      </c>
      <c r="V63" s="36">
        <v>0</v>
      </c>
      <c r="W63" s="36">
        <v>0</v>
      </c>
      <c r="X63" s="36">
        <v>0</v>
      </c>
      <c r="Y63" s="24">
        <v>2260.1925790654668</v>
      </c>
    </row>
    <row r="64" spans="1:25" ht="21">
      <c r="A64" s="35"/>
      <c r="B64" s="35" t="s">
        <v>1933</v>
      </c>
      <c r="C64" s="36">
        <v>0</v>
      </c>
      <c r="D64" s="36">
        <v>0</v>
      </c>
      <c r="E64" s="36">
        <v>4051.5684322687998</v>
      </c>
      <c r="F64" s="36">
        <v>4050.9235340667483</v>
      </c>
      <c r="G64" s="36">
        <v>781.84410883405985</v>
      </c>
      <c r="H64" s="36">
        <v>199.40174047798001</v>
      </c>
      <c r="I64" s="36">
        <v>0</v>
      </c>
      <c r="J64" s="36">
        <v>0</v>
      </c>
      <c r="K64" s="24">
        <v>9083.7378156475897</v>
      </c>
      <c r="L64" s="24"/>
      <c r="M64" s="24"/>
      <c r="N64" s="100"/>
      <c r="O64" s="35"/>
      <c r="P64" s="35" t="s">
        <v>1933</v>
      </c>
      <c r="Q64" s="36">
        <v>0</v>
      </c>
      <c r="R64" s="36">
        <v>0</v>
      </c>
      <c r="S64" s="36">
        <v>0</v>
      </c>
      <c r="T64" s="36">
        <v>0</v>
      </c>
      <c r="U64" s="36">
        <v>2534.3628505648539</v>
      </c>
      <c r="V64" s="36">
        <v>0</v>
      </c>
      <c r="W64" s="36">
        <v>0</v>
      </c>
      <c r="X64" s="36">
        <v>0</v>
      </c>
      <c r="Y64" s="24">
        <v>2534.3628505648539</v>
      </c>
    </row>
    <row r="65" spans="1:25" ht="21">
      <c r="A65" s="35"/>
      <c r="B65" s="35" t="s">
        <v>829</v>
      </c>
      <c r="C65" s="36">
        <v>0</v>
      </c>
      <c r="D65" s="36">
        <v>0</v>
      </c>
      <c r="E65" s="36">
        <v>1206.674954611</v>
      </c>
      <c r="F65" s="36">
        <v>688.54358383236001</v>
      </c>
      <c r="G65" s="36">
        <v>1556.5538282878899</v>
      </c>
      <c r="H65" s="36">
        <v>2322.8596591581231</v>
      </c>
      <c r="I65" s="36">
        <v>6.25</v>
      </c>
      <c r="J65" s="36">
        <v>0</v>
      </c>
      <c r="K65" s="24">
        <v>5780.8820258893738</v>
      </c>
      <c r="L65" s="24"/>
      <c r="M65" s="24"/>
      <c r="N65" s="100"/>
      <c r="O65" s="35"/>
      <c r="P65" s="35" t="s">
        <v>829</v>
      </c>
      <c r="Q65" s="36">
        <v>0</v>
      </c>
      <c r="R65" s="36">
        <v>0</v>
      </c>
      <c r="S65" s="36">
        <v>0</v>
      </c>
      <c r="T65" s="36">
        <v>0</v>
      </c>
      <c r="U65" s="36">
        <v>1611.1223352232378</v>
      </c>
      <c r="V65" s="36">
        <v>1.7437499999999999</v>
      </c>
      <c r="W65" s="36">
        <v>0</v>
      </c>
      <c r="X65" s="36">
        <v>0</v>
      </c>
      <c r="Y65" s="24">
        <v>1612.8660852232379</v>
      </c>
    </row>
    <row r="66" spans="1:25" ht="21">
      <c r="A66" s="35"/>
      <c r="B66" s="35" t="s">
        <v>1964</v>
      </c>
      <c r="C66" s="36">
        <v>0</v>
      </c>
      <c r="D66" s="36">
        <v>1783.5511758299999</v>
      </c>
      <c r="E66" s="36">
        <v>1538.1220333019796</v>
      </c>
      <c r="F66" s="36">
        <v>5844.7665085821645</v>
      </c>
      <c r="G66" s="36">
        <v>1538.01371434609</v>
      </c>
      <c r="H66" s="36">
        <v>2196.5617898067544</v>
      </c>
      <c r="I66" s="36">
        <v>37.5</v>
      </c>
      <c r="J66" s="36">
        <v>0</v>
      </c>
      <c r="K66" s="24">
        <v>12938.515221866988</v>
      </c>
      <c r="L66" s="24"/>
      <c r="M66" s="24"/>
      <c r="N66" s="100"/>
      <c r="O66" s="35"/>
      <c r="P66" s="35" t="s">
        <v>1964</v>
      </c>
      <c r="Q66" s="36">
        <v>0</v>
      </c>
      <c r="R66" s="36">
        <v>0</v>
      </c>
      <c r="S66" s="36">
        <v>0</v>
      </c>
      <c r="T66" s="36">
        <v>0</v>
      </c>
      <c r="U66" s="36">
        <v>3599.3832469009358</v>
      </c>
      <c r="V66" s="36">
        <v>10.4625</v>
      </c>
      <c r="W66" s="36">
        <v>0</v>
      </c>
      <c r="X66" s="36">
        <v>0</v>
      </c>
      <c r="Y66" s="24">
        <v>3609.8457469009359</v>
      </c>
    </row>
    <row r="67" spans="1:25" ht="21">
      <c r="A67" s="35" t="s">
        <v>1971</v>
      </c>
      <c r="B67" s="35"/>
      <c r="C67" s="36">
        <v>0</v>
      </c>
      <c r="D67" s="36">
        <v>10711.531061071411</v>
      </c>
      <c r="E67" s="36">
        <v>9730.2096442218171</v>
      </c>
      <c r="F67" s="36">
        <v>41617.209992341937</v>
      </c>
      <c r="G67" s="36">
        <v>2101.9256321784405</v>
      </c>
      <c r="H67" s="36">
        <v>9963.2311955201167</v>
      </c>
      <c r="I67" s="36">
        <v>6.25</v>
      </c>
      <c r="J67" s="36">
        <v>0</v>
      </c>
      <c r="K67" s="24">
        <v>74130.357525333733</v>
      </c>
      <c r="L67" s="24">
        <v>49900</v>
      </c>
      <c r="M67" s="42">
        <f>L67-K67</f>
        <v>-24230.357525333733</v>
      </c>
      <c r="N67" s="100"/>
      <c r="O67" s="35" t="s">
        <v>1971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20680.625999565716</v>
      </c>
      <c r="V67" s="36">
        <v>1.7437499999999999</v>
      </c>
      <c r="W67" s="36">
        <v>0</v>
      </c>
      <c r="X67" s="36">
        <v>0</v>
      </c>
      <c r="Y67" s="24">
        <v>20682.369749565718</v>
      </c>
    </row>
    <row r="68" spans="1:25" ht="21">
      <c r="A68" s="35"/>
      <c r="B68" s="35" t="s">
        <v>1967</v>
      </c>
      <c r="C68" s="36">
        <v>0</v>
      </c>
      <c r="D68" s="36">
        <v>0</v>
      </c>
      <c r="E68" s="36">
        <v>2686.1387846645666</v>
      </c>
      <c r="F68" s="36">
        <v>13440.78883369697</v>
      </c>
      <c r="G68" s="36">
        <v>341.74966635875001</v>
      </c>
      <c r="H68" s="36">
        <v>1524.2385861367554</v>
      </c>
      <c r="I68" s="36">
        <v>0</v>
      </c>
      <c r="J68" s="36">
        <v>0</v>
      </c>
      <c r="K68" s="24">
        <v>17992.915870857043</v>
      </c>
      <c r="L68" s="24"/>
      <c r="M68" s="24"/>
      <c r="N68" s="100"/>
      <c r="O68" s="35"/>
      <c r="P68" s="35" t="s">
        <v>1967</v>
      </c>
      <c r="Q68" s="36">
        <v>0</v>
      </c>
      <c r="R68" s="36">
        <v>0</v>
      </c>
      <c r="S68" s="36">
        <v>0</v>
      </c>
      <c r="T68" s="36">
        <v>0</v>
      </c>
      <c r="U68" s="36">
        <v>5020.0235279681983</v>
      </c>
      <c r="V68" s="36">
        <v>0</v>
      </c>
      <c r="W68" s="36">
        <v>0</v>
      </c>
      <c r="X68" s="36">
        <v>0</v>
      </c>
      <c r="Y68" s="24">
        <v>5020.0235279681983</v>
      </c>
    </row>
    <row r="69" spans="1:25" ht="21">
      <c r="A69" s="35"/>
      <c r="B69" s="35" t="s">
        <v>1968</v>
      </c>
      <c r="C69" s="36">
        <v>0</v>
      </c>
      <c r="D69" s="36">
        <v>5125.8341792580013</v>
      </c>
      <c r="E69" s="36">
        <v>810.10142200778978</v>
      </c>
      <c r="F69" s="36">
        <v>9706.5146721637138</v>
      </c>
      <c r="G69" s="36">
        <v>221.97877368773001</v>
      </c>
      <c r="H69" s="36">
        <v>1250.7759315988717</v>
      </c>
      <c r="I69" s="36">
        <v>0</v>
      </c>
      <c r="J69" s="36">
        <v>0</v>
      </c>
      <c r="K69" s="24">
        <v>17115.204978716109</v>
      </c>
      <c r="L69" s="24"/>
      <c r="M69" s="24"/>
      <c r="N69" s="100"/>
      <c r="O69" s="35"/>
      <c r="P69" s="35" t="s">
        <v>1968</v>
      </c>
      <c r="Q69" s="36">
        <v>0</v>
      </c>
      <c r="R69" s="36">
        <v>0</v>
      </c>
      <c r="S69" s="36">
        <v>0</v>
      </c>
      <c r="T69" s="36">
        <v>0</v>
      </c>
      <c r="U69" s="36">
        <v>4775.1421890616703</v>
      </c>
      <c r="V69" s="36">
        <v>0</v>
      </c>
      <c r="W69" s="36">
        <v>0</v>
      </c>
      <c r="X69" s="36">
        <v>0</v>
      </c>
      <c r="Y69" s="24">
        <v>4775.1421890616703</v>
      </c>
    </row>
    <row r="70" spans="1:25" ht="21">
      <c r="A70" s="35"/>
      <c r="B70" s="35" t="s">
        <v>1969</v>
      </c>
      <c r="C70" s="36">
        <v>0</v>
      </c>
      <c r="D70" s="36">
        <v>3159.0351927792103</v>
      </c>
      <c r="E70" s="36">
        <v>3334.5708290554812</v>
      </c>
      <c r="F70" s="36">
        <v>7964.4960565747542</v>
      </c>
      <c r="G70" s="36">
        <v>240.87156171237999</v>
      </c>
      <c r="H70" s="36">
        <v>601.12410484379018</v>
      </c>
      <c r="I70" s="36">
        <v>6.25</v>
      </c>
      <c r="J70" s="36">
        <v>0</v>
      </c>
      <c r="K70" s="24">
        <v>15306.347744965617</v>
      </c>
      <c r="L70" s="24"/>
      <c r="M70" s="24"/>
      <c r="N70" s="100"/>
      <c r="O70" s="35"/>
      <c r="P70" s="35" t="s">
        <v>1969</v>
      </c>
      <c r="Q70" s="36">
        <v>0</v>
      </c>
      <c r="R70" s="36">
        <v>0</v>
      </c>
      <c r="S70" s="36">
        <v>0</v>
      </c>
      <c r="T70" s="36">
        <v>0</v>
      </c>
      <c r="U70" s="36">
        <v>4268.7272708460914</v>
      </c>
      <c r="V70" s="36">
        <v>1.7437499999999999</v>
      </c>
      <c r="W70" s="36">
        <v>0</v>
      </c>
      <c r="X70" s="36">
        <v>0</v>
      </c>
      <c r="Y70" s="24">
        <v>4270.4710208460911</v>
      </c>
    </row>
    <row r="71" spans="1:25" ht="21">
      <c r="A71" s="35"/>
      <c r="B71" s="35" t="s">
        <v>1970</v>
      </c>
      <c r="C71" s="36">
        <v>0</v>
      </c>
      <c r="D71" s="36">
        <v>2426.6616890342002</v>
      </c>
      <c r="E71" s="36">
        <v>784.05609657937975</v>
      </c>
      <c r="F71" s="36">
        <v>2772.3948931921095</v>
      </c>
      <c r="G71" s="36">
        <v>1025.3905725461402</v>
      </c>
      <c r="H71" s="36">
        <v>5466.3268176073361</v>
      </c>
      <c r="I71" s="36">
        <v>0</v>
      </c>
      <c r="J71" s="36">
        <v>0</v>
      </c>
      <c r="K71" s="24">
        <v>12474.830068959167</v>
      </c>
      <c r="L71" s="24"/>
      <c r="M71" s="24"/>
      <c r="N71" s="100"/>
      <c r="O71" s="35"/>
      <c r="P71" s="35" t="s">
        <v>1970</v>
      </c>
      <c r="Q71" s="36">
        <v>0</v>
      </c>
      <c r="R71" s="36">
        <v>0</v>
      </c>
      <c r="S71" s="36">
        <v>0</v>
      </c>
      <c r="T71" s="36">
        <v>0</v>
      </c>
      <c r="U71" s="36">
        <v>3480.4775892396297</v>
      </c>
      <c r="V71" s="36">
        <v>0</v>
      </c>
      <c r="W71" s="36">
        <v>0</v>
      </c>
      <c r="X71" s="36">
        <v>0</v>
      </c>
      <c r="Y71" s="24">
        <v>3480.4775892396297</v>
      </c>
    </row>
    <row r="72" spans="1:25" ht="21">
      <c r="A72" s="35"/>
      <c r="B72" s="35" t="s">
        <v>1966</v>
      </c>
      <c r="C72" s="36">
        <v>0</v>
      </c>
      <c r="D72" s="36">
        <v>0</v>
      </c>
      <c r="E72" s="36">
        <v>2115.3425119146</v>
      </c>
      <c r="F72" s="36">
        <v>7733.0155367143889</v>
      </c>
      <c r="G72" s="36">
        <v>271.93505787343997</v>
      </c>
      <c r="H72" s="36">
        <v>1120.7657553333636</v>
      </c>
      <c r="I72" s="36">
        <v>0</v>
      </c>
      <c r="J72" s="36">
        <v>0</v>
      </c>
      <c r="K72" s="24">
        <v>11241.058861835791</v>
      </c>
      <c r="L72" s="24"/>
      <c r="M72" s="24"/>
      <c r="N72" s="100"/>
      <c r="O72" s="35"/>
      <c r="P72" s="35" t="s">
        <v>1966</v>
      </c>
      <c r="Q72" s="36">
        <v>0</v>
      </c>
      <c r="R72" s="36">
        <v>0</v>
      </c>
      <c r="S72" s="36">
        <v>0</v>
      </c>
      <c r="T72" s="36">
        <v>0</v>
      </c>
      <c r="U72" s="36">
        <v>3136.2554224501282</v>
      </c>
      <c r="V72" s="36">
        <v>0</v>
      </c>
      <c r="W72" s="36">
        <v>0</v>
      </c>
      <c r="X72" s="36">
        <v>0</v>
      </c>
      <c r="Y72" s="24">
        <v>3136.2554224501282</v>
      </c>
    </row>
  </sheetData>
  <mergeCells count="24">
    <mergeCell ref="T9:U9"/>
    <mergeCell ref="B5:M5"/>
    <mergeCell ref="A11:B11"/>
    <mergeCell ref="O11:P11"/>
    <mergeCell ref="B6:M6"/>
    <mergeCell ref="D9:E9"/>
    <mergeCell ref="F9:G9"/>
    <mergeCell ref="H9:I9"/>
    <mergeCell ref="V9:W9"/>
    <mergeCell ref="O1:Y1"/>
    <mergeCell ref="O2:Y2"/>
    <mergeCell ref="Y8:Y10"/>
    <mergeCell ref="A1:M1"/>
    <mergeCell ref="A2:M2"/>
    <mergeCell ref="O8:O10"/>
    <mergeCell ref="P8:P10"/>
    <mergeCell ref="A3:A6"/>
    <mergeCell ref="A8:A10"/>
    <mergeCell ref="B8:B10"/>
    <mergeCell ref="C8:J8"/>
    <mergeCell ref="Q8:X8"/>
    <mergeCell ref="B3:M3"/>
    <mergeCell ref="B4:M4"/>
    <mergeCell ref="R9:S9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71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AF222"/>
  <sheetViews>
    <sheetView view="pageBreakPreview" zoomScale="60" workbookViewId="0">
      <selection activeCell="A3" sqref="A3:A6"/>
    </sheetView>
  </sheetViews>
  <sheetFormatPr defaultRowHeight="14.25"/>
  <cols>
    <col min="1" max="1" width="21.625" style="25" customWidth="1"/>
    <col min="2" max="2" width="13.5" style="25" customWidth="1"/>
    <col min="3" max="10" width="12.625" style="25" customWidth="1"/>
    <col min="11" max="11" width="13" style="25" customWidth="1"/>
    <col min="12" max="12" width="11.125" style="25" bestFit="1" customWidth="1"/>
    <col min="13" max="13" width="10.5" style="25" customWidth="1"/>
    <col min="14" max="14" width="7.625" style="123" customWidth="1"/>
    <col min="15" max="15" width="18.875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1972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4959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</row>
    <row r="6" spans="1:32" s="98" customFormat="1" ht="44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14928.849115162891</v>
      </c>
      <c r="E11" s="41">
        <v>640562.17275414837</v>
      </c>
      <c r="F11" s="41">
        <v>777703.9303803267</v>
      </c>
      <c r="G11" s="41">
        <v>1140107.0909602609</v>
      </c>
      <c r="H11" s="41">
        <v>292328.00640135235</v>
      </c>
      <c r="I11" s="41">
        <v>145971.74395952205</v>
      </c>
      <c r="J11" s="41">
        <v>165135.76420026075</v>
      </c>
      <c r="K11" s="42">
        <v>3176737.5577710355</v>
      </c>
      <c r="L11" s="42">
        <v>2700600</v>
      </c>
      <c r="M11" s="42">
        <f>L11-K11</f>
        <v>-476137.55777103547</v>
      </c>
      <c r="N11" s="23"/>
      <c r="O11" s="211" t="s">
        <v>65</v>
      </c>
      <c r="P11" s="218"/>
      <c r="Q11" s="24">
        <v>0</v>
      </c>
      <c r="R11" s="24">
        <v>0</v>
      </c>
      <c r="S11" s="24">
        <v>973.8599517385851</v>
      </c>
      <c r="T11" s="24">
        <v>7413.0891269614913</v>
      </c>
      <c r="U11" s="24">
        <v>923336.98008630017</v>
      </c>
      <c r="V11" s="24">
        <v>217824.93836188735</v>
      </c>
      <c r="W11" s="24">
        <v>82.175992002299992</v>
      </c>
      <c r="X11" s="24">
        <v>347.95239424685803</v>
      </c>
      <c r="Y11" s="24">
        <v>1149978.9959131365</v>
      </c>
    </row>
    <row r="12" spans="1:32" ht="21">
      <c r="A12" s="35" t="s">
        <v>1981</v>
      </c>
      <c r="B12" s="35"/>
      <c r="C12" s="36">
        <v>0</v>
      </c>
      <c r="D12" s="36">
        <v>112.4613303551</v>
      </c>
      <c r="E12" s="36">
        <v>12084.538398417169</v>
      </c>
      <c r="F12" s="36">
        <v>42322.650795615169</v>
      </c>
      <c r="G12" s="36">
        <v>165136.88244224549</v>
      </c>
      <c r="H12" s="36">
        <v>30544.646345944748</v>
      </c>
      <c r="I12" s="36">
        <v>31006.702171876026</v>
      </c>
      <c r="J12" s="36">
        <v>2003.4737763300004</v>
      </c>
      <c r="K12" s="24">
        <v>283211.35526078369</v>
      </c>
      <c r="L12" s="24">
        <v>248390</v>
      </c>
      <c r="M12" s="42">
        <f>L12-K12</f>
        <v>-34821.35526078369</v>
      </c>
      <c r="N12" s="100"/>
      <c r="O12" s="35" t="s">
        <v>1981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79515.664933908673</v>
      </c>
      <c r="V12" s="36">
        <v>23006.845670472328</v>
      </c>
      <c r="W12" s="36">
        <v>0</v>
      </c>
      <c r="X12" s="36">
        <v>0</v>
      </c>
      <c r="Y12" s="24">
        <v>102522.51060438099</v>
      </c>
    </row>
    <row r="13" spans="1:32" ht="21">
      <c r="A13" s="35"/>
      <c r="B13" s="35" t="s">
        <v>1973</v>
      </c>
      <c r="C13" s="36">
        <v>0</v>
      </c>
      <c r="D13" s="36">
        <v>0</v>
      </c>
      <c r="E13" s="36">
        <v>2493.6936568177803</v>
      </c>
      <c r="F13" s="36">
        <v>5525.1904336882099</v>
      </c>
      <c r="G13" s="36">
        <v>20254.172426995607</v>
      </c>
      <c r="H13" s="36">
        <v>1.2099857585</v>
      </c>
      <c r="I13" s="36">
        <v>6148.3713051453706</v>
      </c>
      <c r="J13" s="36">
        <v>0</v>
      </c>
      <c r="K13" s="24">
        <v>34422.637808405467</v>
      </c>
      <c r="L13" s="24"/>
      <c r="M13" s="24"/>
      <c r="N13" s="100"/>
      <c r="O13" s="35"/>
      <c r="P13" s="35" t="s">
        <v>1973</v>
      </c>
      <c r="Q13" s="36">
        <v>0</v>
      </c>
      <c r="R13" s="36">
        <v>0</v>
      </c>
      <c r="S13" s="36">
        <v>0</v>
      </c>
      <c r="T13" s="36">
        <v>0</v>
      </c>
      <c r="U13" s="36">
        <v>10234.846459332522</v>
      </c>
      <c r="V13" s="36">
        <v>2226.148427307473</v>
      </c>
      <c r="W13" s="36">
        <v>0</v>
      </c>
      <c r="X13" s="36">
        <v>0</v>
      </c>
      <c r="Y13" s="24">
        <v>12460.994886639995</v>
      </c>
    </row>
    <row r="14" spans="1:32" ht="21">
      <c r="A14" s="35"/>
      <c r="B14" s="35" t="s">
        <v>1974</v>
      </c>
      <c r="C14" s="36">
        <v>0</v>
      </c>
      <c r="D14" s="36">
        <v>0</v>
      </c>
      <c r="E14" s="36">
        <v>0</v>
      </c>
      <c r="F14" s="36">
        <v>0</v>
      </c>
      <c r="G14" s="36">
        <v>15860.528797992176</v>
      </c>
      <c r="H14" s="36">
        <v>22.793398335500001</v>
      </c>
      <c r="I14" s="36">
        <v>11422.854035233473</v>
      </c>
      <c r="J14" s="36">
        <v>0</v>
      </c>
      <c r="K14" s="24">
        <v>27306.176231561149</v>
      </c>
      <c r="L14" s="24"/>
      <c r="M14" s="24"/>
      <c r="N14" s="100"/>
      <c r="O14" s="35"/>
      <c r="P14" s="35" t="s">
        <v>1974</v>
      </c>
      <c r="Q14" s="36">
        <v>0</v>
      </c>
      <c r="R14" s="36">
        <v>0</v>
      </c>
      <c r="S14" s="36">
        <v>0</v>
      </c>
      <c r="T14" s="36">
        <v>0</v>
      </c>
      <c r="U14" s="36">
        <v>5741.5114248686905</v>
      </c>
      <c r="V14" s="36">
        <v>4143.3243709493008</v>
      </c>
      <c r="W14" s="36">
        <v>0</v>
      </c>
      <c r="X14" s="36">
        <v>0</v>
      </c>
      <c r="Y14" s="24">
        <v>9884.8357958179913</v>
      </c>
    </row>
    <row r="15" spans="1:32" ht="21">
      <c r="A15" s="35"/>
      <c r="B15" s="35" t="s">
        <v>1702</v>
      </c>
      <c r="C15" s="36">
        <v>0</v>
      </c>
      <c r="D15" s="36">
        <v>0</v>
      </c>
      <c r="E15" s="36">
        <v>27.6247789777</v>
      </c>
      <c r="F15" s="36">
        <v>718.75</v>
      </c>
      <c r="G15" s="36">
        <v>5328.1089302659693</v>
      </c>
      <c r="H15" s="36">
        <v>5762.1350009514099</v>
      </c>
      <c r="I15" s="36">
        <v>2077.2289053633231</v>
      </c>
      <c r="J15" s="36">
        <v>0</v>
      </c>
      <c r="K15" s="24">
        <v>13913.847615558401</v>
      </c>
      <c r="L15" s="24"/>
      <c r="M15" s="24"/>
      <c r="N15" s="100"/>
      <c r="O15" s="35"/>
      <c r="P15" s="35" t="s">
        <v>1702</v>
      </c>
      <c r="Q15" s="36">
        <v>0</v>
      </c>
      <c r="R15" s="36">
        <v>0</v>
      </c>
      <c r="S15" s="36">
        <v>0</v>
      </c>
      <c r="T15" s="36">
        <v>0</v>
      </c>
      <c r="U15" s="36">
        <v>2198.9631027448795</v>
      </c>
      <c r="V15" s="36">
        <v>2837.8497340810891</v>
      </c>
      <c r="W15" s="36">
        <v>0</v>
      </c>
      <c r="X15" s="36">
        <v>0</v>
      </c>
      <c r="Y15" s="24">
        <v>5036.8128368259686</v>
      </c>
    </row>
    <row r="16" spans="1:32" ht="21">
      <c r="A16" s="35"/>
      <c r="B16" s="35" t="s">
        <v>1975</v>
      </c>
      <c r="C16" s="36">
        <v>0</v>
      </c>
      <c r="D16" s="36">
        <v>0</v>
      </c>
      <c r="E16" s="36">
        <v>989.45452008049995</v>
      </c>
      <c r="F16" s="36">
        <v>370.79511129475998</v>
      </c>
      <c r="G16" s="36">
        <v>13306.26873671286</v>
      </c>
      <c r="H16" s="36">
        <v>2.3165037698090001</v>
      </c>
      <c r="I16" s="36">
        <v>395.88851775759008</v>
      </c>
      <c r="J16" s="36">
        <v>0</v>
      </c>
      <c r="K16" s="24">
        <v>15064.723389615519</v>
      </c>
      <c r="L16" s="24"/>
      <c r="M16" s="24"/>
      <c r="N16" s="100"/>
      <c r="O16" s="35"/>
      <c r="P16" s="35" t="s">
        <v>1975</v>
      </c>
      <c r="Q16" s="36">
        <v>0</v>
      </c>
      <c r="R16" s="36">
        <v>0</v>
      </c>
      <c r="S16" s="36">
        <v>0</v>
      </c>
      <c r="T16" s="36">
        <v>0</v>
      </c>
      <c r="U16" s="36">
        <v>5309.2796492470206</v>
      </c>
      <c r="V16" s="36">
        <v>144.15021779290001</v>
      </c>
      <c r="W16" s="36">
        <v>0</v>
      </c>
      <c r="X16" s="36">
        <v>0</v>
      </c>
      <c r="Y16" s="24">
        <v>5453.4298670399203</v>
      </c>
    </row>
    <row r="17" spans="1:25" ht="21">
      <c r="A17" s="35"/>
      <c r="B17" s="35" t="s">
        <v>1976</v>
      </c>
      <c r="C17" s="36">
        <v>0</v>
      </c>
      <c r="D17" s="36">
        <v>0</v>
      </c>
      <c r="E17" s="36">
        <v>264.32242540800002</v>
      </c>
      <c r="F17" s="36">
        <v>7.94370898758</v>
      </c>
      <c r="G17" s="36">
        <v>20225.695335368448</v>
      </c>
      <c r="H17" s="36">
        <v>0</v>
      </c>
      <c r="I17" s="36">
        <v>121.58299146258601</v>
      </c>
      <c r="J17" s="36">
        <v>0</v>
      </c>
      <c r="K17" s="24">
        <v>20619.544461226615</v>
      </c>
      <c r="L17" s="24"/>
      <c r="M17" s="24"/>
      <c r="N17" s="100"/>
      <c r="O17" s="35"/>
      <c r="P17" s="35" t="s">
        <v>1976</v>
      </c>
      <c r="Q17" s="36">
        <v>0</v>
      </c>
      <c r="R17" s="36">
        <v>0</v>
      </c>
      <c r="S17" s="36">
        <v>0</v>
      </c>
      <c r="T17" s="36">
        <v>0</v>
      </c>
      <c r="U17" s="36">
        <v>7420.2620520568489</v>
      </c>
      <c r="V17" s="36">
        <v>44.013042909457006</v>
      </c>
      <c r="W17" s="36">
        <v>0</v>
      </c>
      <c r="X17" s="36">
        <v>0</v>
      </c>
      <c r="Y17" s="24">
        <v>7464.2750949663059</v>
      </c>
    </row>
    <row r="18" spans="1:25" ht="21">
      <c r="A18" s="35"/>
      <c r="B18" s="35" t="s">
        <v>1977</v>
      </c>
      <c r="C18" s="36">
        <v>0</v>
      </c>
      <c r="D18" s="36">
        <v>0</v>
      </c>
      <c r="E18" s="36">
        <v>2373.1112482172703</v>
      </c>
      <c r="F18" s="36">
        <v>10710.452684936157</v>
      </c>
      <c r="G18" s="36">
        <v>9753.5086656060794</v>
      </c>
      <c r="H18" s="36">
        <v>7029.7744371303115</v>
      </c>
      <c r="I18" s="36">
        <v>970.71254085225996</v>
      </c>
      <c r="J18" s="36">
        <v>0</v>
      </c>
      <c r="K18" s="24">
        <v>30837.559576742078</v>
      </c>
      <c r="L18" s="24"/>
      <c r="M18" s="24"/>
      <c r="N18" s="100"/>
      <c r="O18" s="35"/>
      <c r="P18" s="35" t="s">
        <v>1977</v>
      </c>
      <c r="Q18" s="36">
        <v>0</v>
      </c>
      <c r="R18" s="36">
        <v>0</v>
      </c>
      <c r="S18" s="36">
        <v>0</v>
      </c>
      <c r="T18" s="36">
        <v>0</v>
      </c>
      <c r="U18" s="36">
        <v>8267.0202807488713</v>
      </c>
      <c r="V18" s="36">
        <v>2896.1762860291979</v>
      </c>
      <c r="W18" s="36">
        <v>0</v>
      </c>
      <c r="X18" s="36">
        <v>0</v>
      </c>
      <c r="Y18" s="24">
        <v>11163.19656677807</v>
      </c>
    </row>
    <row r="19" spans="1:25" ht="21">
      <c r="A19" s="35"/>
      <c r="B19" s="35" t="s">
        <v>1862</v>
      </c>
      <c r="C19" s="36">
        <v>0</v>
      </c>
      <c r="D19" s="36">
        <v>0</v>
      </c>
      <c r="E19" s="36">
        <v>0</v>
      </c>
      <c r="F19" s="36">
        <v>25</v>
      </c>
      <c r="G19" s="36">
        <v>11865.75120937716</v>
      </c>
      <c r="H19" s="36">
        <v>2.3105863757699998</v>
      </c>
      <c r="I19" s="36">
        <v>2805.8397929987705</v>
      </c>
      <c r="J19" s="36">
        <v>472.53320877700003</v>
      </c>
      <c r="K19" s="24">
        <v>15171.434797528702</v>
      </c>
      <c r="L19" s="24"/>
      <c r="M19" s="24"/>
      <c r="N19" s="100"/>
      <c r="O19" s="35"/>
      <c r="P19" s="35" t="s">
        <v>1862</v>
      </c>
      <c r="Q19" s="36">
        <v>0</v>
      </c>
      <c r="R19" s="36">
        <v>0</v>
      </c>
      <c r="S19" s="36">
        <v>0</v>
      </c>
      <c r="T19" s="36">
        <v>0</v>
      </c>
      <c r="U19" s="36">
        <v>4304.4519377932547</v>
      </c>
      <c r="V19" s="36">
        <v>1187.6074589103841</v>
      </c>
      <c r="W19" s="36">
        <v>0</v>
      </c>
      <c r="X19" s="36">
        <v>0</v>
      </c>
      <c r="Y19" s="24">
        <v>5492.0593967036384</v>
      </c>
    </row>
    <row r="20" spans="1:25" ht="21">
      <c r="A20" s="35"/>
      <c r="B20" s="35" t="s">
        <v>1978</v>
      </c>
      <c r="C20" s="36">
        <v>0</v>
      </c>
      <c r="D20" s="36">
        <v>0</v>
      </c>
      <c r="E20" s="36">
        <v>3402.5188285861905</v>
      </c>
      <c r="F20" s="36">
        <v>7210.3862068149501</v>
      </c>
      <c r="G20" s="36">
        <v>20588.282849610678</v>
      </c>
      <c r="H20" s="36">
        <v>5338.421340631241</v>
      </c>
      <c r="I20" s="36">
        <v>870.45766880249892</v>
      </c>
      <c r="J20" s="36">
        <v>0</v>
      </c>
      <c r="K20" s="24">
        <v>37410.066894445554</v>
      </c>
      <c r="L20" s="24"/>
      <c r="M20" s="24"/>
      <c r="N20" s="100"/>
      <c r="O20" s="35"/>
      <c r="P20" s="35" t="s">
        <v>1978</v>
      </c>
      <c r="Q20" s="36">
        <v>0</v>
      </c>
      <c r="R20" s="36">
        <v>0</v>
      </c>
      <c r="S20" s="36">
        <v>0</v>
      </c>
      <c r="T20" s="36">
        <v>0</v>
      </c>
      <c r="U20" s="36">
        <v>11294.830014370991</v>
      </c>
      <c r="V20" s="36">
        <v>2247.6142014146076</v>
      </c>
      <c r="W20" s="36">
        <v>0</v>
      </c>
      <c r="X20" s="36">
        <v>0</v>
      </c>
      <c r="Y20" s="24">
        <v>13542.444215785599</v>
      </c>
    </row>
    <row r="21" spans="1:25" ht="21">
      <c r="A21" s="35"/>
      <c r="B21" s="35" t="s">
        <v>1612</v>
      </c>
      <c r="C21" s="36">
        <v>0</v>
      </c>
      <c r="D21" s="36">
        <v>55.9369615142</v>
      </c>
      <c r="E21" s="36">
        <v>332.80187464462995</v>
      </c>
      <c r="F21" s="36">
        <v>9181.7543668190683</v>
      </c>
      <c r="G21" s="36">
        <v>19906.770533600749</v>
      </c>
      <c r="H21" s="36">
        <v>4.5959533511339998</v>
      </c>
      <c r="I21" s="36">
        <v>0</v>
      </c>
      <c r="J21" s="36">
        <v>1530.9405675530004</v>
      </c>
      <c r="K21" s="24">
        <v>31012.800257482781</v>
      </c>
      <c r="L21" s="24"/>
      <c r="M21" s="24"/>
      <c r="N21" s="100"/>
      <c r="O21" s="35"/>
      <c r="P21" s="35" t="s">
        <v>1612</v>
      </c>
      <c r="Q21" s="36">
        <v>0</v>
      </c>
      <c r="R21" s="36">
        <v>0</v>
      </c>
      <c r="S21" s="36">
        <v>0</v>
      </c>
      <c r="T21" s="36">
        <v>0</v>
      </c>
      <c r="U21" s="36">
        <v>10670.769472643089</v>
      </c>
      <c r="V21" s="36">
        <v>555.86422056751394</v>
      </c>
      <c r="W21" s="36">
        <v>0</v>
      </c>
      <c r="X21" s="36">
        <v>0</v>
      </c>
      <c r="Y21" s="24">
        <v>11226.633693210602</v>
      </c>
    </row>
    <row r="22" spans="1:25" ht="21">
      <c r="A22" s="35"/>
      <c r="B22" s="35" t="s">
        <v>1979</v>
      </c>
      <c r="C22" s="36">
        <v>0</v>
      </c>
      <c r="D22" s="36">
        <v>56.524368840900003</v>
      </c>
      <c r="E22" s="36">
        <v>1013.4843664119001</v>
      </c>
      <c r="F22" s="36">
        <v>4784.0244121067735</v>
      </c>
      <c r="G22" s="36">
        <v>1809.8706306297199</v>
      </c>
      <c r="H22" s="36">
        <v>10083.874085920259</v>
      </c>
      <c r="I22" s="36">
        <v>6143.0374039658491</v>
      </c>
      <c r="J22" s="36">
        <v>0</v>
      </c>
      <c r="K22" s="24">
        <v>23890.815267875401</v>
      </c>
      <c r="L22" s="24"/>
      <c r="M22" s="24"/>
      <c r="N22" s="100"/>
      <c r="O22" s="35"/>
      <c r="P22" s="35" t="s">
        <v>1979</v>
      </c>
      <c r="Q22" s="36">
        <v>0</v>
      </c>
      <c r="R22" s="36">
        <v>0</v>
      </c>
      <c r="S22" s="36">
        <v>0</v>
      </c>
      <c r="T22" s="36">
        <v>0</v>
      </c>
      <c r="U22" s="36">
        <v>2774.3331676310004</v>
      </c>
      <c r="V22" s="36">
        <v>5874.1419593364144</v>
      </c>
      <c r="W22" s="36">
        <v>0</v>
      </c>
      <c r="X22" s="36">
        <v>0</v>
      </c>
      <c r="Y22" s="24">
        <v>8648.4751269674143</v>
      </c>
    </row>
    <row r="23" spans="1:25" ht="21">
      <c r="A23" s="35"/>
      <c r="B23" s="35" t="s">
        <v>1980</v>
      </c>
      <c r="C23" s="36">
        <v>0</v>
      </c>
      <c r="D23" s="36">
        <v>0</v>
      </c>
      <c r="E23" s="36">
        <v>1187.5266992731999</v>
      </c>
      <c r="F23" s="36">
        <v>3788.3538709676704</v>
      </c>
      <c r="G23" s="36">
        <v>26237.924326086064</v>
      </c>
      <c r="H23" s="36">
        <v>2297.2150537208149</v>
      </c>
      <c r="I23" s="36">
        <v>50.729010294310001</v>
      </c>
      <c r="J23" s="36">
        <v>0</v>
      </c>
      <c r="K23" s="24">
        <v>33561.748960342054</v>
      </c>
      <c r="L23" s="24"/>
      <c r="M23" s="24"/>
      <c r="N23" s="100"/>
      <c r="O23" s="35"/>
      <c r="P23" s="35" t="s">
        <v>1980</v>
      </c>
      <c r="Q23" s="36">
        <v>0</v>
      </c>
      <c r="R23" s="36">
        <v>0</v>
      </c>
      <c r="S23" s="36">
        <v>0</v>
      </c>
      <c r="T23" s="36">
        <v>0</v>
      </c>
      <c r="U23" s="36">
        <v>11299.397372471502</v>
      </c>
      <c r="V23" s="36">
        <v>849.95575117399017</v>
      </c>
      <c r="W23" s="36">
        <v>0</v>
      </c>
      <c r="X23" s="36">
        <v>0</v>
      </c>
      <c r="Y23" s="24">
        <v>12149.353123645491</v>
      </c>
    </row>
    <row r="24" spans="1:25" ht="21">
      <c r="A24" s="35" t="s">
        <v>1988</v>
      </c>
      <c r="B24" s="35"/>
      <c r="C24" s="36">
        <v>0</v>
      </c>
      <c r="D24" s="36">
        <v>0</v>
      </c>
      <c r="E24" s="36">
        <v>32143.159184722623</v>
      </c>
      <c r="F24" s="36">
        <v>67643.403504024056</v>
      </c>
      <c r="G24" s="36">
        <v>13864.555730775593</v>
      </c>
      <c r="H24" s="36">
        <v>36.124978956447002</v>
      </c>
      <c r="I24" s="36">
        <v>549.778092022647</v>
      </c>
      <c r="J24" s="36">
        <v>0</v>
      </c>
      <c r="K24" s="24">
        <v>114237.02149050136</v>
      </c>
      <c r="L24" s="24">
        <v>113390</v>
      </c>
      <c r="M24" s="42">
        <f>L24-K24</f>
        <v>-847.02149050135631</v>
      </c>
      <c r="N24" s="100"/>
      <c r="O24" s="35" t="s">
        <v>1988</v>
      </c>
      <c r="P24" s="35"/>
      <c r="Q24" s="36">
        <v>0</v>
      </c>
      <c r="R24" s="36">
        <v>0</v>
      </c>
      <c r="S24" s="36">
        <v>0</v>
      </c>
      <c r="T24" s="36">
        <v>0</v>
      </c>
      <c r="U24" s="36">
        <v>41141.704867873821</v>
      </c>
      <c r="V24" s="36">
        <v>212.096911694369</v>
      </c>
      <c r="W24" s="36">
        <v>0</v>
      </c>
      <c r="X24" s="36">
        <v>0</v>
      </c>
      <c r="Y24" s="24">
        <v>41353.801779568181</v>
      </c>
    </row>
    <row r="25" spans="1:25" ht="21">
      <c r="A25" s="35"/>
      <c r="B25" s="35" t="s">
        <v>907</v>
      </c>
      <c r="C25" s="36">
        <v>0</v>
      </c>
      <c r="D25" s="36">
        <v>0</v>
      </c>
      <c r="E25" s="36">
        <v>3351.4640592810292</v>
      </c>
      <c r="F25" s="36">
        <v>9338.08103282095</v>
      </c>
      <c r="G25" s="36">
        <v>1161.54798995172</v>
      </c>
      <c r="H25" s="36">
        <v>5.2777799970900006</v>
      </c>
      <c r="I25" s="36">
        <v>0</v>
      </c>
      <c r="J25" s="36">
        <v>0</v>
      </c>
      <c r="K25" s="24">
        <v>13856.37086205079</v>
      </c>
      <c r="L25" s="24"/>
      <c r="M25" s="24"/>
      <c r="N25" s="100"/>
      <c r="O25" s="35"/>
      <c r="P25" s="35" t="s">
        <v>907</v>
      </c>
      <c r="Q25" s="36">
        <v>0</v>
      </c>
      <c r="R25" s="36">
        <v>0</v>
      </c>
      <c r="S25" s="36">
        <v>0</v>
      </c>
      <c r="T25" s="36">
        <v>0</v>
      </c>
      <c r="U25" s="36">
        <v>5014.0956956997579</v>
      </c>
      <c r="V25" s="36">
        <v>1.9105563589500001</v>
      </c>
      <c r="W25" s="36">
        <v>0</v>
      </c>
      <c r="X25" s="36">
        <v>0</v>
      </c>
      <c r="Y25" s="24">
        <v>5016.006252058708</v>
      </c>
    </row>
    <row r="26" spans="1:25" ht="21">
      <c r="A26" s="35"/>
      <c r="B26" s="35" t="s">
        <v>1982</v>
      </c>
      <c r="C26" s="36">
        <v>0</v>
      </c>
      <c r="D26" s="36">
        <v>0</v>
      </c>
      <c r="E26" s="36">
        <v>3578.3431843988005</v>
      </c>
      <c r="F26" s="36">
        <v>11445.934355495097</v>
      </c>
      <c r="G26" s="36">
        <v>1022.8147929234184</v>
      </c>
      <c r="H26" s="36">
        <v>0</v>
      </c>
      <c r="I26" s="36">
        <v>18.75</v>
      </c>
      <c r="J26" s="36">
        <v>0</v>
      </c>
      <c r="K26" s="24">
        <v>16065.842332817316</v>
      </c>
      <c r="L26" s="24"/>
      <c r="M26" s="24"/>
      <c r="N26" s="100"/>
      <c r="O26" s="35"/>
      <c r="P26" s="35" t="s">
        <v>1982</v>
      </c>
      <c r="Q26" s="36">
        <v>0</v>
      </c>
      <c r="R26" s="36">
        <v>0</v>
      </c>
      <c r="S26" s="36">
        <v>0</v>
      </c>
      <c r="T26" s="36">
        <v>0</v>
      </c>
      <c r="U26" s="36">
        <v>5809.0474244841607</v>
      </c>
      <c r="V26" s="36">
        <v>6.7875000000000005</v>
      </c>
      <c r="W26" s="36">
        <v>0</v>
      </c>
      <c r="X26" s="36">
        <v>0</v>
      </c>
      <c r="Y26" s="24">
        <v>5815.8349244841611</v>
      </c>
    </row>
    <row r="27" spans="1:25" ht="21">
      <c r="A27" s="35"/>
      <c r="B27" s="35" t="s">
        <v>1983</v>
      </c>
      <c r="C27" s="36">
        <v>0</v>
      </c>
      <c r="D27" s="36">
        <v>0</v>
      </c>
      <c r="E27" s="36">
        <v>6391.8499855818809</v>
      </c>
      <c r="F27" s="36">
        <v>13614.314604559358</v>
      </c>
      <c r="G27" s="36">
        <v>554.98157376535198</v>
      </c>
      <c r="H27" s="36">
        <v>0.56763299112700005</v>
      </c>
      <c r="I27" s="36">
        <v>142.50117196562002</v>
      </c>
      <c r="J27" s="36">
        <v>0</v>
      </c>
      <c r="K27" s="24">
        <v>20704.21496886334</v>
      </c>
      <c r="L27" s="24"/>
      <c r="M27" s="24"/>
      <c r="N27" s="100"/>
      <c r="O27" s="35"/>
      <c r="P27" s="35" t="s">
        <v>1983</v>
      </c>
      <c r="Q27" s="36">
        <v>0</v>
      </c>
      <c r="R27" s="36">
        <v>0</v>
      </c>
      <c r="S27" s="36">
        <v>0</v>
      </c>
      <c r="T27" s="36">
        <v>0</v>
      </c>
      <c r="U27" s="36">
        <v>7443.134911334666</v>
      </c>
      <c r="V27" s="36">
        <v>51.790907394287998</v>
      </c>
      <c r="W27" s="36">
        <v>0</v>
      </c>
      <c r="X27" s="36">
        <v>0</v>
      </c>
      <c r="Y27" s="24">
        <v>7494.9258187289543</v>
      </c>
    </row>
    <row r="28" spans="1:25" ht="21">
      <c r="A28" s="35"/>
      <c r="B28" s="35" t="s">
        <v>1984</v>
      </c>
      <c r="C28" s="36">
        <v>0</v>
      </c>
      <c r="D28" s="36">
        <v>0</v>
      </c>
      <c r="E28" s="36">
        <v>9559.3188918266987</v>
      </c>
      <c r="F28" s="36">
        <v>20318.767748479244</v>
      </c>
      <c r="G28" s="36">
        <v>1575.2322333716584</v>
      </c>
      <c r="H28" s="36">
        <v>0</v>
      </c>
      <c r="I28" s="36">
        <v>107.688405012747</v>
      </c>
      <c r="J28" s="36">
        <v>0</v>
      </c>
      <c r="K28" s="24">
        <v>31561.007278690347</v>
      </c>
      <c r="L28" s="24"/>
      <c r="M28" s="24"/>
      <c r="N28" s="100"/>
      <c r="O28" s="35"/>
      <c r="P28" s="35" t="s">
        <v>1984</v>
      </c>
      <c r="Q28" s="36">
        <v>0</v>
      </c>
      <c r="R28" s="36">
        <v>0</v>
      </c>
      <c r="S28" s="36">
        <v>0</v>
      </c>
      <c r="T28" s="36">
        <v>0</v>
      </c>
      <c r="U28" s="36">
        <v>11386.101432277754</v>
      </c>
      <c r="V28" s="36">
        <v>38.983202614621</v>
      </c>
      <c r="W28" s="36">
        <v>0</v>
      </c>
      <c r="X28" s="36">
        <v>0</v>
      </c>
      <c r="Y28" s="24">
        <v>11425.084634892375</v>
      </c>
    </row>
    <row r="29" spans="1:25" ht="21">
      <c r="A29" s="35"/>
      <c r="B29" s="35" t="s">
        <v>1985</v>
      </c>
      <c r="C29" s="36">
        <v>0</v>
      </c>
      <c r="D29" s="36">
        <v>0</v>
      </c>
      <c r="E29" s="36">
        <v>3662.0975516928002</v>
      </c>
      <c r="F29" s="36">
        <v>5601.4454057614403</v>
      </c>
      <c r="G29" s="36">
        <v>6229.824432841524</v>
      </c>
      <c r="H29" s="36">
        <v>30.279565968230003</v>
      </c>
      <c r="I29" s="36">
        <v>25</v>
      </c>
      <c r="J29" s="36">
        <v>0</v>
      </c>
      <c r="K29" s="24">
        <v>15548.646956263994</v>
      </c>
      <c r="L29" s="24"/>
      <c r="M29" s="24"/>
      <c r="N29" s="100"/>
      <c r="O29" s="35"/>
      <c r="P29" s="35" t="s">
        <v>1985</v>
      </c>
      <c r="Q29" s="36">
        <v>0</v>
      </c>
      <c r="R29" s="36">
        <v>0</v>
      </c>
      <c r="S29" s="36">
        <v>0</v>
      </c>
      <c r="T29" s="36">
        <v>0</v>
      </c>
      <c r="U29" s="36">
        <v>5608.5989952857681</v>
      </c>
      <c r="V29" s="36">
        <v>20.011202880500001</v>
      </c>
      <c r="W29" s="36">
        <v>0</v>
      </c>
      <c r="X29" s="36">
        <v>0</v>
      </c>
      <c r="Y29" s="24">
        <v>5628.6101981662678</v>
      </c>
    </row>
    <row r="30" spans="1:25" ht="21">
      <c r="A30" s="35"/>
      <c r="B30" s="35" t="s">
        <v>1986</v>
      </c>
      <c r="C30" s="36">
        <v>0</v>
      </c>
      <c r="D30" s="36">
        <v>0</v>
      </c>
      <c r="E30" s="36">
        <v>2221.4772741870302</v>
      </c>
      <c r="F30" s="36">
        <v>3242.4394388273404</v>
      </c>
      <c r="G30" s="36">
        <v>833.74742008772</v>
      </c>
      <c r="H30" s="36">
        <v>0</v>
      </c>
      <c r="I30" s="36">
        <v>224.58851504427997</v>
      </c>
      <c r="J30" s="36">
        <v>0</v>
      </c>
      <c r="K30" s="24">
        <v>6522.252648146371</v>
      </c>
      <c r="L30" s="24"/>
      <c r="M30" s="24"/>
      <c r="N30" s="100"/>
      <c r="O30" s="35"/>
      <c r="P30" s="35" t="s">
        <v>1986</v>
      </c>
      <c r="Q30" s="36">
        <v>0</v>
      </c>
      <c r="R30" s="36">
        <v>0</v>
      </c>
      <c r="S30" s="36">
        <v>0</v>
      </c>
      <c r="T30" s="36">
        <v>0</v>
      </c>
      <c r="U30" s="36">
        <v>2279.754416183916</v>
      </c>
      <c r="V30" s="36">
        <v>81.301042446010015</v>
      </c>
      <c r="W30" s="36">
        <v>0</v>
      </c>
      <c r="X30" s="36">
        <v>0</v>
      </c>
      <c r="Y30" s="24">
        <v>2361.0554586299259</v>
      </c>
    </row>
    <row r="31" spans="1:25" ht="21">
      <c r="A31" s="35"/>
      <c r="B31" s="35" t="s">
        <v>1987</v>
      </c>
      <c r="C31" s="36">
        <v>0</v>
      </c>
      <c r="D31" s="36">
        <v>0</v>
      </c>
      <c r="E31" s="36">
        <v>3378.6082377543808</v>
      </c>
      <c r="F31" s="36">
        <v>4082.4209180806188</v>
      </c>
      <c r="G31" s="36">
        <v>2486.4072878342008</v>
      </c>
      <c r="H31" s="36">
        <v>0</v>
      </c>
      <c r="I31" s="36">
        <v>31.25</v>
      </c>
      <c r="J31" s="36">
        <v>0</v>
      </c>
      <c r="K31" s="24">
        <v>9978.6864436692013</v>
      </c>
      <c r="L31" s="24"/>
      <c r="M31" s="24"/>
      <c r="N31" s="100"/>
      <c r="O31" s="35"/>
      <c r="P31" s="35" t="s">
        <v>1987</v>
      </c>
      <c r="Q31" s="36">
        <v>0</v>
      </c>
      <c r="R31" s="36">
        <v>0</v>
      </c>
      <c r="S31" s="36">
        <v>0</v>
      </c>
      <c r="T31" s="36">
        <v>0</v>
      </c>
      <c r="U31" s="36">
        <v>3600.9719926077928</v>
      </c>
      <c r="V31" s="36">
        <v>11.3125</v>
      </c>
      <c r="W31" s="36">
        <v>0</v>
      </c>
      <c r="X31" s="36">
        <v>0</v>
      </c>
      <c r="Y31" s="24">
        <v>3612.2844926077928</v>
      </c>
    </row>
    <row r="32" spans="1:25" ht="21">
      <c r="A32" s="35" t="s">
        <v>1993</v>
      </c>
      <c r="B32" s="35"/>
      <c r="C32" s="36">
        <v>0</v>
      </c>
      <c r="D32" s="36">
        <v>0</v>
      </c>
      <c r="E32" s="36">
        <v>14236.19349709927</v>
      </c>
      <c r="F32" s="36">
        <v>16225.783976850256</v>
      </c>
      <c r="G32" s="36">
        <v>12124.646544797741</v>
      </c>
      <c r="H32" s="36">
        <v>0</v>
      </c>
      <c r="I32" s="36">
        <v>247.48217050169799</v>
      </c>
      <c r="J32" s="36">
        <v>0</v>
      </c>
      <c r="K32" s="24">
        <v>42834.106189248967</v>
      </c>
      <c r="L32" s="24">
        <v>46530</v>
      </c>
      <c r="M32" s="42">
        <f>L32-K32</f>
        <v>3695.893810751033</v>
      </c>
      <c r="N32" s="100"/>
      <c r="O32" s="35" t="s">
        <v>1993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15416.357894784054</v>
      </c>
      <c r="V32" s="36">
        <v>89.588545721666989</v>
      </c>
      <c r="W32" s="36">
        <v>0</v>
      </c>
      <c r="X32" s="36">
        <v>0</v>
      </c>
      <c r="Y32" s="24">
        <v>15505.946440505721</v>
      </c>
    </row>
    <row r="33" spans="1:25" ht="21">
      <c r="A33" s="35"/>
      <c r="B33" s="35" t="s">
        <v>1989</v>
      </c>
      <c r="C33" s="36">
        <v>0</v>
      </c>
      <c r="D33" s="36">
        <v>0</v>
      </c>
      <c r="E33" s="36">
        <v>4326.1410500940692</v>
      </c>
      <c r="F33" s="36">
        <v>2702.6449718832891</v>
      </c>
      <c r="G33" s="36">
        <v>3411.8865944628687</v>
      </c>
      <c r="H33" s="36">
        <v>0</v>
      </c>
      <c r="I33" s="36">
        <v>0</v>
      </c>
      <c r="J33" s="36">
        <v>0</v>
      </c>
      <c r="K33" s="24">
        <v>10440.672616440228</v>
      </c>
      <c r="L33" s="24"/>
      <c r="M33" s="24"/>
      <c r="N33" s="100"/>
      <c r="O33" s="35"/>
      <c r="P33" s="35" t="s">
        <v>1989</v>
      </c>
      <c r="Q33" s="36">
        <v>0</v>
      </c>
      <c r="R33" s="36">
        <v>0</v>
      </c>
      <c r="S33" s="36">
        <v>0</v>
      </c>
      <c r="T33" s="36">
        <v>0</v>
      </c>
      <c r="U33" s="36">
        <v>3779.5234871509697</v>
      </c>
      <c r="V33" s="36">
        <v>0</v>
      </c>
      <c r="W33" s="36">
        <v>0</v>
      </c>
      <c r="X33" s="36">
        <v>0</v>
      </c>
      <c r="Y33" s="24">
        <v>3779.5234871509697</v>
      </c>
    </row>
    <row r="34" spans="1:25" ht="21">
      <c r="A34" s="35"/>
      <c r="B34" s="35" t="s">
        <v>1990</v>
      </c>
      <c r="C34" s="36">
        <v>0</v>
      </c>
      <c r="D34" s="36">
        <v>0</v>
      </c>
      <c r="E34" s="36">
        <v>2694.0945511149457</v>
      </c>
      <c r="F34" s="36">
        <v>7459.9873144783369</v>
      </c>
      <c r="G34" s="36">
        <v>1261.3808109331692</v>
      </c>
      <c r="H34" s="36">
        <v>0</v>
      </c>
      <c r="I34" s="36">
        <v>18.75</v>
      </c>
      <c r="J34" s="36">
        <v>0</v>
      </c>
      <c r="K34" s="24">
        <v>11434.212676526451</v>
      </c>
      <c r="L34" s="24"/>
      <c r="M34" s="24"/>
      <c r="N34" s="100"/>
      <c r="O34" s="35"/>
      <c r="P34" s="35" t="s">
        <v>1990</v>
      </c>
      <c r="Q34" s="36">
        <v>0</v>
      </c>
      <c r="R34" s="36">
        <v>0</v>
      </c>
      <c r="S34" s="36">
        <v>0</v>
      </c>
      <c r="T34" s="36">
        <v>0</v>
      </c>
      <c r="U34" s="36">
        <v>4132.3974889010078</v>
      </c>
      <c r="V34" s="36">
        <v>6.7874999999999996</v>
      </c>
      <c r="W34" s="36">
        <v>0</v>
      </c>
      <c r="X34" s="36">
        <v>0</v>
      </c>
      <c r="Y34" s="24">
        <v>4139.1849889010082</v>
      </c>
    </row>
    <row r="35" spans="1:25" ht="21">
      <c r="A35" s="35"/>
      <c r="B35" s="35" t="s">
        <v>1991</v>
      </c>
      <c r="C35" s="36">
        <v>0</v>
      </c>
      <c r="D35" s="36">
        <v>0</v>
      </c>
      <c r="E35" s="36">
        <v>6356.7601064134815</v>
      </c>
      <c r="F35" s="36">
        <v>3438.0318467448205</v>
      </c>
      <c r="G35" s="36">
        <v>7149.083498431175</v>
      </c>
      <c r="H35" s="36">
        <v>0</v>
      </c>
      <c r="I35" s="36">
        <v>216.23217050169799</v>
      </c>
      <c r="J35" s="36">
        <v>0</v>
      </c>
      <c r="K35" s="24">
        <v>17160.107622091175</v>
      </c>
      <c r="L35" s="24"/>
      <c r="M35" s="24"/>
      <c r="N35" s="100"/>
      <c r="O35" s="35"/>
      <c r="P35" s="35" t="s">
        <v>1991</v>
      </c>
      <c r="Q35" s="36">
        <v>0</v>
      </c>
      <c r="R35" s="36">
        <v>0</v>
      </c>
      <c r="S35" s="36">
        <v>0</v>
      </c>
      <c r="T35" s="36">
        <v>0</v>
      </c>
      <c r="U35" s="36">
        <v>6133.6829134749305</v>
      </c>
      <c r="V35" s="36">
        <v>78.276045721666989</v>
      </c>
      <c r="W35" s="36">
        <v>0</v>
      </c>
      <c r="X35" s="36">
        <v>0</v>
      </c>
      <c r="Y35" s="24">
        <v>6211.9589591965978</v>
      </c>
    </row>
    <row r="36" spans="1:25" ht="21">
      <c r="A36" s="35"/>
      <c r="B36" s="35" t="s">
        <v>1992</v>
      </c>
      <c r="C36" s="36">
        <v>0</v>
      </c>
      <c r="D36" s="36">
        <v>0</v>
      </c>
      <c r="E36" s="36">
        <v>859.19778947677298</v>
      </c>
      <c r="F36" s="36">
        <v>2625.1198437438102</v>
      </c>
      <c r="G36" s="36">
        <v>302.29564097052696</v>
      </c>
      <c r="H36" s="36">
        <v>0</v>
      </c>
      <c r="I36" s="36">
        <v>12.5</v>
      </c>
      <c r="J36" s="36">
        <v>0</v>
      </c>
      <c r="K36" s="24">
        <v>3799.1132741911101</v>
      </c>
      <c r="L36" s="24"/>
      <c r="M36" s="24"/>
      <c r="N36" s="100"/>
      <c r="O36" s="35"/>
      <c r="P36" s="35" t="s">
        <v>1992</v>
      </c>
      <c r="Q36" s="36">
        <v>0</v>
      </c>
      <c r="R36" s="36">
        <v>0</v>
      </c>
      <c r="S36" s="36">
        <v>0</v>
      </c>
      <c r="T36" s="36">
        <v>0</v>
      </c>
      <c r="U36" s="36">
        <v>1370.7540052571451</v>
      </c>
      <c r="V36" s="36">
        <v>4.5250000000000004</v>
      </c>
      <c r="W36" s="36">
        <v>0</v>
      </c>
      <c r="X36" s="36">
        <v>0</v>
      </c>
      <c r="Y36" s="24">
        <v>1375.2790052571452</v>
      </c>
    </row>
    <row r="37" spans="1:25" ht="21">
      <c r="A37" s="35" t="s">
        <v>1435</v>
      </c>
      <c r="B37" s="35"/>
      <c r="C37" s="36">
        <v>0</v>
      </c>
      <c r="D37" s="36">
        <v>0</v>
      </c>
      <c r="E37" s="36">
        <v>20708.764987445782</v>
      </c>
      <c r="F37" s="36">
        <v>14891.629749320779</v>
      </c>
      <c r="G37" s="36">
        <v>48353.839117551397</v>
      </c>
      <c r="H37" s="36">
        <v>17278.257102183299</v>
      </c>
      <c r="I37" s="36">
        <v>3191.8816600011778</v>
      </c>
      <c r="J37" s="36">
        <v>876.79864235988009</v>
      </c>
      <c r="K37" s="24">
        <v>105301.17125886232</v>
      </c>
      <c r="L37" s="24">
        <v>70780</v>
      </c>
      <c r="M37" s="42">
        <f>L37-K37</f>
        <v>-34521.17125886232</v>
      </c>
      <c r="N37" s="100"/>
      <c r="O37" s="35" t="s">
        <v>1435</v>
      </c>
      <c r="P37" s="35"/>
      <c r="Q37" s="36">
        <v>0</v>
      </c>
      <c r="R37" s="36">
        <v>0</v>
      </c>
      <c r="S37" s="36">
        <v>0</v>
      </c>
      <c r="T37" s="36">
        <v>0</v>
      </c>
      <c r="U37" s="36">
        <v>30391.432655267468</v>
      </c>
      <c r="V37" s="36">
        <v>7727.5913404497969</v>
      </c>
      <c r="W37" s="36">
        <v>0</v>
      </c>
      <c r="X37" s="36">
        <v>0</v>
      </c>
      <c r="Y37" s="24">
        <v>38119.02399571726</v>
      </c>
    </row>
    <row r="38" spans="1:25" ht="21">
      <c r="A38" s="35"/>
      <c r="B38" s="35" t="s">
        <v>1994</v>
      </c>
      <c r="C38" s="36">
        <v>0</v>
      </c>
      <c r="D38" s="36">
        <v>0</v>
      </c>
      <c r="E38" s="36">
        <v>6645.5072580712094</v>
      </c>
      <c r="F38" s="36">
        <v>7764.3049285423704</v>
      </c>
      <c r="G38" s="36">
        <v>7012.215076446174</v>
      </c>
      <c r="H38" s="36">
        <v>828.95657446255007</v>
      </c>
      <c r="I38" s="36">
        <v>642.27438251310002</v>
      </c>
      <c r="J38" s="36">
        <v>0</v>
      </c>
      <c r="K38" s="24">
        <v>22893.258220035405</v>
      </c>
      <c r="L38" s="24"/>
      <c r="M38" s="24"/>
      <c r="N38" s="100"/>
      <c r="O38" s="35"/>
      <c r="P38" s="35" t="s">
        <v>1994</v>
      </c>
      <c r="Q38" s="36">
        <v>0</v>
      </c>
      <c r="R38" s="36">
        <v>0</v>
      </c>
      <c r="S38" s="36">
        <v>0</v>
      </c>
      <c r="T38" s="36">
        <v>0</v>
      </c>
      <c r="U38" s="36">
        <v>7754.7738692303383</v>
      </c>
      <c r="V38" s="36">
        <v>532.58560642519819</v>
      </c>
      <c r="W38" s="36">
        <v>0</v>
      </c>
      <c r="X38" s="36">
        <v>0</v>
      </c>
      <c r="Y38" s="24">
        <v>8287.3594756555358</v>
      </c>
    </row>
    <row r="39" spans="1:25" ht="21">
      <c r="A39" s="35"/>
      <c r="B39" s="35" t="s">
        <v>1995</v>
      </c>
      <c r="C39" s="36">
        <v>0</v>
      </c>
      <c r="D39" s="36">
        <v>0</v>
      </c>
      <c r="E39" s="36">
        <v>3371.0313655351947</v>
      </c>
      <c r="F39" s="36">
        <v>4234.2095171190003</v>
      </c>
      <c r="G39" s="36">
        <v>8670.6749682755581</v>
      </c>
      <c r="H39" s="36">
        <v>2563.2668929260731</v>
      </c>
      <c r="I39" s="36">
        <v>703.65074752569001</v>
      </c>
      <c r="J39" s="36">
        <v>0</v>
      </c>
      <c r="K39" s="24">
        <v>19542.833491381516</v>
      </c>
      <c r="L39" s="24"/>
      <c r="M39" s="24"/>
      <c r="N39" s="100"/>
      <c r="O39" s="35"/>
      <c r="P39" s="35" t="s">
        <v>1995</v>
      </c>
      <c r="Q39" s="36">
        <v>0</v>
      </c>
      <c r="R39" s="36">
        <v>0</v>
      </c>
      <c r="S39" s="36">
        <v>0</v>
      </c>
      <c r="T39" s="36">
        <v>0</v>
      </c>
      <c r="U39" s="36">
        <v>5891.8815380395054</v>
      </c>
      <c r="V39" s="36">
        <v>1182.6241858445057</v>
      </c>
      <c r="W39" s="36">
        <v>0</v>
      </c>
      <c r="X39" s="36">
        <v>0</v>
      </c>
      <c r="Y39" s="24">
        <v>7074.5057238840109</v>
      </c>
    </row>
    <row r="40" spans="1:25" ht="21">
      <c r="A40" s="35"/>
      <c r="B40" s="35" t="s">
        <v>1996</v>
      </c>
      <c r="C40" s="36">
        <v>0</v>
      </c>
      <c r="D40" s="36">
        <v>0</v>
      </c>
      <c r="E40" s="36">
        <v>4837.2263354967808</v>
      </c>
      <c r="F40" s="36">
        <v>424.982365331187</v>
      </c>
      <c r="G40" s="36">
        <v>11358.399511522086</v>
      </c>
      <c r="H40" s="36">
        <v>2493.4421341851667</v>
      </c>
      <c r="I40" s="36">
        <v>482.64147292157196</v>
      </c>
      <c r="J40" s="36">
        <v>221.45910162499999</v>
      </c>
      <c r="K40" s="24">
        <v>19818.150921081793</v>
      </c>
      <c r="L40" s="24"/>
      <c r="M40" s="24"/>
      <c r="N40" s="100"/>
      <c r="O40" s="35"/>
      <c r="P40" s="35" t="s">
        <v>1996</v>
      </c>
      <c r="Q40" s="36">
        <v>0</v>
      </c>
      <c r="R40" s="36">
        <v>0</v>
      </c>
      <c r="S40" s="36">
        <v>0</v>
      </c>
      <c r="T40" s="36">
        <v>0</v>
      </c>
      <c r="U40" s="36">
        <v>6016.6601728695368</v>
      </c>
      <c r="V40" s="36">
        <v>1157.5104605602273</v>
      </c>
      <c r="W40" s="36">
        <v>0</v>
      </c>
      <c r="X40" s="36">
        <v>0</v>
      </c>
      <c r="Y40" s="24">
        <v>7174.1706334297642</v>
      </c>
    </row>
    <row r="41" spans="1:25" ht="21">
      <c r="A41" s="35"/>
      <c r="B41" s="35" t="s">
        <v>1997</v>
      </c>
      <c r="C41" s="36">
        <v>0</v>
      </c>
      <c r="D41" s="36">
        <v>0</v>
      </c>
      <c r="E41" s="36">
        <v>2345.109913597269</v>
      </c>
      <c r="F41" s="36">
        <v>2215.7116143635603</v>
      </c>
      <c r="G41" s="36">
        <v>6058.4682526029765</v>
      </c>
      <c r="H41" s="36">
        <v>1058.7213254628591</v>
      </c>
      <c r="I41" s="36">
        <v>857.00395096391594</v>
      </c>
      <c r="J41" s="36">
        <v>655.33954073488007</v>
      </c>
      <c r="K41" s="24">
        <v>13190.35459772546</v>
      </c>
      <c r="L41" s="24"/>
      <c r="M41" s="24"/>
      <c r="N41" s="100"/>
      <c r="O41" s="35"/>
      <c r="P41" s="35" t="s">
        <v>1997</v>
      </c>
      <c r="Q41" s="36">
        <v>0</v>
      </c>
      <c r="R41" s="36">
        <v>0</v>
      </c>
      <c r="S41" s="36">
        <v>0</v>
      </c>
      <c r="T41" s="36">
        <v>0</v>
      </c>
      <c r="U41" s="36">
        <v>3844.1829005662653</v>
      </c>
      <c r="V41" s="36">
        <v>930.72546381250584</v>
      </c>
      <c r="W41" s="36">
        <v>0</v>
      </c>
      <c r="X41" s="36">
        <v>0</v>
      </c>
      <c r="Y41" s="24">
        <v>4774.9083643787708</v>
      </c>
    </row>
    <row r="42" spans="1:25" ht="21">
      <c r="A42" s="35"/>
      <c r="B42" s="35" t="s">
        <v>1998</v>
      </c>
      <c r="C42" s="36">
        <v>0</v>
      </c>
      <c r="D42" s="36">
        <v>0</v>
      </c>
      <c r="E42" s="36">
        <v>3509.890114745328</v>
      </c>
      <c r="F42" s="36">
        <v>252.42132396465996</v>
      </c>
      <c r="G42" s="36">
        <v>15254.081308704608</v>
      </c>
      <c r="H42" s="36">
        <v>10333.870175146649</v>
      </c>
      <c r="I42" s="36">
        <v>506.31110607689993</v>
      </c>
      <c r="J42" s="36">
        <v>0</v>
      </c>
      <c r="K42" s="24">
        <v>29856.574028638148</v>
      </c>
      <c r="L42" s="24"/>
      <c r="M42" s="24"/>
      <c r="N42" s="100"/>
      <c r="O42" s="35"/>
      <c r="P42" s="35" t="s">
        <v>1998</v>
      </c>
      <c r="Q42" s="36">
        <v>0</v>
      </c>
      <c r="R42" s="36">
        <v>0</v>
      </c>
      <c r="S42" s="36">
        <v>0</v>
      </c>
      <c r="T42" s="36">
        <v>0</v>
      </c>
      <c r="U42" s="36">
        <v>6883.9341745618203</v>
      </c>
      <c r="V42" s="36">
        <v>3924.1456238073597</v>
      </c>
      <c r="W42" s="36">
        <v>0</v>
      </c>
      <c r="X42" s="36">
        <v>0</v>
      </c>
      <c r="Y42" s="24">
        <v>10808.079798369181</v>
      </c>
    </row>
    <row r="43" spans="1:25" ht="21">
      <c r="A43" s="35" t="s">
        <v>2004</v>
      </c>
      <c r="B43" s="35"/>
      <c r="C43" s="36">
        <v>0</v>
      </c>
      <c r="D43" s="36">
        <v>0</v>
      </c>
      <c r="E43" s="36">
        <v>30524.745128254865</v>
      </c>
      <c r="F43" s="36">
        <v>7928.7315171763503</v>
      </c>
      <c r="G43" s="36">
        <v>29428.121621827533</v>
      </c>
      <c r="H43" s="36">
        <v>5212.015992172368</v>
      </c>
      <c r="I43" s="36">
        <v>14735.530091513692</v>
      </c>
      <c r="J43" s="36">
        <v>1353.94314645448</v>
      </c>
      <c r="K43" s="24">
        <v>89183.08749739929</v>
      </c>
      <c r="L43" s="24">
        <v>82690</v>
      </c>
      <c r="M43" s="42">
        <f>L43-K43</f>
        <v>-6493.0874973992904</v>
      </c>
      <c r="N43" s="100"/>
      <c r="O43" s="35" t="s">
        <v>2004</v>
      </c>
      <c r="P43" s="35"/>
      <c r="Q43" s="36">
        <v>0</v>
      </c>
      <c r="R43" s="36">
        <v>0</v>
      </c>
      <c r="S43" s="36">
        <v>0</v>
      </c>
      <c r="T43" s="36">
        <v>0</v>
      </c>
      <c r="U43" s="36">
        <v>24573.138572750184</v>
      </c>
      <c r="V43" s="36">
        <v>7711.1391013100165</v>
      </c>
      <c r="W43" s="36">
        <v>0</v>
      </c>
      <c r="X43" s="36">
        <v>0</v>
      </c>
      <c r="Y43" s="24">
        <v>32284.277674060195</v>
      </c>
    </row>
    <row r="44" spans="1:25" ht="21">
      <c r="A44" s="35"/>
      <c r="B44" s="35" t="s">
        <v>2000</v>
      </c>
      <c r="C44" s="36">
        <v>0</v>
      </c>
      <c r="D44" s="36">
        <v>0</v>
      </c>
      <c r="E44" s="36">
        <v>4195.4970769501997</v>
      </c>
      <c r="F44" s="36">
        <v>0</v>
      </c>
      <c r="G44" s="36">
        <v>3273.0529379473801</v>
      </c>
      <c r="H44" s="36">
        <v>2156.3303133624331</v>
      </c>
      <c r="I44" s="36">
        <v>2108.7066036005299</v>
      </c>
      <c r="J44" s="36">
        <v>0</v>
      </c>
      <c r="K44" s="24">
        <v>11733.586931860544</v>
      </c>
      <c r="L44" s="24"/>
      <c r="M44" s="24"/>
      <c r="N44" s="100"/>
      <c r="O44" s="35"/>
      <c r="P44" s="35" t="s">
        <v>2000</v>
      </c>
      <c r="Q44" s="36">
        <v>0</v>
      </c>
      <c r="R44" s="36">
        <v>0</v>
      </c>
      <c r="S44" s="36">
        <v>0</v>
      </c>
      <c r="T44" s="36">
        <v>0</v>
      </c>
      <c r="U44" s="36">
        <v>2703.6151053925987</v>
      </c>
      <c r="V44" s="36">
        <v>1543.9433639410527</v>
      </c>
      <c r="W44" s="36">
        <v>0</v>
      </c>
      <c r="X44" s="36">
        <v>0</v>
      </c>
      <c r="Y44" s="24">
        <v>4247.5584693336514</v>
      </c>
    </row>
    <row r="45" spans="1:25" ht="21">
      <c r="A45" s="35"/>
      <c r="B45" s="35" t="s">
        <v>2001</v>
      </c>
      <c r="C45" s="36">
        <v>0</v>
      </c>
      <c r="D45" s="36">
        <v>0</v>
      </c>
      <c r="E45" s="36">
        <v>6813.6964225593592</v>
      </c>
      <c r="F45" s="36">
        <v>0.51464153923099998</v>
      </c>
      <c r="G45" s="36">
        <v>5085.9494283504118</v>
      </c>
      <c r="H45" s="36">
        <v>12.643873581707</v>
      </c>
      <c r="I45" s="36">
        <v>2210.2068625749703</v>
      </c>
      <c r="J45" s="36">
        <v>961.46046989410002</v>
      </c>
      <c r="K45" s="24">
        <v>15084.471698499779</v>
      </c>
      <c r="L45" s="24"/>
      <c r="M45" s="24"/>
      <c r="N45" s="100"/>
      <c r="O45" s="35"/>
      <c r="P45" s="35" t="s">
        <v>2001</v>
      </c>
      <c r="Q45" s="36">
        <v>0</v>
      </c>
      <c r="R45" s="36">
        <v>0</v>
      </c>
      <c r="S45" s="36">
        <v>0</v>
      </c>
      <c r="T45" s="36">
        <v>0</v>
      </c>
      <c r="U45" s="36">
        <v>4307.8580982673748</v>
      </c>
      <c r="V45" s="36">
        <v>1152.7206565900722</v>
      </c>
      <c r="W45" s="36">
        <v>0</v>
      </c>
      <c r="X45" s="36">
        <v>0</v>
      </c>
      <c r="Y45" s="24">
        <v>5460.5787548574472</v>
      </c>
    </row>
    <row r="46" spans="1:25" ht="21">
      <c r="A46" s="35"/>
      <c r="B46" s="35" t="s">
        <v>1999</v>
      </c>
      <c r="C46" s="36">
        <v>0</v>
      </c>
      <c r="D46" s="36">
        <v>0</v>
      </c>
      <c r="E46" s="36">
        <v>3417.2325863942901</v>
      </c>
      <c r="F46" s="36">
        <v>1844.1634351165299</v>
      </c>
      <c r="G46" s="36">
        <v>2284.5037242406938</v>
      </c>
      <c r="H46" s="36">
        <v>7.3521729440939998</v>
      </c>
      <c r="I46" s="36">
        <v>1222.8306845080801</v>
      </c>
      <c r="J46" s="36">
        <v>39.055675807500002</v>
      </c>
      <c r="K46" s="24">
        <v>8815.1382790111875</v>
      </c>
      <c r="L46" s="24"/>
      <c r="M46" s="24"/>
      <c r="N46" s="100"/>
      <c r="O46" s="35"/>
      <c r="P46" s="35" t="s">
        <v>1999</v>
      </c>
      <c r="Q46" s="36">
        <v>0</v>
      </c>
      <c r="R46" s="36">
        <v>0</v>
      </c>
      <c r="S46" s="36">
        <v>0</v>
      </c>
      <c r="T46" s="36">
        <v>0</v>
      </c>
      <c r="U46" s="36">
        <v>2731.6157079618538</v>
      </c>
      <c r="V46" s="36">
        <v>459.46434904011909</v>
      </c>
      <c r="W46" s="36">
        <v>0</v>
      </c>
      <c r="X46" s="36">
        <v>0</v>
      </c>
      <c r="Y46" s="24">
        <v>3191.0800570019728</v>
      </c>
    </row>
    <row r="47" spans="1:25" ht="21">
      <c r="A47" s="35"/>
      <c r="B47" s="35" t="s">
        <v>1585</v>
      </c>
      <c r="C47" s="36">
        <v>0</v>
      </c>
      <c r="D47" s="36">
        <v>0</v>
      </c>
      <c r="E47" s="36">
        <v>4641.4087388302996</v>
      </c>
      <c r="F47" s="36">
        <v>5942.3450955399203</v>
      </c>
      <c r="G47" s="36">
        <v>8531.0700425709965</v>
      </c>
      <c r="H47" s="36">
        <v>549.55512705905699</v>
      </c>
      <c r="I47" s="36">
        <v>5008.2755894341217</v>
      </c>
      <c r="J47" s="36">
        <v>166.34169401150001</v>
      </c>
      <c r="K47" s="24">
        <v>24838.996287445894</v>
      </c>
      <c r="L47" s="24"/>
      <c r="M47" s="24"/>
      <c r="N47" s="100"/>
      <c r="O47" s="35"/>
      <c r="P47" s="35" t="s">
        <v>1585</v>
      </c>
      <c r="Q47" s="36">
        <v>0</v>
      </c>
      <c r="R47" s="36">
        <v>0</v>
      </c>
      <c r="S47" s="36">
        <v>0</v>
      </c>
      <c r="T47" s="36">
        <v>0</v>
      </c>
      <c r="U47" s="36">
        <v>6919.5662434537544</v>
      </c>
      <c r="V47" s="36">
        <v>2072.1504126021728</v>
      </c>
      <c r="W47" s="36">
        <v>0</v>
      </c>
      <c r="X47" s="36">
        <v>0</v>
      </c>
      <c r="Y47" s="24">
        <v>8991.7166560559272</v>
      </c>
    </row>
    <row r="48" spans="1:25" ht="21">
      <c r="A48" s="35"/>
      <c r="B48" s="35" t="s">
        <v>2002</v>
      </c>
      <c r="C48" s="36">
        <v>0</v>
      </c>
      <c r="D48" s="36">
        <v>0</v>
      </c>
      <c r="E48" s="36">
        <v>6869.0777408203003</v>
      </c>
      <c r="F48" s="36">
        <v>0</v>
      </c>
      <c r="G48" s="36">
        <v>6080.9453033410146</v>
      </c>
      <c r="H48" s="36">
        <v>0</v>
      </c>
      <c r="I48" s="36">
        <v>3088.4167952877697</v>
      </c>
      <c r="J48" s="36">
        <v>187.08530674138001</v>
      </c>
      <c r="K48" s="24">
        <v>16225.525146190466</v>
      </c>
      <c r="L48" s="24"/>
      <c r="M48" s="24"/>
      <c r="N48" s="100"/>
      <c r="O48" s="35"/>
      <c r="P48" s="35" t="s">
        <v>2002</v>
      </c>
      <c r="Q48" s="36">
        <v>0</v>
      </c>
      <c r="R48" s="36">
        <v>0</v>
      </c>
      <c r="S48" s="36">
        <v>0</v>
      </c>
      <c r="T48" s="36">
        <v>0</v>
      </c>
      <c r="U48" s="36">
        <v>4687.9083419877988</v>
      </c>
      <c r="V48" s="36">
        <v>1185.73176093437</v>
      </c>
      <c r="W48" s="36">
        <v>0</v>
      </c>
      <c r="X48" s="36">
        <v>0</v>
      </c>
      <c r="Y48" s="24">
        <v>5873.6401029221688</v>
      </c>
    </row>
    <row r="49" spans="1:25" ht="21">
      <c r="A49" s="35"/>
      <c r="B49" s="35" t="s">
        <v>2003</v>
      </c>
      <c r="C49" s="36">
        <v>0</v>
      </c>
      <c r="D49" s="36">
        <v>0</v>
      </c>
      <c r="E49" s="36">
        <v>4587.8325627004142</v>
      </c>
      <c r="F49" s="36">
        <v>141.70834498067001</v>
      </c>
      <c r="G49" s="36">
        <v>4172.6001853770367</v>
      </c>
      <c r="H49" s="36">
        <v>2486.1345052250767</v>
      </c>
      <c r="I49" s="36">
        <v>1097.0935561082199</v>
      </c>
      <c r="J49" s="36">
        <v>0</v>
      </c>
      <c r="K49" s="24">
        <v>12485.369154391417</v>
      </c>
      <c r="L49" s="24"/>
      <c r="M49" s="24"/>
      <c r="N49" s="100"/>
      <c r="O49" s="35"/>
      <c r="P49" s="35" t="s">
        <v>2003</v>
      </c>
      <c r="Q49" s="36">
        <v>0</v>
      </c>
      <c r="R49" s="36">
        <v>0</v>
      </c>
      <c r="S49" s="36">
        <v>0</v>
      </c>
      <c r="T49" s="36">
        <v>0</v>
      </c>
      <c r="U49" s="36">
        <v>3222.5750756867983</v>
      </c>
      <c r="V49" s="36">
        <v>1297.1285582022301</v>
      </c>
      <c r="W49" s="36">
        <v>0</v>
      </c>
      <c r="X49" s="36">
        <v>0</v>
      </c>
      <c r="Y49" s="24">
        <v>4519.7036338890284</v>
      </c>
    </row>
    <row r="50" spans="1:25" ht="21">
      <c r="A50" s="35" t="s">
        <v>2015</v>
      </c>
      <c r="B50" s="35"/>
      <c r="C50" s="36">
        <v>0</v>
      </c>
      <c r="D50" s="36">
        <v>0</v>
      </c>
      <c r="E50" s="36">
        <v>82539.625087203327</v>
      </c>
      <c r="F50" s="36">
        <v>10671.408096775</v>
      </c>
      <c r="G50" s="36">
        <v>79259.175577808099</v>
      </c>
      <c r="H50" s="36">
        <v>37000.370705309339</v>
      </c>
      <c r="I50" s="36">
        <v>15648.581448338819</v>
      </c>
      <c r="J50" s="36">
        <v>16509.662665323627</v>
      </c>
      <c r="K50" s="24">
        <v>241628.82358075821</v>
      </c>
      <c r="L50" s="24">
        <v>194370</v>
      </c>
      <c r="M50" s="42">
        <f>L50-K50</f>
        <v>-47258.82358075821</v>
      </c>
      <c r="N50" s="100"/>
      <c r="O50" s="35" t="s">
        <v>2015</v>
      </c>
      <c r="P50" s="35"/>
      <c r="Q50" s="36">
        <v>0</v>
      </c>
      <c r="R50" s="36">
        <v>0</v>
      </c>
      <c r="S50" s="36">
        <v>0</v>
      </c>
      <c r="T50" s="36">
        <v>0</v>
      </c>
      <c r="U50" s="36">
        <v>62434.215571751796</v>
      </c>
      <c r="V50" s="36">
        <v>25035.418564468044</v>
      </c>
      <c r="W50" s="36">
        <v>0</v>
      </c>
      <c r="X50" s="36">
        <v>0</v>
      </c>
      <c r="Y50" s="24">
        <v>87469.634136219858</v>
      </c>
    </row>
    <row r="51" spans="1:25" ht="21">
      <c r="A51" s="35"/>
      <c r="B51" s="35" t="s">
        <v>536</v>
      </c>
      <c r="C51" s="36">
        <v>0</v>
      </c>
      <c r="D51" s="36">
        <v>0</v>
      </c>
      <c r="E51" s="36">
        <v>5964.5127335477264</v>
      </c>
      <c r="F51" s="36">
        <v>0</v>
      </c>
      <c r="G51" s="36">
        <v>1378.8571837556231</v>
      </c>
      <c r="H51" s="36">
        <v>0</v>
      </c>
      <c r="I51" s="36">
        <v>1451.1656277521299</v>
      </c>
      <c r="J51" s="36">
        <v>5567.2206414426</v>
      </c>
      <c r="K51" s="24">
        <v>14361.75618649808</v>
      </c>
      <c r="L51" s="24"/>
      <c r="M51" s="24"/>
      <c r="N51" s="100"/>
      <c r="O51" s="35"/>
      <c r="P51" s="35" t="s">
        <v>536</v>
      </c>
      <c r="Q51" s="36">
        <v>0</v>
      </c>
      <c r="R51" s="36">
        <v>0</v>
      </c>
      <c r="S51" s="36">
        <v>0</v>
      </c>
      <c r="T51" s="36">
        <v>0</v>
      </c>
      <c r="U51" s="36">
        <v>2658.2999100639377</v>
      </c>
      <c r="V51" s="36">
        <v>2540.6558294486895</v>
      </c>
      <c r="W51" s="36">
        <v>0</v>
      </c>
      <c r="X51" s="36">
        <v>0</v>
      </c>
      <c r="Y51" s="24">
        <v>5198.9557395126267</v>
      </c>
    </row>
    <row r="52" spans="1:25" ht="21">
      <c r="A52" s="35"/>
      <c r="B52" s="35" t="s">
        <v>1702</v>
      </c>
      <c r="C52" s="36">
        <v>0</v>
      </c>
      <c r="D52" s="36">
        <v>0</v>
      </c>
      <c r="E52" s="36">
        <v>6984.2554280130298</v>
      </c>
      <c r="F52" s="36">
        <v>0</v>
      </c>
      <c r="G52" s="36">
        <v>2258.6549072660741</v>
      </c>
      <c r="H52" s="36">
        <v>3033.5663863150826</v>
      </c>
      <c r="I52" s="36">
        <v>1.4671776572199999</v>
      </c>
      <c r="J52" s="36">
        <v>85.101729967509996</v>
      </c>
      <c r="K52" s="24">
        <v>12363.045629218916</v>
      </c>
      <c r="L52" s="24"/>
      <c r="M52" s="24"/>
      <c r="N52" s="100"/>
      <c r="O52" s="35"/>
      <c r="P52" s="35" t="s">
        <v>1702</v>
      </c>
      <c r="Q52" s="36">
        <v>0</v>
      </c>
      <c r="R52" s="36">
        <v>0</v>
      </c>
      <c r="S52" s="36">
        <v>0</v>
      </c>
      <c r="T52" s="36">
        <v>0</v>
      </c>
      <c r="U52" s="36">
        <v>3345.9335413688982</v>
      </c>
      <c r="V52" s="36">
        <v>1129.4889764063009</v>
      </c>
      <c r="W52" s="36">
        <v>0</v>
      </c>
      <c r="X52" s="36">
        <v>0</v>
      </c>
      <c r="Y52" s="24">
        <v>4475.4225177751996</v>
      </c>
    </row>
    <row r="53" spans="1:25" ht="21">
      <c r="A53" s="35"/>
      <c r="B53" s="35" t="s">
        <v>2006</v>
      </c>
      <c r="C53" s="36">
        <v>0</v>
      </c>
      <c r="D53" s="36">
        <v>0</v>
      </c>
      <c r="E53" s="36">
        <v>5337.4629864354092</v>
      </c>
      <c r="F53" s="36">
        <v>7643.2291164182398</v>
      </c>
      <c r="G53" s="36">
        <v>7187.0157779280435</v>
      </c>
      <c r="H53" s="36">
        <v>2276.43112417051</v>
      </c>
      <c r="I53" s="36">
        <v>2660.0465714756101</v>
      </c>
      <c r="J53" s="36">
        <v>0</v>
      </c>
      <c r="K53" s="24">
        <v>25104.185576427815</v>
      </c>
      <c r="L53" s="24"/>
      <c r="M53" s="24"/>
      <c r="N53" s="100"/>
      <c r="O53" s="35"/>
      <c r="P53" s="35" t="s">
        <v>2006</v>
      </c>
      <c r="Q53" s="36">
        <v>0</v>
      </c>
      <c r="R53" s="36">
        <v>0</v>
      </c>
      <c r="S53" s="36">
        <v>0</v>
      </c>
      <c r="T53" s="36">
        <v>0</v>
      </c>
      <c r="U53" s="36">
        <v>7300.710252839749</v>
      </c>
      <c r="V53" s="36">
        <v>1787.0049258239026</v>
      </c>
      <c r="W53" s="36">
        <v>0</v>
      </c>
      <c r="X53" s="36">
        <v>0</v>
      </c>
      <c r="Y53" s="24">
        <v>9087.7151786636514</v>
      </c>
    </row>
    <row r="54" spans="1:25" ht="21">
      <c r="A54" s="35"/>
      <c r="B54" s="35" t="s">
        <v>2007</v>
      </c>
      <c r="C54" s="36">
        <v>0</v>
      </c>
      <c r="D54" s="36">
        <v>0</v>
      </c>
      <c r="E54" s="36">
        <v>6795.1994240934091</v>
      </c>
      <c r="F54" s="36">
        <v>0</v>
      </c>
      <c r="G54" s="36">
        <v>2444.7367868639162</v>
      </c>
      <c r="H54" s="36">
        <v>7023.9980479042124</v>
      </c>
      <c r="I54" s="36">
        <v>312.54570286358603</v>
      </c>
      <c r="J54" s="36">
        <v>0</v>
      </c>
      <c r="K54" s="24">
        <v>16576.479961725123</v>
      </c>
      <c r="L54" s="24"/>
      <c r="M54" s="24"/>
      <c r="N54" s="100"/>
      <c r="O54" s="35"/>
      <c r="P54" s="35" t="s">
        <v>2007</v>
      </c>
      <c r="Q54" s="36">
        <v>0</v>
      </c>
      <c r="R54" s="36">
        <v>0</v>
      </c>
      <c r="S54" s="36">
        <v>0</v>
      </c>
      <c r="T54" s="36">
        <v>0</v>
      </c>
      <c r="U54" s="36">
        <v>3344.8569083632074</v>
      </c>
      <c r="V54" s="36">
        <v>2655.8288377779604</v>
      </c>
      <c r="W54" s="36">
        <v>0</v>
      </c>
      <c r="X54" s="36">
        <v>0</v>
      </c>
      <c r="Y54" s="24">
        <v>6000.6857461411673</v>
      </c>
    </row>
    <row r="55" spans="1:25" ht="21">
      <c r="A55" s="35"/>
      <c r="B55" s="35" t="s">
        <v>2008</v>
      </c>
      <c r="C55" s="36">
        <v>0</v>
      </c>
      <c r="D55" s="36">
        <v>0</v>
      </c>
      <c r="E55" s="36">
        <v>1439.8642917297002</v>
      </c>
      <c r="F55" s="36">
        <v>0</v>
      </c>
      <c r="G55" s="36">
        <v>1695.4484294870797</v>
      </c>
      <c r="H55" s="36">
        <v>1385.3932095018558</v>
      </c>
      <c r="I55" s="36">
        <v>57.9234837773</v>
      </c>
      <c r="J55" s="36">
        <v>0</v>
      </c>
      <c r="K55" s="24">
        <v>4578.6294144959356</v>
      </c>
      <c r="L55" s="24"/>
      <c r="M55" s="24"/>
      <c r="N55" s="100"/>
      <c r="O55" s="35"/>
      <c r="P55" s="35" t="s">
        <v>2008</v>
      </c>
      <c r="Q55" s="36">
        <v>0</v>
      </c>
      <c r="R55" s="36">
        <v>0</v>
      </c>
      <c r="S55" s="36">
        <v>0</v>
      </c>
      <c r="T55" s="36">
        <v>0</v>
      </c>
      <c r="U55" s="36">
        <v>1134.9832050804237</v>
      </c>
      <c r="V55" s="36">
        <v>522.48064296679104</v>
      </c>
      <c r="W55" s="36">
        <v>0</v>
      </c>
      <c r="X55" s="36">
        <v>0</v>
      </c>
      <c r="Y55" s="24">
        <v>1657.4638480472147</v>
      </c>
    </row>
    <row r="56" spans="1:25" ht="21">
      <c r="A56" s="35"/>
      <c r="B56" s="35" t="s">
        <v>2005</v>
      </c>
      <c r="C56" s="36">
        <v>0</v>
      </c>
      <c r="D56" s="36">
        <v>0</v>
      </c>
      <c r="E56" s="36">
        <v>6038.5118767323793</v>
      </c>
      <c r="F56" s="36">
        <v>0</v>
      </c>
      <c r="G56" s="36">
        <v>3513.5701748958477</v>
      </c>
      <c r="H56" s="36">
        <v>0</v>
      </c>
      <c r="I56" s="36">
        <v>2074.6332879388028</v>
      </c>
      <c r="J56" s="36">
        <v>2626.9345593295197</v>
      </c>
      <c r="K56" s="24">
        <v>14253.64989889655</v>
      </c>
      <c r="L56" s="24"/>
      <c r="M56" s="24"/>
      <c r="N56" s="100"/>
      <c r="O56" s="35"/>
      <c r="P56" s="35" t="s">
        <v>2005</v>
      </c>
      <c r="Q56" s="36">
        <v>0</v>
      </c>
      <c r="R56" s="36">
        <v>0</v>
      </c>
      <c r="S56" s="36">
        <v>0</v>
      </c>
      <c r="T56" s="36">
        <v>0</v>
      </c>
      <c r="U56" s="36">
        <v>3457.8537026885174</v>
      </c>
      <c r="V56" s="36">
        <v>1701.9675607112117</v>
      </c>
      <c r="W56" s="36">
        <v>0</v>
      </c>
      <c r="X56" s="36">
        <v>0</v>
      </c>
      <c r="Y56" s="24">
        <v>5159.8212633997291</v>
      </c>
    </row>
    <row r="57" spans="1:25" ht="21">
      <c r="A57" s="35"/>
      <c r="B57" s="35" t="s">
        <v>2009</v>
      </c>
      <c r="C57" s="36">
        <v>0</v>
      </c>
      <c r="D57" s="36">
        <v>0</v>
      </c>
      <c r="E57" s="36">
        <v>2617.8173233569901</v>
      </c>
      <c r="F57" s="36">
        <v>1738.53693936225</v>
      </c>
      <c r="G57" s="36">
        <v>1233.9072533756589</v>
      </c>
      <c r="H57" s="36">
        <v>79.336157866206023</v>
      </c>
      <c r="I57" s="36">
        <v>577.63992192181991</v>
      </c>
      <c r="J57" s="36">
        <v>309.72560952290002</v>
      </c>
      <c r="K57" s="24">
        <v>6556.9632054058256</v>
      </c>
      <c r="L57" s="24"/>
      <c r="M57" s="24"/>
      <c r="N57" s="100"/>
      <c r="O57" s="35"/>
      <c r="P57" s="35" t="s">
        <v>2009</v>
      </c>
      <c r="Q57" s="36">
        <v>0</v>
      </c>
      <c r="R57" s="36">
        <v>0</v>
      </c>
      <c r="S57" s="36">
        <v>0</v>
      </c>
      <c r="T57" s="36">
        <v>0</v>
      </c>
      <c r="U57" s="36">
        <v>2023.6746688262635</v>
      </c>
      <c r="V57" s="36">
        <v>349.94601153055589</v>
      </c>
      <c r="W57" s="36">
        <v>0</v>
      </c>
      <c r="X57" s="36">
        <v>0</v>
      </c>
      <c r="Y57" s="24">
        <v>2373.6206803568193</v>
      </c>
    </row>
    <row r="58" spans="1:25" ht="21">
      <c r="A58" s="35"/>
      <c r="B58" s="35" t="s">
        <v>2010</v>
      </c>
      <c r="C58" s="36">
        <v>0</v>
      </c>
      <c r="D58" s="36">
        <v>0</v>
      </c>
      <c r="E58" s="36">
        <v>10767.339174472299</v>
      </c>
      <c r="F58" s="36">
        <v>0</v>
      </c>
      <c r="G58" s="36">
        <v>4081.9442420544565</v>
      </c>
      <c r="H58" s="36">
        <v>0</v>
      </c>
      <c r="I58" s="36">
        <v>1619.4501103434404</v>
      </c>
      <c r="J58" s="36">
        <v>4056.1378944519997</v>
      </c>
      <c r="K58" s="24">
        <v>20524.871421322197</v>
      </c>
      <c r="L58" s="24"/>
      <c r="M58" s="24"/>
      <c r="N58" s="100"/>
      <c r="O58" s="35"/>
      <c r="P58" s="35" t="s">
        <v>2010</v>
      </c>
      <c r="Q58" s="36">
        <v>0</v>
      </c>
      <c r="R58" s="36">
        <v>0</v>
      </c>
      <c r="S58" s="36">
        <v>0</v>
      </c>
      <c r="T58" s="36">
        <v>0</v>
      </c>
      <c r="U58" s="36">
        <v>5375.4405967824578</v>
      </c>
      <c r="V58" s="36">
        <v>2054.5628577359357</v>
      </c>
      <c r="W58" s="36">
        <v>0</v>
      </c>
      <c r="X58" s="36">
        <v>0</v>
      </c>
      <c r="Y58" s="24">
        <v>7430.0034545183935</v>
      </c>
    </row>
    <row r="59" spans="1:25" ht="21">
      <c r="A59" s="35"/>
      <c r="B59" s="35" t="s">
        <v>2011</v>
      </c>
      <c r="C59" s="36">
        <v>0</v>
      </c>
      <c r="D59" s="36">
        <v>0</v>
      </c>
      <c r="E59" s="36">
        <v>5737.0935930236228</v>
      </c>
      <c r="F59" s="36">
        <v>1237.0517096416099</v>
      </c>
      <c r="G59" s="36">
        <v>9561.9056825267016</v>
      </c>
      <c r="H59" s="36">
        <v>897.36547226986499</v>
      </c>
      <c r="I59" s="36">
        <v>2187.8179979047995</v>
      </c>
      <c r="J59" s="36">
        <v>169.34380620952001</v>
      </c>
      <c r="K59" s="24">
        <v>19790.57826157612</v>
      </c>
      <c r="L59" s="24"/>
      <c r="M59" s="24"/>
      <c r="N59" s="100"/>
      <c r="O59" s="35"/>
      <c r="P59" s="35" t="s">
        <v>2011</v>
      </c>
      <c r="Q59" s="36">
        <v>0</v>
      </c>
      <c r="R59" s="36">
        <v>0</v>
      </c>
      <c r="S59" s="36">
        <v>0</v>
      </c>
      <c r="T59" s="36">
        <v>0</v>
      </c>
      <c r="U59" s="36">
        <v>5986.0504566339441</v>
      </c>
      <c r="V59" s="36">
        <v>1178.1388740514458</v>
      </c>
      <c r="W59" s="36">
        <v>0</v>
      </c>
      <c r="X59" s="36">
        <v>0</v>
      </c>
      <c r="Y59" s="24">
        <v>7164.1893306853899</v>
      </c>
    </row>
    <row r="60" spans="1:25" ht="21">
      <c r="A60" s="35"/>
      <c r="B60" s="35" t="s">
        <v>2012</v>
      </c>
      <c r="C60" s="36">
        <v>0</v>
      </c>
      <c r="D60" s="36">
        <v>0</v>
      </c>
      <c r="E60" s="36">
        <v>2086.4407751934</v>
      </c>
      <c r="F60" s="36">
        <v>0</v>
      </c>
      <c r="G60" s="36">
        <v>5194.2517182624824</v>
      </c>
      <c r="H60" s="36">
        <v>7868.1455032941194</v>
      </c>
      <c r="I60" s="36">
        <v>2.1574782235600001</v>
      </c>
      <c r="J60" s="36">
        <v>0</v>
      </c>
      <c r="K60" s="24">
        <v>15150.995474973563</v>
      </c>
      <c r="L60" s="24"/>
      <c r="M60" s="24"/>
      <c r="N60" s="100"/>
      <c r="O60" s="35"/>
      <c r="P60" s="35" t="s">
        <v>2012</v>
      </c>
      <c r="Q60" s="36">
        <v>0</v>
      </c>
      <c r="R60" s="36">
        <v>0</v>
      </c>
      <c r="S60" s="36">
        <v>0</v>
      </c>
      <c r="T60" s="36">
        <v>0</v>
      </c>
      <c r="U60" s="36">
        <v>2635.6106826311379</v>
      </c>
      <c r="V60" s="36">
        <v>2849.0496793089505</v>
      </c>
      <c r="W60" s="36">
        <v>0</v>
      </c>
      <c r="X60" s="36">
        <v>0</v>
      </c>
      <c r="Y60" s="24">
        <v>5484.6603619400885</v>
      </c>
    </row>
    <row r="61" spans="1:25" ht="21">
      <c r="A61" s="35"/>
      <c r="B61" s="35" t="s">
        <v>1464</v>
      </c>
      <c r="C61" s="36">
        <v>0</v>
      </c>
      <c r="D61" s="36">
        <v>0</v>
      </c>
      <c r="E61" s="36">
        <v>6250.8174476381982</v>
      </c>
      <c r="F61" s="36">
        <v>52.590331352900002</v>
      </c>
      <c r="G61" s="36">
        <v>8349.2821409157896</v>
      </c>
      <c r="H61" s="36">
        <v>1395.9112317139202</v>
      </c>
      <c r="I61" s="36">
        <v>866.97896112730984</v>
      </c>
      <c r="J61" s="36">
        <v>681.98756954288012</v>
      </c>
      <c r="K61" s="24">
        <v>17597.567682290999</v>
      </c>
      <c r="L61" s="24"/>
      <c r="M61" s="24"/>
      <c r="N61" s="100"/>
      <c r="O61" s="35"/>
      <c r="P61" s="35" t="s">
        <v>1464</v>
      </c>
      <c r="Q61" s="36">
        <v>0</v>
      </c>
      <c r="R61" s="36">
        <v>0</v>
      </c>
      <c r="S61" s="36">
        <v>0</v>
      </c>
      <c r="T61" s="36">
        <v>0</v>
      </c>
      <c r="U61" s="36">
        <v>5304.27375100687</v>
      </c>
      <c r="V61" s="36">
        <v>1066.0457499833622</v>
      </c>
      <c r="W61" s="36">
        <v>0</v>
      </c>
      <c r="X61" s="36">
        <v>0</v>
      </c>
      <c r="Y61" s="24">
        <v>6370.319500990232</v>
      </c>
    </row>
    <row r="62" spans="1:25" ht="21">
      <c r="A62" s="35"/>
      <c r="B62" s="35" t="s">
        <v>2013</v>
      </c>
      <c r="C62" s="36">
        <v>0</v>
      </c>
      <c r="D62" s="36">
        <v>0</v>
      </c>
      <c r="E62" s="36">
        <v>5790.0137663588212</v>
      </c>
      <c r="F62" s="36">
        <v>0</v>
      </c>
      <c r="G62" s="36">
        <v>5800.4058803988637</v>
      </c>
      <c r="H62" s="36">
        <v>873.15127395115269</v>
      </c>
      <c r="I62" s="36">
        <v>531.35257594699999</v>
      </c>
      <c r="J62" s="36">
        <v>394.23615541879997</v>
      </c>
      <c r="K62" s="24">
        <v>13389.159652074635</v>
      </c>
      <c r="L62" s="24"/>
      <c r="M62" s="24"/>
      <c r="N62" s="100"/>
      <c r="O62" s="35"/>
      <c r="P62" s="35" t="s">
        <v>2013</v>
      </c>
      <c r="Q62" s="36">
        <v>0</v>
      </c>
      <c r="R62" s="36">
        <v>0</v>
      </c>
      <c r="S62" s="36">
        <v>0</v>
      </c>
      <c r="T62" s="36">
        <v>0</v>
      </c>
      <c r="U62" s="36">
        <v>4195.7319121265318</v>
      </c>
      <c r="V62" s="36">
        <v>651.14388192458898</v>
      </c>
      <c r="W62" s="36">
        <v>0</v>
      </c>
      <c r="X62" s="36">
        <v>0</v>
      </c>
      <c r="Y62" s="24">
        <v>4846.8757940511205</v>
      </c>
    </row>
    <row r="63" spans="1:25" ht="21">
      <c r="A63" s="35"/>
      <c r="B63" s="35" t="s">
        <v>2014</v>
      </c>
      <c r="C63" s="36">
        <v>0</v>
      </c>
      <c r="D63" s="36">
        <v>0</v>
      </c>
      <c r="E63" s="36">
        <v>4575.5554575484502</v>
      </c>
      <c r="F63" s="36">
        <v>0</v>
      </c>
      <c r="G63" s="36">
        <v>9078.6030202340353</v>
      </c>
      <c r="H63" s="36">
        <v>5288.2934374872475</v>
      </c>
      <c r="I63" s="36">
        <v>603.98795499457094</v>
      </c>
      <c r="J63" s="36">
        <v>62.247276964999998</v>
      </c>
      <c r="K63" s="24">
        <v>19608.687147229306</v>
      </c>
      <c r="L63" s="24"/>
      <c r="M63" s="24"/>
      <c r="N63" s="100"/>
      <c r="O63" s="35"/>
      <c r="P63" s="35" t="s">
        <v>2014</v>
      </c>
      <c r="Q63" s="36">
        <v>0</v>
      </c>
      <c r="R63" s="36">
        <v>0</v>
      </c>
      <c r="S63" s="36">
        <v>0</v>
      </c>
      <c r="T63" s="36">
        <v>0</v>
      </c>
      <c r="U63" s="36">
        <v>4942.8053689554126</v>
      </c>
      <c r="V63" s="36">
        <v>2155.5393783397276</v>
      </c>
      <c r="W63" s="36">
        <v>0</v>
      </c>
      <c r="X63" s="36">
        <v>0</v>
      </c>
      <c r="Y63" s="24">
        <v>7098.3447472951402</v>
      </c>
    </row>
    <row r="64" spans="1:25" ht="21">
      <c r="A64" s="35"/>
      <c r="B64" s="35" t="s">
        <v>111</v>
      </c>
      <c r="C64" s="36">
        <v>0</v>
      </c>
      <c r="D64" s="36">
        <v>0</v>
      </c>
      <c r="E64" s="36">
        <v>3564.8417228104804</v>
      </c>
      <c r="F64" s="36">
        <v>0</v>
      </c>
      <c r="G64" s="36">
        <v>16027.148844678421</v>
      </c>
      <c r="H64" s="36">
        <v>3694.7665857312563</v>
      </c>
      <c r="I64" s="36">
        <v>2012.8937602723604</v>
      </c>
      <c r="J64" s="36">
        <v>0</v>
      </c>
      <c r="K64" s="24">
        <v>25299.650913492518</v>
      </c>
      <c r="L64" s="24"/>
      <c r="M64" s="24"/>
      <c r="N64" s="100"/>
      <c r="O64" s="35"/>
      <c r="P64" s="35" t="s">
        <v>111</v>
      </c>
      <c r="Q64" s="36">
        <v>0</v>
      </c>
      <c r="R64" s="36">
        <v>0</v>
      </c>
      <c r="S64" s="36">
        <v>0</v>
      </c>
      <c r="T64" s="36">
        <v>0</v>
      </c>
      <c r="U64" s="36">
        <v>7092.30058543422</v>
      </c>
      <c r="V64" s="36">
        <v>2066.1730452527963</v>
      </c>
      <c r="W64" s="36">
        <v>0</v>
      </c>
      <c r="X64" s="36">
        <v>0</v>
      </c>
      <c r="Y64" s="24">
        <v>9158.4736306870163</v>
      </c>
    </row>
    <row r="65" spans="1:25" ht="21">
      <c r="A65" s="35"/>
      <c r="B65" s="35" t="s">
        <v>325</v>
      </c>
      <c r="C65" s="36">
        <v>0</v>
      </c>
      <c r="D65" s="36">
        <v>0</v>
      </c>
      <c r="E65" s="36">
        <v>8589.8990862494102</v>
      </c>
      <c r="F65" s="36">
        <v>0</v>
      </c>
      <c r="G65" s="36">
        <v>1453.4435351651105</v>
      </c>
      <c r="H65" s="36">
        <v>3184.0122751039198</v>
      </c>
      <c r="I65" s="36">
        <v>688.52083613930813</v>
      </c>
      <c r="J65" s="36">
        <v>2556.7274224728999</v>
      </c>
      <c r="K65" s="24">
        <v>16472.603155130648</v>
      </c>
      <c r="L65" s="24"/>
      <c r="M65" s="24"/>
      <c r="N65" s="100"/>
      <c r="O65" s="35"/>
      <c r="P65" s="35" t="s">
        <v>325</v>
      </c>
      <c r="Q65" s="36">
        <v>0</v>
      </c>
      <c r="R65" s="36">
        <v>0</v>
      </c>
      <c r="S65" s="36">
        <v>0</v>
      </c>
      <c r="T65" s="36">
        <v>0</v>
      </c>
      <c r="U65" s="36">
        <v>3635.6900289502269</v>
      </c>
      <c r="V65" s="36">
        <v>2327.3923132058289</v>
      </c>
      <c r="W65" s="36">
        <v>0</v>
      </c>
      <c r="X65" s="36">
        <v>0</v>
      </c>
      <c r="Y65" s="24">
        <v>5963.0823421560563</v>
      </c>
    </row>
    <row r="66" spans="1:25" ht="21">
      <c r="A66" s="35" t="s">
        <v>2020</v>
      </c>
      <c r="B66" s="35"/>
      <c r="C66" s="36">
        <v>0</v>
      </c>
      <c r="D66" s="36">
        <v>0</v>
      </c>
      <c r="E66" s="36">
        <v>25502.206900466292</v>
      </c>
      <c r="F66" s="36">
        <v>37325.18378534638</v>
      </c>
      <c r="G66" s="36">
        <v>13285.902670542773</v>
      </c>
      <c r="H66" s="36">
        <v>2921.496999337654</v>
      </c>
      <c r="I66" s="36">
        <v>136.80703473516002</v>
      </c>
      <c r="J66" s="36">
        <v>15036.526506340071</v>
      </c>
      <c r="K66" s="24">
        <v>94208.123896768331</v>
      </c>
      <c r="L66" s="24">
        <v>93130</v>
      </c>
      <c r="M66" s="42">
        <f>L66-K66</f>
        <v>-1078.1238967683312</v>
      </c>
      <c r="N66" s="100"/>
      <c r="O66" s="35" t="s">
        <v>2020</v>
      </c>
      <c r="P66" s="35"/>
      <c r="Q66" s="36">
        <v>0</v>
      </c>
      <c r="R66" s="36">
        <v>0</v>
      </c>
      <c r="S66" s="36">
        <v>0</v>
      </c>
      <c r="T66" s="36">
        <v>0</v>
      </c>
      <c r="U66" s="36">
        <v>27553.012195001069</v>
      </c>
      <c r="V66" s="36">
        <v>6550.3286556261528</v>
      </c>
      <c r="W66" s="36">
        <v>0</v>
      </c>
      <c r="X66" s="36">
        <v>0</v>
      </c>
      <c r="Y66" s="24">
        <v>34103.340850627224</v>
      </c>
    </row>
    <row r="67" spans="1:25" ht="21">
      <c r="A67" s="35"/>
      <c r="B67" s="35" t="s">
        <v>2017</v>
      </c>
      <c r="C67" s="36">
        <v>0</v>
      </c>
      <c r="D67" s="36">
        <v>0</v>
      </c>
      <c r="E67" s="36">
        <v>6297.0187980599503</v>
      </c>
      <c r="F67" s="36">
        <v>4087.0484808473448</v>
      </c>
      <c r="G67" s="36">
        <v>3072.8840715963793</v>
      </c>
      <c r="H67" s="36">
        <v>1456.1200754352399</v>
      </c>
      <c r="I67" s="36">
        <v>12.5</v>
      </c>
      <c r="J67" s="36">
        <v>3225.1610234549998</v>
      </c>
      <c r="K67" s="24">
        <v>18150.732449393916</v>
      </c>
      <c r="L67" s="24"/>
      <c r="M67" s="24"/>
      <c r="N67" s="100"/>
      <c r="O67" s="35"/>
      <c r="P67" s="35" t="s">
        <v>2017</v>
      </c>
      <c r="Q67" s="36">
        <v>0</v>
      </c>
      <c r="R67" s="36">
        <v>0</v>
      </c>
      <c r="S67" s="36">
        <v>0</v>
      </c>
      <c r="T67" s="36">
        <v>0</v>
      </c>
      <c r="U67" s="36">
        <v>4871.4163888831717</v>
      </c>
      <c r="V67" s="36">
        <v>1699.1487577990338</v>
      </c>
      <c r="W67" s="36">
        <v>0</v>
      </c>
      <c r="X67" s="36">
        <v>0</v>
      </c>
      <c r="Y67" s="24">
        <v>6570.5651466822055</v>
      </c>
    </row>
    <row r="68" spans="1:25" ht="21">
      <c r="A68" s="35"/>
      <c r="B68" s="35" t="s">
        <v>2016</v>
      </c>
      <c r="C68" s="36">
        <v>0</v>
      </c>
      <c r="D68" s="36">
        <v>0</v>
      </c>
      <c r="E68" s="36">
        <v>3292.1796871585984</v>
      </c>
      <c r="F68" s="36">
        <v>9653.3583952450517</v>
      </c>
      <c r="G68" s="36">
        <v>3254.1055773347994</v>
      </c>
      <c r="H68" s="36">
        <v>1448.7998171642573</v>
      </c>
      <c r="I68" s="36">
        <v>0</v>
      </c>
      <c r="J68" s="36">
        <v>1104.0127575095598</v>
      </c>
      <c r="K68" s="24">
        <v>18752.456234412268</v>
      </c>
      <c r="L68" s="24"/>
      <c r="M68" s="24"/>
      <c r="N68" s="100"/>
      <c r="O68" s="35"/>
      <c r="P68" s="35" t="s">
        <v>2016</v>
      </c>
      <c r="Q68" s="36">
        <v>0</v>
      </c>
      <c r="R68" s="36">
        <v>0</v>
      </c>
      <c r="S68" s="36">
        <v>0</v>
      </c>
      <c r="T68" s="36">
        <v>0</v>
      </c>
      <c r="U68" s="36">
        <v>5864.2710048266936</v>
      </c>
      <c r="V68" s="36">
        <v>924.118152031926</v>
      </c>
      <c r="W68" s="36">
        <v>0</v>
      </c>
      <c r="X68" s="36">
        <v>0</v>
      </c>
      <c r="Y68" s="24">
        <v>6788.3891568586196</v>
      </c>
    </row>
    <row r="69" spans="1:25" ht="21">
      <c r="A69" s="35"/>
      <c r="B69" s="35" t="s">
        <v>2018</v>
      </c>
      <c r="C69" s="36">
        <v>0</v>
      </c>
      <c r="D69" s="36">
        <v>0</v>
      </c>
      <c r="E69" s="36">
        <v>4950.5882114139804</v>
      </c>
      <c r="F69" s="36">
        <v>12165.197638931208</v>
      </c>
      <c r="G69" s="36">
        <v>2007.960713061816</v>
      </c>
      <c r="H69" s="36">
        <v>16.577106738156999</v>
      </c>
      <c r="I69" s="36">
        <v>25</v>
      </c>
      <c r="J69" s="36">
        <v>4481.81794155221</v>
      </c>
      <c r="K69" s="24">
        <v>23647.141611697371</v>
      </c>
      <c r="L69" s="24"/>
      <c r="M69" s="24"/>
      <c r="N69" s="100"/>
      <c r="O69" s="35"/>
      <c r="P69" s="35" t="s">
        <v>2018</v>
      </c>
      <c r="Q69" s="36">
        <v>0</v>
      </c>
      <c r="R69" s="36">
        <v>0</v>
      </c>
      <c r="S69" s="36">
        <v>0</v>
      </c>
      <c r="T69" s="36">
        <v>0</v>
      </c>
      <c r="U69" s="36">
        <v>6922.7962559520138</v>
      </c>
      <c r="V69" s="36">
        <v>1637.4690074809471</v>
      </c>
      <c r="W69" s="36">
        <v>0</v>
      </c>
      <c r="X69" s="36">
        <v>0</v>
      </c>
      <c r="Y69" s="24">
        <v>8560.2652634329606</v>
      </c>
    </row>
    <row r="70" spans="1:25" ht="21">
      <c r="A70" s="35"/>
      <c r="B70" s="35" t="s">
        <v>982</v>
      </c>
      <c r="C70" s="36">
        <v>0</v>
      </c>
      <c r="D70" s="36">
        <v>0</v>
      </c>
      <c r="E70" s="36">
        <v>7824.6629992386606</v>
      </c>
      <c r="F70" s="36">
        <v>5254.1737440921288</v>
      </c>
      <c r="G70" s="36">
        <v>2274.9538676315697</v>
      </c>
      <c r="H70" s="36">
        <v>0</v>
      </c>
      <c r="I70" s="36">
        <v>99.307034735160002</v>
      </c>
      <c r="J70" s="36">
        <v>4227.5136338063003</v>
      </c>
      <c r="K70" s="24">
        <v>19680.611279503821</v>
      </c>
      <c r="L70" s="24"/>
      <c r="M70" s="24"/>
      <c r="N70" s="100"/>
      <c r="O70" s="35"/>
      <c r="P70" s="35" t="s">
        <v>982</v>
      </c>
      <c r="Q70" s="36">
        <v>0</v>
      </c>
      <c r="R70" s="36">
        <v>0</v>
      </c>
      <c r="S70" s="36">
        <v>0</v>
      </c>
      <c r="T70" s="36">
        <v>0</v>
      </c>
      <c r="U70" s="36">
        <v>5558.0722011669941</v>
      </c>
      <c r="V70" s="36">
        <v>1566.3090820077462</v>
      </c>
      <c r="W70" s="36">
        <v>0</v>
      </c>
      <c r="X70" s="36">
        <v>0</v>
      </c>
      <c r="Y70" s="24">
        <v>7124.38128317474</v>
      </c>
    </row>
    <row r="71" spans="1:25" ht="21">
      <c r="A71" s="35"/>
      <c r="B71" s="35" t="s">
        <v>2019</v>
      </c>
      <c r="C71" s="36">
        <v>0</v>
      </c>
      <c r="D71" s="36">
        <v>0</v>
      </c>
      <c r="E71" s="36">
        <v>3137.7572045951028</v>
      </c>
      <c r="F71" s="36">
        <v>6165.4055262306474</v>
      </c>
      <c r="G71" s="36">
        <v>2675.9984409182093</v>
      </c>
      <c r="H71" s="36">
        <v>0</v>
      </c>
      <c r="I71" s="36">
        <v>0</v>
      </c>
      <c r="J71" s="36">
        <v>1998.0211500170001</v>
      </c>
      <c r="K71" s="24">
        <v>13977.18232176096</v>
      </c>
      <c r="L71" s="24"/>
      <c r="M71" s="24"/>
      <c r="N71" s="100"/>
      <c r="O71" s="35"/>
      <c r="P71" s="35" t="s">
        <v>2019</v>
      </c>
      <c r="Q71" s="36">
        <v>0</v>
      </c>
      <c r="R71" s="36">
        <v>0</v>
      </c>
      <c r="S71" s="36">
        <v>0</v>
      </c>
      <c r="T71" s="36">
        <v>0</v>
      </c>
      <c r="U71" s="36">
        <v>4336.4563441721975</v>
      </c>
      <c r="V71" s="36">
        <v>723.28365630650001</v>
      </c>
      <c r="W71" s="36">
        <v>0</v>
      </c>
      <c r="X71" s="36">
        <v>0</v>
      </c>
      <c r="Y71" s="24">
        <v>5059.7400004786978</v>
      </c>
    </row>
    <row r="72" spans="1:25" ht="21">
      <c r="A72" s="35" t="s">
        <v>2023</v>
      </c>
      <c r="B72" s="35"/>
      <c r="C72" s="36">
        <v>0</v>
      </c>
      <c r="D72" s="36">
        <v>0</v>
      </c>
      <c r="E72" s="36">
        <v>4648.5953637257917</v>
      </c>
      <c r="F72" s="36">
        <v>0</v>
      </c>
      <c r="G72" s="36">
        <v>1293.995129656839</v>
      </c>
      <c r="H72" s="36">
        <v>0</v>
      </c>
      <c r="I72" s="36">
        <v>2542.6744418280805</v>
      </c>
      <c r="J72" s="36">
        <v>3633.4516841274503</v>
      </c>
      <c r="K72" s="24">
        <v>12118.71661933816</v>
      </c>
      <c r="L72" s="24">
        <v>16970</v>
      </c>
      <c r="M72" s="42">
        <f>L72-K72</f>
        <v>4851.2833806618401</v>
      </c>
      <c r="N72" s="100"/>
      <c r="O72" s="35" t="s">
        <v>2023</v>
      </c>
      <c r="P72" s="35"/>
      <c r="Q72" s="36">
        <v>0</v>
      </c>
      <c r="R72" s="36">
        <v>0</v>
      </c>
      <c r="S72" s="36">
        <v>0</v>
      </c>
      <c r="T72" s="36">
        <v>0</v>
      </c>
      <c r="U72" s="36">
        <v>2151.2177586043267</v>
      </c>
      <c r="V72" s="36">
        <v>2235.7576575963731</v>
      </c>
      <c r="W72" s="36">
        <v>0</v>
      </c>
      <c r="X72" s="36">
        <v>0</v>
      </c>
      <c r="Y72" s="24">
        <v>4386.9754162006993</v>
      </c>
    </row>
    <row r="73" spans="1:25" ht="21">
      <c r="A73" s="35"/>
      <c r="B73" s="35" t="s">
        <v>2021</v>
      </c>
      <c r="C73" s="36">
        <v>0</v>
      </c>
      <c r="D73" s="36">
        <v>0</v>
      </c>
      <c r="E73" s="36">
        <v>620.95658491293</v>
      </c>
      <c r="F73" s="36">
        <v>0</v>
      </c>
      <c r="G73" s="36">
        <v>138.21988010793899</v>
      </c>
      <c r="H73" s="36">
        <v>0</v>
      </c>
      <c r="I73" s="36">
        <v>673.36233479579994</v>
      </c>
      <c r="J73" s="36">
        <v>11.14330156234</v>
      </c>
      <c r="K73" s="24">
        <v>1443.6821013790088</v>
      </c>
      <c r="L73" s="24"/>
      <c r="M73" s="24"/>
      <c r="N73" s="100"/>
      <c r="O73" s="35"/>
      <c r="P73" s="35" t="s">
        <v>2021</v>
      </c>
      <c r="Q73" s="36">
        <v>0</v>
      </c>
      <c r="R73" s="36">
        <v>0</v>
      </c>
      <c r="S73" s="36">
        <v>0</v>
      </c>
      <c r="T73" s="36">
        <v>0</v>
      </c>
      <c r="U73" s="36">
        <v>274.82188033759599</v>
      </c>
      <c r="V73" s="36">
        <v>247.79104036198999</v>
      </c>
      <c r="W73" s="36">
        <v>0</v>
      </c>
      <c r="X73" s="36">
        <v>0</v>
      </c>
      <c r="Y73" s="24">
        <v>522.61292069958597</v>
      </c>
    </row>
    <row r="74" spans="1:25" ht="21">
      <c r="A74" s="35"/>
      <c r="B74" s="35" t="s">
        <v>2022</v>
      </c>
      <c r="C74" s="36">
        <v>0</v>
      </c>
      <c r="D74" s="36">
        <v>0</v>
      </c>
      <c r="E74" s="36">
        <v>958.10794098839006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24">
        <v>958.10794098839006</v>
      </c>
      <c r="L74" s="24"/>
      <c r="M74" s="24"/>
      <c r="N74" s="100"/>
      <c r="O74" s="35"/>
      <c r="P74" s="35" t="s">
        <v>2022</v>
      </c>
      <c r="Q74" s="36">
        <v>0</v>
      </c>
      <c r="R74" s="36">
        <v>0</v>
      </c>
      <c r="S74" s="36">
        <v>0</v>
      </c>
      <c r="T74" s="36">
        <v>0</v>
      </c>
      <c r="U74" s="36">
        <v>346.83507463784997</v>
      </c>
      <c r="V74" s="36">
        <v>0</v>
      </c>
      <c r="W74" s="36">
        <v>0</v>
      </c>
      <c r="X74" s="36">
        <v>0</v>
      </c>
      <c r="Y74" s="24">
        <v>346.83507463784997</v>
      </c>
    </row>
    <row r="75" spans="1:25" ht="21">
      <c r="A75" s="35"/>
      <c r="B75" s="35" t="s">
        <v>841</v>
      </c>
      <c r="C75" s="36">
        <v>0</v>
      </c>
      <c r="D75" s="36">
        <v>0</v>
      </c>
      <c r="E75" s="36">
        <v>3069.5308378244713</v>
      </c>
      <c r="F75" s="36">
        <v>0</v>
      </c>
      <c r="G75" s="36">
        <v>1155.7752495489001</v>
      </c>
      <c r="H75" s="36">
        <v>0</v>
      </c>
      <c r="I75" s="36">
        <v>1869.3121070322804</v>
      </c>
      <c r="J75" s="36">
        <v>3622.3083825651102</v>
      </c>
      <c r="K75" s="24">
        <v>9716.9265769707617</v>
      </c>
      <c r="L75" s="24"/>
      <c r="M75" s="24"/>
      <c r="N75" s="100"/>
      <c r="O75" s="35"/>
      <c r="P75" s="35" t="s">
        <v>841</v>
      </c>
      <c r="Q75" s="36">
        <v>0</v>
      </c>
      <c r="R75" s="36">
        <v>0</v>
      </c>
      <c r="S75" s="36">
        <v>0</v>
      </c>
      <c r="T75" s="36">
        <v>0</v>
      </c>
      <c r="U75" s="36">
        <v>1529.5608036288809</v>
      </c>
      <c r="V75" s="36">
        <v>1987.966617234383</v>
      </c>
      <c r="W75" s="36">
        <v>0</v>
      </c>
      <c r="X75" s="36">
        <v>0</v>
      </c>
      <c r="Y75" s="24">
        <v>3517.5274208632636</v>
      </c>
    </row>
    <row r="76" spans="1:25" ht="21">
      <c r="A76" s="35" t="s">
        <v>2028</v>
      </c>
      <c r="B76" s="35"/>
      <c r="C76" s="36">
        <v>0</v>
      </c>
      <c r="D76" s="36">
        <v>0</v>
      </c>
      <c r="E76" s="36">
        <v>10405.460852962038</v>
      </c>
      <c r="F76" s="36">
        <v>0</v>
      </c>
      <c r="G76" s="36">
        <v>12597.201162237867</v>
      </c>
      <c r="H76" s="36">
        <v>3302.9506955081006</v>
      </c>
      <c r="I76" s="36">
        <v>0</v>
      </c>
      <c r="J76" s="36">
        <v>131.1222421871</v>
      </c>
      <c r="K76" s="24">
        <v>26436.734952895102</v>
      </c>
      <c r="L76" s="24">
        <v>24750</v>
      </c>
      <c r="M76" s="42">
        <f>L76-K76</f>
        <v>-1686.7349528951017</v>
      </c>
      <c r="N76" s="100"/>
      <c r="O76" s="35" t="s">
        <v>2028</v>
      </c>
      <c r="P76" s="35"/>
      <c r="Q76" s="36">
        <v>0</v>
      </c>
      <c r="R76" s="36">
        <v>0</v>
      </c>
      <c r="S76" s="36">
        <v>0</v>
      </c>
      <c r="T76" s="36">
        <v>0</v>
      </c>
      <c r="U76" s="36">
        <v>8326.9636495037157</v>
      </c>
      <c r="V76" s="36">
        <v>1243.134403445488</v>
      </c>
      <c r="W76" s="36">
        <v>0</v>
      </c>
      <c r="X76" s="36">
        <v>0</v>
      </c>
      <c r="Y76" s="24">
        <v>9570.0980529492026</v>
      </c>
    </row>
    <row r="77" spans="1:25" ht="21">
      <c r="A77" s="35"/>
      <c r="B77" s="35" t="s">
        <v>2025</v>
      </c>
      <c r="C77" s="36">
        <v>0</v>
      </c>
      <c r="D77" s="36">
        <v>0</v>
      </c>
      <c r="E77" s="36">
        <v>1629.34460879994</v>
      </c>
      <c r="F77" s="36">
        <v>0</v>
      </c>
      <c r="G77" s="36">
        <v>6208.0703110983395</v>
      </c>
      <c r="H77" s="36">
        <v>2856.2240140150507</v>
      </c>
      <c r="I77" s="36">
        <v>0</v>
      </c>
      <c r="J77" s="36">
        <v>57.339105217799997</v>
      </c>
      <c r="K77" s="24">
        <v>10750.978039131131</v>
      </c>
      <c r="L77" s="24"/>
      <c r="M77" s="24"/>
      <c r="N77" s="100"/>
      <c r="O77" s="35"/>
      <c r="P77" s="35" t="s">
        <v>2025</v>
      </c>
      <c r="Q77" s="36">
        <v>0</v>
      </c>
      <c r="R77" s="36">
        <v>0</v>
      </c>
      <c r="S77" s="36">
        <v>0</v>
      </c>
      <c r="T77" s="36">
        <v>0</v>
      </c>
      <c r="U77" s="36">
        <v>2837.1442010033338</v>
      </c>
      <c r="V77" s="36">
        <v>1054.70984916206</v>
      </c>
      <c r="W77" s="36">
        <v>0</v>
      </c>
      <c r="X77" s="36">
        <v>0</v>
      </c>
      <c r="Y77" s="24">
        <v>3891.8540501653938</v>
      </c>
    </row>
    <row r="78" spans="1:25" ht="21">
      <c r="A78" s="35"/>
      <c r="B78" s="35" t="s">
        <v>2026</v>
      </c>
      <c r="C78" s="36">
        <v>0</v>
      </c>
      <c r="D78" s="36">
        <v>0</v>
      </c>
      <c r="E78" s="36">
        <v>640.04341989980003</v>
      </c>
      <c r="F78" s="36">
        <v>0</v>
      </c>
      <c r="G78" s="36">
        <v>907.06182052668908</v>
      </c>
      <c r="H78" s="36">
        <v>435.37939182948008</v>
      </c>
      <c r="I78" s="36">
        <v>0</v>
      </c>
      <c r="J78" s="36">
        <v>0</v>
      </c>
      <c r="K78" s="24">
        <v>1982.4846322559692</v>
      </c>
      <c r="L78" s="24"/>
      <c r="M78" s="24"/>
      <c r="N78" s="100"/>
      <c r="O78" s="35"/>
      <c r="P78" s="35" t="s">
        <v>2026</v>
      </c>
      <c r="Q78" s="36">
        <v>0</v>
      </c>
      <c r="R78" s="36">
        <v>0</v>
      </c>
      <c r="S78" s="36">
        <v>0</v>
      </c>
      <c r="T78" s="36">
        <v>0</v>
      </c>
      <c r="U78" s="36">
        <v>560.05209703419689</v>
      </c>
      <c r="V78" s="36">
        <v>157.60733984231399</v>
      </c>
      <c r="W78" s="36">
        <v>0</v>
      </c>
      <c r="X78" s="36">
        <v>0</v>
      </c>
      <c r="Y78" s="24">
        <v>717.65943687651088</v>
      </c>
    </row>
    <row r="79" spans="1:25" ht="21">
      <c r="A79" s="35"/>
      <c r="B79" s="35" t="s">
        <v>2027</v>
      </c>
      <c r="C79" s="36">
        <v>0</v>
      </c>
      <c r="D79" s="36">
        <v>0</v>
      </c>
      <c r="E79" s="36">
        <v>5803.7111352839975</v>
      </c>
      <c r="F79" s="36">
        <v>0</v>
      </c>
      <c r="G79" s="36">
        <v>3714.8343274542276</v>
      </c>
      <c r="H79" s="36">
        <v>8.0724860732699995</v>
      </c>
      <c r="I79" s="36">
        <v>0</v>
      </c>
      <c r="J79" s="36">
        <v>73.783136969300003</v>
      </c>
      <c r="K79" s="24">
        <v>9600.4010857807934</v>
      </c>
      <c r="L79" s="24"/>
      <c r="M79" s="24"/>
      <c r="N79" s="100"/>
      <c r="O79" s="35"/>
      <c r="P79" s="35" t="s">
        <v>2027</v>
      </c>
      <c r="Q79" s="36">
        <v>0</v>
      </c>
      <c r="R79" s="36">
        <v>0</v>
      </c>
      <c r="S79" s="36">
        <v>0</v>
      </c>
      <c r="T79" s="36">
        <v>0</v>
      </c>
      <c r="U79" s="36">
        <v>3445.7134575127693</v>
      </c>
      <c r="V79" s="36">
        <v>29.631735541424</v>
      </c>
      <c r="W79" s="36">
        <v>0</v>
      </c>
      <c r="X79" s="36">
        <v>0</v>
      </c>
      <c r="Y79" s="24">
        <v>3475.3451930541933</v>
      </c>
    </row>
    <row r="80" spans="1:25" ht="21">
      <c r="A80" s="35"/>
      <c r="B80" s="35" t="s">
        <v>2024</v>
      </c>
      <c r="C80" s="36">
        <v>0</v>
      </c>
      <c r="D80" s="36">
        <v>0</v>
      </c>
      <c r="E80" s="36">
        <v>2332.3616889782998</v>
      </c>
      <c r="F80" s="36">
        <v>0</v>
      </c>
      <c r="G80" s="36">
        <v>1767.23470315861</v>
      </c>
      <c r="H80" s="36">
        <v>3.2748035902999999</v>
      </c>
      <c r="I80" s="36">
        <v>0</v>
      </c>
      <c r="J80" s="36">
        <v>0</v>
      </c>
      <c r="K80" s="24">
        <v>4102.8711957272089</v>
      </c>
      <c r="L80" s="24"/>
      <c r="M80" s="24"/>
      <c r="N80" s="100"/>
      <c r="O80" s="35"/>
      <c r="P80" s="35" t="s">
        <v>2024</v>
      </c>
      <c r="Q80" s="36">
        <v>0</v>
      </c>
      <c r="R80" s="36">
        <v>0</v>
      </c>
      <c r="S80" s="36">
        <v>0</v>
      </c>
      <c r="T80" s="36">
        <v>0</v>
      </c>
      <c r="U80" s="36">
        <v>1484.0538939534158</v>
      </c>
      <c r="V80" s="36">
        <v>1.1854788996900001</v>
      </c>
      <c r="W80" s="36">
        <v>0</v>
      </c>
      <c r="X80" s="36">
        <v>0</v>
      </c>
      <c r="Y80" s="24">
        <v>1485.2393728531058</v>
      </c>
    </row>
    <row r="81" spans="1:25" ht="21">
      <c r="A81" s="35" t="s">
        <v>2038</v>
      </c>
      <c r="B81" s="35"/>
      <c r="C81" s="36">
        <v>0</v>
      </c>
      <c r="D81" s="36">
        <v>43.572532846800001</v>
      </c>
      <c r="E81" s="36">
        <v>20259.595044477028</v>
      </c>
      <c r="F81" s="36">
        <v>6703.4644872554472</v>
      </c>
      <c r="G81" s="36">
        <v>14127.41063736869</v>
      </c>
      <c r="H81" s="36">
        <v>1863.24769711256</v>
      </c>
      <c r="I81" s="36">
        <v>3889.2115169265303</v>
      </c>
      <c r="J81" s="36">
        <v>36657.226088425923</v>
      </c>
      <c r="K81" s="24">
        <v>83543.728004412988</v>
      </c>
      <c r="L81" s="24">
        <v>40680</v>
      </c>
      <c r="M81" s="42">
        <f>L81-K81</f>
        <v>-42863.728004412988</v>
      </c>
      <c r="N81" s="100"/>
      <c r="O81" s="35" t="s">
        <v>2038</v>
      </c>
      <c r="P81" s="35"/>
      <c r="Q81" s="36">
        <v>0</v>
      </c>
      <c r="R81" s="36">
        <v>0</v>
      </c>
      <c r="S81" s="36">
        <v>0</v>
      </c>
      <c r="T81" s="36">
        <v>0</v>
      </c>
      <c r="U81" s="36">
        <v>14890.523458101699</v>
      </c>
      <c r="V81" s="36">
        <v>15352.3060795005</v>
      </c>
      <c r="W81" s="36">
        <v>0</v>
      </c>
      <c r="X81" s="36">
        <v>0</v>
      </c>
      <c r="Y81" s="24">
        <v>30242.829537602203</v>
      </c>
    </row>
    <row r="82" spans="1:25" ht="21">
      <c r="A82" s="35"/>
      <c r="B82" s="35" t="s">
        <v>2030</v>
      </c>
      <c r="C82" s="36">
        <v>0</v>
      </c>
      <c r="D82" s="36">
        <v>0</v>
      </c>
      <c r="E82" s="36">
        <v>4205.6102898388826</v>
      </c>
      <c r="F82" s="36">
        <v>0</v>
      </c>
      <c r="G82" s="36">
        <v>2167.1960391313842</v>
      </c>
      <c r="H82" s="36">
        <v>0</v>
      </c>
      <c r="I82" s="36">
        <v>43.75</v>
      </c>
      <c r="J82" s="36">
        <v>6570.6751984003204</v>
      </c>
      <c r="K82" s="24">
        <v>12987.231527370586</v>
      </c>
      <c r="L82" s="24"/>
      <c r="M82" s="24"/>
      <c r="N82" s="100"/>
      <c r="O82" s="35"/>
      <c r="P82" s="35" t="s">
        <v>2030</v>
      </c>
      <c r="Q82" s="36">
        <v>0</v>
      </c>
      <c r="R82" s="36">
        <v>0</v>
      </c>
      <c r="S82" s="36">
        <v>0</v>
      </c>
      <c r="T82" s="36">
        <v>0</v>
      </c>
      <c r="U82" s="36">
        <v>2306.9558910875435</v>
      </c>
      <c r="V82" s="36">
        <v>2394.4219218241979</v>
      </c>
      <c r="W82" s="36">
        <v>0</v>
      </c>
      <c r="X82" s="36">
        <v>0</v>
      </c>
      <c r="Y82" s="24">
        <v>4701.3778129117418</v>
      </c>
    </row>
    <row r="83" spans="1:25" ht="21">
      <c r="A83" s="35"/>
      <c r="B83" s="35" t="s">
        <v>2031</v>
      </c>
      <c r="C83" s="36">
        <v>0</v>
      </c>
      <c r="D83" s="36">
        <v>0</v>
      </c>
      <c r="E83" s="36">
        <v>591.55359871355972</v>
      </c>
      <c r="F83" s="36">
        <v>0</v>
      </c>
      <c r="G83" s="36">
        <v>0</v>
      </c>
      <c r="H83" s="36">
        <v>0</v>
      </c>
      <c r="I83" s="36">
        <v>130.50374081109999</v>
      </c>
      <c r="J83" s="36">
        <v>25.333486747599999</v>
      </c>
      <c r="K83" s="24">
        <v>747.39082627225969</v>
      </c>
      <c r="L83" s="24"/>
      <c r="M83" s="24"/>
      <c r="N83" s="100"/>
      <c r="O83" s="35"/>
      <c r="P83" s="35" t="s">
        <v>2031</v>
      </c>
      <c r="Q83" s="36">
        <v>0</v>
      </c>
      <c r="R83" s="36">
        <v>0</v>
      </c>
      <c r="S83" s="36">
        <v>0</v>
      </c>
      <c r="T83" s="36">
        <v>0</v>
      </c>
      <c r="U83" s="36">
        <v>214.14240273436997</v>
      </c>
      <c r="V83" s="36">
        <v>56.413076376229995</v>
      </c>
      <c r="W83" s="36">
        <v>0</v>
      </c>
      <c r="X83" s="36">
        <v>0</v>
      </c>
      <c r="Y83" s="24">
        <v>270.55547911059995</v>
      </c>
    </row>
    <row r="84" spans="1:25" ht="21">
      <c r="A84" s="35"/>
      <c r="B84" s="35" t="s">
        <v>2032</v>
      </c>
      <c r="C84" s="36">
        <v>0</v>
      </c>
      <c r="D84" s="36">
        <v>0</v>
      </c>
      <c r="E84" s="36">
        <v>5576.9774048933696</v>
      </c>
      <c r="F84" s="36">
        <v>0</v>
      </c>
      <c r="G84" s="36">
        <v>209.12471061479002</v>
      </c>
      <c r="H84" s="36">
        <v>19.178745106099999</v>
      </c>
      <c r="I84" s="36">
        <v>90.339556354400003</v>
      </c>
      <c r="J84" s="36">
        <v>15297.975727097049</v>
      </c>
      <c r="K84" s="24">
        <v>21193.596144065708</v>
      </c>
      <c r="L84" s="24"/>
      <c r="M84" s="24"/>
      <c r="N84" s="100"/>
      <c r="O84" s="35"/>
      <c r="P84" s="35" t="s">
        <v>2032</v>
      </c>
      <c r="Q84" s="36">
        <v>0</v>
      </c>
      <c r="R84" s="36">
        <v>0</v>
      </c>
      <c r="S84" s="36">
        <v>0</v>
      </c>
      <c r="T84" s="36">
        <v>0</v>
      </c>
      <c r="U84" s="36">
        <v>2094.568965814316</v>
      </c>
      <c r="V84" s="36">
        <v>5577.5128383399979</v>
      </c>
      <c r="W84" s="36">
        <v>0</v>
      </c>
      <c r="X84" s="36">
        <v>0</v>
      </c>
      <c r="Y84" s="24">
        <v>7672.0818041543134</v>
      </c>
    </row>
    <row r="85" spans="1:25" ht="21">
      <c r="A85" s="35"/>
      <c r="B85" s="35" t="s">
        <v>2029</v>
      </c>
      <c r="C85" s="36">
        <v>0</v>
      </c>
      <c r="D85" s="36">
        <v>0</v>
      </c>
      <c r="E85" s="36">
        <v>2715.8751872938997</v>
      </c>
      <c r="F85" s="36">
        <v>1054.555860628768</v>
      </c>
      <c r="G85" s="36">
        <v>8768.9590266990908</v>
      </c>
      <c r="H85" s="36">
        <v>0</v>
      </c>
      <c r="I85" s="36">
        <v>1446.8206535526804</v>
      </c>
      <c r="J85" s="36">
        <v>0.65473915001399996</v>
      </c>
      <c r="K85" s="24">
        <v>13986.865467324453</v>
      </c>
      <c r="L85" s="24"/>
      <c r="M85" s="24"/>
      <c r="N85" s="100"/>
      <c r="O85" s="35"/>
      <c r="P85" s="35" t="s">
        <v>2029</v>
      </c>
      <c r="Q85" s="36">
        <v>0</v>
      </c>
      <c r="R85" s="36">
        <v>0</v>
      </c>
      <c r="S85" s="36">
        <v>0</v>
      </c>
      <c r="T85" s="36">
        <v>0</v>
      </c>
      <c r="U85" s="36">
        <v>4539.2592070087157</v>
      </c>
      <c r="V85" s="36">
        <v>523.98609215831505</v>
      </c>
      <c r="W85" s="36">
        <v>0</v>
      </c>
      <c r="X85" s="36">
        <v>0</v>
      </c>
      <c r="Y85" s="24">
        <v>5063.2452991670307</v>
      </c>
    </row>
    <row r="86" spans="1:25" ht="21">
      <c r="A86" s="35"/>
      <c r="B86" s="35" t="s">
        <v>2033</v>
      </c>
      <c r="C86" s="36">
        <v>0</v>
      </c>
      <c r="D86" s="36">
        <v>20.511214603599999</v>
      </c>
      <c r="E86" s="36">
        <v>338.69405003205998</v>
      </c>
      <c r="F86" s="36">
        <v>1128.3830454698802</v>
      </c>
      <c r="G86" s="36">
        <v>675.62394557378013</v>
      </c>
      <c r="H86" s="36">
        <v>0</v>
      </c>
      <c r="I86" s="36">
        <v>279.15849886619998</v>
      </c>
      <c r="J86" s="36">
        <v>0</v>
      </c>
      <c r="K86" s="24">
        <v>2442.37075454552</v>
      </c>
      <c r="L86" s="24"/>
      <c r="M86" s="24"/>
      <c r="N86" s="100"/>
      <c r="O86" s="35"/>
      <c r="P86" s="35" t="s">
        <v>2033</v>
      </c>
      <c r="Q86" s="36">
        <v>0</v>
      </c>
      <c r="R86" s="36">
        <v>0</v>
      </c>
      <c r="S86" s="36">
        <v>0</v>
      </c>
      <c r="T86" s="36">
        <v>0</v>
      </c>
      <c r="U86" s="36">
        <v>783.08283655647801</v>
      </c>
      <c r="V86" s="36">
        <v>101.05537658954</v>
      </c>
      <c r="W86" s="36">
        <v>0</v>
      </c>
      <c r="X86" s="36">
        <v>0</v>
      </c>
      <c r="Y86" s="24">
        <v>884.13821314601796</v>
      </c>
    </row>
    <row r="87" spans="1:25" ht="21">
      <c r="A87" s="35"/>
      <c r="B87" s="35" t="s">
        <v>2034</v>
      </c>
      <c r="C87" s="36">
        <v>0</v>
      </c>
      <c r="D87" s="36">
        <v>23.061318243199999</v>
      </c>
      <c r="E87" s="36">
        <v>1699.58568952577</v>
      </c>
      <c r="F87" s="36">
        <v>734.47445365867998</v>
      </c>
      <c r="G87" s="36">
        <v>1924.4586042974067</v>
      </c>
      <c r="H87" s="36">
        <v>0</v>
      </c>
      <c r="I87" s="36">
        <v>691.14203185230008</v>
      </c>
      <c r="J87" s="36">
        <v>2177.4123785889997</v>
      </c>
      <c r="K87" s="24">
        <v>7250.1344761663559</v>
      </c>
      <c r="L87" s="24"/>
      <c r="M87" s="24"/>
      <c r="N87" s="100"/>
      <c r="O87" s="35"/>
      <c r="P87" s="35" t="s">
        <v>2034</v>
      </c>
      <c r="Q87" s="36">
        <v>0</v>
      </c>
      <c r="R87" s="36">
        <v>0</v>
      </c>
      <c r="S87" s="36">
        <v>0</v>
      </c>
      <c r="T87" s="36">
        <v>0</v>
      </c>
      <c r="U87" s="36">
        <v>1586.1319837925632</v>
      </c>
      <c r="V87" s="36">
        <v>1038.4166965787101</v>
      </c>
      <c r="W87" s="36">
        <v>0</v>
      </c>
      <c r="X87" s="36">
        <v>0</v>
      </c>
      <c r="Y87" s="24">
        <v>2624.5486803712733</v>
      </c>
    </row>
    <row r="88" spans="1:25" ht="21">
      <c r="A88" s="35"/>
      <c r="B88" s="35" t="s">
        <v>2035</v>
      </c>
      <c r="C88" s="36">
        <v>0</v>
      </c>
      <c r="D88" s="36">
        <v>0</v>
      </c>
      <c r="E88" s="36">
        <v>2150.7857009239297</v>
      </c>
      <c r="F88" s="36">
        <v>1393.2874850999999</v>
      </c>
      <c r="G88" s="36">
        <v>0</v>
      </c>
      <c r="H88" s="36">
        <v>1687.81895200646</v>
      </c>
      <c r="I88" s="36">
        <v>361.49630809159999</v>
      </c>
      <c r="J88" s="36">
        <v>33.276351241939999</v>
      </c>
      <c r="K88" s="24">
        <v>5626.6647973639292</v>
      </c>
      <c r="L88" s="24"/>
      <c r="M88" s="24"/>
      <c r="N88" s="100"/>
      <c r="O88" s="35"/>
      <c r="P88" s="35" t="s">
        <v>2035</v>
      </c>
      <c r="Q88" s="36">
        <v>0</v>
      </c>
      <c r="R88" s="36">
        <v>0</v>
      </c>
      <c r="S88" s="36">
        <v>0</v>
      </c>
      <c r="T88" s="36">
        <v>0</v>
      </c>
      <c r="U88" s="36">
        <v>1282.95449334043</v>
      </c>
      <c r="V88" s="36">
        <v>753.89816330501026</v>
      </c>
      <c r="W88" s="36">
        <v>0</v>
      </c>
      <c r="X88" s="36">
        <v>0</v>
      </c>
      <c r="Y88" s="24">
        <v>2036.8526566454402</v>
      </c>
    </row>
    <row r="89" spans="1:25" ht="21">
      <c r="A89" s="35"/>
      <c r="B89" s="35" t="s">
        <v>2036</v>
      </c>
      <c r="C89" s="36">
        <v>0</v>
      </c>
      <c r="D89" s="36">
        <v>0</v>
      </c>
      <c r="E89" s="36">
        <v>415.65227186229998</v>
      </c>
      <c r="F89" s="36">
        <v>2392.7636423981198</v>
      </c>
      <c r="G89" s="36">
        <v>339.75770492753998</v>
      </c>
      <c r="H89" s="36">
        <v>156.25</v>
      </c>
      <c r="I89" s="36">
        <v>12.5</v>
      </c>
      <c r="J89" s="36">
        <v>0</v>
      </c>
      <c r="K89" s="24">
        <v>3316.92361918796</v>
      </c>
      <c r="L89" s="24"/>
      <c r="M89" s="24"/>
      <c r="N89" s="100"/>
      <c r="O89" s="35"/>
      <c r="P89" s="35" t="s">
        <v>2036</v>
      </c>
      <c r="Q89" s="36">
        <v>0</v>
      </c>
      <c r="R89" s="36">
        <v>0</v>
      </c>
      <c r="S89" s="36">
        <v>0</v>
      </c>
      <c r="T89" s="36">
        <v>0</v>
      </c>
      <c r="U89" s="36">
        <v>1139.6388501456572</v>
      </c>
      <c r="V89" s="36">
        <v>61.087499999999999</v>
      </c>
      <c r="W89" s="36">
        <v>0</v>
      </c>
      <c r="X89" s="36">
        <v>0</v>
      </c>
      <c r="Y89" s="24">
        <v>1200.7263501456573</v>
      </c>
    </row>
    <row r="90" spans="1:25" ht="21">
      <c r="A90" s="35"/>
      <c r="B90" s="35" t="s">
        <v>2037</v>
      </c>
      <c r="C90" s="36">
        <v>0</v>
      </c>
      <c r="D90" s="36">
        <v>0</v>
      </c>
      <c r="E90" s="36">
        <v>2564.8608513932595</v>
      </c>
      <c r="F90" s="36">
        <v>0</v>
      </c>
      <c r="G90" s="36">
        <v>42.290606124699998</v>
      </c>
      <c r="H90" s="36">
        <v>0</v>
      </c>
      <c r="I90" s="36">
        <v>833.50072739824998</v>
      </c>
      <c r="J90" s="36">
        <v>12551.8982072</v>
      </c>
      <c r="K90" s="24">
        <v>15992.550392116209</v>
      </c>
      <c r="L90" s="24"/>
      <c r="M90" s="24"/>
      <c r="N90" s="100"/>
      <c r="O90" s="35"/>
      <c r="P90" s="35" t="s">
        <v>2037</v>
      </c>
      <c r="Q90" s="36">
        <v>0</v>
      </c>
      <c r="R90" s="36">
        <v>0</v>
      </c>
      <c r="S90" s="36">
        <v>0</v>
      </c>
      <c r="T90" s="36">
        <v>0</v>
      </c>
      <c r="U90" s="36">
        <v>943.78882762162493</v>
      </c>
      <c r="V90" s="36">
        <v>4845.5144143285006</v>
      </c>
      <c r="W90" s="36">
        <v>0</v>
      </c>
      <c r="X90" s="36">
        <v>0</v>
      </c>
      <c r="Y90" s="24">
        <v>5789.3032419501251</v>
      </c>
    </row>
    <row r="91" spans="1:25" ht="21">
      <c r="A91" s="35" t="s">
        <v>2042</v>
      </c>
      <c r="B91" s="35"/>
      <c r="C91" s="36">
        <v>0</v>
      </c>
      <c r="D91" s="36">
        <v>0</v>
      </c>
      <c r="E91" s="36">
        <v>7108.5957544070552</v>
      </c>
      <c r="F91" s="36">
        <v>28588.191803484242</v>
      </c>
      <c r="G91" s="36">
        <v>17842.672339429431</v>
      </c>
      <c r="H91" s="36">
        <v>0</v>
      </c>
      <c r="I91" s="36">
        <v>460.60254734474904</v>
      </c>
      <c r="J91" s="36">
        <v>0</v>
      </c>
      <c r="K91" s="24">
        <v>54000.062444665477</v>
      </c>
      <c r="L91" s="24">
        <v>49830</v>
      </c>
      <c r="M91" s="42">
        <f>L91-K91</f>
        <v>-4170.0624446654765</v>
      </c>
      <c r="N91" s="100"/>
      <c r="O91" s="35" t="s">
        <v>2042</v>
      </c>
      <c r="P91" s="35"/>
      <c r="Q91" s="36">
        <v>0</v>
      </c>
      <c r="R91" s="36">
        <v>0</v>
      </c>
      <c r="S91" s="36">
        <v>0</v>
      </c>
      <c r="T91" s="36">
        <v>0</v>
      </c>
      <c r="U91" s="36">
        <v>19381.284482831728</v>
      </c>
      <c r="V91" s="36">
        <v>166.73812213874302</v>
      </c>
      <c r="W91" s="36">
        <v>0</v>
      </c>
      <c r="X91" s="36">
        <v>0</v>
      </c>
      <c r="Y91" s="24">
        <v>19548.022604970472</v>
      </c>
    </row>
    <row r="92" spans="1:25" ht="21">
      <c r="A92" s="35"/>
      <c r="B92" s="35" t="s">
        <v>2040</v>
      </c>
      <c r="C92" s="36">
        <v>0</v>
      </c>
      <c r="D92" s="36">
        <v>0</v>
      </c>
      <c r="E92" s="36">
        <v>646.88505480853996</v>
      </c>
      <c r="F92" s="36">
        <v>6147.1475615403597</v>
      </c>
      <c r="G92" s="36">
        <v>73.193316671007011</v>
      </c>
      <c r="H92" s="36">
        <v>0</v>
      </c>
      <c r="I92" s="36">
        <v>0</v>
      </c>
      <c r="J92" s="36">
        <v>0</v>
      </c>
      <c r="K92" s="24">
        <v>6867.2259330199067</v>
      </c>
      <c r="L92" s="24"/>
      <c r="M92" s="24"/>
      <c r="N92" s="100"/>
      <c r="O92" s="35"/>
      <c r="P92" s="35" t="s">
        <v>2040</v>
      </c>
      <c r="Q92" s="36">
        <v>0</v>
      </c>
      <c r="R92" s="36">
        <v>0</v>
      </c>
      <c r="S92" s="36">
        <v>0</v>
      </c>
      <c r="T92" s="36">
        <v>0</v>
      </c>
      <c r="U92" s="36">
        <v>2485.9357877505008</v>
      </c>
      <c r="V92" s="36">
        <v>0</v>
      </c>
      <c r="W92" s="36">
        <v>0</v>
      </c>
      <c r="X92" s="36">
        <v>0</v>
      </c>
      <c r="Y92" s="24">
        <v>2485.9357877505008</v>
      </c>
    </row>
    <row r="93" spans="1:25" ht="21">
      <c r="A93" s="35"/>
      <c r="B93" s="35" t="s">
        <v>2039</v>
      </c>
      <c r="C93" s="36">
        <v>0</v>
      </c>
      <c r="D93" s="36">
        <v>0</v>
      </c>
      <c r="E93" s="36">
        <v>3033.6275538480254</v>
      </c>
      <c r="F93" s="36">
        <v>14849.981641503282</v>
      </c>
      <c r="G93" s="36">
        <v>3491.6359539042824</v>
      </c>
      <c r="H93" s="36">
        <v>0</v>
      </c>
      <c r="I93" s="36">
        <v>139.666524078809</v>
      </c>
      <c r="J93" s="36">
        <v>0</v>
      </c>
      <c r="K93" s="24">
        <v>21514.911673334398</v>
      </c>
      <c r="L93" s="24"/>
      <c r="M93" s="24"/>
      <c r="N93" s="100"/>
      <c r="O93" s="35"/>
      <c r="P93" s="35" t="s">
        <v>2039</v>
      </c>
      <c r="Q93" s="36">
        <v>0</v>
      </c>
      <c r="R93" s="36">
        <v>0</v>
      </c>
      <c r="S93" s="36">
        <v>0</v>
      </c>
      <c r="T93" s="36">
        <v>0</v>
      </c>
      <c r="U93" s="36">
        <v>7737.8387440271581</v>
      </c>
      <c r="V93" s="36">
        <v>50.559281716483</v>
      </c>
      <c r="W93" s="36">
        <v>0</v>
      </c>
      <c r="X93" s="36">
        <v>0</v>
      </c>
      <c r="Y93" s="24">
        <v>7788.3980257436415</v>
      </c>
    </row>
    <row r="94" spans="1:25" ht="21">
      <c r="A94" s="35"/>
      <c r="B94" s="35" t="s">
        <v>2034</v>
      </c>
      <c r="C94" s="36">
        <v>0</v>
      </c>
      <c r="D94" s="36">
        <v>0</v>
      </c>
      <c r="E94" s="36">
        <v>1445.19295212319</v>
      </c>
      <c r="F94" s="36">
        <v>1250.65658996396</v>
      </c>
      <c r="G94" s="36">
        <v>13745.845078702889</v>
      </c>
      <c r="H94" s="36">
        <v>0</v>
      </c>
      <c r="I94" s="36">
        <v>289.99740744538002</v>
      </c>
      <c r="J94" s="36">
        <v>0</v>
      </c>
      <c r="K94" s="24">
        <v>16731.692028235419</v>
      </c>
      <c r="L94" s="24"/>
      <c r="M94" s="24"/>
      <c r="N94" s="100"/>
      <c r="O94" s="35"/>
      <c r="P94" s="35" t="s">
        <v>2034</v>
      </c>
      <c r="Q94" s="36">
        <v>0</v>
      </c>
      <c r="R94" s="36">
        <v>0</v>
      </c>
      <c r="S94" s="36">
        <v>0</v>
      </c>
      <c r="T94" s="36">
        <v>0</v>
      </c>
      <c r="U94" s="36">
        <v>5951.8934527281135</v>
      </c>
      <c r="V94" s="36">
        <v>104.97906149522002</v>
      </c>
      <c r="W94" s="36">
        <v>0</v>
      </c>
      <c r="X94" s="36">
        <v>0</v>
      </c>
      <c r="Y94" s="24">
        <v>6056.8725142233334</v>
      </c>
    </row>
    <row r="95" spans="1:25" ht="21">
      <c r="A95" s="35"/>
      <c r="B95" s="35" t="s">
        <v>2041</v>
      </c>
      <c r="C95" s="36">
        <v>0</v>
      </c>
      <c r="D95" s="36">
        <v>0</v>
      </c>
      <c r="E95" s="36">
        <v>1982.8901936273001</v>
      </c>
      <c r="F95" s="36">
        <v>6340.4060104766395</v>
      </c>
      <c r="G95" s="36">
        <v>531.99799015125404</v>
      </c>
      <c r="H95" s="36">
        <v>0</v>
      </c>
      <c r="I95" s="36">
        <v>30.938615820559999</v>
      </c>
      <c r="J95" s="36">
        <v>0</v>
      </c>
      <c r="K95" s="24">
        <v>8886.2328100757532</v>
      </c>
      <c r="L95" s="24"/>
      <c r="M95" s="24"/>
      <c r="N95" s="100"/>
      <c r="O95" s="35"/>
      <c r="P95" s="35" t="s">
        <v>2041</v>
      </c>
      <c r="Q95" s="36">
        <v>0</v>
      </c>
      <c r="R95" s="36">
        <v>0</v>
      </c>
      <c r="S95" s="36">
        <v>0</v>
      </c>
      <c r="T95" s="36">
        <v>0</v>
      </c>
      <c r="U95" s="36">
        <v>3205.6164983259559</v>
      </c>
      <c r="V95" s="36">
        <v>11.199778927040001</v>
      </c>
      <c r="W95" s="36">
        <v>0</v>
      </c>
      <c r="X95" s="36">
        <v>0</v>
      </c>
      <c r="Y95" s="24">
        <v>3216.8162772529959</v>
      </c>
    </row>
    <row r="96" spans="1:25" ht="21">
      <c r="A96" s="35" t="s">
        <v>2045</v>
      </c>
      <c r="B96" s="35"/>
      <c r="C96" s="36">
        <v>0</v>
      </c>
      <c r="D96" s="36">
        <v>0</v>
      </c>
      <c r="E96" s="36">
        <v>27803.001313454879</v>
      </c>
      <c r="F96" s="36">
        <v>35493.346901965364</v>
      </c>
      <c r="G96" s="36">
        <v>9458.8259611732792</v>
      </c>
      <c r="H96" s="36">
        <v>2310.837933167697</v>
      </c>
      <c r="I96" s="36">
        <v>2124.3366311394798</v>
      </c>
      <c r="J96" s="36">
        <v>0</v>
      </c>
      <c r="K96" s="24">
        <v>77190.348740900707</v>
      </c>
      <c r="L96" s="24">
        <v>64480</v>
      </c>
      <c r="M96" s="42">
        <f>L96-K96</f>
        <v>-12710.348740900707</v>
      </c>
      <c r="N96" s="100"/>
      <c r="O96" s="35" t="s">
        <v>2045</v>
      </c>
      <c r="P96" s="35"/>
      <c r="Q96" s="36">
        <v>0</v>
      </c>
      <c r="R96" s="36">
        <v>0</v>
      </c>
      <c r="S96" s="36">
        <v>0</v>
      </c>
      <c r="T96" s="36">
        <v>0</v>
      </c>
      <c r="U96" s="36">
        <v>26337.373051921473</v>
      </c>
      <c r="V96" s="36">
        <v>1605.5331922794121</v>
      </c>
      <c r="W96" s="36">
        <v>0</v>
      </c>
      <c r="X96" s="36">
        <v>0</v>
      </c>
      <c r="Y96" s="24">
        <v>27942.906244200884</v>
      </c>
    </row>
    <row r="97" spans="1:25" ht="21">
      <c r="A97" s="35"/>
      <c r="B97" s="35" t="s">
        <v>2043</v>
      </c>
      <c r="C97" s="36">
        <v>0</v>
      </c>
      <c r="D97" s="36">
        <v>0</v>
      </c>
      <c r="E97" s="36">
        <v>3592.4875599029501</v>
      </c>
      <c r="F97" s="36">
        <v>6297.3277440165984</v>
      </c>
      <c r="G97" s="36">
        <v>530.3851665231291</v>
      </c>
      <c r="H97" s="36">
        <v>10.31316894828</v>
      </c>
      <c r="I97" s="36">
        <v>113.04483599558</v>
      </c>
      <c r="J97" s="36">
        <v>0</v>
      </c>
      <c r="K97" s="24">
        <v>10543.558475386539</v>
      </c>
      <c r="L97" s="24"/>
      <c r="M97" s="24"/>
      <c r="N97" s="100"/>
      <c r="O97" s="35"/>
      <c r="P97" s="35" t="s">
        <v>2043</v>
      </c>
      <c r="Q97" s="36">
        <v>0</v>
      </c>
      <c r="R97" s="36">
        <v>0</v>
      </c>
      <c r="S97" s="36">
        <v>0</v>
      </c>
      <c r="T97" s="36">
        <v>0</v>
      </c>
      <c r="U97" s="36">
        <v>3772.1125702965105</v>
      </c>
      <c r="V97" s="36">
        <v>44.655597789680002</v>
      </c>
      <c r="W97" s="36">
        <v>0</v>
      </c>
      <c r="X97" s="36">
        <v>0</v>
      </c>
      <c r="Y97" s="24">
        <v>3816.7681680861906</v>
      </c>
    </row>
    <row r="98" spans="1:25" ht="21">
      <c r="A98" s="35"/>
      <c r="B98" s="35" t="s">
        <v>518</v>
      </c>
      <c r="C98" s="36">
        <v>0</v>
      </c>
      <c r="D98" s="36">
        <v>0</v>
      </c>
      <c r="E98" s="36">
        <v>5826.0364369140289</v>
      </c>
      <c r="F98" s="36">
        <v>5726.7212066082593</v>
      </c>
      <c r="G98" s="36">
        <v>3446.3380699661893</v>
      </c>
      <c r="H98" s="36">
        <v>12.568626402340001</v>
      </c>
      <c r="I98" s="36">
        <v>622.32064046719995</v>
      </c>
      <c r="J98" s="36">
        <v>0</v>
      </c>
      <c r="K98" s="24">
        <v>15633.984980358018</v>
      </c>
      <c r="L98" s="24"/>
      <c r="M98" s="24"/>
      <c r="N98" s="100"/>
      <c r="O98" s="35"/>
      <c r="P98" s="35" t="s">
        <v>518</v>
      </c>
      <c r="Q98" s="36">
        <v>0</v>
      </c>
      <c r="R98" s="36">
        <v>0</v>
      </c>
      <c r="S98" s="36">
        <v>0</v>
      </c>
      <c r="T98" s="36">
        <v>0</v>
      </c>
      <c r="U98" s="36">
        <v>5429.6726482822614</v>
      </c>
      <c r="V98" s="36">
        <v>229.82991460676291</v>
      </c>
      <c r="W98" s="36">
        <v>0</v>
      </c>
      <c r="X98" s="36">
        <v>0</v>
      </c>
      <c r="Y98" s="24">
        <v>5659.5025628890244</v>
      </c>
    </row>
    <row r="99" spans="1:25" ht="21">
      <c r="A99" s="35"/>
      <c r="B99" s="35" t="s">
        <v>1176</v>
      </c>
      <c r="C99" s="36">
        <v>0</v>
      </c>
      <c r="D99" s="36">
        <v>0</v>
      </c>
      <c r="E99" s="36">
        <v>5266.4151800212003</v>
      </c>
      <c r="F99" s="36">
        <v>7034.9539454508822</v>
      </c>
      <c r="G99" s="36">
        <v>1905.873170052093</v>
      </c>
      <c r="H99" s="36">
        <v>401.15617410600595</v>
      </c>
      <c r="I99" s="36">
        <v>750.3681314698099</v>
      </c>
      <c r="J99" s="36">
        <v>0</v>
      </c>
      <c r="K99" s="24">
        <v>15358.766601099993</v>
      </c>
      <c r="L99" s="24"/>
      <c r="M99" s="24"/>
      <c r="N99" s="100"/>
      <c r="O99" s="35"/>
      <c r="P99" s="35" t="s">
        <v>1176</v>
      </c>
      <c r="Q99" s="36">
        <v>0</v>
      </c>
      <c r="R99" s="36">
        <v>0</v>
      </c>
      <c r="S99" s="36">
        <v>0</v>
      </c>
      <c r="T99" s="36">
        <v>0</v>
      </c>
      <c r="U99" s="36">
        <v>5143.0217109816858</v>
      </c>
      <c r="V99" s="36">
        <v>416.85179861836912</v>
      </c>
      <c r="W99" s="36">
        <v>0</v>
      </c>
      <c r="X99" s="36">
        <v>0</v>
      </c>
      <c r="Y99" s="24">
        <v>5559.8735096000546</v>
      </c>
    </row>
    <row r="100" spans="1:25" ht="21">
      <c r="A100" s="35"/>
      <c r="B100" s="35" t="s">
        <v>2044</v>
      </c>
      <c r="C100" s="36">
        <v>0</v>
      </c>
      <c r="D100" s="36">
        <v>0</v>
      </c>
      <c r="E100" s="36">
        <v>6812.269503496409</v>
      </c>
      <c r="F100" s="36">
        <v>8551.69688857865</v>
      </c>
      <c r="G100" s="36">
        <v>441.24127992346007</v>
      </c>
      <c r="H100" s="36">
        <v>9.0361482476309991</v>
      </c>
      <c r="I100" s="36">
        <v>320.56989590199998</v>
      </c>
      <c r="J100" s="36">
        <v>0</v>
      </c>
      <c r="K100" s="24">
        <v>16134.81371614815</v>
      </c>
      <c r="L100" s="24"/>
      <c r="M100" s="24"/>
      <c r="N100" s="100"/>
      <c r="O100" s="35"/>
      <c r="P100" s="35" t="s">
        <v>2044</v>
      </c>
      <c r="Q100" s="36">
        <v>0</v>
      </c>
      <c r="R100" s="36">
        <v>0</v>
      </c>
      <c r="S100" s="36">
        <v>0</v>
      </c>
      <c r="T100" s="36">
        <v>0</v>
      </c>
      <c r="U100" s="36">
        <v>5721.4851772610482</v>
      </c>
      <c r="V100" s="36">
        <v>119.317387982268</v>
      </c>
      <c r="W100" s="36">
        <v>0</v>
      </c>
      <c r="X100" s="36">
        <v>0</v>
      </c>
      <c r="Y100" s="24">
        <v>5840.8025652433162</v>
      </c>
    </row>
    <row r="101" spans="1:25" ht="21">
      <c r="A101" s="35"/>
      <c r="B101" s="35" t="s">
        <v>260</v>
      </c>
      <c r="C101" s="36">
        <v>0</v>
      </c>
      <c r="D101" s="36">
        <v>0</v>
      </c>
      <c r="E101" s="36">
        <v>6305.7926331202898</v>
      </c>
      <c r="F101" s="36">
        <v>7882.6471173109749</v>
      </c>
      <c r="G101" s="36">
        <v>3134.9882747084071</v>
      </c>
      <c r="H101" s="36">
        <v>1877.7638154634401</v>
      </c>
      <c r="I101" s="36">
        <v>318.03312730489</v>
      </c>
      <c r="J101" s="36">
        <v>0</v>
      </c>
      <c r="K101" s="24">
        <v>19519.224967908005</v>
      </c>
      <c r="L101" s="24"/>
      <c r="M101" s="24"/>
      <c r="N101" s="100"/>
      <c r="O101" s="35"/>
      <c r="P101" s="35" t="s">
        <v>260</v>
      </c>
      <c r="Q101" s="36">
        <v>0</v>
      </c>
      <c r="R101" s="36">
        <v>0</v>
      </c>
      <c r="S101" s="36">
        <v>0</v>
      </c>
      <c r="T101" s="36">
        <v>0</v>
      </c>
      <c r="U101" s="36">
        <v>6271.0809450999668</v>
      </c>
      <c r="V101" s="36">
        <v>794.8784932823321</v>
      </c>
      <c r="W101" s="36">
        <v>0</v>
      </c>
      <c r="X101" s="36">
        <v>0</v>
      </c>
      <c r="Y101" s="24">
        <v>7065.9594383822987</v>
      </c>
    </row>
    <row r="102" spans="1:25" ht="21">
      <c r="A102" s="35" t="s">
        <v>2062</v>
      </c>
      <c r="B102" s="35"/>
      <c r="C102" s="36">
        <v>0</v>
      </c>
      <c r="D102" s="36">
        <v>9520.6987219763505</v>
      </c>
      <c r="E102" s="36">
        <v>77594.696295395232</v>
      </c>
      <c r="F102" s="36">
        <v>21631.036030721796</v>
      </c>
      <c r="G102" s="36">
        <v>189208.97039871852</v>
      </c>
      <c r="H102" s="36">
        <v>37560.029275810986</v>
      </c>
      <c r="I102" s="36">
        <v>11544.270641393559</v>
      </c>
      <c r="J102" s="36">
        <v>10897.493706736568</v>
      </c>
      <c r="K102" s="24">
        <v>357957.19507075305</v>
      </c>
      <c r="L102" s="24">
        <v>273530</v>
      </c>
      <c r="M102" s="42">
        <f>L102-K102</f>
        <v>-84427.195070753049</v>
      </c>
      <c r="N102" s="100"/>
      <c r="O102" s="35" t="s">
        <v>2062</v>
      </c>
      <c r="P102" s="35"/>
      <c r="Q102" s="36">
        <v>0</v>
      </c>
      <c r="R102" s="36">
        <v>0</v>
      </c>
      <c r="S102" s="36">
        <v>0</v>
      </c>
      <c r="T102" s="36">
        <v>0</v>
      </c>
      <c r="U102" s="36">
        <v>107859.85532378117</v>
      </c>
      <c r="V102" s="36">
        <v>21720.649291862843</v>
      </c>
      <c r="W102" s="36">
        <v>0</v>
      </c>
      <c r="X102" s="36">
        <v>0</v>
      </c>
      <c r="Y102" s="24">
        <v>129580.50461564401</v>
      </c>
    </row>
    <row r="103" spans="1:25" ht="21">
      <c r="A103" s="35"/>
      <c r="B103" s="35" t="s">
        <v>2047</v>
      </c>
      <c r="C103" s="36">
        <v>0</v>
      </c>
      <c r="D103" s="36">
        <v>0</v>
      </c>
      <c r="E103" s="36">
        <v>4047.5861239241208</v>
      </c>
      <c r="F103" s="36">
        <v>1618.4945823826999</v>
      </c>
      <c r="G103" s="36">
        <v>6606.0476024798145</v>
      </c>
      <c r="H103" s="36">
        <v>1385.9623929152401</v>
      </c>
      <c r="I103" s="36">
        <v>1005.2721406444201</v>
      </c>
      <c r="J103" s="36">
        <v>1611.93671107</v>
      </c>
      <c r="K103" s="24">
        <v>16275.299553416296</v>
      </c>
      <c r="L103" s="24"/>
      <c r="M103" s="24"/>
      <c r="N103" s="100"/>
      <c r="O103" s="35"/>
      <c r="P103" s="35" t="s">
        <v>2047</v>
      </c>
      <c r="Q103" s="36">
        <v>0</v>
      </c>
      <c r="R103" s="36">
        <v>0</v>
      </c>
      <c r="S103" s="36">
        <v>0</v>
      </c>
      <c r="T103" s="36">
        <v>0</v>
      </c>
      <c r="U103" s="36">
        <v>4442.5104477814148</v>
      </c>
      <c r="V103" s="36">
        <v>1449.1479905552392</v>
      </c>
      <c r="W103" s="36">
        <v>0</v>
      </c>
      <c r="X103" s="36">
        <v>0</v>
      </c>
      <c r="Y103" s="24">
        <v>5891.6584383366535</v>
      </c>
    </row>
    <row r="104" spans="1:25" ht="21">
      <c r="A104" s="35"/>
      <c r="B104" s="35" t="s">
        <v>2048</v>
      </c>
      <c r="C104" s="36">
        <v>0</v>
      </c>
      <c r="D104" s="36">
        <v>500.81706950436001</v>
      </c>
      <c r="E104" s="36">
        <v>1820.0146802504203</v>
      </c>
      <c r="F104" s="36">
        <v>0</v>
      </c>
      <c r="G104" s="36">
        <v>16332.433069434319</v>
      </c>
      <c r="H104" s="36">
        <v>2048.6334201914033</v>
      </c>
      <c r="I104" s="36">
        <v>1013.9875855087298</v>
      </c>
      <c r="J104" s="36">
        <v>671.21857954389998</v>
      </c>
      <c r="K104" s="24">
        <v>22387.104404433132</v>
      </c>
      <c r="L104" s="24"/>
      <c r="M104" s="24"/>
      <c r="N104" s="100"/>
      <c r="O104" s="35"/>
      <c r="P104" s="35" t="s">
        <v>2048</v>
      </c>
      <c r="Q104" s="36">
        <v>0</v>
      </c>
      <c r="R104" s="36">
        <v>0</v>
      </c>
      <c r="S104" s="36">
        <v>0</v>
      </c>
      <c r="T104" s="36">
        <v>0</v>
      </c>
      <c r="U104" s="36">
        <v>6752.4818645497917</v>
      </c>
      <c r="V104" s="36">
        <v>1351.649929858205</v>
      </c>
      <c r="W104" s="36">
        <v>0</v>
      </c>
      <c r="X104" s="36">
        <v>0</v>
      </c>
      <c r="Y104" s="24">
        <v>8104.1317944079965</v>
      </c>
    </row>
    <row r="105" spans="1:25" ht="21">
      <c r="A105" s="35"/>
      <c r="B105" s="35" t="s">
        <v>2049</v>
      </c>
      <c r="C105" s="36">
        <v>0</v>
      </c>
      <c r="D105" s="36">
        <v>0</v>
      </c>
      <c r="E105" s="36">
        <v>741.98799093942</v>
      </c>
      <c r="F105" s="36">
        <v>1207.91519345707</v>
      </c>
      <c r="G105" s="36">
        <v>8628.9740903653219</v>
      </c>
      <c r="H105" s="36">
        <v>0</v>
      </c>
      <c r="I105" s="36">
        <v>0</v>
      </c>
      <c r="J105" s="36">
        <v>0</v>
      </c>
      <c r="K105" s="24">
        <v>10578.877274761811</v>
      </c>
      <c r="L105" s="24"/>
      <c r="M105" s="24"/>
      <c r="N105" s="100"/>
      <c r="O105" s="35"/>
      <c r="P105" s="35" t="s">
        <v>2049</v>
      </c>
      <c r="Q105" s="36">
        <v>0</v>
      </c>
      <c r="R105" s="36">
        <v>0</v>
      </c>
      <c r="S105" s="36">
        <v>0</v>
      </c>
      <c r="T105" s="36">
        <v>0</v>
      </c>
      <c r="U105" s="36">
        <v>3829.5535734638897</v>
      </c>
      <c r="V105" s="36">
        <v>0</v>
      </c>
      <c r="W105" s="36">
        <v>0</v>
      </c>
      <c r="X105" s="36">
        <v>0</v>
      </c>
      <c r="Y105" s="24">
        <v>3829.5535734638897</v>
      </c>
    </row>
    <row r="106" spans="1:25" ht="21">
      <c r="A106" s="35"/>
      <c r="B106" s="35" t="s">
        <v>2050</v>
      </c>
      <c r="C106" s="36">
        <v>0</v>
      </c>
      <c r="D106" s="36">
        <v>346.2109377045</v>
      </c>
      <c r="E106" s="36">
        <v>2843.2248627797103</v>
      </c>
      <c r="F106" s="36">
        <v>0</v>
      </c>
      <c r="G106" s="36">
        <v>12377.762102867031</v>
      </c>
      <c r="H106" s="36">
        <v>4493.3521168169382</v>
      </c>
      <c r="I106" s="36">
        <v>771.80404715897498</v>
      </c>
      <c r="J106" s="36">
        <v>0</v>
      </c>
      <c r="K106" s="24">
        <v>20832.354067327153</v>
      </c>
      <c r="L106" s="24"/>
      <c r="M106" s="24"/>
      <c r="N106" s="100"/>
      <c r="O106" s="35"/>
      <c r="P106" s="35" t="s">
        <v>2050</v>
      </c>
      <c r="Q106" s="36">
        <v>0</v>
      </c>
      <c r="R106" s="36">
        <v>0</v>
      </c>
      <c r="S106" s="36">
        <v>0</v>
      </c>
      <c r="T106" s="36">
        <v>0</v>
      </c>
      <c r="U106" s="36">
        <v>5635.3256410149334</v>
      </c>
      <c r="V106" s="36">
        <v>1905.9865313591183</v>
      </c>
      <c r="W106" s="36">
        <v>0</v>
      </c>
      <c r="X106" s="36">
        <v>0</v>
      </c>
      <c r="Y106" s="24">
        <v>7541.3121723740514</v>
      </c>
    </row>
    <row r="107" spans="1:25" ht="21">
      <c r="A107" s="35"/>
      <c r="B107" s="35" t="s">
        <v>2051</v>
      </c>
      <c r="C107" s="36">
        <v>0</v>
      </c>
      <c r="D107" s="36">
        <v>1471.0412925677001</v>
      </c>
      <c r="E107" s="36">
        <v>4605.9082630185812</v>
      </c>
      <c r="F107" s="36">
        <v>636.10838711689007</v>
      </c>
      <c r="G107" s="36">
        <v>8257.0797863302578</v>
      </c>
      <c r="H107" s="36">
        <v>1537.227688932252</v>
      </c>
      <c r="I107" s="36">
        <v>1013.33857809571</v>
      </c>
      <c r="J107" s="36">
        <v>0</v>
      </c>
      <c r="K107" s="24">
        <v>17520.703996061391</v>
      </c>
      <c r="L107" s="24"/>
      <c r="M107" s="24"/>
      <c r="N107" s="100"/>
      <c r="O107" s="35"/>
      <c r="P107" s="35" t="s">
        <v>2051</v>
      </c>
      <c r="Q107" s="36">
        <v>0</v>
      </c>
      <c r="R107" s="36">
        <v>0</v>
      </c>
      <c r="S107" s="36">
        <v>0</v>
      </c>
      <c r="T107" s="36">
        <v>0</v>
      </c>
      <c r="U107" s="36">
        <v>5419.1898579140588</v>
      </c>
      <c r="V107" s="36">
        <v>923.30498866374467</v>
      </c>
      <c r="W107" s="36">
        <v>0</v>
      </c>
      <c r="X107" s="36">
        <v>0</v>
      </c>
      <c r="Y107" s="24">
        <v>6342.4948465778034</v>
      </c>
    </row>
    <row r="108" spans="1:25" ht="21">
      <c r="A108" s="35"/>
      <c r="B108" s="35" t="s">
        <v>2052</v>
      </c>
      <c r="C108" s="36">
        <v>0</v>
      </c>
      <c r="D108" s="36">
        <v>20.0558328061</v>
      </c>
      <c r="E108" s="36">
        <v>5855.1678731424317</v>
      </c>
      <c r="F108" s="36">
        <v>3627.0161801699205</v>
      </c>
      <c r="G108" s="36">
        <v>16038.811125199572</v>
      </c>
      <c r="H108" s="36">
        <v>4755.7395696905314</v>
      </c>
      <c r="I108" s="36">
        <v>1582.0780532067201</v>
      </c>
      <c r="J108" s="36">
        <v>370.86779414</v>
      </c>
      <c r="K108" s="24">
        <v>32249.736428355278</v>
      </c>
      <c r="L108" s="24"/>
      <c r="M108" s="24"/>
      <c r="N108" s="100"/>
      <c r="O108" s="35"/>
      <c r="P108" s="35" t="s">
        <v>2052</v>
      </c>
      <c r="Q108" s="36">
        <v>0</v>
      </c>
      <c r="R108" s="36">
        <v>0</v>
      </c>
      <c r="S108" s="36">
        <v>0</v>
      </c>
      <c r="T108" s="36">
        <v>0</v>
      </c>
      <c r="U108" s="36">
        <v>9245.8604661032387</v>
      </c>
      <c r="V108" s="36">
        <v>2428.54412096751</v>
      </c>
      <c r="W108" s="36">
        <v>0</v>
      </c>
      <c r="X108" s="36">
        <v>0</v>
      </c>
      <c r="Y108" s="24">
        <v>11674.404587070749</v>
      </c>
    </row>
    <row r="109" spans="1:25" ht="21">
      <c r="A109" s="35"/>
      <c r="B109" s="35" t="s">
        <v>2053</v>
      </c>
      <c r="C109" s="36">
        <v>0</v>
      </c>
      <c r="D109" s="36">
        <v>136.08441447520002</v>
      </c>
      <c r="E109" s="36">
        <v>2571.5092006138707</v>
      </c>
      <c r="F109" s="36">
        <v>56.25</v>
      </c>
      <c r="G109" s="36">
        <v>23740.429870213844</v>
      </c>
      <c r="H109" s="36">
        <v>6698.4636641417201</v>
      </c>
      <c r="I109" s="36">
        <v>701.187160396482</v>
      </c>
      <c r="J109" s="36">
        <v>0</v>
      </c>
      <c r="K109" s="24">
        <v>33903.924309841117</v>
      </c>
      <c r="L109" s="24"/>
      <c r="M109" s="24"/>
      <c r="N109" s="100"/>
      <c r="O109" s="35"/>
      <c r="P109" s="35" t="s">
        <v>2053</v>
      </c>
      <c r="Q109" s="36">
        <v>0</v>
      </c>
      <c r="R109" s="36">
        <v>0</v>
      </c>
      <c r="S109" s="36">
        <v>0</v>
      </c>
      <c r="T109" s="36">
        <v>0</v>
      </c>
      <c r="U109" s="36">
        <v>9594.5470016823983</v>
      </c>
      <c r="V109" s="36">
        <v>2678.6735984825418</v>
      </c>
      <c r="W109" s="36">
        <v>0</v>
      </c>
      <c r="X109" s="36">
        <v>0</v>
      </c>
      <c r="Y109" s="24">
        <v>12273.220600164939</v>
      </c>
    </row>
    <row r="110" spans="1:25" ht="21">
      <c r="A110" s="35"/>
      <c r="B110" s="35" t="s">
        <v>2054</v>
      </c>
      <c r="C110" s="36">
        <v>0</v>
      </c>
      <c r="D110" s="36">
        <v>5881.136366025491</v>
      </c>
      <c r="E110" s="36">
        <v>10440.657797190217</v>
      </c>
      <c r="F110" s="36">
        <v>1848.797919282601</v>
      </c>
      <c r="G110" s="36">
        <v>14450.016115674809</v>
      </c>
      <c r="H110" s="36">
        <v>4950.3900039336231</v>
      </c>
      <c r="I110" s="36">
        <v>361.70060340777997</v>
      </c>
      <c r="J110" s="36">
        <v>0</v>
      </c>
      <c r="K110" s="24">
        <v>37932.698805514519</v>
      </c>
      <c r="L110" s="24"/>
      <c r="M110" s="24"/>
      <c r="N110" s="100"/>
      <c r="O110" s="35"/>
      <c r="P110" s="35" t="s">
        <v>2054</v>
      </c>
      <c r="Q110" s="36">
        <v>0</v>
      </c>
      <c r="R110" s="36">
        <v>0</v>
      </c>
      <c r="S110" s="36">
        <v>0</v>
      </c>
      <c r="T110" s="36">
        <v>0</v>
      </c>
      <c r="U110" s="36">
        <v>11808.660167744883</v>
      </c>
      <c r="V110" s="36">
        <v>1922.9767998569155</v>
      </c>
      <c r="W110" s="36">
        <v>0</v>
      </c>
      <c r="X110" s="36">
        <v>0</v>
      </c>
      <c r="Y110" s="24">
        <v>13731.636967601798</v>
      </c>
    </row>
    <row r="111" spans="1:25" ht="21">
      <c r="A111" s="35"/>
      <c r="B111" s="35" t="s">
        <v>2046</v>
      </c>
      <c r="C111" s="36">
        <v>0</v>
      </c>
      <c r="D111" s="36">
        <v>0</v>
      </c>
      <c r="E111" s="36">
        <v>2788.0736972528798</v>
      </c>
      <c r="F111" s="36">
        <v>2128.2083557615897</v>
      </c>
      <c r="G111" s="36">
        <v>18071.769539351862</v>
      </c>
      <c r="H111" s="36">
        <v>979.33863196192794</v>
      </c>
      <c r="I111" s="36">
        <v>999.38382701565899</v>
      </c>
      <c r="J111" s="36">
        <v>0</v>
      </c>
      <c r="K111" s="24">
        <v>24966.77405134392</v>
      </c>
      <c r="L111" s="24"/>
      <c r="M111" s="24"/>
      <c r="N111" s="100"/>
      <c r="O111" s="35"/>
      <c r="P111" s="35" t="s">
        <v>2046</v>
      </c>
      <c r="Q111" s="36">
        <v>0</v>
      </c>
      <c r="R111" s="36">
        <v>0</v>
      </c>
      <c r="S111" s="36">
        <v>0</v>
      </c>
      <c r="T111" s="36">
        <v>0</v>
      </c>
      <c r="U111" s="36">
        <v>8321.6746764402687</v>
      </c>
      <c r="V111" s="36">
        <v>716.29753014969003</v>
      </c>
      <c r="W111" s="36">
        <v>0</v>
      </c>
      <c r="X111" s="36">
        <v>0</v>
      </c>
      <c r="Y111" s="24">
        <v>9037.9722065899587</v>
      </c>
    </row>
    <row r="112" spans="1:25" ht="21">
      <c r="A112" s="35"/>
      <c r="B112" s="35" t="s">
        <v>2055</v>
      </c>
      <c r="C112" s="36">
        <v>0</v>
      </c>
      <c r="D112" s="36">
        <v>0</v>
      </c>
      <c r="E112" s="36">
        <v>5796.0097906393012</v>
      </c>
      <c r="F112" s="36">
        <v>6.8381176898399998</v>
      </c>
      <c r="G112" s="36">
        <v>6386.5617163073894</v>
      </c>
      <c r="H112" s="36">
        <v>917.44333706595262</v>
      </c>
      <c r="I112" s="36">
        <v>911.38923168992812</v>
      </c>
      <c r="J112" s="36">
        <v>67.939303787300005</v>
      </c>
      <c r="K112" s="24">
        <v>14086.18149717971</v>
      </c>
      <c r="L112" s="24"/>
      <c r="M112" s="24"/>
      <c r="N112" s="100"/>
      <c r="O112" s="35"/>
      <c r="P112" s="35" t="s">
        <v>2055</v>
      </c>
      <c r="Q112" s="36">
        <v>0</v>
      </c>
      <c r="R112" s="36">
        <v>0</v>
      </c>
      <c r="S112" s="36">
        <v>0</v>
      </c>
      <c r="T112" s="36">
        <v>0</v>
      </c>
      <c r="U112" s="36">
        <v>4412.5662841232443</v>
      </c>
      <c r="V112" s="36">
        <v>686.63141786052381</v>
      </c>
      <c r="W112" s="36">
        <v>0</v>
      </c>
      <c r="X112" s="36">
        <v>0</v>
      </c>
      <c r="Y112" s="24">
        <v>5099.1977019837677</v>
      </c>
    </row>
    <row r="113" spans="1:25" ht="21">
      <c r="A113" s="35"/>
      <c r="B113" s="35" t="s">
        <v>2056</v>
      </c>
      <c r="C113" s="36">
        <v>0</v>
      </c>
      <c r="D113" s="36">
        <v>46.352591961599998</v>
      </c>
      <c r="E113" s="36">
        <v>7408.6732799831989</v>
      </c>
      <c r="F113" s="36">
        <v>3752.8755849212166</v>
      </c>
      <c r="G113" s="36">
        <v>12814.361814362997</v>
      </c>
      <c r="H113" s="36">
        <v>3550.4482010060269</v>
      </c>
      <c r="I113" s="36">
        <v>926.68393328150978</v>
      </c>
      <c r="J113" s="36">
        <v>817.052704020747</v>
      </c>
      <c r="K113" s="24">
        <v>29316.448109537298</v>
      </c>
      <c r="L113" s="24"/>
      <c r="M113" s="24"/>
      <c r="N113" s="100"/>
      <c r="O113" s="35"/>
      <c r="P113" s="35" t="s">
        <v>2056</v>
      </c>
      <c r="Q113" s="36">
        <v>0</v>
      </c>
      <c r="R113" s="36">
        <v>0</v>
      </c>
      <c r="S113" s="36">
        <v>0</v>
      </c>
      <c r="T113" s="36">
        <v>0</v>
      </c>
      <c r="U113" s="36">
        <v>8696.0593041857082</v>
      </c>
      <c r="V113" s="36">
        <v>1916.494911467775</v>
      </c>
      <c r="W113" s="36">
        <v>0</v>
      </c>
      <c r="X113" s="36">
        <v>0</v>
      </c>
      <c r="Y113" s="24">
        <v>10612.554215653483</v>
      </c>
    </row>
    <row r="114" spans="1:25" ht="21">
      <c r="A114" s="35"/>
      <c r="B114" s="35" t="s">
        <v>2057</v>
      </c>
      <c r="C114" s="36">
        <v>0</v>
      </c>
      <c r="D114" s="36">
        <v>0</v>
      </c>
      <c r="E114" s="36">
        <v>5605.8642597249918</v>
      </c>
      <c r="F114" s="36">
        <v>1491.5273362999999</v>
      </c>
      <c r="G114" s="36">
        <v>6675.2289486279606</v>
      </c>
      <c r="H114" s="36">
        <v>3.0670477271299998</v>
      </c>
      <c r="I114" s="36">
        <v>1783.1181210183997</v>
      </c>
      <c r="J114" s="36">
        <v>0</v>
      </c>
      <c r="K114" s="24">
        <v>15558.805713398484</v>
      </c>
      <c r="L114" s="24"/>
      <c r="M114" s="24"/>
      <c r="N114" s="100"/>
      <c r="O114" s="35"/>
      <c r="P114" s="35" t="s">
        <v>2057</v>
      </c>
      <c r="Q114" s="36">
        <v>0</v>
      </c>
      <c r="R114" s="36">
        <v>0</v>
      </c>
      <c r="S114" s="36">
        <v>0</v>
      </c>
      <c r="T114" s="36">
        <v>0</v>
      </c>
      <c r="U114" s="36">
        <v>4985.688637164636</v>
      </c>
      <c r="V114" s="36">
        <v>646.59903108564708</v>
      </c>
      <c r="W114" s="36">
        <v>0</v>
      </c>
      <c r="X114" s="36">
        <v>0</v>
      </c>
      <c r="Y114" s="24">
        <v>5632.2876682502829</v>
      </c>
    </row>
    <row r="115" spans="1:25" ht="21">
      <c r="A115" s="35"/>
      <c r="B115" s="35" t="s">
        <v>2058</v>
      </c>
      <c r="C115" s="36">
        <v>0</v>
      </c>
      <c r="D115" s="36">
        <v>0</v>
      </c>
      <c r="E115" s="36">
        <v>4296.6463321031842</v>
      </c>
      <c r="F115" s="36">
        <v>0</v>
      </c>
      <c r="G115" s="36">
        <v>5886.3673925975954</v>
      </c>
      <c r="H115" s="36">
        <v>0</v>
      </c>
      <c r="I115" s="36">
        <v>4.2530863290700003</v>
      </c>
      <c r="J115" s="36">
        <v>1.5626702373200001</v>
      </c>
      <c r="K115" s="24">
        <v>10188.82948126717</v>
      </c>
      <c r="L115" s="24"/>
      <c r="M115" s="24"/>
      <c r="N115" s="100"/>
      <c r="O115" s="35"/>
      <c r="P115" s="35" t="s">
        <v>2058</v>
      </c>
      <c r="Q115" s="36">
        <v>0</v>
      </c>
      <c r="R115" s="36">
        <v>0</v>
      </c>
      <c r="S115" s="36">
        <v>0</v>
      </c>
      <c r="T115" s="36">
        <v>0</v>
      </c>
      <c r="U115" s="36">
        <v>3686.2509683427402</v>
      </c>
      <c r="V115" s="36">
        <v>2.1053038770299999</v>
      </c>
      <c r="W115" s="36">
        <v>0</v>
      </c>
      <c r="X115" s="36">
        <v>0</v>
      </c>
      <c r="Y115" s="24">
        <v>3688.3562722197703</v>
      </c>
    </row>
    <row r="116" spans="1:25" ht="21">
      <c r="A116" s="35"/>
      <c r="B116" s="35" t="s">
        <v>2059</v>
      </c>
      <c r="C116" s="36">
        <v>0</v>
      </c>
      <c r="D116" s="36">
        <v>623.33009064709995</v>
      </c>
      <c r="E116" s="36">
        <v>3669.1430089754199</v>
      </c>
      <c r="F116" s="36">
        <v>1032.3851863925599</v>
      </c>
      <c r="G116" s="36">
        <v>12694.076396680432</v>
      </c>
      <c r="H116" s="36">
        <v>2056.6456692643114</v>
      </c>
      <c r="I116" s="36">
        <v>328.70999909059998</v>
      </c>
      <c r="J116" s="36">
        <v>89.855877571400001</v>
      </c>
      <c r="K116" s="24">
        <v>20494.146228621823</v>
      </c>
      <c r="L116" s="24"/>
      <c r="M116" s="24"/>
      <c r="N116" s="100"/>
      <c r="O116" s="35"/>
      <c r="P116" s="35" t="s">
        <v>2059</v>
      </c>
      <c r="Q116" s="36">
        <v>0</v>
      </c>
      <c r="R116" s="36">
        <v>0</v>
      </c>
      <c r="S116" s="36">
        <v>0</v>
      </c>
      <c r="T116" s="36">
        <v>0</v>
      </c>
      <c r="U116" s="36">
        <v>6522.8543551303064</v>
      </c>
      <c r="V116" s="36">
        <v>896.02657962525177</v>
      </c>
      <c r="W116" s="36">
        <v>0</v>
      </c>
      <c r="X116" s="36">
        <v>0</v>
      </c>
      <c r="Y116" s="24">
        <v>7418.880934755558</v>
      </c>
    </row>
    <row r="117" spans="1:25" ht="21">
      <c r="A117" s="35"/>
      <c r="B117" s="35" t="s">
        <v>2060</v>
      </c>
      <c r="C117" s="36">
        <v>0</v>
      </c>
      <c r="D117" s="36">
        <v>495.67012628430001</v>
      </c>
      <c r="E117" s="36">
        <v>9575.9032528755797</v>
      </c>
      <c r="F117" s="36">
        <v>4171.7280371185079</v>
      </c>
      <c r="G117" s="36">
        <v>14995.043021240077</v>
      </c>
      <c r="H117" s="36">
        <v>4183.3175321639283</v>
      </c>
      <c r="I117" s="36">
        <v>73.506588195190005</v>
      </c>
      <c r="J117" s="36">
        <v>0</v>
      </c>
      <c r="K117" s="24">
        <v>33495.16855787758</v>
      </c>
      <c r="L117" s="24"/>
      <c r="M117" s="24"/>
      <c r="N117" s="100"/>
      <c r="O117" s="35"/>
      <c r="P117" s="35" t="s">
        <v>2060</v>
      </c>
      <c r="Q117" s="36">
        <v>0</v>
      </c>
      <c r="R117" s="36">
        <v>0</v>
      </c>
      <c r="S117" s="36">
        <v>0</v>
      </c>
      <c r="T117" s="36">
        <v>0</v>
      </c>
      <c r="U117" s="36">
        <v>10584.280686385522</v>
      </c>
      <c r="V117" s="36">
        <v>1540.9703315695263</v>
      </c>
      <c r="W117" s="36">
        <v>0</v>
      </c>
      <c r="X117" s="36">
        <v>0</v>
      </c>
      <c r="Y117" s="24">
        <v>12125.251017955048</v>
      </c>
    </row>
    <row r="118" spans="1:25" ht="21">
      <c r="A118" s="35"/>
      <c r="B118" s="35" t="s">
        <v>2061</v>
      </c>
      <c r="C118" s="36">
        <v>0</v>
      </c>
      <c r="D118" s="36">
        <v>0</v>
      </c>
      <c r="E118" s="36">
        <v>5528.3258819819011</v>
      </c>
      <c r="F118" s="36">
        <v>52.891150128900001</v>
      </c>
      <c r="G118" s="36">
        <v>5254.0078069852407</v>
      </c>
      <c r="H118" s="36">
        <v>0</v>
      </c>
      <c r="I118" s="36">
        <v>67.857686354383006</v>
      </c>
      <c r="J118" s="36">
        <v>7267.0600663658997</v>
      </c>
      <c r="K118" s="24">
        <v>18170.142591816322</v>
      </c>
      <c r="L118" s="24"/>
      <c r="M118" s="24"/>
      <c r="N118" s="100"/>
      <c r="O118" s="35"/>
      <c r="P118" s="35" t="s">
        <v>2061</v>
      </c>
      <c r="Q118" s="36">
        <v>0</v>
      </c>
      <c r="R118" s="36">
        <v>0</v>
      </c>
      <c r="S118" s="36">
        <v>0</v>
      </c>
      <c r="T118" s="36">
        <v>0</v>
      </c>
      <c r="U118" s="36">
        <v>3922.351391754145</v>
      </c>
      <c r="V118" s="36">
        <v>2655.240226484123</v>
      </c>
      <c r="W118" s="36">
        <v>0</v>
      </c>
      <c r="X118" s="36">
        <v>0</v>
      </c>
      <c r="Y118" s="24">
        <v>6577.591618238268</v>
      </c>
    </row>
    <row r="119" spans="1:25" ht="21">
      <c r="A119" s="35" t="s">
        <v>2066</v>
      </c>
      <c r="B119" s="35"/>
      <c r="C119" s="36">
        <v>0</v>
      </c>
      <c r="D119" s="36">
        <v>0</v>
      </c>
      <c r="E119" s="36">
        <v>21054.719905989616</v>
      </c>
      <c r="F119" s="36">
        <v>0</v>
      </c>
      <c r="G119" s="36">
        <v>12452.987542447516</v>
      </c>
      <c r="H119" s="36">
        <v>8912.8991619121753</v>
      </c>
      <c r="I119" s="36">
        <v>1633.5554934411807</v>
      </c>
      <c r="J119" s="36">
        <v>10712.68615789145</v>
      </c>
      <c r="K119" s="24">
        <v>54766.848261681938</v>
      </c>
      <c r="L119" s="24">
        <v>46360</v>
      </c>
      <c r="M119" s="42">
        <f>L119-K119</f>
        <v>-8406.8482616819383</v>
      </c>
      <c r="N119" s="100"/>
      <c r="O119" s="35" t="s">
        <v>2066</v>
      </c>
      <c r="P119" s="35"/>
      <c r="Q119" s="36">
        <v>0</v>
      </c>
      <c r="R119" s="36">
        <v>0</v>
      </c>
      <c r="S119" s="36">
        <v>973.8599517385851</v>
      </c>
      <c r="T119" s="36">
        <v>0</v>
      </c>
      <c r="U119" s="36">
        <v>11155.930144596941</v>
      </c>
      <c r="V119" s="36">
        <v>7265.6805881478504</v>
      </c>
      <c r="W119" s="36">
        <v>82.175992002299992</v>
      </c>
      <c r="X119" s="36">
        <v>347.95239424685803</v>
      </c>
      <c r="Y119" s="24">
        <v>19825.599070732533</v>
      </c>
    </row>
    <row r="120" spans="1:25" ht="21">
      <c r="A120" s="35"/>
      <c r="B120" s="35" t="s">
        <v>2064</v>
      </c>
      <c r="C120" s="36">
        <v>0</v>
      </c>
      <c r="D120" s="36">
        <v>0</v>
      </c>
      <c r="E120" s="36">
        <v>4095.2140419658072</v>
      </c>
      <c r="F120" s="36">
        <v>0</v>
      </c>
      <c r="G120" s="36">
        <v>2325.4336506851196</v>
      </c>
      <c r="H120" s="36">
        <v>3346.6605148681751</v>
      </c>
      <c r="I120" s="36">
        <v>0</v>
      </c>
      <c r="J120" s="36">
        <v>2047.9991484397999</v>
      </c>
      <c r="K120" s="24">
        <v>11815.307355958901</v>
      </c>
      <c r="L120" s="24"/>
      <c r="M120" s="24"/>
      <c r="N120" s="100"/>
      <c r="O120" s="35"/>
      <c r="P120" s="35" t="s">
        <v>2064</v>
      </c>
      <c r="Q120" s="36">
        <v>0</v>
      </c>
      <c r="R120" s="36">
        <v>0</v>
      </c>
      <c r="S120" s="36">
        <v>0</v>
      </c>
      <c r="T120" s="36">
        <v>0</v>
      </c>
      <c r="U120" s="36">
        <v>2324.2744647398731</v>
      </c>
      <c r="V120" s="36">
        <v>1952.8667981186832</v>
      </c>
      <c r="W120" s="36">
        <v>0</v>
      </c>
      <c r="X120" s="36">
        <v>0</v>
      </c>
      <c r="Y120" s="24">
        <v>4277.1412628585567</v>
      </c>
    </row>
    <row r="121" spans="1:25" ht="21">
      <c r="A121" s="35"/>
      <c r="B121" s="35" t="s">
        <v>1629</v>
      </c>
      <c r="C121" s="36">
        <v>0</v>
      </c>
      <c r="D121" s="36">
        <v>0</v>
      </c>
      <c r="E121" s="36">
        <v>6269.2417563035324</v>
      </c>
      <c r="F121" s="36">
        <v>0</v>
      </c>
      <c r="G121" s="36">
        <v>2647.380489669184</v>
      </c>
      <c r="H121" s="36">
        <v>2393.9093976177755</v>
      </c>
      <c r="I121" s="36">
        <v>208.69933803256001</v>
      </c>
      <c r="J121" s="36">
        <v>0</v>
      </c>
      <c r="K121" s="24">
        <v>11519.230981623052</v>
      </c>
      <c r="L121" s="24"/>
      <c r="M121" s="24"/>
      <c r="N121" s="100"/>
      <c r="O121" s="35"/>
      <c r="P121" s="35" t="s">
        <v>1629</v>
      </c>
      <c r="Q121" s="36">
        <v>0</v>
      </c>
      <c r="R121" s="36">
        <v>0</v>
      </c>
      <c r="S121" s="36">
        <v>0</v>
      </c>
      <c r="T121" s="36">
        <v>0</v>
      </c>
      <c r="U121" s="36">
        <v>3227.8172530422698</v>
      </c>
      <c r="V121" s="36">
        <v>942.14436230536216</v>
      </c>
      <c r="W121" s="36">
        <v>0</v>
      </c>
      <c r="X121" s="36">
        <v>0</v>
      </c>
      <c r="Y121" s="24">
        <v>4169.9616153476318</v>
      </c>
    </row>
    <row r="122" spans="1:25" ht="21">
      <c r="A122" s="35"/>
      <c r="B122" s="35" t="s">
        <v>2063</v>
      </c>
      <c r="C122" s="36">
        <v>0</v>
      </c>
      <c r="D122" s="36">
        <v>0</v>
      </c>
      <c r="E122" s="36">
        <v>3478.2533739741357</v>
      </c>
      <c r="F122" s="36">
        <v>0</v>
      </c>
      <c r="G122" s="36">
        <v>4188.5850010623635</v>
      </c>
      <c r="H122" s="36">
        <v>1394.0454274753818</v>
      </c>
      <c r="I122" s="36">
        <v>501.64628514054795</v>
      </c>
      <c r="J122" s="36">
        <v>196.39101650075</v>
      </c>
      <c r="K122" s="24">
        <v>9758.921104153178</v>
      </c>
      <c r="L122" s="24"/>
      <c r="M122" s="24"/>
      <c r="N122" s="100"/>
      <c r="O122" s="35"/>
      <c r="P122" s="35" t="s">
        <v>2063</v>
      </c>
      <c r="Q122" s="36">
        <v>0</v>
      </c>
      <c r="R122" s="36">
        <v>0</v>
      </c>
      <c r="S122" s="36">
        <v>0</v>
      </c>
      <c r="T122" s="36">
        <v>0</v>
      </c>
      <c r="U122" s="36">
        <v>2775.3954917639439</v>
      </c>
      <c r="V122" s="36">
        <v>757.33394794030926</v>
      </c>
      <c r="W122" s="36">
        <v>0</v>
      </c>
      <c r="X122" s="36">
        <v>0</v>
      </c>
      <c r="Y122" s="24">
        <v>3532.7294397042533</v>
      </c>
    </row>
    <row r="123" spans="1:25" ht="21">
      <c r="A123" s="35"/>
      <c r="B123" s="35" t="s">
        <v>214</v>
      </c>
      <c r="C123" s="36">
        <v>0</v>
      </c>
      <c r="D123" s="36">
        <v>0</v>
      </c>
      <c r="E123" s="36">
        <v>2690.2208611565252</v>
      </c>
      <c r="F123" s="36">
        <v>0</v>
      </c>
      <c r="G123" s="36">
        <v>1471.5687468623498</v>
      </c>
      <c r="H123" s="36">
        <v>1768.0917972394327</v>
      </c>
      <c r="I123" s="36">
        <v>227.00550276870001</v>
      </c>
      <c r="J123" s="36">
        <v>961.19445924512002</v>
      </c>
      <c r="K123" s="24">
        <v>7118.0813672721279</v>
      </c>
      <c r="L123" s="24"/>
      <c r="M123" s="24"/>
      <c r="N123" s="100"/>
      <c r="O123" s="35"/>
      <c r="P123" s="35" t="s">
        <v>214</v>
      </c>
      <c r="Q123" s="36">
        <v>0</v>
      </c>
      <c r="R123" s="36">
        <v>0</v>
      </c>
      <c r="S123" s="36">
        <v>973.8599517385851</v>
      </c>
      <c r="T123" s="36">
        <v>0</v>
      </c>
      <c r="U123" s="36">
        <v>532.70788636426801</v>
      </c>
      <c r="V123" s="36">
        <v>640.04923060125407</v>
      </c>
      <c r="W123" s="36">
        <v>82.175992002299992</v>
      </c>
      <c r="X123" s="36">
        <v>347.95239424685803</v>
      </c>
      <c r="Y123" s="24">
        <v>2576.7454549532654</v>
      </c>
    </row>
    <row r="124" spans="1:25" ht="21">
      <c r="A124" s="35"/>
      <c r="B124" s="35" t="s">
        <v>2065</v>
      </c>
      <c r="C124" s="36">
        <v>0</v>
      </c>
      <c r="D124" s="36">
        <v>0</v>
      </c>
      <c r="E124" s="36">
        <v>4521.7898725896139</v>
      </c>
      <c r="F124" s="36">
        <v>0</v>
      </c>
      <c r="G124" s="36">
        <v>1820.0196541685004</v>
      </c>
      <c r="H124" s="36">
        <v>10.192024711407999</v>
      </c>
      <c r="I124" s="36">
        <v>696.20436749937278</v>
      </c>
      <c r="J124" s="36">
        <v>7507.1015337057797</v>
      </c>
      <c r="K124" s="24">
        <v>14555.307452674675</v>
      </c>
      <c r="L124" s="24"/>
      <c r="M124" s="24"/>
      <c r="N124" s="100"/>
      <c r="O124" s="35"/>
      <c r="P124" s="35" t="s">
        <v>2065</v>
      </c>
      <c r="Q124" s="36">
        <v>0</v>
      </c>
      <c r="R124" s="36">
        <v>0</v>
      </c>
      <c r="S124" s="36">
        <v>0</v>
      </c>
      <c r="T124" s="36">
        <v>0</v>
      </c>
      <c r="U124" s="36">
        <v>2295.7350486865871</v>
      </c>
      <c r="V124" s="36">
        <v>2973.2862491822416</v>
      </c>
      <c r="W124" s="36">
        <v>0</v>
      </c>
      <c r="X124" s="36">
        <v>0</v>
      </c>
      <c r="Y124" s="24">
        <v>5269.0212978688287</v>
      </c>
    </row>
    <row r="125" spans="1:25" ht="21">
      <c r="A125" s="35" t="s">
        <v>2070</v>
      </c>
      <c r="B125" s="35"/>
      <c r="C125" s="36">
        <v>0</v>
      </c>
      <c r="D125" s="36">
        <v>490.73659888435998</v>
      </c>
      <c r="E125" s="36">
        <v>17725.921102751188</v>
      </c>
      <c r="F125" s="36">
        <v>16172.947111546266</v>
      </c>
      <c r="G125" s="36">
        <v>74336.839263500515</v>
      </c>
      <c r="H125" s="36">
        <v>8155.3270945777149</v>
      </c>
      <c r="I125" s="36">
        <v>2270.1618499384299</v>
      </c>
      <c r="J125" s="36">
        <v>612.41703302854989</v>
      </c>
      <c r="K125" s="24">
        <v>119764.35005422702</v>
      </c>
      <c r="L125" s="24">
        <v>92100</v>
      </c>
      <c r="M125" s="42">
        <f>L125-K125</f>
        <v>-27664.350054227019</v>
      </c>
      <c r="N125" s="100"/>
      <c r="O125" s="35" t="s">
        <v>2070</v>
      </c>
      <c r="P125" s="35"/>
      <c r="Q125" s="36">
        <v>0</v>
      </c>
      <c r="R125" s="36">
        <v>0</v>
      </c>
      <c r="S125" s="36">
        <v>0</v>
      </c>
      <c r="T125" s="36">
        <v>0</v>
      </c>
      <c r="U125" s="36">
        <v>39358.972755756629</v>
      </c>
      <c r="V125" s="36">
        <v>3995.721963870983</v>
      </c>
      <c r="W125" s="36">
        <v>0</v>
      </c>
      <c r="X125" s="36">
        <v>0</v>
      </c>
      <c r="Y125" s="24">
        <v>43354.694719627616</v>
      </c>
    </row>
    <row r="126" spans="1:25" ht="21">
      <c r="A126" s="35"/>
      <c r="B126" s="35" t="s">
        <v>2067</v>
      </c>
      <c r="C126" s="36">
        <v>0</v>
      </c>
      <c r="D126" s="36">
        <v>193.11212002348</v>
      </c>
      <c r="E126" s="36">
        <v>1582.7064872666397</v>
      </c>
      <c r="F126" s="36">
        <v>8157.2999443968392</v>
      </c>
      <c r="G126" s="36">
        <v>16709.334871528594</v>
      </c>
      <c r="H126" s="36">
        <v>519.94350846701195</v>
      </c>
      <c r="I126" s="36">
        <v>18.75</v>
      </c>
      <c r="J126" s="36">
        <v>249.2647107539</v>
      </c>
      <c r="K126" s="24">
        <v>27430.411642436466</v>
      </c>
      <c r="L126" s="24"/>
      <c r="M126" s="24"/>
      <c r="N126" s="100"/>
      <c r="O126" s="35"/>
      <c r="P126" s="35" t="s">
        <v>2067</v>
      </c>
      <c r="Q126" s="36">
        <v>0</v>
      </c>
      <c r="R126" s="36">
        <v>0</v>
      </c>
      <c r="S126" s="36">
        <v>0</v>
      </c>
      <c r="T126" s="36">
        <v>0</v>
      </c>
      <c r="U126" s="36">
        <v>9644.5681392034585</v>
      </c>
      <c r="V126" s="36">
        <v>285.24087535804296</v>
      </c>
      <c r="W126" s="36">
        <v>0</v>
      </c>
      <c r="X126" s="36">
        <v>0</v>
      </c>
      <c r="Y126" s="24">
        <v>9929.8090145615006</v>
      </c>
    </row>
    <row r="127" spans="1:25" ht="21">
      <c r="A127" s="35"/>
      <c r="B127" s="35" t="s">
        <v>2068</v>
      </c>
      <c r="C127" s="36">
        <v>0</v>
      </c>
      <c r="D127" s="36">
        <v>0</v>
      </c>
      <c r="E127" s="36">
        <v>4401.0585497611692</v>
      </c>
      <c r="F127" s="36">
        <v>101.22323755384001</v>
      </c>
      <c r="G127" s="36">
        <v>17227.738713636529</v>
      </c>
      <c r="H127" s="36">
        <v>4020.154882890487</v>
      </c>
      <c r="I127" s="36">
        <v>1855.2343943823798</v>
      </c>
      <c r="J127" s="36">
        <v>0</v>
      </c>
      <c r="K127" s="24">
        <v>27605.409778224406</v>
      </c>
      <c r="L127" s="24"/>
      <c r="M127" s="24"/>
      <c r="N127" s="100"/>
      <c r="O127" s="35"/>
      <c r="P127" s="35" t="s">
        <v>2068</v>
      </c>
      <c r="Q127" s="36">
        <v>0</v>
      </c>
      <c r="R127" s="36">
        <v>0</v>
      </c>
      <c r="S127" s="36">
        <v>0</v>
      </c>
      <c r="T127" s="36">
        <v>0</v>
      </c>
      <c r="U127" s="36">
        <v>7866.2674213405744</v>
      </c>
      <c r="V127" s="36">
        <v>2126.8909183724954</v>
      </c>
      <c r="W127" s="36">
        <v>0</v>
      </c>
      <c r="X127" s="36">
        <v>0</v>
      </c>
      <c r="Y127" s="24">
        <v>9993.1583397130707</v>
      </c>
    </row>
    <row r="128" spans="1:25" ht="21">
      <c r="A128" s="35"/>
      <c r="B128" s="35" t="s">
        <v>2069</v>
      </c>
      <c r="C128" s="36">
        <v>0</v>
      </c>
      <c r="D128" s="36">
        <v>19.769004565700001</v>
      </c>
      <c r="E128" s="36">
        <v>1407.9544646925999</v>
      </c>
      <c r="F128" s="36">
        <v>138.35941168243298</v>
      </c>
      <c r="G128" s="36">
        <v>11818.768979015713</v>
      </c>
      <c r="H128" s="36">
        <v>1048.8156317522503</v>
      </c>
      <c r="I128" s="36">
        <v>0</v>
      </c>
      <c r="J128" s="36">
        <v>0</v>
      </c>
      <c r="K128" s="24">
        <v>14433.667491708695</v>
      </c>
      <c r="L128" s="24"/>
      <c r="M128" s="24"/>
      <c r="N128" s="100"/>
      <c r="O128" s="35"/>
      <c r="P128" s="35" t="s">
        <v>2069</v>
      </c>
      <c r="Q128" s="36">
        <v>0</v>
      </c>
      <c r="R128" s="36">
        <v>0</v>
      </c>
      <c r="S128" s="36">
        <v>0</v>
      </c>
      <c r="T128" s="36">
        <v>0</v>
      </c>
      <c r="U128" s="36">
        <v>4845.3163733063329</v>
      </c>
      <c r="V128" s="36">
        <v>379.67125869439798</v>
      </c>
      <c r="W128" s="36">
        <v>0</v>
      </c>
      <c r="X128" s="36">
        <v>0</v>
      </c>
      <c r="Y128" s="24">
        <v>5224.9876320007306</v>
      </c>
    </row>
    <row r="129" spans="1:25" ht="21">
      <c r="A129" s="35"/>
      <c r="B129" s="35" t="s">
        <v>2011</v>
      </c>
      <c r="C129" s="36">
        <v>0</v>
      </c>
      <c r="D129" s="36">
        <v>0</v>
      </c>
      <c r="E129" s="36">
        <v>5525.4560395032004</v>
      </c>
      <c r="F129" s="36">
        <v>3063.3596962623201</v>
      </c>
      <c r="G129" s="36">
        <v>13940.350717013034</v>
      </c>
      <c r="H129" s="36">
        <v>185.451460570009</v>
      </c>
      <c r="I129" s="36">
        <v>396.17745555605006</v>
      </c>
      <c r="J129" s="36">
        <v>2.2212081326500002</v>
      </c>
      <c r="K129" s="24">
        <v>23113.016577037266</v>
      </c>
      <c r="L129" s="24"/>
      <c r="M129" s="24"/>
      <c r="N129" s="100"/>
      <c r="O129" s="35"/>
      <c r="P129" s="35" t="s">
        <v>2011</v>
      </c>
      <c r="Q129" s="36">
        <v>0</v>
      </c>
      <c r="R129" s="36">
        <v>0</v>
      </c>
      <c r="S129" s="36">
        <v>0</v>
      </c>
      <c r="T129" s="36">
        <v>0</v>
      </c>
      <c r="U129" s="36">
        <v>8155.5582559073064</v>
      </c>
      <c r="V129" s="36">
        <v>211.35374498160297</v>
      </c>
      <c r="W129" s="36">
        <v>0</v>
      </c>
      <c r="X129" s="36">
        <v>0</v>
      </c>
      <c r="Y129" s="24">
        <v>8366.9120008889095</v>
      </c>
    </row>
    <row r="130" spans="1:25" ht="21">
      <c r="A130" s="35"/>
      <c r="B130" s="35" t="s">
        <v>579</v>
      </c>
      <c r="C130" s="36">
        <v>0</v>
      </c>
      <c r="D130" s="36">
        <v>277.85547429517999</v>
      </c>
      <c r="E130" s="36">
        <v>4808.7455615275803</v>
      </c>
      <c r="F130" s="36">
        <v>4712.7048216508329</v>
      </c>
      <c r="G130" s="36">
        <v>14640.64598230664</v>
      </c>
      <c r="H130" s="36">
        <v>2380.9616108979558</v>
      </c>
      <c r="I130" s="36">
        <v>0</v>
      </c>
      <c r="J130" s="36">
        <v>360.93111414199996</v>
      </c>
      <c r="K130" s="24">
        <v>27181.844564820189</v>
      </c>
      <c r="L130" s="24"/>
      <c r="M130" s="24"/>
      <c r="N130" s="100"/>
      <c r="O130" s="35"/>
      <c r="P130" s="35" t="s">
        <v>579</v>
      </c>
      <c r="Q130" s="36">
        <v>0</v>
      </c>
      <c r="R130" s="36">
        <v>0</v>
      </c>
      <c r="S130" s="36">
        <v>0</v>
      </c>
      <c r="T130" s="36">
        <v>0</v>
      </c>
      <c r="U130" s="36">
        <v>8847.262565998959</v>
      </c>
      <c r="V130" s="36">
        <v>992.56516646444345</v>
      </c>
      <c r="W130" s="36">
        <v>0</v>
      </c>
      <c r="X130" s="36">
        <v>0</v>
      </c>
      <c r="Y130" s="24">
        <v>9839.8277324634018</v>
      </c>
    </row>
    <row r="131" spans="1:25" ht="21">
      <c r="A131" s="35" t="s">
        <v>2076</v>
      </c>
      <c r="B131" s="35"/>
      <c r="C131" s="36">
        <v>0</v>
      </c>
      <c r="D131" s="36">
        <v>0</v>
      </c>
      <c r="E131" s="36">
        <v>28746.803528337477</v>
      </c>
      <c r="F131" s="36">
        <v>46963.765433549299</v>
      </c>
      <c r="G131" s="36">
        <v>33035.601926909556</v>
      </c>
      <c r="H131" s="36">
        <v>9273.7494221663965</v>
      </c>
      <c r="I131" s="36">
        <v>1854.6633419882301</v>
      </c>
      <c r="J131" s="36">
        <v>4.7688230436200003</v>
      </c>
      <c r="K131" s="24">
        <v>119879.35247599457</v>
      </c>
      <c r="L131" s="24">
        <v>128430</v>
      </c>
      <c r="M131" s="42">
        <f>L131-K131</f>
        <v>8550.6475240054278</v>
      </c>
      <c r="N131" s="100"/>
      <c r="O131" s="35" t="s">
        <v>2076</v>
      </c>
      <c r="P131" s="35"/>
      <c r="Q131" s="36">
        <v>0</v>
      </c>
      <c r="R131" s="36">
        <v>0</v>
      </c>
      <c r="S131" s="36">
        <v>0</v>
      </c>
      <c r="T131" s="36">
        <v>0</v>
      </c>
      <c r="U131" s="36">
        <v>39366.113861747501</v>
      </c>
      <c r="V131" s="36">
        <v>4030.2117345647507</v>
      </c>
      <c r="W131" s="36">
        <v>0</v>
      </c>
      <c r="X131" s="36">
        <v>0</v>
      </c>
      <c r="Y131" s="24">
        <v>43396.32559631225</v>
      </c>
    </row>
    <row r="132" spans="1:25" ht="21">
      <c r="A132" s="35"/>
      <c r="B132" s="35" t="s">
        <v>2072</v>
      </c>
      <c r="C132" s="36">
        <v>0</v>
      </c>
      <c r="D132" s="36">
        <v>0</v>
      </c>
      <c r="E132" s="36">
        <v>7622.0429320009025</v>
      </c>
      <c r="F132" s="36">
        <v>9150.0135635938805</v>
      </c>
      <c r="G132" s="36">
        <v>3397.6911351149147</v>
      </c>
      <c r="H132" s="36">
        <v>2443.4895436514621</v>
      </c>
      <c r="I132" s="36">
        <v>398.16391726003008</v>
      </c>
      <c r="J132" s="36">
        <v>0</v>
      </c>
      <c r="K132" s="24">
        <v>23011.401091621192</v>
      </c>
      <c r="L132" s="24"/>
      <c r="M132" s="24"/>
      <c r="N132" s="100"/>
      <c r="O132" s="35"/>
      <c r="P132" s="35" t="s">
        <v>2072</v>
      </c>
      <c r="Q132" s="36">
        <v>0</v>
      </c>
      <c r="R132" s="36">
        <v>0</v>
      </c>
      <c r="S132" s="36">
        <v>0</v>
      </c>
      <c r="T132" s="36">
        <v>0</v>
      </c>
      <c r="U132" s="36">
        <v>7301.4486423132112</v>
      </c>
      <c r="V132" s="36">
        <v>1028.6785528494831</v>
      </c>
      <c r="W132" s="36">
        <v>0</v>
      </c>
      <c r="X132" s="36">
        <v>0</v>
      </c>
      <c r="Y132" s="24">
        <v>8330.127195162695</v>
      </c>
    </row>
    <row r="133" spans="1:25" ht="21">
      <c r="A133" s="35"/>
      <c r="B133" s="35" t="s">
        <v>811</v>
      </c>
      <c r="C133" s="36">
        <v>0</v>
      </c>
      <c r="D133" s="36">
        <v>0</v>
      </c>
      <c r="E133" s="36">
        <v>3248.6264320927799</v>
      </c>
      <c r="F133" s="36">
        <v>4879.4615356432605</v>
      </c>
      <c r="G133" s="36">
        <v>3260.8070157487555</v>
      </c>
      <c r="H133" s="36">
        <v>11.232156839066</v>
      </c>
      <c r="I133" s="36">
        <v>96.828926374700004</v>
      </c>
      <c r="J133" s="36">
        <v>0</v>
      </c>
      <c r="K133" s="24">
        <v>11496.95606669856</v>
      </c>
      <c r="L133" s="24"/>
      <c r="M133" s="24"/>
      <c r="N133" s="100"/>
      <c r="O133" s="35"/>
      <c r="P133" s="35" t="s">
        <v>811</v>
      </c>
      <c r="Q133" s="36">
        <v>0</v>
      </c>
      <c r="R133" s="36">
        <v>0</v>
      </c>
      <c r="S133" s="36">
        <v>0</v>
      </c>
      <c r="T133" s="36">
        <v>0</v>
      </c>
      <c r="U133" s="36">
        <v>4122.7799840210055</v>
      </c>
      <c r="V133" s="36">
        <v>39.118112123378999</v>
      </c>
      <c r="W133" s="36">
        <v>0</v>
      </c>
      <c r="X133" s="36">
        <v>0</v>
      </c>
      <c r="Y133" s="24">
        <v>4161.8980961443849</v>
      </c>
    </row>
    <row r="134" spans="1:25" ht="21">
      <c r="A134" s="35"/>
      <c r="B134" s="35" t="s">
        <v>812</v>
      </c>
      <c r="C134" s="36">
        <v>0</v>
      </c>
      <c r="D134" s="36">
        <v>0</v>
      </c>
      <c r="E134" s="36">
        <v>2106.0270240515997</v>
      </c>
      <c r="F134" s="36">
        <v>10081.627132752044</v>
      </c>
      <c r="G134" s="36">
        <v>10693.876457577906</v>
      </c>
      <c r="H134" s="36">
        <v>11.254369082000002</v>
      </c>
      <c r="I134" s="36">
        <v>616.91414531838996</v>
      </c>
      <c r="J134" s="36">
        <v>0</v>
      </c>
      <c r="K134" s="24">
        <v>23509.69912878194</v>
      </c>
      <c r="L134" s="24"/>
      <c r="M134" s="24"/>
      <c r="N134" s="100"/>
      <c r="O134" s="35"/>
      <c r="P134" s="35" t="s">
        <v>812</v>
      </c>
      <c r="Q134" s="36">
        <v>0</v>
      </c>
      <c r="R134" s="36">
        <v>0</v>
      </c>
      <c r="S134" s="36">
        <v>0</v>
      </c>
      <c r="T134" s="36">
        <v>0</v>
      </c>
      <c r="U134" s="36">
        <v>8283.1140824109552</v>
      </c>
      <c r="V134" s="36">
        <v>227.39700221283192</v>
      </c>
      <c r="W134" s="36">
        <v>0</v>
      </c>
      <c r="X134" s="36">
        <v>0</v>
      </c>
      <c r="Y134" s="24">
        <v>8510.5110846237876</v>
      </c>
    </row>
    <row r="135" spans="1:25" ht="21">
      <c r="A135" s="35"/>
      <c r="B135" s="35" t="s">
        <v>2073</v>
      </c>
      <c r="C135" s="36">
        <v>0</v>
      </c>
      <c r="D135" s="36">
        <v>0</v>
      </c>
      <c r="E135" s="36">
        <v>3747.4507570856094</v>
      </c>
      <c r="F135" s="36">
        <v>3903.3007080445987</v>
      </c>
      <c r="G135" s="36">
        <v>2708.072164563388</v>
      </c>
      <c r="H135" s="36">
        <v>21.32536201325</v>
      </c>
      <c r="I135" s="36">
        <v>35.632180040099996</v>
      </c>
      <c r="J135" s="36">
        <v>4.7688230436200003</v>
      </c>
      <c r="K135" s="24">
        <v>10420.549994790565</v>
      </c>
      <c r="L135" s="24"/>
      <c r="M135" s="24"/>
      <c r="N135" s="100"/>
      <c r="O135" s="35"/>
      <c r="P135" s="35" t="s">
        <v>2073</v>
      </c>
      <c r="Q135" s="36">
        <v>0</v>
      </c>
      <c r="R135" s="36">
        <v>0</v>
      </c>
      <c r="S135" s="36">
        <v>0</v>
      </c>
      <c r="T135" s="36">
        <v>0</v>
      </c>
      <c r="U135" s="36">
        <v>3749.8941539500433</v>
      </c>
      <c r="V135" s="36">
        <v>22.344944165113002</v>
      </c>
      <c r="W135" s="36">
        <v>0</v>
      </c>
      <c r="X135" s="36">
        <v>0</v>
      </c>
      <c r="Y135" s="24">
        <v>3772.2390981151561</v>
      </c>
    </row>
    <row r="136" spans="1:25" ht="21">
      <c r="A136" s="35"/>
      <c r="B136" s="35" t="s">
        <v>2071</v>
      </c>
      <c r="C136" s="36">
        <v>0</v>
      </c>
      <c r="D136" s="36">
        <v>0</v>
      </c>
      <c r="E136" s="36">
        <v>3285.1664200743908</v>
      </c>
      <c r="F136" s="36">
        <v>4495.3718294967302</v>
      </c>
      <c r="G136" s="36">
        <v>5818.2458667347892</v>
      </c>
      <c r="H136" s="36">
        <v>7.0843104401599994</v>
      </c>
      <c r="I136" s="36">
        <v>259.80496557636002</v>
      </c>
      <c r="J136" s="36">
        <v>0</v>
      </c>
      <c r="K136" s="24">
        <v>13865.673392322429</v>
      </c>
      <c r="L136" s="24"/>
      <c r="M136" s="24"/>
      <c r="N136" s="100"/>
      <c r="O136" s="35"/>
      <c r="P136" s="35" t="s">
        <v>2071</v>
      </c>
      <c r="Q136" s="36">
        <v>0</v>
      </c>
      <c r="R136" s="36">
        <v>0</v>
      </c>
      <c r="S136" s="36">
        <v>0</v>
      </c>
      <c r="T136" s="36">
        <v>0</v>
      </c>
      <c r="U136" s="36">
        <v>4922.7598501021312</v>
      </c>
      <c r="V136" s="36">
        <v>96.613917917941009</v>
      </c>
      <c r="W136" s="36">
        <v>0</v>
      </c>
      <c r="X136" s="36">
        <v>0</v>
      </c>
      <c r="Y136" s="24">
        <v>5019.373768020072</v>
      </c>
    </row>
    <row r="137" spans="1:25" ht="21">
      <c r="A137" s="35"/>
      <c r="B137" s="35" t="s">
        <v>2074</v>
      </c>
      <c r="C137" s="36">
        <v>0</v>
      </c>
      <c r="D137" s="36">
        <v>0</v>
      </c>
      <c r="E137" s="36">
        <v>6091.2395459180061</v>
      </c>
      <c r="F137" s="36">
        <v>7005.4909431324995</v>
      </c>
      <c r="G137" s="36">
        <v>4844.3490999184705</v>
      </c>
      <c r="H137" s="36">
        <v>2764.5056947965886</v>
      </c>
      <c r="I137" s="36">
        <v>43.75</v>
      </c>
      <c r="J137" s="36">
        <v>0</v>
      </c>
      <c r="K137" s="24">
        <v>20749.335283765566</v>
      </c>
      <c r="L137" s="24"/>
      <c r="M137" s="24"/>
      <c r="N137" s="100"/>
      <c r="O137" s="35"/>
      <c r="P137" s="35" t="s">
        <v>2074</v>
      </c>
      <c r="Q137" s="36">
        <v>0</v>
      </c>
      <c r="R137" s="36">
        <v>0</v>
      </c>
      <c r="S137" s="36">
        <v>0</v>
      </c>
      <c r="T137" s="36">
        <v>0</v>
      </c>
      <c r="U137" s="36">
        <v>6494.6708112122415</v>
      </c>
      <c r="V137" s="36">
        <v>1016.5885615165037</v>
      </c>
      <c r="W137" s="36">
        <v>0</v>
      </c>
      <c r="X137" s="36">
        <v>0</v>
      </c>
      <c r="Y137" s="24">
        <v>7511.2593727287449</v>
      </c>
    </row>
    <row r="138" spans="1:25" ht="21">
      <c r="A138" s="35"/>
      <c r="B138" s="35" t="s">
        <v>2075</v>
      </c>
      <c r="C138" s="36">
        <v>0</v>
      </c>
      <c r="D138" s="36">
        <v>0</v>
      </c>
      <c r="E138" s="36">
        <v>2646.25041711419</v>
      </c>
      <c r="F138" s="36">
        <v>7448.4997208862906</v>
      </c>
      <c r="G138" s="36">
        <v>2312.5601872513253</v>
      </c>
      <c r="H138" s="36">
        <v>4014.8579853438691</v>
      </c>
      <c r="I138" s="36">
        <v>403.56920741865002</v>
      </c>
      <c r="J138" s="36">
        <v>0</v>
      </c>
      <c r="K138" s="24">
        <v>16825.737518014324</v>
      </c>
      <c r="L138" s="24"/>
      <c r="M138" s="24"/>
      <c r="N138" s="100"/>
      <c r="O138" s="35"/>
      <c r="P138" s="35" t="s">
        <v>2075</v>
      </c>
      <c r="Q138" s="36">
        <v>0</v>
      </c>
      <c r="R138" s="36">
        <v>0</v>
      </c>
      <c r="S138" s="36">
        <v>0</v>
      </c>
      <c r="T138" s="36">
        <v>0</v>
      </c>
      <c r="U138" s="36">
        <v>4491.4463377379152</v>
      </c>
      <c r="V138" s="36">
        <v>1599.4706437794989</v>
      </c>
      <c r="W138" s="36">
        <v>0</v>
      </c>
      <c r="X138" s="36">
        <v>0</v>
      </c>
      <c r="Y138" s="24">
        <v>6090.9169815174137</v>
      </c>
    </row>
    <row r="139" spans="1:25" ht="21">
      <c r="A139" s="35" t="s">
        <v>2092</v>
      </c>
      <c r="B139" s="35"/>
      <c r="C139" s="36">
        <v>0</v>
      </c>
      <c r="D139" s="36">
        <v>4168.4038852900094</v>
      </c>
      <c r="E139" s="36">
        <v>25410.237363256892</v>
      </c>
      <c r="F139" s="36">
        <v>134491.4423171113</v>
      </c>
      <c r="G139" s="36">
        <v>165569.69218835596</v>
      </c>
      <c r="H139" s="36">
        <v>30663.149940747517</v>
      </c>
      <c r="I139" s="36">
        <v>7399.1007602323189</v>
      </c>
      <c r="J139" s="36">
        <v>78.087935027119997</v>
      </c>
      <c r="K139" s="24">
        <v>367780.11439002107</v>
      </c>
      <c r="L139" s="24">
        <v>265860</v>
      </c>
      <c r="M139" s="42">
        <f>L139-K139</f>
        <v>-101920.11439002107</v>
      </c>
      <c r="N139" s="100"/>
      <c r="O139" s="35" t="s">
        <v>2092</v>
      </c>
      <c r="P139" s="35"/>
      <c r="Q139" s="36">
        <v>0</v>
      </c>
      <c r="R139" s="36">
        <v>0</v>
      </c>
      <c r="S139" s="36">
        <v>0</v>
      </c>
      <c r="T139" s="36">
        <v>0</v>
      </c>
      <c r="U139" s="36">
        <v>119329.59882295484</v>
      </c>
      <c r="V139" s="36">
        <v>13806.802586234384</v>
      </c>
      <c r="W139" s="36">
        <v>0</v>
      </c>
      <c r="X139" s="36">
        <v>0</v>
      </c>
      <c r="Y139" s="24">
        <v>133136.40140918922</v>
      </c>
    </row>
    <row r="140" spans="1:25" ht="21">
      <c r="A140" s="35"/>
      <c r="B140" s="35" t="s">
        <v>1973</v>
      </c>
      <c r="C140" s="36">
        <v>0</v>
      </c>
      <c r="D140" s="36">
        <v>0</v>
      </c>
      <c r="E140" s="36">
        <v>0</v>
      </c>
      <c r="F140" s="36">
        <v>10993.59482903</v>
      </c>
      <c r="G140" s="36">
        <v>3122.9175387705541</v>
      </c>
      <c r="H140" s="36">
        <v>0</v>
      </c>
      <c r="I140" s="36">
        <v>350.78785193854998</v>
      </c>
      <c r="J140" s="36">
        <v>0</v>
      </c>
      <c r="K140" s="24">
        <v>14467.300219739105</v>
      </c>
      <c r="L140" s="24"/>
      <c r="M140" s="24"/>
      <c r="N140" s="100"/>
      <c r="O140" s="35"/>
      <c r="P140" s="35" t="s">
        <v>1973</v>
      </c>
      <c r="Q140" s="36">
        <v>0</v>
      </c>
      <c r="R140" s="36">
        <v>0</v>
      </c>
      <c r="S140" s="36">
        <v>0</v>
      </c>
      <c r="T140" s="36">
        <v>0</v>
      </c>
      <c r="U140" s="36">
        <v>5110.177477146518</v>
      </c>
      <c r="V140" s="36">
        <v>126.98520240177001</v>
      </c>
      <c r="W140" s="36">
        <v>0</v>
      </c>
      <c r="X140" s="36">
        <v>0</v>
      </c>
      <c r="Y140" s="24">
        <v>5237.162679548288</v>
      </c>
    </row>
    <row r="141" spans="1:25" ht="21">
      <c r="A141" s="35"/>
      <c r="B141" s="35" t="s">
        <v>2077</v>
      </c>
      <c r="C141" s="36">
        <v>0</v>
      </c>
      <c r="D141" s="36">
        <v>0</v>
      </c>
      <c r="E141" s="36">
        <v>3141.4579193733603</v>
      </c>
      <c r="F141" s="36">
        <v>5949.9583571725798</v>
      </c>
      <c r="G141" s="36">
        <v>9507.9753134781313</v>
      </c>
      <c r="H141" s="36">
        <v>0</v>
      </c>
      <c r="I141" s="36">
        <v>0</v>
      </c>
      <c r="J141" s="36">
        <v>0</v>
      </c>
      <c r="K141" s="24">
        <v>18599.391590024072</v>
      </c>
      <c r="L141" s="24"/>
      <c r="M141" s="24"/>
      <c r="N141" s="100"/>
      <c r="O141" s="35"/>
      <c r="P141" s="35" t="s">
        <v>2077</v>
      </c>
      <c r="Q141" s="36">
        <v>0</v>
      </c>
      <c r="R141" s="36">
        <v>0</v>
      </c>
      <c r="S141" s="36">
        <v>0</v>
      </c>
      <c r="T141" s="36">
        <v>0</v>
      </c>
      <c r="U141" s="36">
        <v>6732.979755592055</v>
      </c>
      <c r="V141" s="36">
        <v>0</v>
      </c>
      <c r="W141" s="36">
        <v>0</v>
      </c>
      <c r="X141" s="36">
        <v>0</v>
      </c>
      <c r="Y141" s="24">
        <v>6732.979755592055</v>
      </c>
    </row>
    <row r="142" spans="1:25" ht="21">
      <c r="A142" s="35"/>
      <c r="B142" s="35" t="s">
        <v>2078</v>
      </c>
      <c r="C142" s="36">
        <v>0</v>
      </c>
      <c r="D142" s="36">
        <v>7.34692146169</v>
      </c>
      <c r="E142" s="36">
        <v>399.31686555469997</v>
      </c>
      <c r="F142" s="36">
        <v>8023.601082352141</v>
      </c>
      <c r="G142" s="36">
        <v>9318.9606701788216</v>
      </c>
      <c r="H142" s="36">
        <v>0</v>
      </c>
      <c r="I142" s="36">
        <v>576.07562662777104</v>
      </c>
      <c r="J142" s="36">
        <v>0</v>
      </c>
      <c r="K142" s="24">
        <v>18325.301166175126</v>
      </c>
      <c r="L142" s="24"/>
      <c r="M142" s="24"/>
      <c r="N142" s="100"/>
      <c r="O142" s="35"/>
      <c r="P142" s="35" t="s">
        <v>2078</v>
      </c>
      <c r="Q142" s="36">
        <v>0</v>
      </c>
      <c r="R142" s="36">
        <v>0</v>
      </c>
      <c r="S142" s="36">
        <v>0</v>
      </c>
      <c r="T142" s="36">
        <v>0</v>
      </c>
      <c r="U142" s="36">
        <v>6425.2196453179995</v>
      </c>
      <c r="V142" s="36">
        <v>208.53937683929601</v>
      </c>
      <c r="W142" s="36">
        <v>0</v>
      </c>
      <c r="X142" s="36">
        <v>0</v>
      </c>
      <c r="Y142" s="24">
        <v>6633.7590221572955</v>
      </c>
    </row>
    <row r="143" spans="1:25" ht="21">
      <c r="A143" s="35"/>
      <c r="B143" s="35" t="s">
        <v>2079</v>
      </c>
      <c r="C143" s="36">
        <v>0</v>
      </c>
      <c r="D143" s="36">
        <v>0</v>
      </c>
      <c r="E143" s="36">
        <v>1547.2983425435662</v>
      </c>
      <c r="F143" s="36">
        <v>9608.1906294877299</v>
      </c>
      <c r="G143" s="36">
        <v>598.05432138607011</v>
      </c>
      <c r="H143" s="36">
        <v>0</v>
      </c>
      <c r="I143" s="36">
        <v>0</v>
      </c>
      <c r="J143" s="36">
        <v>0</v>
      </c>
      <c r="K143" s="24">
        <v>11753.543293417366</v>
      </c>
      <c r="L143" s="24"/>
      <c r="M143" s="24"/>
      <c r="N143" s="100"/>
      <c r="O143" s="35"/>
      <c r="P143" s="35" t="s">
        <v>2079</v>
      </c>
      <c r="Q143" s="36">
        <v>0</v>
      </c>
      <c r="R143" s="36">
        <v>0</v>
      </c>
      <c r="S143" s="36">
        <v>0</v>
      </c>
      <c r="T143" s="36">
        <v>0</v>
      </c>
      <c r="U143" s="36">
        <v>4254.7826722202699</v>
      </c>
      <c r="V143" s="36">
        <v>0</v>
      </c>
      <c r="W143" s="36">
        <v>0</v>
      </c>
      <c r="X143" s="36">
        <v>0</v>
      </c>
      <c r="Y143" s="24">
        <v>4254.7826722202699</v>
      </c>
    </row>
    <row r="144" spans="1:25" ht="21">
      <c r="A144" s="35"/>
      <c r="B144" s="35" t="s">
        <v>2080</v>
      </c>
      <c r="C144" s="36">
        <v>0</v>
      </c>
      <c r="D144" s="36">
        <v>0</v>
      </c>
      <c r="E144" s="36">
        <v>1077.0979574346402</v>
      </c>
      <c r="F144" s="36">
        <v>50.395982664639995</v>
      </c>
      <c r="G144" s="36">
        <v>10370.329709035461</v>
      </c>
      <c r="H144" s="36">
        <v>0</v>
      </c>
      <c r="I144" s="36">
        <v>1798.7204038236698</v>
      </c>
      <c r="J144" s="36">
        <v>0</v>
      </c>
      <c r="K144" s="24">
        <v>13296.544052958412</v>
      </c>
      <c r="L144" s="24"/>
      <c r="M144" s="24"/>
      <c r="N144" s="100"/>
      <c r="O144" s="35"/>
      <c r="P144" s="35" t="s">
        <v>2080</v>
      </c>
      <c r="Q144" s="36">
        <v>0</v>
      </c>
      <c r="R144" s="36">
        <v>0</v>
      </c>
      <c r="S144" s="36">
        <v>0</v>
      </c>
      <c r="T144" s="36">
        <v>0</v>
      </c>
      <c r="U144" s="36">
        <v>4162.2121609871401</v>
      </c>
      <c r="V144" s="36">
        <v>651.13678618414883</v>
      </c>
      <c r="W144" s="36">
        <v>0</v>
      </c>
      <c r="X144" s="36">
        <v>0</v>
      </c>
      <c r="Y144" s="24">
        <v>4813.3489471712892</v>
      </c>
    </row>
    <row r="145" spans="1:25" ht="21">
      <c r="A145" s="35"/>
      <c r="B145" s="35" t="s">
        <v>810</v>
      </c>
      <c r="C145" s="36">
        <v>0</v>
      </c>
      <c r="D145" s="36">
        <v>0</v>
      </c>
      <c r="E145" s="36">
        <v>554.2255398463999</v>
      </c>
      <c r="F145" s="36">
        <v>7886.9816141458696</v>
      </c>
      <c r="G145" s="36">
        <v>6999.3010301466984</v>
      </c>
      <c r="H145" s="36">
        <v>2106.479758208367</v>
      </c>
      <c r="I145" s="36">
        <v>177.74850625456</v>
      </c>
      <c r="J145" s="36">
        <v>0</v>
      </c>
      <c r="K145" s="24">
        <v>17724.736448601896</v>
      </c>
      <c r="L145" s="24"/>
      <c r="M145" s="24"/>
      <c r="N145" s="100"/>
      <c r="O145" s="35"/>
      <c r="P145" s="35" t="s">
        <v>810</v>
      </c>
      <c r="Q145" s="36">
        <v>0</v>
      </c>
      <c r="R145" s="36">
        <v>0</v>
      </c>
      <c r="S145" s="36">
        <v>0</v>
      </c>
      <c r="T145" s="36">
        <v>0</v>
      </c>
      <c r="U145" s="36">
        <v>5589.4639626606067</v>
      </c>
      <c r="V145" s="36">
        <v>826.89063173542343</v>
      </c>
      <c r="W145" s="36">
        <v>0</v>
      </c>
      <c r="X145" s="36">
        <v>0</v>
      </c>
      <c r="Y145" s="24">
        <v>6416.3545943960298</v>
      </c>
    </row>
    <row r="146" spans="1:25" ht="21">
      <c r="A146" s="35"/>
      <c r="B146" s="35" t="s">
        <v>812</v>
      </c>
      <c r="C146" s="36">
        <v>0</v>
      </c>
      <c r="D146" s="36">
        <v>184.89078198819001</v>
      </c>
      <c r="E146" s="36">
        <v>3118.6821865952707</v>
      </c>
      <c r="F146" s="36">
        <v>1895.14265039266</v>
      </c>
      <c r="G146" s="36">
        <v>8415.7582718467711</v>
      </c>
      <c r="H146" s="36">
        <v>0</v>
      </c>
      <c r="I146" s="36">
        <v>680.06596625685893</v>
      </c>
      <c r="J146" s="36">
        <v>0</v>
      </c>
      <c r="K146" s="24">
        <v>14294.539857079752</v>
      </c>
      <c r="L146" s="24"/>
      <c r="M146" s="24"/>
      <c r="N146" s="100"/>
      <c r="O146" s="35"/>
      <c r="P146" s="35" t="s">
        <v>812</v>
      </c>
      <c r="Q146" s="36">
        <v>0</v>
      </c>
      <c r="R146" s="36">
        <v>0</v>
      </c>
      <c r="S146" s="36">
        <v>0</v>
      </c>
      <c r="T146" s="36">
        <v>0</v>
      </c>
      <c r="U146" s="36">
        <v>4928.4395484729284</v>
      </c>
      <c r="V146" s="36">
        <v>246.18387978449701</v>
      </c>
      <c r="W146" s="36">
        <v>0</v>
      </c>
      <c r="X146" s="36">
        <v>0</v>
      </c>
      <c r="Y146" s="24">
        <v>5174.6234282574251</v>
      </c>
    </row>
    <row r="147" spans="1:25" ht="21">
      <c r="A147" s="35"/>
      <c r="B147" s="35" t="s">
        <v>2081</v>
      </c>
      <c r="C147" s="36">
        <v>0</v>
      </c>
      <c r="D147" s="36">
        <v>0</v>
      </c>
      <c r="E147" s="36">
        <v>3264.8033279510009</v>
      </c>
      <c r="F147" s="36">
        <v>6792.2927720272392</v>
      </c>
      <c r="G147" s="36">
        <v>3350.8038207063501</v>
      </c>
      <c r="H147" s="36">
        <v>507.22043403100002</v>
      </c>
      <c r="I147" s="36">
        <v>4.4259443433900003</v>
      </c>
      <c r="J147" s="36">
        <v>0</v>
      </c>
      <c r="K147" s="24">
        <v>13919.54629905898</v>
      </c>
      <c r="L147" s="24"/>
      <c r="M147" s="24"/>
      <c r="N147" s="100"/>
      <c r="O147" s="35"/>
      <c r="P147" s="35" t="s">
        <v>2081</v>
      </c>
      <c r="Q147" s="36">
        <v>0</v>
      </c>
      <c r="R147" s="36">
        <v>0</v>
      </c>
      <c r="S147" s="36">
        <v>0</v>
      </c>
      <c r="T147" s="36">
        <v>0</v>
      </c>
      <c r="U147" s="36">
        <v>4853.6597712856756</v>
      </c>
      <c r="V147" s="36">
        <v>185.21598897151</v>
      </c>
      <c r="W147" s="36">
        <v>0</v>
      </c>
      <c r="X147" s="36">
        <v>0</v>
      </c>
      <c r="Y147" s="24">
        <v>5038.8757602571859</v>
      </c>
    </row>
    <row r="148" spans="1:25" ht="21">
      <c r="A148" s="35"/>
      <c r="B148" s="35" t="s">
        <v>2082</v>
      </c>
      <c r="C148" s="36">
        <v>0</v>
      </c>
      <c r="D148" s="36">
        <v>0</v>
      </c>
      <c r="E148" s="36">
        <v>665.22322959400003</v>
      </c>
      <c r="F148" s="36">
        <v>7404.1282175292299</v>
      </c>
      <c r="G148" s="36">
        <v>12608.305079083248</v>
      </c>
      <c r="H148" s="36">
        <v>2445.0136562613015</v>
      </c>
      <c r="I148" s="36">
        <v>376.39385290949997</v>
      </c>
      <c r="J148" s="36">
        <v>75.013919083399998</v>
      </c>
      <c r="K148" s="24">
        <v>23574.077954460678</v>
      </c>
      <c r="L148" s="24"/>
      <c r="M148" s="24"/>
      <c r="N148" s="100"/>
      <c r="O148" s="35"/>
      <c r="P148" s="35" t="s">
        <v>2082</v>
      </c>
      <c r="Q148" s="36">
        <v>0</v>
      </c>
      <c r="R148" s="36">
        <v>0</v>
      </c>
      <c r="S148" s="36">
        <v>0</v>
      </c>
      <c r="T148" s="36">
        <v>0</v>
      </c>
      <c r="U148" s="36">
        <v>7485.3116624828072</v>
      </c>
      <c r="V148" s="36">
        <v>1048.5045570282587</v>
      </c>
      <c r="W148" s="36">
        <v>0</v>
      </c>
      <c r="X148" s="36">
        <v>0</v>
      </c>
      <c r="Y148" s="24">
        <v>8533.8162195110654</v>
      </c>
    </row>
    <row r="149" spans="1:25" ht="21">
      <c r="A149" s="35"/>
      <c r="B149" s="35" t="s">
        <v>2083</v>
      </c>
      <c r="C149" s="36">
        <v>0</v>
      </c>
      <c r="D149" s="36">
        <v>0</v>
      </c>
      <c r="E149" s="36">
        <v>0</v>
      </c>
      <c r="F149" s="36">
        <v>11631.944827319741</v>
      </c>
      <c r="G149" s="36">
        <v>7890.9813283583999</v>
      </c>
      <c r="H149" s="36">
        <v>4939.6911237421873</v>
      </c>
      <c r="I149" s="36">
        <v>125.42015258869999</v>
      </c>
      <c r="J149" s="36">
        <v>0</v>
      </c>
      <c r="K149" s="24">
        <v>24588.03743200903</v>
      </c>
      <c r="L149" s="24"/>
      <c r="M149" s="24"/>
      <c r="N149" s="100"/>
      <c r="O149" s="35"/>
      <c r="P149" s="35" t="s">
        <v>2083</v>
      </c>
      <c r="Q149" s="36">
        <v>0</v>
      </c>
      <c r="R149" s="36">
        <v>0</v>
      </c>
      <c r="S149" s="36">
        <v>0</v>
      </c>
      <c r="T149" s="36">
        <v>0</v>
      </c>
      <c r="U149" s="36">
        <v>7067.2992683542579</v>
      </c>
      <c r="V149" s="36">
        <v>1833.5702820317285</v>
      </c>
      <c r="W149" s="36">
        <v>0</v>
      </c>
      <c r="X149" s="36">
        <v>0</v>
      </c>
      <c r="Y149" s="24">
        <v>8900.8695503859872</v>
      </c>
    </row>
    <row r="150" spans="1:25" ht="21">
      <c r="A150" s="35"/>
      <c r="B150" s="35" t="s">
        <v>2084</v>
      </c>
      <c r="C150" s="36">
        <v>0</v>
      </c>
      <c r="D150" s="36">
        <v>2039.6943789411901</v>
      </c>
      <c r="E150" s="36">
        <v>3264.7076247858013</v>
      </c>
      <c r="F150" s="36">
        <v>10496.211908123845</v>
      </c>
      <c r="G150" s="36">
        <v>9656.7858192420481</v>
      </c>
      <c r="H150" s="36">
        <v>2041.6215767018953</v>
      </c>
      <c r="I150" s="36">
        <v>0</v>
      </c>
      <c r="J150" s="36">
        <v>0</v>
      </c>
      <c r="K150" s="24">
        <v>27499.021307794777</v>
      </c>
      <c r="L150" s="24"/>
      <c r="M150" s="24"/>
      <c r="N150" s="100"/>
      <c r="O150" s="35"/>
      <c r="P150" s="35" t="s">
        <v>2084</v>
      </c>
      <c r="Q150" s="36">
        <v>0</v>
      </c>
      <c r="R150" s="36">
        <v>0</v>
      </c>
      <c r="S150" s="36">
        <v>0</v>
      </c>
      <c r="T150" s="36">
        <v>0</v>
      </c>
      <c r="U150" s="36">
        <v>9215.5787026558683</v>
      </c>
      <c r="V150" s="36">
        <v>739.06701076613047</v>
      </c>
      <c r="W150" s="36">
        <v>0</v>
      </c>
      <c r="X150" s="36">
        <v>0</v>
      </c>
      <c r="Y150" s="24">
        <v>9954.6457134219982</v>
      </c>
    </row>
    <row r="151" spans="1:25" ht="21">
      <c r="A151" s="35"/>
      <c r="B151" s="35" t="s">
        <v>2085</v>
      </c>
      <c r="C151" s="36">
        <v>0</v>
      </c>
      <c r="D151" s="36">
        <v>0</v>
      </c>
      <c r="E151" s="36">
        <v>46.554201022999997</v>
      </c>
      <c r="F151" s="36">
        <v>6203.8860419218909</v>
      </c>
      <c r="G151" s="36">
        <v>9886.570972386422</v>
      </c>
      <c r="H151" s="36">
        <v>2442.0185380962175</v>
      </c>
      <c r="I151" s="36">
        <v>1697.0100335956297</v>
      </c>
      <c r="J151" s="36">
        <v>3.0740159437200001</v>
      </c>
      <c r="K151" s="24">
        <v>20279.11380296688</v>
      </c>
      <c r="L151" s="24"/>
      <c r="M151" s="24"/>
      <c r="N151" s="100"/>
      <c r="O151" s="35"/>
      <c r="P151" s="35" t="s">
        <v>2085</v>
      </c>
      <c r="Q151" s="36">
        <v>0</v>
      </c>
      <c r="R151" s="36">
        <v>0</v>
      </c>
      <c r="S151" s="36">
        <v>0</v>
      </c>
      <c r="T151" s="36">
        <v>0</v>
      </c>
      <c r="U151" s="36">
        <v>5841.598059949154</v>
      </c>
      <c r="V151" s="36">
        <v>1499.4411367244045</v>
      </c>
      <c r="W151" s="36">
        <v>0</v>
      </c>
      <c r="X151" s="36">
        <v>0</v>
      </c>
      <c r="Y151" s="24">
        <v>7341.0391966735588</v>
      </c>
    </row>
    <row r="152" spans="1:25" ht="21">
      <c r="A152" s="35"/>
      <c r="B152" s="35" t="s">
        <v>2086</v>
      </c>
      <c r="C152" s="36">
        <v>0</v>
      </c>
      <c r="D152" s="36">
        <v>173.67578425005001</v>
      </c>
      <c r="E152" s="36">
        <v>2036.8833409979295</v>
      </c>
      <c r="F152" s="36">
        <v>9513.0146618854596</v>
      </c>
      <c r="G152" s="36">
        <v>8182.7461826716399</v>
      </c>
      <c r="H152" s="36">
        <v>2674.2183727793768</v>
      </c>
      <c r="I152" s="36">
        <v>0</v>
      </c>
      <c r="J152" s="36">
        <v>0</v>
      </c>
      <c r="K152" s="24">
        <v>22580.538342584456</v>
      </c>
      <c r="L152" s="24"/>
      <c r="M152" s="24"/>
      <c r="N152" s="100"/>
      <c r="O152" s="35"/>
      <c r="P152" s="35" t="s">
        <v>2086</v>
      </c>
      <c r="Q152" s="36">
        <v>0</v>
      </c>
      <c r="R152" s="36">
        <v>0</v>
      </c>
      <c r="S152" s="36">
        <v>0</v>
      </c>
      <c r="T152" s="36">
        <v>0</v>
      </c>
      <c r="U152" s="36">
        <v>7206.0878290699184</v>
      </c>
      <c r="V152" s="36">
        <v>968.06705094594417</v>
      </c>
      <c r="W152" s="36">
        <v>0</v>
      </c>
      <c r="X152" s="36">
        <v>0</v>
      </c>
      <c r="Y152" s="24">
        <v>8174.1548800158625</v>
      </c>
    </row>
    <row r="153" spans="1:25" ht="21">
      <c r="A153" s="35"/>
      <c r="B153" s="35" t="s">
        <v>2087</v>
      </c>
      <c r="C153" s="36">
        <v>0</v>
      </c>
      <c r="D153" s="36">
        <v>0</v>
      </c>
      <c r="E153" s="36">
        <v>0</v>
      </c>
      <c r="F153" s="36">
        <v>9345.8615212648201</v>
      </c>
      <c r="G153" s="36">
        <v>21889.746980591644</v>
      </c>
      <c r="H153" s="36">
        <v>6257.2090236291087</v>
      </c>
      <c r="I153" s="36">
        <v>874.82318102621969</v>
      </c>
      <c r="J153" s="36">
        <v>0</v>
      </c>
      <c r="K153" s="24">
        <v>38367.640706511796</v>
      </c>
      <c r="L153" s="24"/>
      <c r="M153" s="24"/>
      <c r="N153" s="100"/>
      <c r="O153" s="35"/>
      <c r="P153" s="35" t="s">
        <v>2087</v>
      </c>
      <c r="Q153" s="36">
        <v>0</v>
      </c>
      <c r="R153" s="36">
        <v>0</v>
      </c>
      <c r="S153" s="36">
        <v>0</v>
      </c>
      <c r="T153" s="36">
        <v>0</v>
      </c>
      <c r="U153" s="36">
        <v>11307.290277669745</v>
      </c>
      <c r="V153" s="36">
        <v>2581.7956580856048</v>
      </c>
      <c r="W153" s="36">
        <v>0</v>
      </c>
      <c r="X153" s="36">
        <v>0</v>
      </c>
      <c r="Y153" s="24">
        <v>13889.085935755349</v>
      </c>
    </row>
    <row r="154" spans="1:25" ht="21">
      <c r="A154" s="35"/>
      <c r="B154" s="35" t="s">
        <v>2088</v>
      </c>
      <c r="C154" s="36">
        <v>0</v>
      </c>
      <c r="D154" s="36">
        <v>281.47189535655997</v>
      </c>
      <c r="E154" s="36">
        <v>83.973883867688997</v>
      </c>
      <c r="F154" s="36">
        <v>5082.0522765229589</v>
      </c>
      <c r="G154" s="36">
        <v>14896.738054114443</v>
      </c>
      <c r="H154" s="36">
        <v>3992.5272635409888</v>
      </c>
      <c r="I154" s="36">
        <v>6.0740429098100002</v>
      </c>
      <c r="J154" s="36">
        <v>0</v>
      </c>
      <c r="K154" s="24">
        <v>24342.837416312454</v>
      </c>
      <c r="L154" s="24"/>
      <c r="M154" s="24"/>
      <c r="N154" s="100"/>
      <c r="O154" s="35"/>
      <c r="P154" s="35" t="s">
        <v>2088</v>
      </c>
      <c r="Q154" s="36">
        <v>0</v>
      </c>
      <c r="R154" s="36">
        <v>0</v>
      </c>
      <c r="S154" s="36">
        <v>0</v>
      </c>
      <c r="T154" s="36">
        <v>0</v>
      </c>
      <c r="U154" s="36">
        <v>7364.6134717724517</v>
      </c>
      <c r="V154" s="36">
        <v>1447.493672935163</v>
      </c>
      <c r="W154" s="36">
        <v>0</v>
      </c>
      <c r="X154" s="36">
        <v>0</v>
      </c>
      <c r="Y154" s="24">
        <v>8812.1071447076138</v>
      </c>
    </row>
    <row r="155" spans="1:25" ht="21">
      <c r="A155" s="35"/>
      <c r="B155" s="35" t="s">
        <v>2089</v>
      </c>
      <c r="C155" s="36">
        <v>0</v>
      </c>
      <c r="D155" s="36">
        <v>0</v>
      </c>
      <c r="E155" s="36">
        <v>2194.8094581955402</v>
      </c>
      <c r="F155" s="36">
        <v>12572.32118365785</v>
      </c>
      <c r="G155" s="36">
        <v>14728.47458609298</v>
      </c>
      <c r="H155" s="36">
        <v>0.66424586534600005</v>
      </c>
      <c r="I155" s="36">
        <v>684.46020695144989</v>
      </c>
      <c r="J155" s="36">
        <v>0</v>
      </c>
      <c r="K155" s="24">
        <v>30180.729680763168</v>
      </c>
      <c r="L155" s="24"/>
      <c r="M155" s="24"/>
      <c r="N155" s="100"/>
      <c r="O155" s="35"/>
      <c r="P155" s="35" t="s">
        <v>2089</v>
      </c>
      <c r="Q155" s="36">
        <v>0</v>
      </c>
      <c r="R155" s="36">
        <v>0</v>
      </c>
      <c r="S155" s="36">
        <v>0</v>
      </c>
      <c r="T155" s="36">
        <v>0</v>
      </c>
      <c r="U155" s="36">
        <v>10677.409092519965</v>
      </c>
      <c r="V155" s="36">
        <v>248.01505191962508</v>
      </c>
      <c r="W155" s="36">
        <v>0</v>
      </c>
      <c r="X155" s="36">
        <v>0</v>
      </c>
      <c r="Y155" s="24">
        <v>10925.42414443959</v>
      </c>
    </row>
    <row r="156" spans="1:25" ht="21">
      <c r="A156" s="35"/>
      <c r="B156" s="35" t="s">
        <v>2090</v>
      </c>
      <c r="C156" s="36">
        <v>0</v>
      </c>
      <c r="D156" s="36">
        <v>787.95198226007983</v>
      </c>
      <c r="E156" s="36">
        <v>3350.8556347973795</v>
      </c>
      <c r="F156" s="36">
        <v>5195.3794419032802</v>
      </c>
      <c r="G156" s="36">
        <v>11806.602001713029</v>
      </c>
      <c r="H156" s="36">
        <v>2748.3984026733569</v>
      </c>
      <c r="I156" s="36">
        <v>13.4169912227</v>
      </c>
      <c r="J156" s="36">
        <v>0</v>
      </c>
      <c r="K156" s="24">
        <v>23902.604454569824</v>
      </c>
      <c r="L156" s="24"/>
      <c r="M156" s="24"/>
      <c r="N156" s="100"/>
      <c r="O156" s="35"/>
      <c r="P156" s="35" t="s">
        <v>2090</v>
      </c>
      <c r="Q156" s="36">
        <v>0</v>
      </c>
      <c r="R156" s="36">
        <v>0</v>
      </c>
      <c r="S156" s="36">
        <v>0</v>
      </c>
      <c r="T156" s="36">
        <v>0</v>
      </c>
      <c r="U156" s="36">
        <v>7652.9656399621736</v>
      </c>
      <c r="V156" s="36">
        <v>999.77717259014946</v>
      </c>
      <c r="W156" s="36">
        <v>0</v>
      </c>
      <c r="X156" s="36">
        <v>0</v>
      </c>
      <c r="Y156" s="24">
        <v>8652.7428125523238</v>
      </c>
    </row>
    <row r="157" spans="1:25" ht="21">
      <c r="A157" s="35"/>
      <c r="B157" s="35" t="s">
        <v>2091</v>
      </c>
      <c r="C157" s="36">
        <v>0</v>
      </c>
      <c r="D157" s="36">
        <v>693.37214103224994</v>
      </c>
      <c r="E157" s="36">
        <v>664.34785069661598</v>
      </c>
      <c r="F157" s="36">
        <v>5846.4843197093705</v>
      </c>
      <c r="G157" s="36">
        <v>2338.6405085532142</v>
      </c>
      <c r="H157" s="36">
        <v>508.08754521836994</v>
      </c>
      <c r="I157" s="36">
        <v>33.677999783509996</v>
      </c>
      <c r="J157" s="36">
        <v>0</v>
      </c>
      <c r="K157" s="24">
        <v>10084.610364993328</v>
      </c>
      <c r="L157" s="24"/>
      <c r="M157" s="24"/>
      <c r="N157" s="100"/>
      <c r="O157" s="35"/>
      <c r="P157" s="35" t="s">
        <v>2091</v>
      </c>
      <c r="Q157" s="36">
        <v>0</v>
      </c>
      <c r="R157" s="36">
        <v>0</v>
      </c>
      <c r="S157" s="36">
        <v>0</v>
      </c>
      <c r="T157" s="36">
        <v>0</v>
      </c>
      <c r="U157" s="36">
        <v>3454.509824835297</v>
      </c>
      <c r="V157" s="36">
        <v>196.11912729072904</v>
      </c>
      <c r="W157" s="36">
        <v>0</v>
      </c>
      <c r="X157" s="36">
        <v>0</v>
      </c>
      <c r="Y157" s="24">
        <v>3650.628952126026</v>
      </c>
    </row>
    <row r="158" spans="1:25" ht="21">
      <c r="A158" s="35" t="s">
        <v>2098</v>
      </c>
      <c r="B158" s="35"/>
      <c r="C158" s="36">
        <v>0</v>
      </c>
      <c r="D158" s="36">
        <v>280.69984015470004</v>
      </c>
      <c r="E158" s="36">
        <v>22265.360944567794</v>
      </c>
      <c r="F158" s="36">
        <v>1746.9474359615299</v>
      </c>
      <c r="G158" s="36">
        <v>24882.419222104851</v>
      </c>
      <c r="H158" s="36">
        <v>722.84258154965994</v>
      </c>
      <c r="I158" s="36">
        <v>12063.562773512234</v>
      </c>
      <c r="J158" s="36">
        <v>23631.411449911117</v>
      </c>
      <c r="K158" s="24">
        <v>85593.244247761875</v>
      </c>
      <c r="L158" s="24">
        <v>61310</v>
      </c>
      <c r="M158" s="42">
        <f>L158-K158</f>
        <v>-24283.244247761875</v>
      </c>
      <c r="N158" s="100"/>
      <c r="O158" s="35" t="s">
        <v>2098</v>
      </c>
      <c r="P158" s="35"/>
      <c r="Q158" s="36">
        <v>0</v>
      </c>
      <c r="R158" s="36">
        <v>0</v>
      </c>
      <c r="S158" s="36">
        <v>0</v>
      </c>
      <c r="T158" s="36">
        <v>0</v>
      </c>
      <c r="U158" s="36">
        <v>17801.504734288144</v>
      </c>
      <c r="V158" s="36">
        <v>13183.249683398788</v>
      </c>
      <c r="W158" s="36">
        <v>0</v>
      </c>
      <c r="X158" s="36">
        <v>0</v>
      </c>
      <c r="Y158" s="24">
        <v>30984.754417686931</v>
      </c>
    </row>
    <row r="159" spans="1:25" ht="21">
      <c r="A159" s="35"/>
      <c r="B159" s="35" t="s">
        <v>2094</v>
      </c>
      <c r="C159" s="36">
        <v>0</v>
      </c>
      <c r="D159" s="36">
        <v>0</v>
      </c>
      <c r="E159" s="36">
        <v>4767.3037114683611</v>
      </c>
      <c r="F159" s="36">
        <v>0</v>
      </c>
      <c r="G159" s="36">
        <v>5819.5109772820651</v>
      </c>
      <c r="H159" s="36">
        <v>0</v>
      </c>
      <c r="I159" s="36">
        <v>1700.8090718515418</v>
      </c>
      <c r="J159" s="36">
        <v>1535.35702081668</v>
      </c>
      <c r="K159" s="24">
        <v>13822.980781418648</v>
      </c>
      <c r="L159" s="24"/>
      <c r="M159" s="24"/>
      <c r="N159" s="100"/>
      <c r="O159" s="35"/>
      <c r="P159" s="35" t="s">
        <v>2094</v>
      </c>
      <c r="Q159" s="36">
        <v>0</v>
      </c>
      <c r="R159" s="36">
        <v>0</v>
      </c>
      <c r="S159" s="36">
        <v>0</v>
      </c>
      <c r="T159" s="36">
        <v>0</v>
      </c>
      <c r="U159" s="36">
        <v>3832.4269173278994</v>
      </c>
      <c r="V159" s="36">
        <v>1171.4921255456923</v>
      </c>
      <c r="W159" s="36">
        <v>0</v>
      </c>
      <c r="X159" s="36">
        <v>0</v>
      </c>
      <c r="Y159" s="24">
        <v>5003.9190428735919</v>
      </c>
    </row>
    <row r="160" spans="1:25" ht="21">
      <c r="A160" s="35"/>
      <c r="B160" s="35" t="s">
        <v>2095</v>
      </c>
      <c r="C160" s="36">
        <v>0</v>
      </c>
      <c r="D160" s="36">
        <v>0</v>
      </c>
      <c r="E160" s="36">
        <v>4430.1770646564628</v>
      </c>
      <c r="F160" s="36">
        <v>1746.9474359615299</v>
      </c>
      <c r="G160" s="36">
        <v>11035.263452825788</v>
      </c>
      <c r="H160" s="36">
        <v>722.84258154965994</v>
      </c>
      <c r="I160" s="36">
        <v>2437.9188691496493</v>
      </c>
      <c r="J160" s="36">
        <v>6681.7038027210028</v>
      </c>
      <c r="K160" s="24">
        <v>27054.853206864092</v>
      </c>
      <c r="L160" s="24"/>
      <c r="M160" s="24"/>
      <c r="N160" s="100"/>
      <c r="O160" s="35"/>
      <c r="P160" s="35" t="s">
        <v>2095</v>
      </c>
      <c r="Q160" s="36">
        <v>0</v>
      </c>
      <c r="R160" s="36">
        <v>0</v>
      </c>
      <c r="S160" s="36">
        <v>0</v>
      </c>
      <c r="T160" s="36">
        <v>0</v>
      </c>
      <c r="U160" s="36">
        <v>6230.8844391454913</v>
      </c>
      <c r="V160" s="36">
        <v>3562.9724217362141</v>
      </c>
      <c r="W160" s="36">
        <v>0</v>
      </c>
      <c r="X160" s="36">
        <v>0</v>
      </c>
      <c r="Y160" s="24">
        <v>9793.8568608817059</v>
      </c>
    </row>
    <row r="161" spans="1:25" ht="21">
      <c r="A161" s="35"/>
      <c r="B161" s="35" t="s">
        <v>2093</v>
      </c>
      <c r="C161" s="36">
        <v>0</v>
      </c>
      <c r="D161" s="36">
        <v>0</v>
      </c>
      <c r="E161" s="36">
        <v>2700.7518439710639</v>
      </c>
      <c r="F161" s="36">
        <v>0</v>
      </c>
      <c r="G161" s="36">
        <v>1333.8641953117678</v>
      </c>
      <c r="H161" s="36">
        <v>0</v>
      </c>
      <c r="I161" s="36">
        <v>1740.4016425788027</v>
      </c>
      <c r="J161" s="36">
        <v>3716.6467833463262</v>
      </c>
      <c r="K161" s="24">
        <v>9491.6644652079613</v>
      </c>
      <c r="L161" s="24"/>
      <c r="M161" s="24"/>
      <c r="N161" s="100"/>
      <c r="O161" s="35"/>
      <c r="P161" s="35" t="s">
        <v>2093</v>
      </c>
      <c r="Q161" s="36">
        <v>0</v>
      </c>
      <c r="R161" s="36">
        <v>0</v>
      </c>
      <c r="S161" s="36">
        <v>0</v>
      </c>
      <c r="T161" s="36">
        <v>0</v>
      </c>
      <c r="U161" s="36">
        <v>1460.531006220732</v>
      </c>
      <c r="V161" s="36">
        <v>1975.4515301856545</v>
      </c>
      <c r="W161" s="36">
        <v>0</v>
      </c>
      <c r="X161" s="36">
        <v>0</v>
      </c>
      <c r="Y161" s="24">
        <v>3435.9825364063863</v>
      </c>
    </row>
    <row r="162" spans="1:25" ht="21">
      <c r="A162" s="35"/>
      <c r="B162" s="35" t="s">
        <v>2096</v>
      </c>
      <c r="C162" s="36">
        <v>0</v>
      </c>
      <c r="D162" s="36">
        <v>0</v>
      </c>
      <c r="E162" s="36">
        <v>3420.084819350368</v>
      </c>
      <c r="F162" s="36">
        <v>0</v>
      </c>
      <c r="G162" s="36">
        <v>3099.743895829512</v>
      </c>
      <c r="H162" s="36">
        <v>0</v>
      </c>
      <c r="I162" s="36">
        <v>2090.4379188581397</v>
      </c>
      <c r="J162" s="36">
        <v>4883.9082446882649</v>
      </c>
      <c r="K162" s="24">
        <v>13494.174878726284</v>
      </c>
      <c r="L162" s="24"/>
      <c r="M162" s="24"/>
      <c r="N162" s="100"/>
      <c r="O162" s="35"/>
      <c r="P162" s="35" t="s">
        <v>2096</v>
      </c>
      <c r="Q162" s="36">
        <v>0</v>
      </c>
      <c r="R162" s="36">
        <v>0</v>
      </c>
      <c r="S162" s="36">
        <v>0</v>
      </c>
      <c r="T162" s="36">
        <v>0</v>
      </c>
      <c r="U162" s="36">
        <v>2360.1779948951489</v>
      </c>
      <c r="V162" s="36">
        <v>2524.7133112040879</v>
      </c>
      <c r="W162" s="36">
        <v>0</v>
      </c>
      <c r="X162" s="36">
        <v>0</v>
      </c>
      <c r="Y162" s="24">
        <v>4884.8913060992363</v>
      </c>
    </row>
    <row r="163" spans="1:25" ht="21">
      <c r="A163" s="35"/>
      <c r="B163" s="35" t="s">
        <v>2097</v>
      </c>
      <c r="C163" s="36">
        <v>0</v>
      </c>
      <c r="D163" s="36">
        <v>0</v>
      </c>
      <c r="E163" s="36">
        <v>4546.0781279906505</v>
      </c>
      <c r="F163" s="36">
        <v>0</v>
      </c>
      <c r="G163" s="36">
        <v>2065.1847237615043</v>
      </c>
      <c r="H163" s="36">
        <v>0</v>
      </c>
      <c r="I163" s="36">
        <v>1900.0048600969101</v>
      </c>
      <c r="J163" s="36">
        <v>6813.7955983388401</v>
      </c>
      <c r="K163" s="24">
        <v>15325.063310187905</v>
      </c>
      <c r="L163" s="24"/>
      <c r="M163" s="24"/>
      <c r="N163" s="100"/>
      <c r="O163" s="35"/>
      <c r="P163" s="35" t="s">
        <v>2097</v>
      </c>
      <c r="Q163" s="36">
        <v>0</v>
      </c>
      <c r="R163" s="36">
        <v>0</v>
      </c>
      <c r="S163" s="36">
        <v>0</v>
      </c>
      <c r="T163" s="36">
        <v>0</v>
      </c>
      <c r="U163" s="36">
        <v>2393.2771523334222</v>
      </c>
      <c r="V163" s="36">
        <v>3154.3957659537923</v>
      </c>
      <c r="W163" s="36">
        <v>0</v>
      </c>
      <c r="X163" s="36">
        <v>0</v>
      </c>
      <c r="Y163" s="24">
        <v>5547.672918287215</v>
      </c>
    </row>
    <row r="164" spans="1:25" ht="21">
      <c r="A164" s="35"/>
      <c r="B164" s="35" t="s">
        <v>260</v>
      </c>
      <c r="C164" s="36">
        <v>0</v>
      </c>
      <c r="D164" s="36">
        <v>280.69984015470004</v>
      </c>
      <c r="E164" s="36">
        <v>2400.9653771308867</v>
      </c>
      <c r="F164" s="36">
        <v>0</v>
      </c>
      <c r="G164" s="36">
        <v>1528.8519770942105</v>
      </c>
      <c r="H164" s="36">
        <v>0</v>
      </c>
      <c r="I164" s="36">
        <v>2193.9904109771901</v>
      </c>
      <c r="J164" s="36">
        <v>0</v>
      </c>
      <c r="K164" s="24">
        <v>6404.5076053569865</v>
      </c>
      <c r="L164" s="24"/>
      <c r="M164" s="24"/>
      <c r="N164" s="100"/>
      <c r="O164" s="35"/>
      <c r="P164" s="35" t="s">
        <v>260</v>
      </c>
      <c r="Q164" s="36">
        <v>0</v>
      </c>
      <c r="R164" s="36">
        <v>0</v>
      </c>
      <c r="S164" s="36">
        <v>0</v>
      </c>
      <c r="T164" s="36">
        <v>0</v>
      </c>
      <c r="U164" s="36">
        <v>1524.2072243654502</v>
      </c>
      <c r="V164" s="36">
        <v>794.22452877334695</v>
      </c>
      <c r="W164" s="36">
        <v>0</v>
      </c>
      <c r="X164" s="36">
        <v>0</v>
      </c>
      <c r="Y164" s="24">
        <v>2318.4317531387969</v>
      </c>
    </row>
    <row r="165" spans="1:25" ht="21">
      <c r="A165" s="35" t="s">
        <v>2108</v>
      </c>
      <c r="B165" s="35"/>
      <c r="C165" s="36">
        <v>0</v>
      </c>
      <c r="D165" s="36">
        <v>0</v>
      </c>
      <c r="E165" s="36">
        <v>29466.796670469696</v>
      </c>
      <c r="F165" s="36">
        <v>141862.71662594849</v>
      </c>
      <c r="G165" s="36">
        <v>90971.610021427186</v>
      </c>
      <c r="H165" s="36">
        <v>68829.983682604157</v>
      </c>
      <c r="I165" s="36">
        <v>10721.333557688689</v>
      </c>
      <c r="J165" s="36">
        <v>12710.92813565403</v>
      </c>
      <c r="K165" s="24">
        <v>354563.3686937922</v>
      </c>
      <c r="L165" s="24">
        <v>313360</v>
      </c>
      <c r="M165" s="42">
        <f>L165-K165</f>
        <v>-41203.368693792203</v>
      </c>
      <c r="N165" s="100"/>
      <c r="O165" s="35" t="s">
        <v>2108</v>
      </c>
      <c r="P165" s="35"/>
      <c r="Q165" s="36">
        <v>0</v>
      </c>
      <c r="R165" s="36">
        <v>0</v>
      </c>
      <c r="S165" s="36">
        <v>0</v>
      </c>
      <c r="T165" s="36">
        <v>0</v>
      </c>
      <c r="U165" s="36">
        <v>94953.006641071101</v>
      </c>
      <c r="V165" s="36">
        <v>33398.93282609059</v>
      </c>
      <c r="W165" s="36">
        <v>0</v>
      </c>
      <c r="X165" s="36">
        <v>0</v>
      </c>
      <c r="Y165" s="24">
        <v>128351.93946716169</v>
      </c>
    </row>
    <row r="166" spans="1:25" ht="21">
      <c r="A166" s="35"/>
      <c r="B166" s="35" t="s">
        <v>1519</v>
      </c>
      <c r="C166" s="36">
        <v>0</v>
      </c>
      <c r="D166" s="36">
        <v>0</v>
      </c>
      <c r="E166" s="36">
        <v>7197.6783302368995</v>
      </c>
      <c r="F166" s="36">
        <v>14472.12001497444</v>
      </c>
      <c r="G166" s="36">
        <v>6816.8246107565828</v>
      </c>
      <c r="H166" s="36">
        <v>8239.9026255250392</v>
      </c>
      <c r="I166" s="36">
        <v>423.51850046363597</v>
      </c>
      <c r="J166" s="36">
        <v>529.89597776879998</v>
      </c>
      <c r="K166" s="24">
        <v>37679.940059725399</v>
      </c>
      <c r="L166" s="24"/>
      <c r="M166" s="24"/>
      <c r="N166" s="100"/>
      <c r="O166" s="35"/>
      <c r="P166" s="35" t="s">
        <v>1519</v>
      </c>
      <c r="Q166" s="36">
        <v>0</v>
      </c>
      <c r="R166" s="36">
        <v>0</v>
      </c>
      <c r="S166" s="36">
        <v>0</v>
      </c>
      <c r="T166" s="36">
        <v>0</v>
      </c>
      <c r="U166" s="36">
        <v>10312.157510060295</v>
      </c>
      <c r="V166" s="36">
        <v>3327.9807915610613</v>
      </c>
      <c r="W166" s="36">
        <v>0</v>
      </c>
      <c r="X166" s="36">
        <v>0</v>
      </c>
      <c r="Y166" s="24">
        <v>13640.138301621357</v>
      </c>
    </row>
    <row r="167" spans="1:25" ht="21">
      <c r="A167" s="35"/>
      <c r="B167" s="35" t="s">
        <v>2100</v>
      </c>
      <c r="C167" s="36">
        <v>0</v>
      </c>
      <c r="D167" s="36">
        <v>0</v>
      </c>
      <c r="E167" s="36">
        <v>985.66770882190008</v>
      </c>
      <c r="F167" s="36">
        <v>8307.9881636749215</v>
      </c>
      <c r="G167" s="36">
        <v>10385.508682791517</v>
      </c>
      <c r="H167" s="36">
        <v>8103.3799736693954</v>
      </c>
      <c r="I167" s="36">
        <v>490.58443767632696</v>
      </c>
      <c r="J167" s="36">
        <v>91.692243009099997</v>
      </c>
      <c r="K167" s="24">
        <v>28364.82120964316</v>
      </c>
      <c r="L167" s="24"/>
      <c r="M167" s="24"/>
      <c r="N167" s="100"/>
      <c r="O167" s="35"/>
      <c r="P167" s="35" t="s">
        <v>2100</v>
      </c>
      <c r="Q167" s="36">
        <v>0</v>
      </c>
      <c r="R167" s="36">
        <v>0</v>
      </c>
      <c r="S167" s="36">
        <v>0</v>
      </c>
      <c r="T167" s="36">
        <v>0</v>
      </c>
      <c r="U167" s="36">
        <v>7123.8575690140633</v>
      </c>
      <c r="V167" s="36">
        <v>3144.2077088756314</v>
      </c>
      <c r="W167" s="36">
        <v>0</v>
      </c>
      <c r="X167" s="36">
        <v>0</v>
      </c>
      <c r="Y167" s="24">
        <v>10268.065277889695</v>
      </c>
    </row>
    <row r="168" spans="1:25" ht="21">
      <c r="A168" s="35"/>
      <c r="B168" s="35" t="s">
        <v>187</v>
      </c>
      <c r="C168" s="36">
        <v>0</v>
      </c>
      <c r="D168" s="36">
        <v>0</v>
      </c>
      <c r="E168" s="36">
        <v>4837.8372592926798</v>
      </c>
      <c r="F168" s="36">
        <v>2429.2277348132106</v>
      </c>
      <c r="G168" s="36">
        <v>9760.6559940197894</v>
      </c>
      <c r="H168" s="36">
        <v>3956.8347704746798</v>
      </c>
      <c r="I168" s="36">
        <v>592.9825728200999</v>
      </c>
      <c r="J168" s="36">
        <v>64.511872186700003</v>
      </c>
      <c r="K168" s="24">
        <v>21642.050203607159</v>
      </c>
      <c r="L168" s="24"/>
      <c r="M168" s="24"/>
      <c r="N168" s="100"/>
      <c r="O168" s="35"/>
      <c r="P168" s="35" t="s">
        <v>187</v>
      </c>
      <c r="Q168" s="36">
        <v>0</v>
      </c>
      <c r="R168" s="36">
        <v>0</v>
      </c>
      <c r="S168" s="36">
        <v>0</v>
      </c>
      <c r="T168" s="36">
        <v>0</v>
      </c>
      <c r="U168" s="36">
        <v>6164.0349976988828</v>
      </c>
      <c r="V168" s="36">
        <v>1670.3871760043369</v>
      </c>
      <c r="W168" s="36">
        <v>0</v>
      </c>
      <c r="X168" s="36">
        <v>0</v>
      </c>
      <c r="Y168" s="24">
        <v>7834.4221737032194</v>
      </c>
    </row>
    <row r="169" spans="1:25" ht="21">
      <c r="A169" s="35"/>
      <c r="B169" s="35" t="s">
        <v>2101</v>
      </c>
      <c r="C169" s="36">
        <v>0</v>
      </c>
      <c r="D169" s="36">
        <v>0</v>
      </c>
      <c r="E169" s="36">
        <v>0</v>
      </c>
      <c r="F169" s="36">
        <v>10680.584786639829</v>
      </c>
      <c r="G169" s="36">
        <v>5916.980309410219</v>
      </c>
      <c r="H169" s="36">
        <v>4023.4094713785025</v>
      </c>
      <c r="I169" s="36">
        <v>207.92776098641997</v>
      </c>
      <c r="J169" s="36">
        <v>0</v>
      </c>
      <c r="K169" s="24">
        <v>20828.90232841497</v>
      </c>
      <c r="L169" s="24"/>
      <c r="M169" s="24"/>
      <c r="N169" s="100"/>
      <c r="O169" s="35"/>
      <c r="P169" s="35" t="s">
        <v>2101</v>
      </c>
      <c r="Q169" s="36">
        <v>0</v>
      </c>
      <c r="R169" s="36">
        <v>0</v>
      </c>
      <c r="S169" s="36">
        <v>0</v>
      </c>
      <c r="T169" s="36">
        <v>0</v>
      </c>
      <c r="U169" s="36">
        <v>6008.318564769148</v>
      </c>
      <c r="V169" s="36">
        <v>1531.7440781165531</v>
      </c>
      <c r="W169" s="36">
        <v>0</v>
      </c>
      <c r="X169" s="36">
        <v>0</v>
      </c>
      <c r="Y169" s="24">
        <v>7540.0626428857013</v>
      </c>
    </row>
    <row r="170" spans="1:25" ht="21">
      <c r="A170" s="35"/>
      <c r="B170" s="35" t="s">
        <v>2102</v>
      </c>
      <c r="C170" s="36">
        <v>0</v>
      </c>
      <c r="D170" s="36">
        <v>0</v>
      </c>
      <c r="E170" s="36">
        <v>622.56657135150317</v>
      </c>
      <c r="F170" s="36">
        <v>20815.548066458152</v>
      </c>
      <c r="G170" s="36">
        <v>6514.8172932163516</v>
      </c>
      <c r="H170" s="36">
        <v>3063.55607591747</v>
      </c>
      <c r="I170" s="36">
        <v>122.55534881785999</v>
      </c>
      <c r="J170" s="36">
        <v>42.586411330499999</v>
      </c>
      <c r="K170" s="24">
        <v>31181.629767091836</v>
      </c>
      <c r="L170" s="24"/>
      <c r="M170" s="24"/>
      <c r="N170" s="100"/>
      <c r="O170" s="35"/>
      <c r="P170" s="35" t="s">
        <v>2102</v>
      </c>
      <c r="Q170" s="36">
        <v>0</v>
      </c>
      <c r="R170" s="36">
        <v>0</v>
      </c>
      <c r="S170" s="36">
        <v>0</v>
      </c>
      <c r="T170" s="36">
        <v>0</v>
      </c>
      <c r="U170" s="36">
        <v>10118.961359036713</v>
      </c>
      <c r="V170" s="36">
        <v>1168.7886166557957</v>
      </c>
      <c r="W170" s="36">
        <v>0</v>
      </c>
      <c r="X170" s="36">
        <v>0</v>
      </c>
      <c r="Y170" s="24">
        <v>11287.74997569251</v>
      </c>
    </row>
    <row r="171" spans="1:25" ht="21">
      <c r="A171" s="35"/>
      <c r="B171" s="35" t="s">
        <v>812</v>
      </c>
      <c r="C171" s="36">
        <v>0</v>
      </c>
      <c r="D171" s="36">
        <v>0</v>
      </c>
      <c r="E171" s="36">
        <v>2611.6944588207998</v>
      </c>
      <c r="F171" s="36">
        <v>6154.8298551581984</v>
      </c>
      <c r="G171" s="36">
        <v>8576.0800206326912</v>
      </c>
      <c r="H171" s="36">
        <v>8472.8905720005423</v>
      </c>
      <c r="I171" s="36">
        <v>1674.465062667301</v>
      </c>
      <c r="J171" s="36">
        <v>82.529689796300005</v>
      </c>
      <c r="K171" s="24">
        <v>27572.489659075833</v>
      </c>
      <c r="L171" s="24"/>
      <c r="M171" s="24"/>
      <c r="N171" s="100"/>
      <c r="O171" s="35"/>
      <c r="P171" s="35" t="s">
        <v>812</v>
      </c>
      <c r="Q171" s="36">
        <v>0</v>
      </c>
      <c r="R171" s="36">
        <v>0</v>
      </c>
      <c r="S171" s="36">
        <v>0</v>
      </c>
      <c r="T171" s="36">
        <v>0</v>
      </c>
      <c r="U171" s="36">
        <v>6278.0227691292994</v>
      </c>
      <c r="V171" s="36">
        <v>3703.218487459972</v>
      </c>
      <c r="W171" s="36">
        <v>0</v>
      </c>
      <c r="X171" s="36">
        <v>0</v>
      </c>
      <c r="Y171" s="24">
        <v>9981.2412565892719</v>
      </c>
    </row>
    <row r="172" spans="1:25" ht="21">
      <c r="A172" s="35"/>
      <c r="B172" s="35" t="s">
        <v>2103</v>
      </c>
      <c r="C172" s="36">
        <v>0</v>
      </c>
      <c r="D172" s="36">
        <v>0</v>
      </c>
      <c r="E172" s="36">
        <v>714.81383092114982</v>
      </c>
      <c r="F172" s="36">
        <v>5281.4041633165507</v>
      </c>
      <c r="G172" s="36">
        <v>6223.6809650604409</v>
      </c>
      <c r="H172" s="36">
        <v>3431.3439622600281</v>
      </c>
      <c r="I172" s="36">
        <v>31.952983483400001</v>
      </c>
      <c r="J172" s="36">
        <v>0</v>
      </c>
      <c r="K172" s="24">
        <v>15683.195905041568</v>
      </c>
      <c r="L172" s="24"/>
      <c r="M172" s="24"/>
      <c r="N172" s="100"/>
      <c r="O172" s="35"/>
      <c r="P172" s="35" t="s">
        <v>2103</v>
      </c>
      <c r="Q172" s="36">
        <v>0</v>
      </c>
      <c r="R172" s="36">
        <v>0</v>
      </c>
      <c r="S172" s="36">
        <v>0</v>
      </c>
      <c r="T172" s="36">
        <v>0</v>
      </c>
      <c r="U172" s="36">
        <v>4423.6034232669062</v>
      </c>
      <c r="V172" s="36">
        <v>1253.7134943586636</v>
      </c>
      <c r="W172" s="36">
        <v>0</v>
      </c>
      <c r="X172" s="36">
        <v>0</v>
      </c>
      <c r="Y172" s="24">
        <v>5677.3169176255697</v>
      </c>
    </row>
    <row r="173" spans="1:25" ht="21">
      <c r="A173" s="35"/>
      <c r="B173" s="35" t="s">
        <v>2104</v>
      </c>
      <c r="C173" s="36">
        <v>0</v>
      </c>
      <c r="D173" s="36">
        <v>0</v>
      </c>
      <c r="E173" s="36">
        <v>1963.50481125529</v>
      </c>
      <c r="F173" s="36">
        <v>2336.7501609665201</v>
      </c>
      <c r="G173" s="36">
        <v>6487.9032516084344</v>
      </c>
      <c r="H173" s="36">
        <v>10970.75306421114</v>
      </c>
      <c r="I173" s="36">
        <v>46.500005257905002</v>
      </c>
      <c r="J173" s="36">
        <v>0</v>
      </c>
      <c r="K173" s="24">
        <v>21805.411293299287</v>
      </c>
      <c r="L173" s="24"/>
      <c r="M173" s="24"/>
      <c r="N173" s="100"/>
      <c r="O173" s="35"/>
      <c r="P173" s="35" t="s">
        <v>2104</v>
      </c>
      <c r="Q173" s="36">
        <v>0</v>
      </c>
      <c r="R173" s="36">
        <v>0</v>
      </c>
      <c r="S173" s="36">
        <v>0</v>
      </c>
      <c r="T173" s="36">
        <v>0</v>
      </c>
      <c r="U173" s="36">
        <v>3905.31327702822</v>
      </c>
      <c r="V173" s="36">
        <v>3988.2456111445981</v>
      </c>
      <c r="W173" s="36">
        <v>0</v>
      </c>
      <c r="X173" s="36">
        <v>0</v>
      </c>
      <c r="Y173" s="24">
        <v>7893.5588881728181</v>
      </c>
    </row>
    <row r="174" spans="1:25" ht="21">
      <c r="A174" s="35"/>
      <c r="B174" s="35" t="s">
        <v>2105</v>
      </c>
      <c r="C174" s="36">
        <v>0</v>
      </c>
      <c r="D174" s="36">
        <v>0</v>
      </c>
      <c r="E174" s="36">
        <v>3418.5593696882506</v>
      </c>
      <c r="F174" s="36">
        <v>6318.5368093982606</v>
      </c>
      <c r="G174" s="36">
        <v>7720.1369734499167</v>
      </c>
      <c r="H174" s="36">
        <v>7.0614548186199997</v>
      </c>
      <c r="I174" s="36">
        <v>171.86738894118002</v>
      </c>
      <c r="J174" s="36">
        <v>251.113071418</v>
      </c>
      <c r="K174" s="24">
        <v>17887.275067714228</v>
      </c>
      <c r="L174" s="24"/>
      <c r="M174" s="24"/>
      <c r="N174" s="100"/>
      <c r="O174" s="35"/>
      <c r="P174" s="35" t="s">
        <v>2105</v>
      </c>
      <c r="Q174" s="36">
        <v>0</v>
      </c>
      <c r="R174" s="36">
        <v>0</v>
      </c>
      <c r="S174" s="36">
        <v>0</v>
      </c>
      <c r="T174" s="36">
        <v>0</v>
      </c>
      <c r="U174" s="36">
        <v>6319.5184012193267</v>
      </c>
      <c r="V174" s="36">
        <v>155.67517329429501</v>
      </c>
      <c r="W174" s="36">
        <v>0</v>
      </c>
      <c r="X174" s="36">
        <v>0</v>
      </c>
      <c r="Y174" s="24">
        <v>6475.1935745136216</v>
      </c>
    </row>
    <row r="175" spans="1:25" ht="21">
      <c r="A175" s="35"/>
      <c r="B175" s="35" t="s">
        <v>2099</v>
      </c>
      <c r="C175" s="36">
        <v>0</v>
      </c>
      <c r="D175" s="36">
        <v>0</v>
      </c>
      <c r="E175" s="36">
        <v>126.21301524666001</v>
      </c>
      <c r="F175" s="36">
        <v>299.13309220899998</v>
      </c>
      <c r="G175" s="36">
        <v>528.87039018869996</v>
      </c>
      <c r="H175" s="36">
        <v>692.54398670131604</v>
      </c>
      <c r="I175" s="36">
        <v>252.72881207644997</v>
      </c>
      <c r="J175" s="36">
        <v>0</v>
      </c>
      <c r="K175" s="24">
        <v>1899.489296422126</v>
      </c>
      <c r="L175" s="24"/>
      <c r="M175" s="24"/>
      <c r="N175" s="100"/>
      <c r="O175" s="35"/>
      <c r="P175" s="35" t="s">
        <v>2099</v>
      </c>
      <c r="Q175" s="36">
        <v>0</v>
      </c>
      <c r="R175" s="36">
        <v>0</v>
      </c>
      <c r="S175" s="36">
        <v>0</v>
      </c>
      <c r="T175" s="36">
        <v>0</v>
      </c>
      <c r="U175" s="36">
        <v>345.42637214759992</v>
      </c>
      <c r="V175" s="36">
        <v>342.18875315746601</v>
      </c>
      <c r="W175" s="36">
        <v>0</v>
      </c>
      <c r="X175" s="36">
        <v>0</v>
      </c>
      <c r="Y175" s="24">
        <v>687.61512530506593</v>
      </c>
    </row>
    <row r="176" spans="1:25" ht="21">
      <c r="A176" s="35"/>
      <c r="B176" s="35" t="s">
        <v>2106</v>
      </c>
      <c r="C176" s="36">
        <v>0</v>
      </c>
      <c r="D176" s="36">
        <v>0</v>
      </c>
      <c r="E176" s="36">
        <v>0</v>
      </c>
      <c r="F176" s="36">
        <v>27562.289794889999</v>
      </c>
      <c r="G176" s="36">
        <v>5638.9205476556854</v>
      </c>
      <c r="H176" s="36">
        <v>3170.4699951374278</v>
      </c>
      <c r="I176" s="36">
        <v>126.96176281769</v>
      </c>
      <c r="J176" s="36">
        <v>0</v>
      </c>
      <c r="K176" s="24">
        <v>36498.642100500809</v>
      </c>
      <c r="L176" s="24"/>
      <c r="M176" s="24"/>
      <c r="N176" s="100"/>
      <c r="O176" s="35"/>
      <c r="P176" s="35" t="s">
        <v>2106</v>
      </c>
      <c r="Q176" s="36">
        <v>0</v>
      </c>
      <c r="R176" s="36">
        <v>0</v>
      </c>
      <c r="S176" s="36">
        <v>0</v>
      </c>
      <c r="T176" s="36">
        <v>0</v>
      </c>
      <c r="U176" s="36">
        <v>12018.838144003475</v>
      </c>
      <c r="V176" s="36">
        <v>1193.6702963799628</v>
      </c>
      <c r="W176" s="36">
        <v>0</v>
      </c>
      <c r="X176" s="36">
        <v>0</v>
      </c>
      <c r="Y176" s="24">
        <v>13212.508440383439</v>
      </c>
    </row>
    <row r="177" spans="1:25" ht="21">
      <c r="A177" s="35"/>
      <c r="B177" s="35" t="s">
        <v>2107</v>
      </c>
      <c r="C177" s="36">
        <v>0</v>
      </c>
      <c r="D177" s="36">
        <v>0</v>
      </c>
      <c r="E177" s="36">
        <v>1846.4867181087</v>
      </c>
      <c r="F177" s="36">
        <v>11299.70589484487</v>
      </c>
      <c r="G177" s="36">
        <v>3634.8701681183848</v>
      </c>
      <c r="H177" s="36">
        <v>3165.2516943095297</v>
      </c>
      <c r="I177" s="36">
        <v>3336.5424080469006</v>
      </c>
      <c r="J177" s="36">
        <v>11267.169062646299</v>
      </c>
      <c r="K177" s="24">
        <v>34550.025946074682</v>
      </c>
      <c r="L177" s="24"/>
      <c r="M177" s="24"/>
      <c r="N177" s="100"/>
      <c r="O177" s="35"/>
      <c r="P177" s="35" t="s">
        <v>2107</v>
      </c>
      <c r="Q177" s="36">
        <v>0</v>
      </c>
      <c r="R177" s="36">
        <v>0</v>
      </c>
      <c r="S177" s="36">
        <v>0</v>
      </c>
      <c r="T177" s="36">
        <v>0</v>
      </c>
      <c r="U177" s="36">
        <v>6074.7447267528059</v>
      </c>
      <c r="V177" s="36">
        <v>6432.3646657282579</v>
      </c>
      <c r="W177" s="36">
        <v>0</v>
      </c>
      <c r="X177" s="36">
        <v>0</v>
      </c>
      <c r="Y177" s="24">
        <v>12507.109392481063</v>
      </c>
    </row>
    <row r="178" spans="1:25" ht="21">
      <c r="A178" s="35"/>
      <c r="B178" s="35" t="s">
        <v>870</v>
      </c>
      <c r="C178" s="36">
        <v>0</v>
      </c>
      <c r="D178" s="36">
        <v>0</v>
      </c>
      <c r="E178" s="36">
        <v>1375.8706703259004</v>
      </c>
      <c r="F178" s="36">
        <v>5810.1300961607703</v>
      </c>
      <c r="G178" s="36">
        <v>4249.0540618901841</v>
      </c>
      <c r="H178" s="36">
        <v>2082.6928396441126</v>
      </c>
      <c r="I178" s="36">
        <v>1229.8459179168999</v>
      </c>
      <c r="J178" s="36">
        <v>10.842849949308999</v>
      </c>
      <c r="K178" s="24">
        <v>14758.436435887177</v>
      </c>
      <c r="L178" s="24"/>
      <c r="M178" s="24"/>
      <c r="N178" s="100"/>
      <c r="O178" s="35"/>
      <c r="P178" s="35" t="s">
        <v>870</v>
      </c>
      <c r="Q178" s="36">
        <v>0</v>
      </c>
      <c r="R178" s="36">
        <v>0</v>
      </c>
      <c r="S178" s="36">
        <v>0</v>
      </c>
      <c r="T178" s="36">
        <v>0</v>
      </c>
      <c r="U178" s="36">
        <v>4139.4898478731948</v>
      </c>
      <c r="V178" s="36">
        <v>1203.0641419194019</v>
      </c>
      <c r="W178" s="36">
        <v>0</v>
      </c>
      <c r="X178" s="36">
        <v>0</v>
      </c>
      <c r="Y178" s="24">
        <v>5342.5539897925964</v>
      </c>
    </row>
    <row r="179" spans="1:25" ht="21">
      <c r="A179" s="35"/>
      <c r="B179" s="35" t="s">
        <v>842</v>
      </c>
      <c r="C179" s="36">
        <v>0</v>
      </c>
      <c r="D179" s="36">
        <v>0</v>
      </c>
      <c r="E179" s="36">
        <v>2265.9328176623603</v>
      </c>
      <c r="F179" s="36">
        <v>0</v>
      </c>
      <c r="G179" s="36">
        <v>317.578520183509</v>
      </c>
      <c r="H179" s="36">
        <v>253.36535725803495</v>
      </c>
      <c r="I179" s="36">
        <v>423.03529670272002</v>
      </c>
      <c r="J179" s="36">
        <v>221.44026335250001</v>
      </c>
      <c r="K179" s="24">
        <v>3481.3522551591245</v>
      </c>
      <c r="L179" s="24"/>
      <c r="M179" s="24"/>
      <c r="N179" s="100"/>
      <c r="O179" s="35"/>
      <c r="P179" s="35" t="s">
        <v>842</v>
      </c>
      <c r="Q179" s="36">
        <v>0</v>
      </c>
      <c r="R179" s="36">
        <v>0</v>
      </c>
      <c r="S179" s="36">
        <v>0</v>
      </c>
      <c r="T179" s="36">
        <v>0</v>
      </c>
      <c r="U179" s="36">
        <v>935.23110430077099</v>
      </c>
      <c r="V179" s="36">
        <v>325.01841206752596</v>
      </c>
      <c r="W179" s="36">
        <v>0</v>
      </c>
      <c r="X179" s="36">
        <v>0</v>
      </c>
      <c r="Y179" s="24">
        <v>1260.249516368297</v>
      </c>
    </row>
    <row r="180" spans="1:25" ht="21">
      <c r="A180" s="35"/>
      <c r="B180" s="35" t="s">
        <v>843</v>
      </c>
      <c r="C180" s="36">
        <v>0</v>
      </c>
      <c r="D180" s="36">
        <v>0</v>
      </c>
      <c r="E180" s="36">
        <v>0</v>
      </c>
      <c r="F180" s="36">
        <v>16219.12298197537</v>
      </c>
      <c r="G180" s="36">
        <v>3975.2844271154977</v>
      </c>
      <c r="H180" s="36">
        <v>4645.3916430626059</v>
      </c>
      <c r="I180" s="36">
        <v>3.19855776045</v>
      </c>
      <c r="J180" s="36">
        <v>6.2180058995199996</v>
      </c>
      <c r="K180" s="24">
        <v>24849.215615813446</v>
      </c>
      <c r="L180" s="24"/>
      <c r="M180" s="24"/>
      <c r="N180" s="100"/>
      <c r="O180" s="35"/>
      <c r="P180" s="35" t="s">
        <v>843</v>
      </c>
      <c r="Q180" s="36">
        <v>0</v>
      </c>
      <c r="R180" s="36">
        <v>0</v>
      </c>
      <c r="S180" s="36">
        <v>0</v>
      </c>
      <c r="T180" s="36">
        <v>0</v>
      </c>
      <c r="U180" s="36">
        <v>7310.37548208924</v>
      </c>
      <c r="V180" s="36">
        <v>1685.040570833025</v>
      </c>
      <c r="W180" s="36">
        <v>0</v>
      </c>
      <c r="X180" s="36">
        <v>0</v>
      </c>
      <c r="Y180" s="24">
        <v>8995.4160529222645</v>
      </c>
    </row>
    <row r="181" spans="1:25" ht="21">
      <c r="A181" s="35"/>
      <c r="B181" s="35" t="s">
        <v>1429</v>
      </c>
      <c r="C181" s="36">
        <v>0</v>
      </c>
      <c r="D181" s="36">
        <v>0</v>
      </c>
      <c r="E181" s="36">
        <v>1499.9711087375999</v>
      </c>
      <c r="F181" s="36">
        <v>3875.3450104683998</v>
      </c>
      <c r="G181" s="36">
        <v>4224.4438053292615</v>
      </c>
      <c r="H181" s="36">
        <v>4551.136196235705</v>
      </c>
      <c r="I181" s="36">
        <v>1586.6667412534493</v>
      </c>
      <c r="J181" s="36">
        <v>142.92868829700001</v>
      </c>
      <c r="K181" s="24">
        <v>15880.491550321414</v>
      </c>
      <c r="L181" s="24"/>
      <c r="M181" s="24"/>
      <c r="N181" s="100"/>
      <c r="O181" s="35"/>
      <c r="P181" s="35" t="s">
        <v>1429</v>
      </c>
      <c r="Q181" s="36">
        <v>0</v>
      </c>
      <c r="R181" s="36">
        <v>0</v>
      </c>
      <c r="S181" s="36">
        <v>0</v>
      </c>
      <c r="T181" s="36">
        <v>0</v>
      </c>
      <c r="U181" s="36">
        <v>3475.1130926811793</v>
      </c>
      <c r="V181" s="36">
        <v>2273.6248485340434</v>
      </c>
      <c r="W181" s="36">
        <v>0</v>
      </c>
      <c r="X181" s="36">
        <v>0</v>
      </c>
      <c r="Y181" s="24">
        <v>5748.7379412152222</v>
      </c>
    </row>
    <row r="182" spans="1:25" ht="21">
      <c r="A182" s="35" t="s">
        <v>2116</v>
      </c>
      <c r="B182" s="35"/>
      <c r="C182" s="36">
        <v>0</v>
      </c>
      <c r="D182" s="36">
        <v>126.9745754999</v>
      </c>
      <c r="E182" s="36">
        <v>43010.10452578991</v>
      </c>
      <c r="F182" s="36">
        <v>132357.47421457747</v>
      </c>
      <c r="G182" s="36">
        <v>21532.559546301924</v>
      </c>
      <c r="H182" s="36">
        <v>1480.551057075071</v>
      </c>
      <c r="I182" s="36">
        <v>2799.893915886691</v>
      </c>
      <c r="J182" s="36">
        <v>0</v>
      </c>
      <c r="K182" s="24">
        <v>201307.55783513095</v>
      </c>
      <c r="L182" s="24">
        <v>182760</v>
      </c>
      <c r="M182" s="42">
        <f>L182-K182</f>
        <v>-18547.557835130952</v>
      </c>
      <c r="N182" s="100"/>
      <c r="O182" s="35" t="s">
        <v>2116</v>
      </c>
      <c r="P182" s="35"/>
      <c r="Q182" s="36">
        <v>0</v>
      </c>
      <c r="R182" s="36">
        <v>0</v>
      </c>
      <c r="S182" s="36">
        <v>0</v>
      </c>
      <c r="T182" s="36">
        <v>7413.0891269614913</v>
      </c>
      <c r="U182" s="36">
        <v>64099.315252133871</v>
      </c>
      <c r="V182" s="36">
        <v>1360.9315572167502</v>
      </c>
      <c r="W182" s="36">
        <v>0</v>
      </c>
      <c r="X182" s="36">
        <v>0</v>
      </c>
      <c r="Y182" s="24">
        <v>72873.335936312113</v>
      </c>
    </row>
    <row r="183" spans="1:25" ht="21">
      <c r="A183" s="35"/>
      <c r="B183" s="35" t="s">
        <v>1973</v>
      </c>
      <c r="C183" s="36">
        <v>0</v>
      </c>
      <c r="D183" s="36">
        <v>27.696870258400001</v>
      </c>
      <c r="E183" s="36">
        <v>4085.5955970567593</v>
      </c>
      <c r="F183" s="36">
        <v>9026.5247780675709</v>
      </c>
      <c r="G183" s="36">
        <v>355.09601123761001</v>
      </c>
      <c r="H183" s="36">
        <v>1464.4137477812201</v>
      </c>
      <c r="I183" s="36">
        <v>0</v>
      </c>
      <c r="J183" s="36">
        <v>0</v>
      </c>
      <c r="K183" s="24">
        <v>14959.327004401561</v>
      </c>
      <c r="L183" s="24"/>
      <c r="M183" s="24"/>
      <c r="N183" s="100"/>
      <c r="O183" s="35"/>
      <c r="P183" s="35" t="s">
        <v>1973</v>
      </c>
      <c r="Q183" s="36">
        <v>0</v>
      </c>
      <c r="R183" s="36">
        <v>0</v>
      </c>
      <c r="S183" s="36">
        <v>0</v>
      </c>
      <c r="T183" s="36">
        <v>0</v>
      </c>
      <c r="U183" s="36">
        <v>4885.1585988996812</v>
      </c>
      <c r="V183" s="36">
        <v>530.11777669679998</v>
      </c>
      <c r="W183" s="36">
        <v>0</v>
      </c>
      <c r="X183" s="36">
        <v>0</v>
      </c>
      <c r="Y183" s="24">
        <v>5415.2763755964816</v>
      </c>
    </row>
    <row r="184" spans="1:25" ht="21">
      <c r="A184" s="35"/>
      <c r="B184" s="35" t="s">
        <v>1702</v>
      </c>
      <c r="C184" s="36">
        <v>0</v>
      </c>
      <c r="D184" s="36">
        <v>0</v>
      </c>
      <c r="E184" s="36">
        <v>6872.2586422365621</v>
      </c>
      <c r="F184" s="36">
        <v>13799.335888443753</v>
      </c>
      <c r="G184" s="36">
        <v>6018.3190929102338</v>
      </c>
      <c r="H184" s="36">
        <v>12.969707777130999</v>
      </c>
      <c r="I184" s="36">
        <v>73.868278162199999</v>
      </c>
      <c r="J184" s="36">
        <v>0</v>
      </c>
      <c r="K184" s="24">
        <v>26776.751609529882</v>
      </c>
      <c r="L184" s="24"/>
      <c r="M184" s="24"/>
      <c r="N184" s="100"/>
      <c r="O184" s="35"/>
      <c r="P184" s="35" t="s">
        <v>1702</v>
      </c>
      <c r="Q184" s="36">
        <v>0</v>
      </c>
      <c r="R184" s="36">
        <v>0</v>
      </c>
      <c r="S184" s="36">
        <v>0</v>
      </c>
      <c r="T184" s="36">
        <v>0</v>
      </c>
      <c r="U184" s="36">
        <v>9661.7487317327996</v>
      </c>
      <c r="V184" s="36">
        <v>31.435350910040004</v>
      </c>
      <c r="W184" s="36">
        <v>0</v>
      </c>
      <c r="X184" s="36">
        <v>0</v>
      </c>
      <c r="Y184" s="24">
        <v>9693.1840826428397</v>
      </c>
    </row>
    <row r="185" spans="1:25" ht="21">
      <c r="A185" s="35"/>
      <c r="B185" s="35" t="s">
        <v>2110</v>
      </c>
      <c r="C185" s="36">
        <v>0</v>
      </c>
      <c r="D185" s="36">
        <v>0</v>
      </c>
      <c r="E185" s="36">
        <v>264.96770377140001</v>
      </c>
      <c r="F185" s="36">
        <v>4188.1115264296795</v>
      </c>
      <c r="G185" s="36">
        <v>0</v>
      </c>
      <c r="H185" s="36">
        <v>0</v>
      </c>
      <c r="I185" s="36">
        <v>0</v>
      </c>
      <c r="J185" s="36">
        <v>0</v>
      </c>
      <c r="K185" s="24">
        <v>4453.0792302010796</v>
      </c>
      <c r="L185" s="24"/>
      <c r="M185" s="24"/>
      <c r="N185" s="100"/>
      <c r="O185" s="35"/>
      <c r="P185" s="35" t="s">
        <v>2110</v>
      </c>
      <c r="Q185" s="36">
        <v>0</v>
      </c>
      <c r="R185" s="36">
        <v>0</v>
      </c>
      <c r="S185" s="36">
        <v>0</v>
      </c>
      <c r="T185" s="36">
        <v>0</v>
      </c>
      <c r="U185" s="36">
        <v>1612.0146813329141</v>
      </c>
      <c r="V185" s="36">
        <v>0</v>
      </c>
      <c r="W185" s="36">
        <v>0</v>
      </c>
      <c r="X185" s="36">
        <v>0</v>
      </c>
      <c r="Y185" s="24">
        <v>1612.0146813329141</v>
      </c>
    </row>
    <row r="186" spans="1:25" ht="21">
      <c r="A186" s="35"/>
      <c r="B186" s="35" t="s">
        <v>71</v>
      </c>
      <c r="C186" s="36">
        <v>0</v>
      </c>
      <c r="D186" s="36">
        <v>24.3085154929</v>
      </c>
      <c r="E186" s="36">
        <v>1259.2398247287001</v>
      </c>
      <c r="F186" s="36">
        <v>15045.048408448858</v>
      </c>
      <c r="G186" s="36">
        <v>3628.5844777644297</v>
      </c>
      <c r="H186" s="36">
        <v>3.16760151672</v>
      </c>
      <c r="I186" s="36">
        <v>517.79793162267094</v>
      </c>
      <c r="J186" s="36">
        <v>0</v>
      </c>
      <c r="K186" s="24">
        <v>20478.14675957428</v>
      </c>
      <c r="L186" s="24"/>
      <c r="M186" s="24"/>
      <c r="N186" s="100"/>
      <c r="O186" s="35"/>
      <c r="P186" s="35" t="s">
        <v>71</v>
      </c>
      <c r="Q186" s="36">
        <v>0</v>
      </c>
      <c r="R186" s="36">
        <v>0</v>
      </c>
      <c r="S186" s="36">
        <v>0</v>
      </c>
      <c r="T186" s="36">
        <v>7413.0891269614913</v>
      </c>
      <c r="U186" s="36">
        <v>0</v>
      </c>
      <c r="V186" s="36">
        <v>0</v>
      </c>
      <c r="W186" s="36">
        <v>0</v>
      </c>
      <c r="X186" s="36">
        <v>0</v>
      </c>
      <c r="Y186" s="24">
        <v>7413.0891269614913</v>
      </c>
    </row>
    <row r="187" spans="1:25" ht="21">
      <c r="A187" s="35"/>
      <c r="B187" s="35" t="s">
        <v>2111</v>
      </c>
      <c r="C187" s="36">
        <v>0</v>
      </c>
      <c r="D187" s="36">
        <v>0</v>
      </c>
      <c r="E187" s="36">
        <v>4998.2284427208306</v>
      </c>
      <c r="F187" s="36">
        <v>7301.8486510711091</v>
      </c>
      <c r="G187" s="36">
        <v>2928.1475423961642</v>
      </c>
      <c r="H187" s="36">
        <v>0</v>
      </c>
      <c r="I187" s="36">
        <v>241.57615207892002</v>
      </c>
      <c r="J187" s="36">
        <v>0</v>
      </c>
      <c r="K187" s="24">
        <v>15469.800788267024</v>
      </c>
      <c r="L187" s="24"/>
      <c r="M187" s="24"/>
      <c r="N187" s="100"/>
      <c r="O187" s="35"/>
      <c r="P187" s="35" t="s">
        <v>2111</v>
      </c>
      <c r="Q187" s="36">
        <v>0</v>
      </c>
      <c r="R187" s="36">
        <v>0</v>
      </c>
      <c r="S187" s="36">
        <v>0</v>
      </c>
      <c r="T187" s="36">
        <v>0</v>
      </c>
      <c r="U187" s="36">
        <v>5512.6173183023448</v>
      </c>
      <c r="V187" s="36">
        <v>87.450567052549999</v>
      </c>
      <c r="W187" s="36">
        <v>0</v>
      </c>
      <c r="X187" s="36">
        <v>0</v>
      </c>
      <c r="Y187" s="24">
        <v>5600.0678853548943</v>
      </c>
    </row>
    <row r="188" spans="1:25" ht="21">
      <c r="A188" s="35"/>
      <c r="B188" s="35" t="s">
        <v>265</v>
      </c>
      <c r="C188" s="36">
        <v>0</v>
      </c>
      <c r="D188" s="36">
        <v>0</v>
      </c>
      <c r="E188" s="36">
        <v>2607.648482689608</v>
      </c>
      <c r="F188" s="36">
        <v>6666.5047984271951</v>
      </c>
      <c r="G188" s="36">
        <v>222.45360721403</v>
      </c>
      <c r="H188" s="36">
        <v>0</v>
      </c>
      <c r="I188" s="36">
        <v>6.25</v>
      </c>
      <c r="J188" s="36">
        <v>0</v>
      </c>
      <c r="K188" s="24">
        <v>9502.8568883308344</v>
      </c>
      <c r="L188" s="24"/>
      <c r="M188" s="24"/>
      <c r="N188" s="100"/>
      <c r="O188" s="35"/>
      <c r="P188" s="35" t="s">
        <v>265</v>
      </c>
      <c r="Q188" s="36">
        <v>0</v>
      </c>
      <c r="R188" s="36">
        <v>0</v>
      </c>
      <c r="S188" s="36">
        <v>0</v>
      </c>
      <c r="T188" s="36">
        <v>0</v>
      </c>
      <c r="U188" s="36">
        <v>3437.7716935755193</v>
      </c>
      <c r="V188" s="36">
        <v>2.2625000000000002</v>
      </c>
      <c r="W188" s="36">
        <v>0</v>
      </c>
      <c r="X188" s="36">
        <v>0</v>
      </c>
      <c r="Y188" s="24">
        <v>3440.0341935755191</v>
      </c>
    </row>
    <row r="189" spans="1:25" ht="21">
      <c r="A189" s="35"/>
      <c r="B189" s="35" t="s">
        <v>2112</v>
      </c>
      <c r="C189" s="36">
        <v>0</v>
      </c>
      <c r="D189" s="36">
        <v>0</v>
      </c>
      <c r="E189" s="36">
        <v>4959.7093297770307</v>
      </c>
      <c r="F189" s="36">
        <v>18481.061895109833</v>
      </c>
      <c r="G189" s="36">
        <v>1548.2206641287194</v>
      </c>
      <c r="H189" s="36">
        <v>0</v>
      </c>
      <c r="I189" s="36">
        <v>0</v>
      </c>
      <c r="J189" s="36">
        <v>0</v>
      </c>
      <c r="K189" s="24">
        <v>24988.991889015582</v>
      </c>
      <c r="L189" s="24"/>
      <c r="M189" s="24"/>
      <c r="N189" s="100"/>
      <c r="O189" s="35"/>
      <c r="P189" s="35" t="s">
        <v>2112</v>
      </c>
      <c r="Q189" s="36">
        <v>0</v>
      </c>
      <c r="R189" s="36">
        <v>0</v>
      </c>
      <c r="S189" s="36">
        <v>0</v>
      </c>
      <c r="T189" s="36">
        <v>0</v>
      </c>
      <c r="U189" s="36">
        <v>9046.0150638278519</v>
      </c>
      <c r="V189" s="36">
        <v>0</v>
      </c>
      <c r="W189" s="36">
        <v>0</v>
      </c>
      <c r="X189" s="36">
        <v>0</v>
      </c>
      <c r="Y189" s="24">
        <v>9046.0150638278519</v>
      </c>
    </row>
    <row r="190" spans="1:25" ht="21">
      <c r="A190" s="35"/>
      <c r="B190" s="35" t="s">
        <v>2113</v>
      </c>
      <c r="C190" s="36">
        <v>0</v>
      </c>
      <c r="D190" s="36">
        <v>0</v>
      </c>
      <c r="E190" s="36">
        <v>3304.6814139572912</v>
      </c>
      <c r="F190" s="36">
        <v>19670.810521063009</v>
      </c>
      <c r="G190" s="36">
        <v>651.82084082599988</v>
      </c>
      <c r="H190" s="36">
        <v>0</v>
      </c>
      <c r="I190" s="36">
        <v>0</v>
      </c>
      <c r="J190" s="36">
        <v>0</v>
      </c>
      <c r="K190" s="24">
        <v>23627.312775846302</v>
      </c>
      <c r="L190" s="24"/>
      <c r="M190" s="24"/>
      <c r="N190" s="100"/>
      <c r="O190" s="35"/>
      <c r="P190" s="35" t="s">
        <v>2113</v>
      </c>
      <c r="Q190" s="36">
        <v>0</v>
      </c>
      <c r="R190" s="36">
        <v>0</v>
      </c>
      <c r="S190" s="36">
        <v>0</v>
      </c>
      <c r="T190" s="36">
        <v>0</v>
      </c>
      <c r="U190" s="36">
        <v>8553.0872248558899</v>
      </c>
      <c r="V190" s="36">
        <v>0</v>
      </c>
      <c r="W190" s="36">
        <v>0</v>
      </c>
      <c r="X190" s="36">
        <v>0</v>
      </c>
      <c r="Y190" s="24">
        <v>8553.0872248558899</v>
      </c>
    </row>
    <row r="191" spans="1:25" ht="21">
      <c r="A191" s="35"/>
      <c r="B191" s="35" t="s">
        <v>2109</v>
      </c>
      <c r="C191" s="36">
        <v>0</v>
      </c>
      <c r="D191" s="36">
        <v>0</v>
      </c>
      <c r="E191" s="36">
        <v>2170.4454555590996</v>
      </c>
      <c r="F191" s="36">
        <v>7884.3394343112004</v>
      </c>
      <c r="G191" s="36">
        <v>0</v>
      </c>
      <c r="H191" s="36">
        <v>0</v>
      </c>
      <c r="I191" s="36">
        <v>249.12939619100001</v>
      </c>
      <c r="J191" s="36">
        <v>0</v>
      </c>
      <c r="K191" s="24">
        <v>10303.914286061299</v>
      </c>
      <c r="L191" s="24"/>
      <c r="M191" s="24"/>
      <c r="N191" s="100"/>
      <c r="O191" s="35"/>
      <c r="P191" s="35" t="s">
        <v>2109</v>
      </c>
      <c r="Q191" s="36">
        <v>0</v>
      </c>
      <c r="R191" s="36">
        <v>0</v>
      </c>
      <c r="S191" s="36">
        <v>0</v>
      </c>
      <c r="T191" s="36">
        <v>0</v>
      </c>
      <c r="U191" s="36">
        <v>3639.8321301343367</v>
      </c>
      <c r="V191" s="36">
        <v>90.184841421100003</v>
      </c>
      <c r="W191" s="36">
        <v>0</v>
      </c>
      <c r="X191" s="36">
        <v>0</v>
      </c>
      <c r="Y191" s="24">
        <v>3730.0169715554366</v>
      </c>
    </row>
    <row r="192" spans="1:25" ht="21">
      <c r="A192" s="35"/>
      <c r="B192" s="35" t="s">
        <v>2114</v>
      </c>
      <c r="C192" s="36">
        <v>0</v>
      </c>
      <c r="D192" s="36">
        <v>17.3266674634</v>
      </c>
      <c r="E192" s="36">
        <v>2074.8269437798308</v>
      </c>
      <c r="F192" s="36">
        <v>12101.889966268391</v>
      </c>
      <c r="G192" s="36">
        <v>863.81070479736161</v>
      </c>
      <c r="H192" s="36">
        <v>0</v>
      </c>
      <c r="I192" s="36">
        <v>0</v>
      </c>
      <c r="J192" s="36">
        <v>0</v>
      </c>
      <c r="K192" s="24">
        <v>15057.854282308983</v>
      </c>
      <c r="L192" s="24"/>
      <c r="M192" s="24"/>
      <c r="N192" s="100"/>
      <c r="O192" s="35"/>
      <c r="P192" s="35" t="s">
        <v>2114</v>
      </c>
      <c r="Q192" s="36">
        <v>0</v>
      </c>
      <c r="R192" s="36">
        <v>0</v>
      </c>
      <c r="S192" s="36">
        <v>0</v>
      </c>
      <c r="T192" s="36">
        <v>0</v>
      </c>
      <c r="U192" s="36">
        <v>5450.9432501960991</v>
      </c>
      <c r="V192" s="36">
        <v>0</v>
      </c>
      <c r="W192" s="36">
        <v>0</v>
      </c>
      <c r="X192" s="36">
        <v>0</v>
      </c>
      <c r="Y192" s="24">
        <v>5450.9432501960991</v>
      </c>
    </row>
    <row r="193" spans="1:25" ht="21">
      <c r="A193" s="35"/>
      <c r="B193" s="35" t="s">
        <v>2115</v>
      </c>
      <c r="C193" s="36">
        <v>0</v>
      </c>
      <c r="D193" s="36">
        <v>57.642522285200002</v>
      </c>
      <c r="E193" s="36">
        <v>7564.9055506614986</v>
      </c>
      <c r="F193" s="36">
        <v>10103.410927992742</v>
      </c>
      <c r="G193" s="36">
        <v>1778.13788177118</v>
      </c>
      <c r="H193" s="36">
        <v>0</v>
      </c>
      <c r="I193" s="36">
        <v>1555.0221578319001</v>
      </c>
      <c r="J193" s="36">
        <v>0</v>
      </c>
      <c r="K193" s="24">
        <v>21059.119040542522</v>
      </c>
      <c r="L193" s="24"/>
      <c r="M193" s="24"/>
      <c r="N193" s="100"/>
      <c r="O193" s="35"/>
      <c r="P193" s="35" t="s">
        <v>2115</v>
      </c>
      <c r="Q193" s="36">
        <v>0</v>
      </c>
      <c r="R193" s="36">
        <v>0</v>
      </c>
      <c r="S193" s="36">
        <v>0</v>
      </c>
      <c r="T193" s="36">
        <v>0</v>
      </c>
      <c r="U193" s="36">
        <v>7060.4830715394282</v>
      </c>
      <c r="V193" s="36">
        <v>562.91802113625999</v>
      </c>
      <c r="W193" s="36">
        <v>0</v>
      </c>
      <c r="X193" s="36">
        <v>0</v>
      </c>
      <c r="Y193" s="24">
        <v>7623.4010926756882</v>
      </c>
    </row>
    <row r="194" spans="1:25" ht="21">
      <c r="A194" s="35"/>
      <c r="B194" s="35" t="s">
        <v>284</v>
      </c>
      <c r="C194" s="36">
        <v>0</v>
      </c>
      <c r="D194" s="36">
        <v>0</v>
      </c>
      <c r="E194" s="36">
        <v>2847.5971388512999</v>
      </c>
      <c r="F194" s="36">
        <v>8088.5874189441111</v>
      </c>
      <c r="G194" s="36">
        <v>3537.9687232561955</v>
      </c>
      <c r="H194" s="36">
        <v>0</v>
      </c>
      <c r="I194" s="36">
        <v>156.25</v>
      </c>
      <c r="J194" s="36">
        <v>0</v>
      </c>
      <c r="K194" s="24">
        <v>14630.403281051607</v>
      </c>
      <c r="L194" s="24"/>
      <c r="M194" s="24"/>
      <c r="N194" s="100"/>
      <c r="O194" s="35"/>
      <c r="P194" s="35" t="s">
        <v>284</v>
      </c>
      <c r="Q194" s="36">
        <v>0</v>
      </c>
      <c r="R194" s="36">
        <v>0</v>
      </c>
      <c r="S194" s="36">
        <v>0</v>
      </c>
      <c r="T194" s="36">
        <v>0</v>
      </c>
      <c r="U194" s="36">
        <v>5239.6434877370029</v>
      </c>
      <c r="V194" s="36">
        <v>56.562500000000007</v>
      </c>
      <c r="W194" s="36">
        <v>0</v>
      </c>
      <c r="X194" s="36">
        <v>0</v>
      </c>
      <c r="Y194" s="24">
        <v>5296.2059877370029</v>
      </c>
    </row>
    <row r="195" spans="1:25" ht="21">
      <c r="A195" s="35" t="s">
        <v>2124</v>
      </c>
      <c r="B195" s="35"/>
      <c r="C195" s="36">
        <v>0</v>
      </c>
      <c r="D195" s="36">
        <v>0</v>
      </c>
      <c r="E195" s="36">
        <v>65108.812056419498</v>
      </c>
      <c r="F195" s="36">
        <v>4249.7680667378954</v>
      </c>
      <c r="G195" s="36">
        <v>22303.592467157727</v>
      </c>
      <c r="H195" s="36">
        <v>6.4551307351079998</v>
      </c>
      <c r="I195" s="36">
        <v>16848.312503635661</v>
      </c>
      <c r="J195" s="36">
        <v>14805.476408466769</v>
      </c>
      <c r="K195" s="24">
        <v>123322.41663315264</v>
      </c>
      <c r="L195" s="24">
        <v>126340</v>
      </c>
      <c r="M195" s="42">
        <f>L195-K195</f>
        <v>3017.5833668473642</v>
      </c>
      <c r="N195" s="100"/>
      <c r="O195" s="35" t="s">
        <v>2124</v>
      </c>
      <c r="P195" s="35"/>
      <c r="Q195" s="36">
        <v>0</v>
      </c>
      <c r="R195" s="36">
        <v>0</v>
      </c>
      <c r="S195" s="36">
        <v>0</v>
      </c>
      <c r="T195" s="36">
        <v>0</v>
      </c>
      <c r="U195" s="36">
        <v>33181.70647768904</v>
      </c>
      <c r="V195" s="36">
        <v>11461.008343511903</v>
      </c>
      <c r="W195" s="36">
        <v>0</v>
      </c>
      <c r="X195" s="36">
        <v>0</v>
      </c>
      <c r="Y195" s="24">
        <v>44642.714821200934</v>
      </c>
    </row>
    <row r="196" spans="1:25" ht="21">
      <c r="A196" s="35"/>
      <c r="B196" s="35" t="s">
        <v>1345</v>
      </c>
      <c r="C196" s="36">
        <v>0</v>
      </c>
      <c r="D196" s="36">
        <v>0</v>
      </c>
      <c r="E196" s="36">
        <v>7047.7043360103007</v>
      </c>
      <c r="F196" s="36">
        <v>145.09364418465</v>
      </c>
      <c r="G196" s="36">
        <v>1353.07096806237</v>
      </c>
      <c r="H196" s="36">
        <v>0</v>
      </c>
      <c r="I196" s="36">
        <v>2005.4376032568503</v>
      </c>
      <c r="J196" s="36">
        <v>246.34618210978999</v>
      </c>
      <c r="K196" s="24">
        <v>10797.652733623961</v>
      </c>
      <c r="L196" s="24"/>
      <c r="M196" s="24"/>
      <c r="N196" s="100"/>
      <c r="O196" s="35"/>
      <c r="P196" s="35" t="s">
        <v>1345</v>
      </c>
      <c r="Q196" s="36">
        <v>0</v>
      </c>
      <c r="R196" s="36">
        <v>0</v>
      </c>
      <c r="S196" s="36">
        <v>0</v>
      </c>
      <c r="T196" s="36">
        <v>0</v>
      </c>
      <c r="U196" s="36">
        <v>3093.6045592681839</v>
      </c>
      <c r="V196" s="36">
        <v>815.14573030288602</v>
      </c>
      <c r="W196" s="36">
        <v>0</v>
      </c>
      <c r="X196" s="36">
        <v>0</v>
      </c>
      <c r="Y196" s="24">
        <v>3908.75028957107</v>
      </c>
    </row>
    <row r="197" spans="1:25" ht="21">
      <c r="A197" s="35"/>
      <c r="B197" s="35" t="s">
        <v>585</v>
      </c>
      <c r="C197" s="36">
        <v>0</v>
      </c>
      <c r="D197" s="36">
        <v>0</v>
      </c>
      <c r="E197" s="36">
        <v>3102.1846699965204</v>
      </c>
      <c r="F197" s="36">
        <v>0</v>
      </c>
      <c r="G197" s="36">
        <v>24.871529160800002</v>
      </c>
      <c r="H197" s="36">
        <v>0</v>
      </c>
      <c r="I197" s="36">
        <v>343.24706157794998</v>
      </c>
      <c r="J197" s="36">
        <v>1397.7560538187399</v>
      </c>
      <c r="K197" s="24">
        <v>4868.0593145540097</v>
      </c>
      <c r="L197" s="24"/>
      <c r="M197" s="24"/>
      <c r="N197" s="100"/>
      <c r="O197" s="35"/>
      <c r="P197" s="35" t="s">
        <v>585</v>
      </c>
      <c r="Q197" s="36">
        <v>0</v>
      </c>
      <c r="R197" s="36">
        <v>0</v>
      </c>
      <c r="S197" s="36">
        <v>0</v>
      </c>
      <c r="T197" s="36">
        <v>0</v>
      </c>
      <c r="U197" s="36">
        <v>1131.9943440950869</v>
      </c>
      <c r="V197" s="36">
        <v>630.24312777362206</v>
      </c>
      <c r="W197" s="36">
        <v>0</v>
      </c>
      <c r="X197" s="36">
        <v>0</v>
      </c>
      <c r="Y197" s="24">
        <v>1762.237471868709</v>
      </c>
    </row>
    <row r="198" spans="1:25" ht="21">
      <c r="A198" s="35"/>
      <c r="B198" s="35" t="s">
        <v>2118</v>
      </c>
      <c r="C198" s="36">
        <v>0</v>
      </c>
      <c r="D198" s="36">
        <v>0</v>
      </c>
      <c r="E198" s="36">
        <v>8904.1747163133878</v>
      </c>
      <c r="F198" s="36">
        <v>0</v>
      </c>
      <c r="G198" s="36">
        <v>6655.7423300019191</v>
      </c>
      <c r="H198" s="36">
        <v>0.96765760080800001</v>
      </c>
      <c r="I198" s="36">
        <v>13.178924155100001</v>
      </c>
      <c r="J198" s="36">
        <v>407.15910399530003</v>
      </c>
      <c r="K198" s="24">
        <v>15981.222732066513</v>
      </c>
      <c r="L198" s="24"/>
      <c r="M198" s="24"/>
      <c r="N198" s="100"/>
      <c r="O198" s="35"/>
      <c r="P198" s="35" t="s">
        <v>2118</v>
      </c>
      <c r="Q198" s="36">
        <v>0</v>
      </c>
      <c r="R198" s="36">
        <v>0</v>
      </c>
      <c r="S198" s="36">
        <v>0</v>
      </c>
      <c r="T198" s="36">
        <v>0</v>
      </c>
      <c r="U198" s="36">
        <v>5632.6899707662969</v>
      </c>
      <c r="V198" s="36">
        <v>152.51265824188201</v>
      </c>
      <c r="W198" s="36">
        <v>0</v>
      </c>
      <c r="X198" s="36">
        <v>0</v>
      </c>
      <c r="Y198" s="24">
        <v>5785.2026290081785</v>
      </c>
    </row>
    <row r="199" spans="1:25" ht="21">
      <c r="A199" s="35"/>
      <c r="B199" s="35" t="s">
        <v>2119</v>
      </c>
      <c r="C199" s="36">
        <v>0</v>
      </c>
      <c r="D199" s="36">
        <v>0</v>
      </c>
      <c r="E199" s="36">
        <v>7137.1615234728779</v>
      </c>
      <c r="F199" s="36">
        <v>0</v>
      </c>
      <c r="G199" s="36">
        <v>98.6302620254</v>
      </c>
      <c r="H199" s="36">
        <v>0</v>
      </c>
      <c r="I199" s="36">
        <v>3621.6349400639397</v>
      </c>
      <c r="J199" s="36">
        <v>136.5619697262</v>
      </c>
      <c r="K199" s="24">
        <v>10993.988695288419</v>
      </c>
      <c r="L199" s="24"/>
      <c r="M199" s="24"/>
      <c r="N199" s="100"/>
      <c r="O199" s="35"/>
      <c r="P199" s="35" t="s">
        <v>2119</v>
      </c>
      <c r="Q199" s="36">
        <v>0</v>
      </c>
      <c r="R199" s="36">
        <v>0</v>
      </c>
      <c r="S199" s="36">
        <v>0</v>
      </c>
      <c r="T199" s="36">
        <v>0</v>
      </c>
      <c r="U199" s="36">
        <v>2619.3566263500816</v>
      </c>
      <c r="V199" s="36">
        <v>1360.4672813438929</v>
      </c>
      <c r="W199" s="36">
        <v>0</v>
      </c>
      <c r="X199" s="36">
        <v>0</v>
      </c>
      <c r="Y199" s="24">
        <v>3979.8239076939744</v>
      </c>
    </row>
    <row r="200" spans="1:25" ht="21">
      <c r="A200" s="35"/>
      <c r="B200" s="35" t="s">
        <v>2120</v>
      </c>
      <c r="C200" s="36">
        <v>0</v>
      </c>
      <c r="D200" s="36">
        <v>0</v>
      </c>
      <c r="E200" s="36">
        <v>9516.4682771844109</v>
      </c>
      <c r="F200" s="36">
        <v>82.141278363379968</v>
      </c>
      <c r="G200" s="36">
        <v>6723.1529327470516</v>
      </c>
      <c r="H200" s="36">
        <v>0</v>
      </c>
      <c r="I200" s="36">
        <v>236.75243686697996</v>
      </c>
      <c r="J200" s="36">
        <v>0</v>
      </c>
      <c r="K200" s="24">
        <v>16558.514925161824</v>
      </c>
      <c r="L200" s="24"/>
      <c r="M200" s="24"/>
      <c r="N200" s="100"/>
      <c r="O200" s="35"/>
      <c r="P200" s="35" t="s">
        <v>2120</v>
      </c>
      <c r="Q200" s="36">
        <v>0</v>
      </c>
      <c r="R200" s="36">
        <v>0</v>
      </c>
      <c r="S200" s="36">
        <v>0</v>
      </c>
      <c r="T200" s="36">
        <v>0</v>
      </c>
      <c r="U200" s="36">
        <v>5908.4780207575759</v>
      </c>
      <c r="V200" s="36">
        <v>85.704382145889994</v>
      </c>
      <c r="W200" s="36">
        <v>0</v>
      </c>
      <c r="X200" s="36">
        <v>0</v>
      </c>
      <c r="Y200" s="24">
        <v>5994.182402903466</v>
      </c>
    </row>
    <row r="201" spans="1:25" ht="21">
      <c r="A201" s="35"/>
      <c r="B201" s="35" t="s">
        <v>2121</v>
      </c>
      <c r="C201" s="36">
        <v>0</v>
      </c>
      <c r="D201" s="36">
        <v>0</v>
      </c>
      <c r="E201" s="36">
        <v>2893.3618901887203</v>
      </c>
      <c r="F201" s="36">
        <v>0</v>
      </c>
      <c r="G201" s="36">
        <v>936.44548374165004</v>
      </c>
      <c r="H201" s="36">
        <v>0</v>
      </c>
      <c r="I201" s="36">
        <v>1747.2038777922999</v>
      </c>
      <c r="J201" s="36">
        <v>194.29941230981001</v>
      </c>
      <c r="K201" s="24">
        <v>5771.3106640324795</v>
      </c>
      <c r="L201" s="24"/>
      <c r="M201" s="24"/>
      <c r="N201" s="100"/>
      <c r="O201" s="35"/>
      <c r="P201" s="35" t="s">
        <v>2121</v>
      </c>
      <c r="Q201" s="36">
        <v>0</v>
      </c>
      <c r="R201" s="36">
        <v>0</v>
      </c>
      <c r="S201" s="36">
        <v>0</v>
      </c>
      <c r="T201" s="36">
        <v>0</v>
      </c>
      <c r="U201" s="36">
        <v>1386.3902693630839</v>
      </c>
      <c r="V201" s="36">
        <v>702.82419101709013</v>
      </c>
      <c r="W201" s="36">
        <v>0</v>
      </c>
      <c r="X201" s="36">
        <v>0</v>
      </c>
      <c r="Y201" s="24">
        <v>2089.2144603801739</v>
      </c>
    </row>
    <row r="202" spans="1:25" ht="21">
      <c r="A202" s="35"/>
      <c r="B202" s="35" t="s">
        <v>2122</v>
      </c>
      <c r="C202" s="36">
        <v>0</v>
      </c>
      <c r="D202" s="36">
        <v>0</v>
      </c>
      <c r="E202" s="36">
        <v>5322.2622253939608</v>
      </c>
      <c r="F202" s="36">
        <v>2004.9943175191679</v>
      </c>
      <c r="G202" s="36">
        <v>3504.8045533869099</v>
      </c>
      <c r="H202" s="36">
        <v>0</v>
      </c>
      <c r="I202" s="36">
        <v>534.39113779859997</v>
      </c>
      <c r="J202" s="36">
        <v>80.841406047800007</v>
      </c>
      <c r="K202" s="24">
        <v>11447.293640146439</v>
      </c>
      <c r="L202" s="24"/>
      <c r="M202" s="24"/>
      <c r="N202" s="100"/>
      <c r="O202" s="35"/>
      <c r="P202" s="35" t="s">
        <v>2122</v>
      </c>
      <c r="Q202" s="36">
        <v>0</v>
      </c>
      <c r="R202" s="36">
        <v>0</v>
      </c>
      <c r="S202" s="36">
        <v>0</v>
      </c>
      <c r="T202" s="36">
        <v>0</v>
      </c>
      <c r="U202" s="36">
        <v>3921.2061168610189</v>
      </c>
      <c r="V202" s="36">
        <v>222.71418087243998</v>
      </c>
      <c r="W202" s="36">
        <v>0</v>
      </c>
      <c r="X202" s="36">
        <v>0</v>
      </c>
      <c r="Y202" s="24">
        <v>4143.9202977334589</v>
      </c>
    </row>
    <row r="203" spans="1:25" ht="21">
      <c r="A203" s="35"/>
      <c r="B203" s="35" t="s">
        <v>1976</v>
      </c>
      <c r="C203" s="36">
        <v>0</v>
      </c>
      <c r="D203" s="36">
        <v>0</v>
      </c>
      <c r="E203" s="36">
        <v>8537.7650166475396</v>
      </c>
      <c r="F203" s="36">
        <v>0</v>
      </c>
      <c r="G203" s="36">
        <v>889.67412554577004</v>
      </c>
      <c r="H203" s="36">
        <v>0</v>
      </c>
      <c r="I203" s="36">
        <v>3529.6174159135903</v>
      </c>
      <c r="J203" s="36">
        <v>9961.510063672431</v>
      </c>
      <c r="K203" s="24">
        <v>22918.566621779333</v>
      </c>
      <c r="L203" s="24"/>
      <c r="M203" s="24"/>
      <c r="N203" s="100"/>
      <c r="O203" s="35"/>
      <c r="P203" s="35" t="s">
        <v>1976</v>
      </c>
      <c r="Q203" s="36">
        <v>0</v>
      </c>
      <c r="R203" s="36">
        <v>0</v>
      </c>
      <c r="S203" s="36">
        <v>0</v>
      </c>
      <c r="T203" s="36">
        <v>0</v>
      </c>
      <c r="U203" s="36">
        <v>3412.7329694739274</v>
      </c>
      <c r="V203" s="36">
        <v>4883.7881476141865</v>
      </c>
      <c r="W203" s="36">
        <v>0</v>
      </c>
      <c r="X203" s="36">
        <v>0</v>
      </c>
      <c r="Y203" s="24">
        <v>8296.5211170881139</v>
      </c>
    </row>
    <row r="204" spans="1:25" ht="21">
      <c r="A204" s="35"/>
      <c r="B204" s="35" t="s">
        <v>2123</v>
      </c>
      <c r="C204" s="36">
        <v>0</v>
      </c>
      <c r="D204" s="36">
        <v>0</v>
      </c>
      <c r="E204" s="36">
        <v>9332.7340965863805</v>
      </c>
      <c r="F204" s="36">
        <v>2017.538826670698</v>
      </c>
      <c r="G204" s="36">
        <v>731.37405062233995</v>
      </c>
      <c r="H204" s="36">
        <v>0</v>
      </c>
      <c r="I204" s="36">
        <v>4646.4208691915492</v>
      </c>
      <c r="J204" s="36">
        <v>1772.3641510067</v>
      </c>
      <c r="K204" s="24">
        <v>18500.431994077666</v>
      </c>
      <c r="L204" s="24"/>
      <c r="M204" s="24"/>
      <c r="N204" s="100"/>
      <c r="O204" s="35"/>
      <c r="P204" s="35" t="s">
        <v>2123</v>
      </c>
      <c r="Q204" s="36">
        <v>0</v>
      </c>
      <c r="R204" s="36">
        <v>0</v>
      </c>
      <c r="S204" s="36">
        <v>0</v>
      </c>
      <c r="T204" s="36">
        <v>0</v>
      </c>
      <c r="U204" s="36">
        <v>4373.5562045436182</v>
      </c>
      <c r="V204" s="36">
        <v>2323.600177312233</v>
      </c>
      <c r="W204" s="36">
        <v>0</v>
      </c>
      <c r="X204" s="36">
        <v>0</v>
      </c>
      <c r="Y204" s="24">
        <v>6697.1563818558516</v>
      </c>
    </row>
    <row r="205" spans="1:25" ht="21">
      <c r="A205" s="35"/>
      <c r="B205" s="35" t="s">
        <v>2117</v>
      </c>
      <c r="C205" s="36">
        <v>0</v>
      </c>
      <c r="D205" s="36">
        <v>0</v>
      </c>
      <c r="E205" s="36">
        <v>3314.9953046253968</v>
      </c>
      <c r="F205" s="36">
        <v>0</v>
      </c>
      <c r="G205" s="36">
        <v>1385.826231863512</v>
      </c>
      <c r="H205" s="36">
        <v>5.4874731343000001</v>
      </c>
      <c r="I205" s="36">
        <v>170.42823701880002</v>
      </c>
      <c r="J205" s="36">
        <v>608.63806578000003</v>
      </c>
      <c r="K205" s="24">
        <v>5485.3753124220093</v>
      </c>
      <c r="L205" s="24"/>
      <c r="M205" s="24"/>
      <c r="N205" s="100"/>
      <c r="O205" s="35"/>
      <c r="P205" s="35" t="s">
        <v>2117</v>
      </c>
      <c r="Q205" s="36">
        <v>0</v>
      </c>
      <c r="R205" s="36">
        <v>0</v>
      </c>
      <c r="S205" s="36">
        <v>0</v>
      </c>
      <c r="T205" s="36">
        <v>0</v>
      </c>
      <c r="U205" s="36">
        <v>1701.6973962101592</v>
      </c>
      <c r="V205" s="36">
        <v>284.00846688778097</v>
      </c>
      <c r="W205" s="36">
        <v>0</v>
      </c>
      <c r="X205" s="36">
        <v>0</v>
      </c>
      <c r="Y205" s="24">
        <v>1985.7058630979402</v>
      </c>
    </row>
    <row r="206" spans="1:25" ht="21">
      <c r="A206" s="35" t="s">
        <v>2131</v>
      </c>
      <c r="B206" s="35"/>
      <c r="C206" s="36">
        <v>0</v>
      </c>
      <c r="D206" s="36">
        <v>0</v>
      </c>
      <c r="E206" s="36">
        <v>19762.592387566008</v>
      </c>
      <c r="F206" s="36">
        <v>676.23384270227496</v>
      </c>
      <c r="G206" s="36">
        <v>20890.985288451542</v>
      </c>
      <c r="H206" s="36">
        <v>26075.597696031517</v>
      </c>
      <c r="I206" s="36">
        <v>2206.259528542455</v>
      </c>
      <c r="J206" s="36">
        <v>15480.28979895297</v>
      </c>
      <c r="K206" s="24">
        <v>85091.958542246779</v>
      </c>
      <c r="L206" s="24">
        <v>83500</v>
      </c>
      <c r="M206" s="42">
        <f>L206-K206</f>
        <v>-1591.958542246779</v>
      </c>
      <c r="N206" s="100"/>
      <c r="O206" s="35" t="s">
        <v>2131</v>
      </c>
      <c r="P206" s="35"/>
      <c r="Q206" s="36">
        <v>0</v>
      </c>
      <c r="R206" s="36">
        <v>0</v>
      </c>
      <c r="S206" s="36">
        <v>0</v>
      </c>
      <c r="T206" s="36">
        <v>0</v>
      </c>
      <c r="U206" s="36">
        <v>14961.391769776716</v>
      </c>
      <c r="V206" s="36">
        <v>15841.897222520305</v>
      </c>
      <c r="W206" s="36">
        <v>0</v>
      </c>
      <c r="X206" s="36">
        <v>0</v>
      </c>
      <c r="Y206" s="24">
        <v>30803.288992297021</v>
      </c>
    </row>
    <row r="207" spans="1:25" ht="21">
      <c r="A207" s="35"/>
      <c r="B207" s="35" t="s">
        <v>2125</v>
      </c>
      <c r="C207" s="36">
        <v>0</v>
      </c>
      <c r="D207" s="36">
        <v>0</v>
      </c>
      <c r="E207" s="36">
        <v>2024.7068207053999</v>
      </c>
      <c r="F207" s="36">
        <v>61.449356256104004</v>
      </c>
      <c r="G207" s="36">
        <v>9142.5507839343409</v>
      </c>
      <c r="H207" s="36">
        <v>14059.363875582449</v>
      </c>
      <c r="I207" s="36">
        <v>56.533941887565007</v>
      </c>
      <c r="J207" s="36">
        <v>0</v>
      </c>
      <c r="K207" s="24">
        <v>25344.604778365858</v>
      </c>
      <c r="L207" s="24"/>
      <c r="M207" s="24"/>
      <c r="N207" s="100"/>
      <c r="O207" s="35"/>
      <c r="P207" s="35" t="s">
        <v>2125</v>
      </c>
      <c r="Q207" s="36">
        <v>0</v>
      </c>
      <c r="R207" s="36">
        <v>0</v>
      </c>
      <c r="S207" s="36">
        <v>0</v>
      </c>
      <c r="T207" s="36">
        <v>0</v>
      </c>
      <c r="U207" s="36">
        <v>4064.7919198444156</v>
      </c>
      <c r="V207" s="36">
        <v>5109.9550099284625</v>
      </c>
      <c r="W207" s="36">
        <v>0</v>
      </c>
      <c r="X207" s="36">
        <v>0</v>
      </c>
      <c r="Y207" s="24">
        <v>9174.7469297728785</v>
      </c>
    </row>
    <row r="208" spans="1:25" ht="21">
      <c r="A208" s="35"/>
      <c r="B208" s="35" t="s">
        <v>2126</v>
      </c>
      <c r="C208" s="36">
        <v>0</v>
      </c>
      <c r="D208" s="36">
        <v>0</v>
      </c>
      <c r="E208" s="36">
        <v>3092.2092905363011</v>
      </c>
      <c r="F208" s="36">
        <v>0</v>
      </c>
      <c r="G208" s="36">
        <v>2693.7553727815098</v>
      </c>
      <c r="H208" s="36">
        <v>2467.9953175645201</v>
      </c>
      <c r="I208" s="36">
        <v>802.18896624030003</v>
      </c>
      <c r="J208" s="36">
        <v>2.7569224497599998</v>
      </c>
      <c r="K208" s="24">
        <v>9058.9058695723907</v>
      </c>
      <c r="L208" s="24"/>
      <c r="M208" s="24"/>
      <c r="N208" s="100"/>
      <c r="O208" s="35"/>
      <c r="P208" s="35" t="s">
        <v>2126</v>
      </c>
      <c r="Q208" s="36">
        <v>0</v>
      </c>
      <c r="R208" s="36">
        <v>0</v>
      </c>
      <c r="S208" s="36">
        <v>0</v>
      </c>
      <c r="T208" s="36">
        <v>0</v>
      </c>
      <c r="U208" s="36">
        <v>2094.5192081212153</v>
      </c>
      <c r="V208" s="36">
        <v>1184.804716664024</v>
      </c>
      <c r="W208" s="36">
        <v>0</v>
      </c>
      <c r="X208" s="36">
        <v>0</v>
      </c>
      <c r="Y208" s="24">
        <v>3279.3239247852393</v>
      </c>
    </row>
    <row r="209" spans="1:25" ht="21">
      <c r="A209" s="35"/>
      <c r="B209" s="35" t="s">
        <v>56</v>
      </c>
      <c r="C209" s="36">
        <v>0</v>
      </c>
      <c r="D209" s="36">
        <v>0</v>
      </c>
      <c r="E209" s="36">
        <v>2627.5774261701604</v>
      </c>
      <c r="F209" s="36">
        <v>0</v>
      </c>
      <c r="G209" s="36">
        <v>2159.3285698837904</v>
      </c>
      <c r="H209" s="36">
        <v>268.21462782225001</v>
      </c>
      <c r="I209" s="36">
        <v>275.18175759159999</v>
      </c>
      <c r="J209" s="36">
        <v>1805.0444259738699</v>
      </c>
      <c r="K209" s="24">
        <v>7135.3468074416705</v>
      </c>
      <c r="L209" s="24"/>
      <c r="M209" s="24"/>
      <c r="N209" s="100"/>
      <c r="O209" s="35"/>
      <c r="P209" s="35" t="s">
        <v>56</v>
      </c>
      <c r="Q209" s="36">
        <v>0</v>
      </c>
      <c r="R209" s="36">
        <v>0</v>
      </c>
      <c r="S209" s="36">
        <v>0</v>
      </c>
      <c r="T209" s="36">
        <v>0</v>
      </c>
      <c r="U209" s="36">
        <v>1732.8599705717515</v>
      </c>
      <c r="V209" s="36">
        <v>850.135573721995</v>
      </c>
      <c r="W209" s="36">
        <v>0</v>
      </c>
      <c r="X209" s="36">
        <v>0</v>
      </c>
      <c r="Y209" s="24">
        <v>2582.9955442937467</v>
      </c>
    </row>
    <row r="210" spans="1:25" ht="21">
      <c r="A210" s="35"/>
      <c r="B210" s="35" t="s">
        <v>2127</v>
      </c>
      <c r="C210" s="36">
        <v>0</v>
      </c>
      <c r="D210" s="36">
        <v>0</v>
      </c>
      <c r="E210" s="36">
        <v>676.28807505643999</v>
      </c>
      <c r="F210" s="36">
        <v>4.8703123427800001</v>
      </c>
      <c r="G210" s="36">
        <v>3884.0121987773382</v>
      </c>
      <c r="H210" s="36">
        <v>7119.5392611412808</v>
      </c>
      <c r="I210" s="36">
        <v>178.63973112242996</v>
      </c>
      <c r="J210" s="36">
        <v>1483.24094797</v>
      </c>
      <c r="K210" s="24">
        <v>13346.590526410269</v>
      </c>
      <c r="L210" s="24"/>
      <c r="M210" s="24"/>
      <c r="N210" s="100"/>
      <c r="O210" s="35"/>
      <c r="P210" s="35" t="s">
        <v>2127</v>
      </c>
      <c r="Q210" s="36">
        <v>0</v>
      </c>
      <c r="R210" s="36">
        <v>0</v>
      </c>
      <c r="S210" s="36">
        <v>0</v>
      </c>
      <c r="T210" s="36">
        <v>0</v>
      </c>
      <c r="U210" s="36">
        <v>1652.5917521965246</v>
      </c>
      <c r="V210" s="36">
        <v>3178.8740183678296</v>
      </c>
      <c r="W210" s="36">
        <v>0</v>
      </c>
      <c r="X210" s="36">
        <v>0</v>
      </c>
      <c r="Y210" s="24">
        <v>4831.465770564354</v>
      </c>
    </row>
    <row r="211" spans="1:25" ht="21">
      <c r="A211" s="35"/>
      <c r="B211" s="35" t="s">
        <v>2128</v>
      </c>
      <c r="C211" s="36">
        <v>0</v>
      </c>
      <c r="D211" s="36">
        <v>0</v>
      </c>
      <c r="E211" s="36">
        <v>5009.3226932189</v>
      </c>
      <c r="F211" s="36">
        <v>372.89151041485002</v>
      </c>
      <c r="G211" s="36">
        <v>1600.9519822202196</v>
      </c>
      <c r="H211" s="36">
        <v>2152.1013726082901</v>
      </c>
      <c r="I211" s="36">
        <v>405.06964557555995</v>
      </c>
      <c r="J211" s="36">
        <v>370.9836048894</v>
      </c>
      <c r="K211" s="24">
        <v>9911.3208089272193</v>
      </c>
      <c r="L211" s="24"/>
      <c r="M211" s="24"/>
      <c r="N211" s="100"/>
      <c r="O211" s="35"/>
      <c r="P211" s="35" t="s">
        <v>2128</v>
      </c>
      <c r="Q211" s="36">
        <v>0</v>
      </c>
      <c r="R211" s="36">
        <v>0</v>
      </c>
      <c r="S211" s="36">
        <v>0</v>
      </c>
      <c r="T211" s="36">
        <v>0</v>
      </c>
      <c r="U211" s="36">
        <v>2527.9061592788712</v>
      </c>
      <c r="V211" s="36">
        <v>1059.9919735523338</v>
      </c>
      <c r="W211" s="36">
        <v>0</v>
      </c>
      <c r="X211" s="36">
        <v>0</v>
      </c>
      <c r="Y211" s="24">
        <v>3587.8981328312047</v>
      </c>
    </row>
    <row r="212" spans="1:25" ht="21">
      <c r="A212" s="35"/>
      <c r="B212" s="35" t="s">
        <v>2129</v>
      </c>
      <c r="C212" s="36">
        <v>0</v>
      </c>
      <c r="D212" s="36">
        <v>0</v>
      </c>
      <c r="E212" s="36">
        <v>4257.1682747191198</v>
      </c>
      <c r="F212" s="36">
        <v>0</v>
      </c>
      <c r="G212" s="36">
        <v>0</v>
      </c>
      <c r="H212" s="36">
        <v>0</v>
      </c>
      <c r="I212" s="36">
        <v>488.64548612499999</v>
      </c>
      <c r="J212" s="36">
        <v>4501.9862469639402</v>
      </c>
      <c r="K212" s="24">
        <v>9247.8000078080604</v>
      </c>
      <c r="L212" s="24"/>
      <c r="M212" s="24"/>
      <c r="N212" s="100"/>
      <c r="O212" s="35"/>
      <c r="P212" s="35" t="s">
        <v>2129</v>
      </c>
      <c r="Q212" s="36">
        <v>0</v>
      </c>
      <c r="R212" s="36">
        <v>0</v>
      </c>
      <c r="S212" s="36">
        <v>0</v>
      </c>
      <c r="T212" s="36">
        <v>0</v>
      </c>
      <c r="U212" s="36">
        <v>1541.0949154478039</v>
      </c>
      <c r="V212" s="36">
        <v>1806.60868737545</v>
      </c>
      <c r="W212" s="36">
        <v>0</v>
      </c>
      <c r="X212" s="36">
        <v>0</v>
      </c>
      <c r="Y212" s="24">
        <v>3347.7036028232542</v>
      </c>
    </row>
    <row r="213" spans="1:25" ht="21">
      <c r="A213" s="35"/>
      <c r="B213" s="35" t="s">
        <v>2130</v>
      </c>
      <c r="C213" s="36">
        <v>0</v>
      </c>
      <c r="D213" s="36">
        <v>0</v>
      </c>
      <c r="E213" s="36">
        <v>2075.3198071596903</v>
      </c>
      <c r="F213" s="36">
        <v>237.02266368854097</v>
      </c>
      <c r="G213" s="36">
        <v>1410.386380854342</v>
      </c>
      <c r="H213" s="36">
        <v>8.3832413127300001</v>
      </c>
      <c r="I213" s="36">
        <v>0</v>
      </c>
      <c r="J213" s="36">
        <v>7316.2776507059998</v>
      </c>
      <c r="K213" s="24">
        <v>11047.389743721304</v>
      </c>
      <c r="L213" s="24"/>
      <c r="M213" s="24"/>
      <c r="N213" s="100"/>
      <c r="O213" s="35"/>
      <c r="P213" s="35" t="s">
        <v>2130</v>
      </c>
      <c r="Q213" s="36">
        <v>0</v>
      </c>
      <c r="R213" s="36">
        <v>0</v>
      </c>
      <c r="S213" s="36">
        <v>0</v>
      </c>
      <c r="T213" s="36">
        <v>0</v>
      </c>
      <c r="U213" s="36">
        <v>1347.6278443161341</v>
      </c>
      <c r="V213" s="36">
        <v>2651.5272429102101</v>
      </c>
      <c r="W213" s="36">
        <v>0</v>
      </c>
      <c r="X213" s="36">
        <v>0</v>
      </c>
      <c r="Y213" s="24">
        <v>3999.1550872263442</v>
      </c>
    </row>
    <row r="214" spans="1:25" ht="21">
      <c r="A214" s="35" t="s">
        <v>2140</v>
      </c>
      <c r="B214" s="35"/>
      <c r="C214" s="36">
        <v>0</v>
      </c>
      <c r="D214" s="36">
        <v>185.30163015567001</v>
      </c>
      <c r="E214" s="36">
        <v>2451.6464609693708</v>
      </c>
      <c r="F214" s="36">
        <v>9757.8046836571903</v>
      </c>
      <c r="G214" s="36">
        <v>68148.604159471201</v>
      </c>
      <c r="H214" s="36">
        <v>177.47290844972198</v>
      </c>
      <c r="I214" s="36">
        <v>2097.0417870345409</v>
      </c>
      <c r="J214" s="36">
        <v>0</v>
      </c>
      <c r="K214" s="24">
        <v>82817.871629737696</v>
      </c>
      <c r="L214" s="24">
        <v>81060</v>
      </c>
      <c r="M214" s="42">
        <f>L214-K214</f>
        <v>-1757.8716297376959</v>
      </c>
      <c r="N214" s="100"/>
      <c r="O214" s="35" t="s">
        <v>2140</v>
      </c>
      <c r="P214" s="35"/>
      <c r="Q214" s="36">
        <v>0</v>
      </c>
      <c r="R214" s="36">
        <v>0</v>
      </c>
      <c r="S214" s="36">
        <v>0</v>
      </c>
      <c r="T214" s="36">
        <v>0</v>
      </c>
      <c r="U214" s="36">
        <v>29156.695210203954</v>
      </c>
      <c r="V214" s="36">
        <v>823.3743197653489</v>
      </c>
      <c r="W214" s="36">
        <v>0</v>
      </c>
      <c r="X214" s="36">
        <v>0</v>
      </c>
      <c r="Y214" s="24">
        <v>29980.069529969307</v>
      </c>
    </row>
    <row r="215" spans="1:25" ht="21">
      <c r="A215" s="35"/>
      <c r="B215" s="35" t="s">
        <v>2133</v>
      </c>
      <c r="C215" s="36">
        <v>0</v>
      </c>
      <c r="D215" s="36">
        <v>0</v>
      </c>
      <c r="E215" s="36">
        <v>169.11113466045001</v>
      </c>
      <c r="F215" s="36">
        <v>0</v>
      </c>
      <c r="G215" s="36">
        <v>13811.148014057308</v>
      </c>
      <c r="H215" s="36">
        <v>0</v>
      </c>
      <c r="I215" s="36">
        <v>57.935433777329997</v>
      </c>
      <c r="J215" s="36">
        <v>0</v>
      </c>
      <c r="K215" s="24">
        <v>14038.194582495087</v>
      </c>
      <c r="L215" s="24"/>
      <c r="M215" s="24"/>
      <c r="N215" s="100"/>
      <c r="O215" s="35"/>
      <c r="P215" s="35" t="s">
        <v>2133</v>
      </c>
      <c r="Q215" s="36">
        <v>0</v>
      </c>
      <c r="R215" s="36">
        <v>0</v>
      </c>
      <c r="S215" s="36">
        <v>0</v>
      </c>
      <c r="T215" s="36">
        <v>0</v>
      </c>
      <c r="U215" s="36">
        <v>5060.8538118359793</v>
      </c>
      <c r="V215" s="36">
        <v>20.972627027389997</v>
      </c>
      <c r="W215" s="36">
        <v>0</v>
      </c>
      <c r="X215" s="36">
        <v>0</v>
      </c>
      <c r="Y215" s="24">
        <v>5081.8264388633697</v>
      </c>
    </row>
    <row r="216" spans="1:25" ht="21">
      <c r="A216" s="35"/>
      <c r="B216" s="35" t="s">
        <v>2134</v>
      </c>
      <c r="C216" s="36">
        <v>0</v>
      </c>
      <c r="D216" s="36">
        <v>0</v>
      </c>
      <c r="E216" s="36">
        <v>0</v>
      </c>
      <c r="F216" s="36">
        <v>0</v>
      </c>
      <c r="G216" s="36">
        <v>9890.7432289580684</v>
      </c>
      <c r="H216" s="36">
        <v>3.281636934002</v>
      </c>
      <c r="I216" s="36">
        <v>195.37533632736</v>
      </c>
      <c r="J216" s="36">
        <v>0</v>
      </c>
      <c r="K216" s="24">
        <v>10089.400202219431</v>
      </c>
      <c r="L216" s="24"/>
      <c r="M216" s="24"/>
      <c r="N216" s="100"/>
      <c r="O216" s="35"/>
      <c r="P216" s="35" t="s">
        <v>2134</v>
      </c>
      <c r="Q216" s="36">
        <v>0</v>
      </c>
      <c r="R216" s="36">
        <v>0</v>
      </c>
      <c r="S216" s="36">
        <v>0</v>
      </c>
      <c r="T216" s="36">
        <v>0</v>
      </c>
      <c r="U216" s="36">
        <v>3580.4490488829006</v>
      </c>
      <c r="V216" s="36">
        <v>71.913824320589015</v>
      </c>
      <c r="W216" s="36">
        <v>0</v>
      </c>
      <c r="X216" s="36">
        <v>0</v>
      </c>
      <c r="Y216" s="24">
        <v>3652.3628732034895</v>
      </c>
    </row>
    <row r="217" spans="1:25" ht="21">
      <c r="A217" s="35"/>
      <c r="B217" s="35" t="s">
        <v>2135</v>
      </c>
      <c r="C217" s="36">
        <v>0</v>
      </c>
      <c r="D217" s="36">
        <v>0</v>
      </c>
      <c r="E217" s="36">
        <v>6.8756069030100004</v>
      </c>
      <c r="F217" s="36">
        <v>0</v>
      </c>
      <c r="G217" s="36">
        <v>12716.117538506644</v>
      </c>
      <c r="H217" s="36">
        <v>1.22087266371</v>
      </c>
      <c r="I217" s="36">
        <v>765.765476211041</v>
      </c>
      <c r="J217" s="36">
        <v>0</v>
      </c>
      <c r="K217" s="24">
        <v>13489.979494284406</v>
      </c>
      <c r="L217" s="24"/>
      <c r="M217" s="24"/>
      <c r="N217" s="100"/>
      <c r="O217" s="35"/>
      <c r="P217" s="35" t="s">
        <v>2135</v>
      </c>
      <c r="Q217" s="36">
        <v>0</v>
      </c>
      <c r="R217" s="36">
        <v>0</v>
      </c>
      <c r="S217" s="36">
        <v>0</v>
      </c>
      <c r="T217" s="36">
        <v>0</v>
      </c>
      <c r="U217" s="36">
        <v>4605.7235186397502</v>
      </c>
      <c r="V217" s="36">
        <v>277.64905829261693</v>
      </c>
      <c r="W217" s="36">
        <v>0</v>
      </c>
      <c r="X217" s="36">
        <v>0</v>
      </c>
      <c r="Y217" s="24">
        <v>4883.3725769323673</v>
      </c>
    </row>
    <row r="218" spans="1:25" ht="21">
      <c r="A218" s="35"/>
      <c r="B218" s="35" t="s">
        <v>2136</v>
      </c>
      <c r="C218" s="36">
        <v>0</v>
      </c>
      <c r="D218" s="36">
        <v>0</v>
      </c>
      <c r="E218" s="36">
        <v>0</v>
      </c>
      <c r="F218" s="36">
        <v>0</v>
      </c>
      <c r="G218" s="36">
        <v>10293.983777734869</v>
      </c>
      <c r="H218" s="36">
        <v>0</v>
      </c>
      <c r="I218" s="36">
        <v>94.899449007059999</v>
      </c>
      <c r="J218" s="36">
        <v>0</v>
      </c>
      <c r="K218" s="24">
        <v>10388.883226741929</v>
      </c>
      <c r="L218" s="24"/>
      <c r="M218" s="24"/>
      <c r="N218" s="100"/>
      <c r="O218" s="35"/>
      <c r="P218" s="35" t="s">
        <v>2136</v>
      </c>
      <c r="Q218" s="36">
        <v>0</v>
      </c>
      <c r="R218" s="36">
        <v>0</v>
      </c>
      <c r="S218" s="36">
        <v>0</v>
      </c>
      <c r="T218" s="36">
        <v>0</v>
      </c>
      <c r="U218" s="36">
        <v>3726.4221275427262</v>
      </c>
      <c r="V218" s="36">
        <v>34.353600540590001</v>
      </c>
      <c r="W218" s="36">
        <v>0</v>
      </c>
      <c r="X218" s="36">
        <v>0</v>
      </c>
      <c r="Y218" s="24">
        <v>3760.7757280833162</v>
      </c>
    </row>
    <row r="219" spans="1:25" ht="21">
      <c r="A219" s="35"/>
      <c r="B219" s="35" t="s">
        <v>2137</v>
      </c>
      <c r="C219" s="36">
        <v>0</v>
      </c>
      <c r="D219" s="36">
        <v>147.76223287907001</v>
      </c>
      <c r="E219" s="36">
        <v>1684.0939168342604</v>
      </c>
      <c r="F219" s="36">
        <v>6800.1480333649906</v>
      </c>
      <c r="G219" s="36">
        <v>5579.0473350443062</v>
      </c>
      <c r="H219" s="36">
        <v>172.97039885200999</v>
      </c>
      <c r="I219" s="36">
        <v>270.43639175364007</v>
      </c>
      <c r="J219" s="36">
        <v>0</v>
      </c>
      <c r="K219" s="24">
        <v>14654.458308728277</v>
      </c>
      <c r="L219" s="24"/>
      <c r="M219" s="24"/>
      <c r="N219" s="100"/>
      <c r="O219" s="35"/>
      <c r="P219" s="35" t="s">
        <v>2137</v>
      </c>
      <c r="Q219" s="36">
        <v>0</v>
      </c>
      <c r="R219" s="36">
        <v>0</v>
      </c>
      <c r="S219" s="36">
        <v>0</v>
      </c>
      <c r="T219" s="36">
        <v>0</v>
      </c>
      <c r="U219" s="36">
        <v>5144.4006495580525</v>
      </c>
      <c r="V219" s="36">
        <v>160.513258199294</v>
      </c>
      <c r="W219" s="36">
        <v>0</v>
      </c>
      <c r="X219" s="36">
        <v>0</v>
      </c>
      <c r="Y219" s="24">
        <v>5304.9139077573464</v>
      </c>
    </row>
    <row r="220" spans="1:25" ht="21">
      <c r="A220" s="35"/>
      <c r="B220" s="35" t="s">
        <v>2138</v>
      </c>
      <c r="C220" s="36">
        <v>0</v>
      </c>
      <c r="D220" s="36">
        <v>0</v>
      </c>
      <c r="E220" s="36">
        <v>20.026084790300001</v>
      </c>
      <c r="F220" s="36">
        <v>0</v>
      </c>
      <c r="G220" s="36">
        <v>6875.1086942011134</v>
      </c>
      <c r="H220" s="36">
        <v>0</v>
      </c>
      <c r="I220" s="36">
        <v>139.26137118707999</v>
      </c>
      <c r="J220" s="36">
        <v>0</v>
      </c>
      <c r="K220" s="24">
        <v>7034.3961501784934</v>
      </c>
      <c r="L220" s="24"/>
      <c r="M220" s="24"/>
      <c r="N220" s="100"/>
      <c r="O220" s="35"/>
      <c r="P220" s="35" t="s">
        <v>2138</v>
      </c>
      <c r="Q220" s="36">
        <v>0</v>
      </c>
      <c r="R220" s="36">
        <v>0</v>
      </c>
      <c r="S220" s="36">
        <v>0</v>
      </c>
      <c r="T220" s="36">
        <v>0</v>
      </c>
      <c r="U220" s="36">
        <v>2496.0387899968136</v>
      </c>
      <c r="V220" s="36">
        <v>50.412616369727999</v>
      </c>
      <c r="W220" s="36">
        <v>0</v>
      </c>
      <c r="X220" s="36">
        <v>0</v>
      </c>
      <c r="Y220" s="24">
        <v>2546.4514063665415</v>
      </c>
    </row>
    <row r="221" spans="1:25" ht="21">
      <c r="A221" s="35"/>
      <c r="B221" s="35" t="s">
        <v>2132</v>
      </c>
      <c r="C221" s="36">
        <v>0</v>
      </c>
      <c r="D221" s="36">
        <v>37.539397276599999</v>
      </c>
      <c r="E221" s="36">
        <v>327.60310237255004</v>
      </c>
      <c r="F221" s="36">
        <v>2954.3313045575801</v>
      </c>
      <c r="G221" s="36">
        <v>3428.3519964718826</v>
      </c>
      <c r="H221" s="36">
        <v>0</v>
      </c>
      <c r="I221" s="36">
        <v>318.08632729189003</v>
      </c>
      <c r="J221" s="36">
        <v>0</v>
      </c>
      <c r="K221" s="24">
        <v>7065.9121279705032</v>
      </c>
      <c r="L221" s="24"/>
      <c r="M221" s="24"/>
      <c r="N221" s="100"/>
      <c r="O221" s="35"/>
      <c r="P221" s="35" t="s">
        <v>2132</v>
      </c>
      <c r="Q221" s="36">
        <v>0</v>
      </c>
      <c r="R221" s="36">
        <v>0</v>
      </c>
      <c r="S221" s="36">
        <v>0</v>
      </c>
      <c r="T221" s="36">
        <v>0</v>
      </c>
      <c r="U221" s="36">
        <v>2442.7129398456323</v>
      </c>
      <c r="V221" s="36">
        <v>115.14725047970501</v>
      </c>
      <c r="W221" s="36">
        <v>0</v>
      </c>
      <c r="X221" s="36">
        <v>0</v>
      </c>
      <c r="Y221" s="24">
        <v>2557.8601903253375</v>
      </c>
    </row>
    <row r="222" spans="1:25" ht="21">
      <c r="A222" s="35"/>
      <c r="B222" s="35" t="s">
        <v>2139</v>
      </c>
      <c r="C222" s="36">
        <v>0</v>
      </c>
      <c r="D222" s="36">
        <v>0</v>
      </c>
      <c r="E222" s="36">
        <v>243.93661540880001</v>
      </c>
      <c r="F222" s="36">
        <v>3.3253457346199999</v>
      </c>
      <c r="G222" s="36">
        <v>5554.1035744970059</v>
      </c>
      <c r="H222" s="36">
        <v>0</v>
      </c>
      <c r="I222" s="36">
        <v>255.28200147914001</v>
      </c>
      <c r="J222" s="36">
        <v>0</v>
      </c>
      <c r="K222" s="24">
        <v>6056.6475371195656</v>
      </c>
      <c r="L222" s="24"/>
      <c r="M222" s="24"/>
      <c r="N222" s="100"/>
      <c r="O222" s="35"/>
      <c r="P222" s="35" t="s">
        <v>2139</v>
      </c>
      <c r="Q222" s="36">
        <v>0</v>
      </c>
      <c r="R222" s="36">
        <v>0</v>
      </c>
      <c r="S222" s="36">
        <v>0</v>
      </c>
      <c r="T222" s="36">
        <v>0</v>
      </c>
      <c r="U222" s="36">
        <v>2100.0943239021035</v>
      </c>
      <c r="V222" s="36">
        <v>92.412084535436037</v>
      </c>
      <c r="W222" s="36">
        <v>0</v>
      </c>
      <c r="X222" s="36">
        <v>0</v>
      </c>
      <c r="Y222" s="24">
        <v>2192.5064084375394</v>
      </c>
    </row>
  </sheetData>
  <mergeCells count="24"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B5:M5"/>
    <mergeCell ref="B6:M6"/>
    <mergeCell ref="Y8:Y10"/>
    <mergeCell ref="Q8:X8"/>
    <mergeCell ref="R9:S9"/>
    <mergeCell ref="T9:U9"/>
    <mergeCell ref="V9:W9"/>
    <mergeCell ref="A11:B11"/>
    <mergeCell ref="D9:E9"/>
    <mergeCell ref="F9:G9"/>
    <mergeCell ref="H9:I9"/>
    <mergeCell ref="O11:P11"/>
  </mergeCells>
  <pageMargins left="0.90551181102362199" right="0.31496062992126" top="0.74803149606299202" bottom="0.74803149606299202" header="0.31496062992126" footer="0.31496062992126"/>
  <pageSetup paperSize="9" scale="73" fitToHeight="0" orientation="landscape" r:id="rId1"/>
  <colBreaks count="1" manualBreakCount="1">
    <brk id="13" max="2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F55"/>
  <sheetViews>
    <sheetView view="pageBreakPreview" zoomScale="65" zoomScaleSheetLayoutView="65" workbookViewId="0">
      <selection activeCell="A3" sqref="A3:A6"/>
    </sheetView>
  </sheetViews>
  <sheetFormatPr defaultColWidth="10.125" defaultRowHeight="19.5"/>
  <cols>
    <col min="1" max="1" width="15.625" style="16" customWidth="1"/>
    <col min="2" max="2" width="14.875" style="16" customWidth="1"/>
    <col min="3" max="10" width="8.25" style="16" customWidth="1"/>
    <col min="11" max="11" width="10.125" style="16"/>
    <col min="12" max="12" width="11.875" style="16" customWidth="1"/>
    <col min="13" max="13" width="10.125" style="16"/>
    <col min="14" max="14" width="7.625" style="288" customWidth="1"/>
    <col min="15" max="15" width="21.375" style="16" customWidth="1"/>
    <col min="16" max="16" width="16.375" style="16" customWidth="1"/>
    <col min="17" max="24" width="10.625" style="16" customWidth="1"/>
    <col min="25" max="25" width="14.125" style="16" customWidth="1"/>
    <col min="26" max="16384" width="10.125" style="16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88" customFormat="1" ht="21">
      <c r="A2" s="216" t="s">
        <v>116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4935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8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88" customFormat="1" ht="21" customHeigh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88" customFormat="1" ht="21" customHeigh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8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15.75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18" customFormat="1" ht="21">
      <c r="A11" s="217" t="s">
        <v>65</v>
      </c>
      <c r="B11" s="217"/>
      <c r="C11" s="24">
        <v>1881.9221119190997</v>
      </c>
      <c r="D11" s="24">
        <v>0</v>
      </c>
      <c r="E11" s="24">
        <v>7687.9805301039505</v>
      </c>
      <c r="F11" s="24">
        <v>49631.215989976517</v>
      </c>
      <c r="G11" s="24">
        <v>25029.19069802346</v>
      </c>
      <c r="H11" s="24">
        <v>12727.488993378549</v>
      </c>
      <c r="I11" s="24">
        <v>16333.69181552908</v>
      </c>
      <c r="J11" s="24">
        <v>1494.5163457908989</v>
      </c>
      <c r="K11" s="24">
        <v>114786.00648472154</v>
      </c>
      <c r="L11" s="84">
        <f>L12+L18+L20+L23+L25+L28+L34+L36+L40+L49+L51</f>
        <v>79100</v>
      </c>
      <c r="M11" s="85">
        <f>L11-K11</f>
        <v>-35686.00648472154</v>
      </c>
      <c r="N11" s="116"/>
      <c r="O11" s="217" t="s">
        <v>65</v>
      </c>
      <c r="P11" s="217"/>
      <c r="Q11" s="24">
        <v>1260.8878149859597</v>
      </c>
      <c r="R11" s="24">
        <v>0</v>
      </c>
      <c r="S11" s="24">
        <v>5150.9469551699267</v>
      </c>
      <c r="T11" s="24">
        <v>33252.914713286729</v>
      </c>
      <c r="U11" s="24">
        <v>16769.557767675236</v>
      </c>
      <c r="V11" s="24">
        <v>8527.4176255645652</v>
      </c>
      <c r="W11" s="24">
        <v>10943.573516405684</v>
      </c>
      <c r="X11" s="24">
        <v>1001.325951680403</v>
      </c>
      <c r="Y11" s="24">
        <v>76906.624344768483</v>
      </c>
    </row>
    <row r="12" spans="1:32" s="19" customFormat="1" ht="21">
      <c r="A12" s="35" t="s">
        <v>121</v>
      </c>
      <c r="B12" s="35"/>
      <c r="C12" s="36">
        <v>95.056071802600002</v>
      </c>
      <c r="D12" s="36">
        <v>0</v>
      </c>
      <c r="E12" s="36">
        <v>1199.3649415073601</v>
      </c>
      <c r="F12" s="36">
        <v>13338.044985429353</v>
      </c>
      <c r="G12" s="36">
        <v>2442.60504220549</v>
      </c>
      <c r="H12" s="36">
        <v>1415.3039566646701</v>
      </c>
      <c r="I12" s="36">
        <v>1339.6099655911501</v>
      </c>
      <c r="J12" s="36">
        <v>301.23638301130001</v>
      </c>
      <c r="K12" s="24">
        <v>20131.221346211918</v>
      </c>
      <c r="L12" s="84">
        <f>SUM(L13:L17)</f>
        <v>18270</v>
      </c>
      <c r="M12" s="85">
        <f t="shared" ref="M12:M20" si="0">L12-K12</f>
        <v>-1861.221346211918</v>
      </c>
      <c r="N12" s="116"/>
      <c r="O12" s="35" t="s">
        <v>121</v>
      </c>
      <c r="P12" s="35"/>
      <c r="Q12" s="36">
        <v>63.687568107800004</v>
      </c>
      <c r="R12" s="36">
        <v>0</v>
      </c>
      <c r="S12" s="36">
        <v>803.57451081017211</v>
      </c>
      <c r="T12" s="36">
        <v>8936.4901402429659</v>
      </c>
      <c r="U12" s="36">
        <v>1636.5453782776999</v>
      </c>
      <c r="V12" s="36">
        <v>948.253650965416</v>
      </c>
      <c r="W12" s="36">
        <v>897.53867694604003</v>
      </c>
      <c r="X12" s="36">
        <v>201.82837661759999</v>
      </c>
      <c r="Y12" s="24">
        <v>13487.918301967693</v>
      </c>
    </row>
    <row r="13" spans="1:32" s="18" customFormat="1" ht="21">
      <c r="A13" s="34"/>
      <c r="B13" s="35" t="s">
        <v>117</v>
      </c>
      <c r="C13" s="36">
        <v>0</v>
      </c>
      <c r="D13" s="36">
        <v>0</v>
      </c>
      <c r="E13" s="36">
        <v>51.351745788199999</v>
      </c>
      <c r="F13" s="36">
        <v>459.07224084754</v>
      </c>
      <c r="G13" s="36">
        <v>380.62910958169999</v>
      </c>
      <c r="H13" s="36">
        <v>53.859883402929995</v>
      </c>
      <c r="I13" s="36">
        <v>268.66180368790003</v>
      </c>
      <c r="J13" s="36">
        <v>0</v>
      </c>
      <c r="K13" s="24">
        <v>1213.5747833082701</v>
      </c>
      <c r="L13" s="85">
        <v>1390</v>
      </c>
      <c r="M13" s="85">
        <f t="shared" si="0"/>
        <v>176.42521669172993</v>
      </c>
      <c r="N13" s="116"/>
      <c r="O13" s="34"/>
      <c r="P13" s="35" t="s">
        <v>117</v>
      </c>
      <c r="Q13" s="36">
        <v>0</v>
      </c>
      <c r="R13" s="36">
        <v>0</v>
      </c>
      <c r="S13" s="36">
        <v>34.405669678099997</v>
      </c>
      <c r="T13" s="36">
        <v>307.57840136764997</v>
      </c>
      <c r="U13" s="36">
        <v>255.0215034197</v>
      </c>
      <c r="V13" s="36">
        <v>36.086121879966001</v>
      </c>
      <c r="W13" s="36">
        <v>180.00340847085999</v>
      </c>
      <c r="X13" s="36">
        <v>0</v>
      </c>
      <c r="Y13" s="24">
        <v>813.09510481627592</v>
      </c>
    </row>
    <row r="14" spans="1:32" s="18" customFormat="1" ht="21">
      <c r="A14" s="35"/>
      <c r="B14" s="35" t="s">
        <v>118</v>
      </c>
      <c r="C14" s="36">
        <v>0</v>
      </c>
      <c r="D14" s="36">
        <v>0</v>
      </c>
      <c r="E14" s="36">
        <v>359.17754637390004</v>
      </c>
      <c r="F14" s="36">
        <v>431.8955030651</v>
      </c>
      <c r="G14" s="36">
        <v>482.7590912173099</v>
      </c>
      <c r="H14" s="36">
        <v>445.91647625727001</v>
      </c>
      <c r="I14" s="36">
        <v>302.07119574628001</v>
      </c>
      <c r="J14" s="36">
        <v>92.501503438</v>
      </c>
      <c r="K14" s="24">
        <v>2114.3213160978598</v>
      </c>
      <c r="L14" s="85">
        <v>1910</v>
      </c>
      <c r="M14" s="85">
        <f t="shared" si="0"/>
        <v>-204.32131609785984</v>
      </c>
      <c r="N14" s="116"/>
      <c r="O14" s="35"/>
      <c r="P14" s="35" t="s">
        <v>118</v>
      </c>
      <c r="Q14" s="36">
        <v>0</v>
      </c>
      <c r="R14" s="36">
        <v>0</v>
      </c>
      <c r="S14" s="36">
        <v>240.64895607058</v>
      </c>
      <c r="T14" s="36">
        <v>289.36998705360003</v>
      </c>
      <c r="U14" s="36">
        <v>323.44859111562999</v>
      </c>
      <c r="V14" s="36">
        <v>298.76403909242003</v>
      </c>
      <c r="W14" s="36">
        <v>202.38770114997999</v>
      </c>
      <c r="X14" s="36">
        <v>61.976007303499998</v>
      </c>
      <c r="Y14" s="24">
        <v>1416.5952817857101</v>
      </c>
    </row>
    <row r="15" spans="1:32" s="18" customFormat="1" ht="21">
      <c r="A15" s="35"/>
      <c r="B15" s="35" t="s">
        <v>3155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189.64945</v>
      </c>
      <c r="I15" s="36">
        <v>275</v>
      </c>
      <c r="J15" s="36">
        <v>0</v>
      </c>
      <c r="K15" s="24">
        <v>464.64945</v>
      </c>
      <c r="L15" s="85">
        <v>160</v>
      </c>
      <c r="M15" s="85">
        <f t="shared" si="0"/>
        <v>-304.64945</v>
      </c>
      <c r="N15" s="116"/>
      <c r="O15" s="35"/>
      <c r="P15" s="35" t="s">
        <v>3155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127.06513149999999</v>
      </c>
      <c r="W15" s="36">
        <v>184.25</v>
      </c>
      <c r="X15" s="36">
        <v>0</v>
      </c>
      <c r="Y15" s="24">
        <v>311.31513150000001</v>
      </c>
    </row>
    <row r="16" spans="1:32" s="18" customFormat="1" ht="21">
      <c r="A16" s="35"/>
      <c r="B16" s="35" t="s">
        <v>119</v>
      </c>
      <c r="C16" s="36">
        <v>95.056071802600002</v>
      </c>
      <c r="D16" s="36">
        <v>0</v>
      </c>
      <c r="E16" s="36">
        <v>58.794943927299997</v>
      </c>
      <c r="F16" s="36">
        <v>3083.8814893576409</v>
      </c>
      <c r="G16" s="36">
        <v>1169.6666213965</v>
      </c>
      <c r="H16" s="36">
        <v>274.18988340252002</v>
      </c>
      <c r="I16" s="36">
        <v>331.25</v>
      </c>
      <c r="J16" s="36">
        <v>124.8051971923</v>
      </c>
      <c r="K16" s="24">
        <v>5137.6442070788598</v>
      </c>
      <c r="L16" s="85">
        <v>4170</v>
      </c>
      <c r="M16" s="85">
        <f t="shared" si="0"/>
        <v>-967.64420707885984</v>
      </c>
      <c r="N16" s="116"/>
      <c r="O16" s="35"/>
      <c r="P16" s="35" t="s">
        <v>119</v>
      </c>
      <c r="Q16" s="36">
        <v>63.687568107800004</v>
      </c>
      <c r="R16" s="36">
        <v>0</v>
      </c>
      <c r="S16" s="36">
        <v>39.392612431300002</v>
      </c>
      <c r="T16" s="36">
        <v>2066.2005978695706</v>
      </c>
      <c r="U16" s="36">
        <v>783.67663633569998</v>
      </c>
      <c r="V16" s="36">
        <v>183.7072218797</v>
      </c>
      <c r="W16" s="36">
        <v>221.93750000003999</v>
      </c>
      <c r="X16" s="36">
        <v>83.619482118799993</v>
      </c>
      <c r="Y16" s="24">
        <v>3442.2216187429112</v>
      </c>
    </row>
    <row r="17" spans="1:25" s="18" customFormat="1" ht="21">
      <c r="A17" s="35"/>
      <c r="B17" s="35" t="s">
        <v>120</v>
      </c>
      <c r="C17" s="36">
        <v>0</v>
      </c>
      <c r="D17" s="36">
        <v>0</v>
      </c>
      <c r="E17" s="36">
        <v>730.04070541796</v>
      </c>
      <c r="F17" s="36">
        <v>9363.1957521590721</v>
      </c>
      <c r="G17" s="36">
        <v>409.55022000998008</v>
      </c>
      <c r="H17" s="36">
        <v>451.68826360194998</v>
      </c>
      <c r="I17" s="36">
        <v>162.62696615697001</v>
      </c>
      <c r="J17" s="36">
        <v>83.929682381000006</v>
      </c>
      <c r="K17" s="24">
        <v>11201.03158972693</v>
      </c>
      <c r="L17" s="85">
        <v>10640</v>
      </c>
      <c r="M17" s="85">
        <f t="shared" si="0"/>
        <v>-561.03158972693018</v>
      </c>
      <c r="N17" s="116"/>
      <c r="O17" s="35"/>
      <c r="P17" s="35" t="s">
        <v>120</v>
      </c>
      <c r="Q17" s="36">
        <v>0</v>
      </c>
      <c r="R17" s="36">
        <v>0</v>
      </c>
      <c r="S17" s="36">
        <v>489.12727263019207</v>
      </c>
      <c r="T17" s="36">
        <v>6273.3411539521449</v>
      </c>
      <c r="U17" s="36">
        <v>274.39864740667002</v>
      </c>
      <c r="V17" s="36">
        <v>302.63113661333</v>
      </c>
      <c r="W17" s="36">
        <v>108.96006732516</v>
      </c>
      <c r="X17" s="36">
        <v>56.232887195300002</v>
      </c>
      <c r="Y17" s="24">
        <v>7504.6911651227956</v>
      </c>
    </row>
    <row r="18" spans="1:25" s="18" customFormat="1" ht="21">
      <c r="A18" s="35" t="s">
        <v>5009</v>
      </c>
      <c r="B18" s="35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149.41575</v>
      </c>
      <c r="I18" s="36">
        <v>106.25</v>
      </c>
      <c r="J18" s="36">
        <v>0</v>
      </c>
      <c r="K18" s="24">
        <v>255.66575</v>
      </c>
      <c r="L18" s="84">
        <v>330</v>
      </c>
      <c r="M18" s="85">
        <f t="shared" si="0"/>
        <v>74.334249999999997</v>
      </c>
      <c r="N18" s="116"/>
      <c r="O18" s="35" t="s">
        <v>5009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100.1085525</v>
      </c>
      <c r="W18" s="36">
        <v>71.1875</v>
      </c>
      <c r="X18" s="36">
        <v>0</v>
      </c>
      <c r="Y18" s="24">
        <v>171.2960525</v>
      </c>
    </row>
    <row r="19" spans="1:25" s="18" customFormat="1" ht="21">
      <c r="A19" s="34"/>
      <c r="B19" s="35" t="s">
        <v>3154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149.41575</v>
      </c>
      <c r="I19" s="36">
        <v>106.25</v>
      </c>
      <c r="J19" s="36">
        <v>0</v>
      </c>
      <c r="K19" s="24">
        <v>255.66575</v>
      </c>
      <c r="L19" s="85"/>
      <c r="M19" s="85"/>
      <c r="N19" s="116"/>
      <c r="O19" s="34"/>
      <c r="P19" s="35" t="s">
        <v>3154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100.1085525</v>
      </c>
      <c r="W19" s="36">
        <v>71.1875</v>
      </c>
      <c r="X19" s="36">
        <v>0</v>
      </c>
      <c r="Y19" s="24">
        <v>171.2960525</v>
      </c>
    </row>
    <row r="20" spans="1:25" s="18" customFormat="1" ht="21">
      <c r="A20" s="35" t="s">
        <v>123</v>
      </c>
      <c r="B20" s="35"/>
      <c r="C20" s="36">
        <v>0</v>
      </c>
      <c r="D20" s="36">
        <v>0</v>
      </c>
      <c r="E20" s="36">
        <v>36.940127747299996</v>
      </c>
      <c r="F20" s="36">
        <v>0</v>
      </c>
      <c r="G20" s="36">
        <v>0</v>
      </c>
      <c r="H20" s="36">
        <v>442.81431233404999</v>
      </c>
      <c r="I20" s="36">
        <v>30.522827521643002</v>
      </c>
      <c r="J20" s="36">
        <v>0</v>
      </c>
      <c r="K20" s="24">
        <v>510.27726760299299</v>
      </c>
      <c r="L20" s="84">
        <v>890</v>
      </c>
      <c r="M20" s="85">
        <f t="shared" si="0"/>
        <v>379.72273239700701</v>
      </c>
      <c r="N20" s="116"/>
      <c r="O20" s="35" t="s">
        <v>123</v>
      </c>
      <c r="P20" s="35"/>
      <c r="Q20" s="36">
        <v>0</v>
      </c>
      <c r="R20" s="36">
        <v>0</v>
      </c>
      <c r="S20" s="36">
        <v>24.749885590689999</v>
      </c>
      <c r="T20" s="36">
        <v>0</v>
      </c>
      <c r="U20" s="36">
        <v>0</v>
      </c>
      <c r="V20" s="36">
        <v>296.68558926377699</v>
      </c>
      <c r="W20" s="36">
        <v>20.450294439497</v>
      </c>
      <c r="X20" s="36">
        <v>0</v>
      </c>
      <c r="Y20" s="24">
        <v>341.88576929396396</v>
      </c>
    </row>
    <row r="21" spans="1:25" s="18" customFormat="1" ht="21">
      <c r="A21" s="34"/>
      <c r="B21" s="35" t="s">
        <v>122</v>
      </c>
      <c r="C21" s="36">
        <v>0</v>
      </c>
      <c r="D21" s="36">
        <v>0</v>
      </c>
      <c r="E21" s="36">
        <v>36.940127747299996</v>
      </c>
      <c r="F21" s="36">
        <v>0</v>
      </c>
      <c r="G21" s="36">
        <v>0</v>
      </c>
      <c r="H21" s="36">
        <v>305.51224045905002</v>
      </c>
      <c r="I21" s="36">
        <v>18.75</v>
      </c>
      <c r="J21" s="36">
        <v>0</v>
      </c>
      <c r="K21" s="24">
        <v>361.20236820635</v>
      </c>
      <c r="L21" s="84"/>
      <c r="M21" s="85"/>
      <c r="N21" s="116"/>
      <c r="O21" s="34"/>
      <c r="P21" s="35" t="s">
        <v>122</v>
      </c>
      <c r="Q21" s="36">
        <v>0</v>
      </c>
      <c r="R21" s="36">
        <v>0</v>
      </c>
      <c r="S21" s="36">
        <v>24.749885590689999</v>
      </c>
      <c r="T21" s="36">
        <v>0</v>
      </c>
      <c r="U21" s="36">
        <v>0</v>
      </c>
      <c r="V21" s="36">
        <v>204.69320110752699</v>
      </c>
      <c r="W21" s="36">
        <v>12.5625</v>
      </c>
      <c r="X21" s="36">
        <v>0</v>
      </c>
      <c r="Y21" s="24">
        <v>242.00558669821697</v>
      </c>
    </row>
    <row r="22" spans="1:25" s="18" customFormat="1" ht="21">
      <c r="A22" s="35"/>
      <c r="B22" s="35" t="s">
        <v>5010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137.302071875</v>
      </c>
      <c r="I22" s="36">
        <v>11.772827521643</v>
      </c>
      <c r="J22" s="36">
        <v>0</v>
      </c>
      <c r="K22" s="24">
        <v>149.07489939664299</v>
      </c>
      <c r="L22" s="85"/>
      <c r="M22" s="85"/>
      <c r="N22" s="116"/>
      <c r="O22" s="35"/>
      <c r="P22" s="35" t="s">
        <v>5010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91.992388156250001</v>
      </c>
      <c r="W22" s="36">
        <v>7.8877944394970001</v>
      </c>
      <c r="X22" s="36">
        <v>0</v>
      </c>
      <c r="Y22" s="24">
        <v>99.880182595747002</v>
      </c>
    </row>
    <row r="23" spans="1:25" s="18" customFormat="1" ht="21">
      <c r="A23" s="35" t="s">
        <v>125</v>
      </c>
      <c r="B23" s="35"/>
      <c r="C23" s="36">
        <v>98.917662499900004</v>
      </c>
      <c r="D23" s="36">
        <v>0</v>
      </c>
      <c r="E23" s="36">
        <v>153.77756425791</v>
      </c>
      <c r="F23" s="36">
        <v>0</v>
      </c>
      <c r="G23" s="36">
        <v>416.74109101957998</v>
      </c>
      <c r="H23" s="36">
        <v>353.46568111027898</v>
      </c>
      <c r="I23" s="36">
        <v>123.907420394</v>
      </c>
      <c r="J23" s="36">
        <v>0</v>
      </c>
      <c r="K23" s="24">
        <v>1146.8094192816691</v>
      </c>
      <c r="L23" s="84">
        <v>710</v>
      </c>
      <c r="M23" s="85">
        <f t="shared" ref="M23:M28" si="1">L23-K23</f>
        <v>-436.80941928166908</v>
      </c>
      <c r="N23" s="116"/>
      <c r="O23" s="35" t="s">
        <v>125</v>
      </c>
      <c r="P23" s="35"/>
      <c r="Q23" s="36">
        <v>66.274833874899997</v>
      </c>
      <c r="R23" s="36">
        <v>0</v>
      </c>
      <c r="S23" s="36">
        <v>103.03096805279</v>
      </c>
      <c r="T23" s="36">
        <v>0</v>
      </c>
      <c r="U23" s="36">
        <v>279.21653098255996</v>
      </c>
      <c r="V23" s="36">
        <v>236.82200634388201</v>
      </c>
      <c r="W23" s="36">
        <v>83.017971664000001</v>
      </c>
      <c r="X23" s="36">
        <v>0</v>
      </c>
      <c r="Y23" s="24">
        <v>768.36231091813193</v>
      </c>
    </row>
    <row r="24" spans="1:25" s="18" customFormat="1" ht="21">
      <c r="A24" s="34"/>
      <c r="B24" s="35" t="s">
        <v>124</v>
      </c>
      <c r="C24" s="36">
        <v>98.917662499900004</v>
      </c>
      <c r="D24" s="36">
        <v>0</v>
      </c>
      <c r="E24" s="36">
        <v>153.77756425791</v>
      </c>
      <c r="F24" s="36">
        <v>0</v>
      </c>
      <c r="G24" s="36">
        <v>416.74109101957998</v>
      </c>
      <c r="H24" s="36">
        <v>353.46568111027898</v>
      </c>
      <c r="I24" s="36">
        <v>123.907420394</v>
      </c>
      <c r="J24" s="36">
        <v>0</v>
      </c>
      <c r="K24" s="24">
        <v>1146.8094192816691</v>
      </c>
      <c r="L24" s="85">
        <v>710</v>
      </c>
      <c r="M24" s="85">
        <f t="shared" si="1"/>
        <v>-436.80941928166908</v>
      </c>
      <c r="N24" s="116"/>
      <c r="O24" s="34"/>
      <c r="P24" s="35" t="s">
        <v>124</v>
      </c>
      <c r="Q24" s="36">
        <v>66.274833874899997</v>
      </c>
      <c r="R24" s="36">
        <v>0</v>
      </c>
      <c r="S24" s="36">
        <v>103.03096805279</v>
      </c>
      <c r="T24" s="36">
        <v>0</v>
      </c>
      <c r="U24" s="36">
        <v>279.21653098255996</v>
      </c>
      <c r="V24" s="36">
        <v>236.82200634388201</v>
      </c>
      <c r="W24" s="36">
        <v>83.017971664000001</v>
      </c>
      <c r="X24" s="36">
        <v>0</v>
      </c>
      <c r="Y24" s="24">
        <v>768.36231091813193</v>
      </c>
    </row>
    <row r="25" spans="1:25" s="18" customFormat="1" ht="21">
      <c r="A25" s="35" t="s">
        <v>128</v>
      </c>
      <c r="B25" s="35"/>
      <c r="C25" s="36">
        <v>100.3753362848</v>
      </c>
      <c r="D25" s="36">
        <v>0</v>
      </c>
      <c r="E25" s="36">
        <v>504.07431765609999</v>
      </c>
      <c r="F25" s="36">
        <v>365.45319446106998</v>
      </c>
      <c r="G25" s="36">
        <v>944.36015144942985</v>
      </c>
      <c r="H25" s="36">
        <v>457.15678335592997</v>
      </c>
      <c r="I25" s="36">
        <v>285.33050185483</v>
      </c>
      <c r="J25" s="36">
        <v>121.0266753404</v>
      </c>
      <c r="K25" s="24">
        <v>2777.7769604025593</v>
      </c>
      <c r="L25" s="84">
        <f>SUM(L26:L27)</f>
        <v>3150</v>
      </c>
      <c r="M25" s="85">
        <f t="shared" si="1"/>
        <v>372.22303959744067</v>
      </c>
      <c r="N25" s="116"/>
      <c r="O25" s="35" t="s">
        <v>128</v>
      </c>
      <c r="P25" s="35"/>
      <c r="Q25" s="36">
        <v>67.251475310800004</v>
      </c>
      <c r="R25" s="36">
        <v>0</v>
      </c>
      <c r="S25" s="36">
        <v>337.72979282955009</v>
      </c>
      <c r="T25" s="36">
        <v>244.85364028890001</v>
      </c>
      <c r="U25" s="36">
        <v>632.72130147110011</v>
      </c>
      <c r="V25" s="36">
        <v>306.295044848506</v>
      </c>
      <c r="W25" s="36">
        <v>191.17143624273999</v>
      </c>
      <c r="X25" s="36">
        <v>81.087872478099996</v>
      </c>
      <c r="Y25" s="24">
        <v>1861.110563469696</v>
      </c>
    </row>
    <row r="26" spans="1:25" s="18" customFormat="1" ht="21">
      <c r="A26" s="34"/>
      <c r="B26" s="35" t="s">
        <v>126</v>
      </c>
      <c r="C26" s="36">
        <v>0</v>
      </c>
      <c r="D26" s="36">
        <v>0</v>
      </c>
      <c r="E26" s="36">
        <v>0</v>
      </c>
      <c r="F26" s="36">
        <v>37.5</v>
      </c>
      <c r="G26" s="36">
        <v>116.20600081078</v>
      </c>
      <c r="H26" s="36">
        <v>0</v>
      </c>
      <c r="I26" s="36">
        <v>75</v>
      </c>
      <c r="J26" s="36">
        <v>0</v>
      </c>
      <c r="K26" s="24">
        <v>228.70600081077998</v>
      </c>
      <c r="L26" s="85">
        <v>310</v>
      </c>
      <c r="M26" s="85">
        <f t="shared" si="1"/>
        <v>81.293999189220017</v>
      </c>
      <c r="N26" s="116"/>
      <c r="O26" s="34"/>
      <c r="P26" s="35" t="s">
        <v>126</v>
      </c>
      <c r="Q26" s="36">
        <v>0</v>
      </c>
      <c r="R26" s="36">
        <v>0</v>
      </c>
      <c r="S26" s="36">
        <v>0</v>
      </c>
      <c r="T26" s="36">
        <v>25.125</v>
      </c>
      <c r="U26" s="36">
        <v>77.858020543219993</v>
      </c>
      <c r="V26" s="36">
        <v>0</v>
      </c>
      <c r="W26" s="36">
        <v>50.25</v>
      </c>
      <c r="X26" s="36">
        <v>0</v>
      </c>
      <c r="Y26" s="24">
        <v>153.23302054321999</v>
      </c>
    </row>
    <row r="27" spans="1:25" s="18" customFormat="1" ht="21">
      <c r="A27" s="35"/>
      <c r="B27" s="35" t="s">
        <v>127</v>
      </c>
      <c r="C27" s="36">
        <v>100.3753362848</v>
      </c>
      <c r="D27" s="36">
        <v>0</v>
      </c>
      <c r="E27" s="36">
        <v>504.07431765609999</v>
      </c>
      <c r="F27" s="36">
        <v>327.95319446106998</v>
      </c>
      <c r="G27" s="36">
        <v>828.15415063864987</v>
      </c>
      <c r="H27" s="36">
        <v>457.15678335592997</v>
      </c>
      <c r="I27" s="36">
        <v>210.33050185483</v>
      </c>
      <c r="J27" s="36">
        <v>121.0266753404</v>
      </c>
      <c r="K27" s="24">
        <v>2549.0709595917792</v>
      </c>
      <c r="L27" s="85">
        <v>2840</v>
      </c>
      <c r="M27" s="85">
        <f t="shared" si="1"/>
        <v>290.92904040822077</v>
      </c>
      <c r="N27" s="116"/>
      <c r="O27" s="35"/>
      <c r="P27" s="35" t="s">
        <v>127</v>
      </c>
      <c r="Q27" s="36">
        <v>67.251475310800004</v>
      </c>
      <c r="R27" s="36">
        <v>0</v>
      </c>
      <c r="S27" s="36">
        <v>337.72979282955009</v>
      </c>
      <c r="T27" s="36">
        <v>219.72864028890001</v>
      </c>
      <c r="U27" s="36">
        <v>554.86328092788006</v>
      </c>
      <c r="V27" s="36">
        <v>306.295044848506</v>
      </c>
      <c r="W27" s="36">
        <v>140.92143624273999</v>
      </c>
      <c r="X27" s="36">
        <v>81.087872478099996</v>
      </c>
      <c r="Y27" s="24">
        <v>1707.8775429264761</v>
      </c>
    </row>
    <row r="28" spans="1:25" s="18" customFormat="1" ht="21">
      <c r="A28" s="35" t="s">
        <v>134</v>
      </c>
      <c r="B28" s="35"/>
      <c r="C28" s="36">
        <v>841.05634286789996</v>
      </c>
      <c r="D28" s="36">
        <v>0</v>
      </c>
      <c r="E28" s="36">
        <v>2034.32535928266</v>
      </c>
      <c r="F28" s="36">
        <v>8868.8342506835816</v>
      </c>
      <c r="G28" s="36">
        <v>3950.3774527693799</v>
      </c>
      <c r="H28" s="36">
        <v>1113.67597714061</v>
      </c>
      <c r="I28" s="36">
        <v>2183.44603123358</v>
      </c>
      <c r="J28" s="36">
        <v>94.462695265099995</v>
      </c>
      <c r="K28" s="24">
        <v>19086.17810924281</v>
      </c>
      <c r="L28" s="84">
        <v>11070</v>
      </c>
      <c r="M28" s="85">
        <f t="shared" si="1"/>
        <v>-8016.17810924281</v>
      </c>
      <c r="N28" s="116"/>
      <c r="O28" s="35" t="s">
        <v>134</v>
      </c>
      <c r="P28" s="35"/>
      <c r="Q28" s="36">
        <v>563.50774972160002</v>
      </c>
      <c r="R28" s="36">
        <v>0</v>
      </c>
      <c r="S28" s="36">
        <v>1362.9979907194479</v>
      </c>
      <c r="T28" s="36">
        <v>5942.1189479593786</v>
      </c>
      <c r="U28" s="36">
        <v>2646.7528933557505</v>
      </c>
      <c r="V28" s="36">
        <v>746.1629046841922</v>
      </c>
      <c r="W28" s="36">
        <v>1462.9088409265332</v>
      </c>
      <c r="X28" s="36">
        <v>63.290005827599998</v>
      </c>
      <c r="Y28" s="24">
        <v>12787.739333194502</v>
      </c>
    </row>
    <row r="29" spans="1:25" s="18" customFormat="1" ht="21">
      <c r="A29" s="34"/>
      <c r="B29" s="35" t="s">
        <v>129</v>
      </c>
      <c r="C29" s="36">
        <v>231.93958107960003</v>
      </c>
      <c r="D29" s="36">
        <v>0</v>
      </c>
      <c r="E29" s="36">
        <v>650.22837670715012</v>
      </c>
      <c r="F29" s="36">
        <v>6387.4560420652415</v>
      </c>
      <c r="G29" s="36">
        <v>1080.3700508126499</v>
      </c>
      <c r="H29" s="36">
        <v>146.88782664237999</v>
      </c>
      <c r="I29" s="36">
        <v>804.63791096222008</v>
      </c>
      <c r="J29" s="36">
        <v>0</v>
      </c>
      <c r="K29" s="24">
        <v>9301.519788269241</v>
      </c>
      <c r="L29" s="85"/>
      <c r="M29" s="85"/>
      <c r="N29" s="116"/>
      <c r="O29" s="34"/>
      <c r="P29" s="35" t="s">
        <v>129</v>
      </c>
      <c r="Q29" s="36">
        <v>155.3995193234</v>
      </c>
      <c r="R29" s="36">
        <v>0</v>
      </c>
      <c r="S29" s="36">
        <v>435.65301239373304</v>
      </c>
      <c r="T29" s="36">
        <v>4279.595548184745</v>
      </c>
      <c r="U29" s="36">
        <v>723.84793404430206</v>
      </c>
      <c r="V29" s="36">
        <v>98.414843850392003</v>
      </c>
      <c r="W29" s="36">
        <v>539.10740034471007</v>
      </c>
      <c r="X29" s="36">
        <v>0</v>
      </c>
      <c r="Y29" s="24">
        <v>6232.0182581412819</v>
      </c>
    </row>
    <row r="30" spans="1:25" s="18" customFormat="1" ht="21">
      <c r="A30" s="35"/>
      <c r="B30" s="35" t="s">
        <v>130</v>
      </c>
      <c r="C30" s="36">
        <v>311.09962106540002</v>
      </c>
      <c r="D30" s="36">
        <v>0</v>
      </c>
      <c r="E30" s="36">
        <v>68.533947972440004</v>
      </c>
      <c r="F30" s="36">
        <v>149.35226845580002</v>
      </c>
      <c r="G30" s="36">
        <v>629.43464042114999</v>
      </c>
      <c r="H30" s="36">
        <v>213.97454328801001</v>
      </c>
      <c r="I30" s="36">
        <v>475.88774102140007</v>
      </c>
      <c r="J30" s="36">
        <v>0</v>
      </c>
      <c r="K30" s="24">
        <v>1848.2827622241998</v>
      </c>
      <c r="L30" s="85"/>
      <c r="M30" s="85"/>
      <c r="N30" s="116"/>
      <c r="O30" s="35"/>
      <c r="P30" s="35" t="s">
        <v>130</v>
      </c>
      <c r="Q30" s="36">
        <v>208.43674611379998</v>
      </c>
      <c r="R30" s="36">
        <v>0</v>
      </c>
      <c r="S30" s="36">
        <v>45.917745141499999</v>
      </c>
      <c r="T30" s="36">
        <v>100.06601986539999</v>
      </c>
      <c r="U30" s="36">
        <v>421.72120908214896</v>
      </c>
      <c r="V30" s="36">
        <v>143.36294400301</v>
      </c>
      <c r="W30" s="36">
        <v>318.8447864844</v>
      </c>
      <c r="X30" s="36">
        <v>0</v>
      </c>
      <c r="Y30" s="24">
        <v>1238.3494506902589</v>
      </c>
    </row>
    <row r="31" spans="1:25" s="18" customFormat="1" ht="21">
      <c r="A31" s="35"/>
      <c r="B31" s="35" t="s">
        <v>131</v>
      </c>
      <c r="C31" s="36">
        <v>0</v>
      </c>
      <c r="D31" s="36">
        <v>0</v>
      </c>
      <c r="E31" s="36">
        <v>166.56273914419998</v>
      </c>
      <c r="F31" s="36">
        <v>100</v>
      </c>
      <c r="G31" s="36">
        <v>296.09298811410002</v>
      </c>
      <c r="H31" s="36">
        <v>0</v>
      </c>
      <c r="I31" s="36">
        <v>91.466108355900005</v>
      </c>
      <c r="J31" s="36">
        <v>0</v>
      </c>
      <c r="K31" s="24">
        <v>654.12183561419999</v>
      </c>
      <c r="L31" s="85"/>
      <c r="M31" s="85"/>
      <c r="N31" s="116"/>
      <c r="O31" s="35"/>
      <c r="P31" s="35" t="s">
        <v>131</v>
      </c>
      <c r="Q31" s="36">
        <v>0</v>
      </c>
      <c r="R31" s="36">
        <v>0</v>
      </c>
      <c r="S31" s="36">
        <v>111.5970352266</v>
      </c>
      <c r="T31" s="36">
        <v>67</v>
      </c>
      <c r="U31" s="36">
        <v>198.38230203648999</v>
      </c>
      <c r="V31" s="36">
        <v>0</v>
      </c>
      <c r="W31" s="36">
        <v>61.282292598499993</v>
      </c>
      <c r="X31" s="36">
        <v>0</v>
      </c>
      <c r="Y31" s="24">
        <v>438.26162986159</v>
      </c>
    </row>
    <row r="32" spans="1:25" s="18" customFormat="1" ht="21">
      <c r="A32" s="35"/>
      <c r="B32" s="35" t="s">
        <v>132</v>
      </c>
      <c r="C32" s="36">
        <v>137.57535181099999</v>
      </c>
      <c r="D32" s="36">
        <v>0</v>
      </c>
      <c r="E32" s="36">
        <v>156.34209415787998</v>
      </c>
      <c r="F32" s="36">
        <v>1010.88790749898</v>
      </c>
      <c r="G32" s="36">
        <v>929.77892253122991</v>
      </c>
      <c r="H32" s="36">
        <v>77.400882496610009</v>
      </c>
      <c r="I32" s="36">
        <v>366.96941782617995</v>
      </c>
      <c r="J32" s="36">
        <v>0</v>
      </c>
      <c r="K32" s="24">
        <v>2678.9545763218798</v>
      </c>
      <c r="L32" s="85"/>
      <c r="M32" s="85"/>
      <c r="N32" s="116"/>
      <c r="O32" s="35"/>
      <c r="P32" s="35" t="s">
        <v>132</v>
      </c>
      <c r="Q32" s="36">
        <v>92.175485713399993</v>
      </c>
      <c r="R32" s="36">
        <v>0</v>
      </c>
      <c r="S32" s="36">
        <v>104.74920308574998</v>
      </c>
      <c r="T32" s="36">
        <v>677.29489802431999</v>
      </c>
      <c r="U32" s="36">
        <v>622.95187809600986</v>
      </c>
      <c r="V32" s="36">
        <v>51.858591272738003</v>
      </c>
      <c r="W32" s="36">
        <v>245.869509943563</v>
      </c>
      <c r="X32" s="36">
        <v>0</v>
      </c>
      <c r="Y32" s="24">
        <v>1794.8995661357808</v>
      </c>
    </row>
    <row r="33" spans="1:25" s="18" customFormat="1" ht="21">
      <c r="A33" s="35"/>
      <c r="B33" s="35" t="s">
        <v>133</v>
      </c>
      <c r="C33" s="36">
        <v>160.44178891190001</v>
      </c>
      <c r="D33" s="36">
        <v>0</v>
      </c>
      <c r="E33" s="36">
        <v>992.65820130098984</v>
      </c>
      <c r="F33" s="36">
        <v>1221.1380326635599</v>
      </c>
      <c r="G33" s="36">
        <v>1014.70085089025</v>
      </c>
      <c r="H33" s="36">
        <v>675.41272471361015</v>
      </c>
      <c r="I33" s="36">
        <v>444.48485306787995</v>
      </c>
      <c r="J33" s="36">
        <v>94.462695265099995</v>
      </c>
      <c r="K33" s="24">
        <v>4603.2991468132896</v>
      </c>
      <c r="L33" s="85"/>
      <c r="M33" s="85"/>
      <c r="N33" s="116"/>
      <c r="O33" s="35"/>
      <c r="P33" s="35" t="s">
        <v>133</v>
      </c>
      <c r="Q33" s="36">
        <v>107.495998571</v>
      </c>
      <c r="R33" s="36">
        <v>0</v>
      </c>
      <c r="S33" s="36">
        <v>665.08099487186485</v>
      </c>
      <c r="T33" s="36">
        <v>818.16248188491318</v>
      </c>
      <c r="U33" s="36">
        <v>679.84957009679988</v>
      </c>
      <c r="V33" s="36">
        <v>452.52652555805213</v>
      </c>
      <c r="W33" s="36">
        <v>297.80485155535996</v>
      </c>
      <c r="X33" s="36">
        <v>63.290005827599998</v>
      </c>
      <c r="Y33" s="24">
        <v>3084.2104283655904</v>
      </c>
    </row>
    <row r="34" spans="1:25" s="18" customFormat="1" ht="21">
      <c r="A34" s="35" t="s">
        <v>136</v>
      </c>
      <c r="B34" s="35"/>
      <c r="C34" s="36">
        <v>115.9309941441</v>
      </c>
      <c r="D34" s="36">
        <v>0</v>
      </c>
      <c r="E34" s="36">
        <v>50.927641644350004</v>
      </c>
      <c r="F34" s="36">
        <v>0</v>
      </c>
      <c r="G34" s="36">
        <v>104.56405352430001</v>
      </c>
      <c r="H34" s="36">
        <v>97.266300000000001</v>
      </c>
      <c r="I34" s="36">
        <v>156.17117667024201</v>
      </c>
      <c r="J34" s="36">
        <v>0</v>
      </c>
      <c r="K34" s="24">
        <v>524.86016598299193</v>
      </c>
      <c r="L34" s="84">
        <v>250</v>
      </c>
      <c r="M34" s="85">
        <f t="shared" ref="M34" si="2">L34-K34</f>
        <v>-274.86016598299193</v>
      </c>
      <c r="N34" s="116"/>
      <c r="O34" s="35" t="s">
        <v>136</v>
      </c>
      <c r="P34" s="35"/>
      <c r="Q34" s="36">
        <v>77.673766076500002</v>
      </c>
      <c r="R34" s="36">
        <v>0</v>
      </c>
      <c r="S34" s="36">
        <v>34.121519901780005</v>
      </c>
      <c r="T34" s="36">
        <v>0</v>
      </c>
      <c r="U34" s="36">
        <v>70.057915861200001</v>
      </c>
      <c r="V34" s="36">
        <v>65.168420999999995</v>
      </c>
      <c r="W34" s="36">
        <v>104.63468836906199</v>
      </c>
      <c r="X34" s="36">
        <v>0</v>
      </c>
      <c r="Y34" s="24">
        <v>351.65631120854198</v>
      </c>
    </row>
    <row r="35" spans="1:25" s="18" customFormat="1" ht="21">
      <c r="A35" s="34"/>
      <c r="B35" s="35" t="s">
        <v>135</v>
      </c>
      <c r="C35" s="36">
        <v>115.9309941441</v>
      </c>
      <c r="D35" s="36">
        <v>0</v>
      </c>
      <c r="E35" s="36">
        <v>50.927641644350004</v>
      </c>
      <c r="F35" s="36">
        <v>0</v>
      </c>
      <c r="G35" s="36">
        <v>104.56405352430001</v>
      </c>
      <c r="H35" s="36">
        <v>97.266300000000001</v>
      </c>
      <c r="I35" s="36">
        <v>156.17117667024201</v>
      </c>
      <c r="J35" s="36">
        <v>0</v>
      </c>
      <c r="K35" s="24">
        <v>524.86016598299193</v>
      </c>
      <c r="L35" s="85"/>
      <c r="M35" s="85"/>
      <c r="N35" s="116"/>
      <c r="O35" s="34"/>
      <c r="P35" s="35" t="s">
        <v>135</v>
      </c>
      <c r="Q35" s="36">
        <v>77.673766076500002</v>
      </c>
      <c r="R35" s="36">
        <v>0</v>
      </c>
      <c r="S35" s="36">
        <v>34.121519901780005</v>
      </c>
      <c r="T35" s="36">
        <v>0</v>
      </c>
      <c r="U35" s="36">
        <v>70.057915861200001</v>
      </c>
      <c r="V35" s="36">
        <v>65.168420999999995</v>
      </c>
      <c r="W35" s="36">
        <v>104.63468836906199</v>
      </c>
      <c r="X35" s="36">
        <v>0</v>
      </c>
      <c r="Y35" s="24">
        <v>351.65631120854198</v>
      </c>
    </row>
    <row r="36" spans="1:25" s="18" customFormat="1" ht="18" customHeight="1">
      <c r="A36" s="35" t="s">
        <v>139</v>
      </c>
      <c r="B36" s="35"/>
      <c r="C36" s="36">
        <v>119.4086558556</v>
      </c>
      <c r="D36" s="36">
        <v>0</v>
      </c>
      <c r="E36" s="36">
        <v>47.304177999779995</v>
      </c>
      <c r="F36" s="36">
        <v>138.26986827165001</v>
      </c>
      <c r="G36" s="36">
        <v>863.19282665562002</v>
      </c>
      <c r="H36" s="36">
        <v>882.23437525841609</v>
      </c>
      <c r="I36" s="36">
        <v>341.23952585111005</v>
      </c>
      <c r="J36" s="36">
        <v>0</v>
      </c>
      <c r="K36" s="24">
        <v>2391.6494298921762</v>
      </c>
      <c r="L36" s="84">
        <f>SUM(L37:L39)</f>
        <v>1970</v>
      </c>
      <c r="M36" s="85">
        <f t="shared" ref="M36:M42" si="3">L36-K36</f>
        <v>-421.64942989217616</v>
      </c>
      <c r="N36" s="116"/>
      <c r="O36" s="35" t="s">
        <v>139</v>
      </c>
      <c r="P36" s="35"/>
      <c r="Q36" s="36">
        <v>80.003799423299995</v>
      </c>
      <c r="R36" s="36">
        <v>0</v>
      </c>
      <c r="S36" s="36">
        <v>31.693799259867003</v>
      </c>
      <c r="T36" s="36">
        <v>92.640811741989992</v>
      </c>
      <c r="U36" s="36">
        <v>578.33919385936997</v>
      </c>
      <c r="V36" s="36">
        <v>591.09703142338594</v>
      </c>
      <c r="W36" s="36">
        <v>228.63048232023999</v>
      </c>
      <c r="X36" s="36">
        <v>0</v>
      </c>
      <c r="Y36" s="24">
        <v>1602.4051180281531</v>
      </c>
    </row>
    <row r="37" spans="1:25" s="18" customFormat="1" ht="21">
      <c r="A37" s="34"/>
      <c r="B37" s="34" t="s">
        <v>5011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64.498591573379997</v>
      </c>
      <c r="K37" s="24">
        <v>65.482966831835995</v>
      </c>
      <c r="L37" s="85">
        <v>270</v>
      </c>
      <c r="M37" s="85">
        <f t="shared" si="3"/>
        <v>204.51703316816401</v>
      </c>
      <c r="N37" s="116"/>
      <c r="O37" s="34"/>
      <c r="P37" s="34" t="s">
        <v>5011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43.873587777326001</v>
      </c>
      <c r="W37" s="36">
        <v>0</v>
      </c>
      <c r="X37" s="36">
        <v>0</v>
      </c>
      <c r="Y37" s="24">
        <v>43.873587777326001</v>
      </c>
    </row>
    <row r="38" spans="1:25" s="18" customFormat="1" ht="21">
      <c r="A38" s="35"/>
      <c r="B38" s="34" t="s">
        <v>137</v>
      </c>
      <c r="C38" s="36">
        <v>0</v>
      </c>
      <c r="D38" s="36">
        <v>0</v>
      </c>
      <c r="E38" s="36">
        <v>0</v>
      </c>
      <c r="F38" s="36">
        <v>0</v>
      </c>
      <c r="G38" s="36">
        <v>29.935673149099998</v>
      </c>
      <c r="H38" s="36">
        <v>0</v>
      </c>
      <c r="I38" s="36">
        <v>248.77998951655002</v>
      </c>
      <c r="J38" s="36">
        <v>358.11937890157998</v>
      </c>
      <c r="K38" s="24">
        <v>574.84516429894006</v>
      </c>
      <c r="L38" s="85">
        <v>350</v>
      </c>
      <c r="M38" s="85">
        <f t="shared" si="3"/>
        <v>-224.84516429894006</v>
      </c>
      <c r="N38" s="116"/>
      <c r="O38" s="35"/>
      <c r="P38" s="34" t="s">
        <v>137</v>
      </c>
      <c r="Q38" s="36">
        <v>0</v>
      </c>
      <c r="R38" s="36">
        <v>0</v>
      </c>
      <c r="S38" s="36">
        <v>6.7981298749999999</v>
      </c>
      <c r="T38" s="36">
        <v>0</v>
      </c>
      <c r="U38" s="36">
        <v>137.37009297614</v>
      </c>
      <c r="V38" s="36">
        <v>239.93998386406</v>
      </c>
      <c r="W38" s="36">
        <v>1.0380533651399999</v>
      </c>
      <c r="X38" s="36">
        <v>0</v>
      </c>
      <c r="Y38" s="24">
        <v>385.14626008034003</v>
      </c>
    </row>
    <row r="39" spans="1:25" s="18" customFormat="1" ht="21">
      <c r="A39" s="35"/>
      <c r="B39" s="34" t="s">
        <v>138</v>
      </c>
      <c r="C39" s="36">
        <v>0</v>
      </c>
      <c r="D39" s="36">
        <v>25.662389999999998</v>
      </c>
      <c r="E39" s="36">
        <v>93.746265855600001</v>
      </c>
      <c r="F39" s="36">
        <v>0</v>
      </c>
      <c r="G39" s="36">
        <v>168.81398547245999</v>
      </c>
      <c r="H39" s="36">
        <v>138.30955345543001</v>
      </c>
      <c r="I39" s="36">
        <v>658.5318401410201</v>
      </c>
      <c r="J39" s="36">
        <v>458.63202952500001</v>
      </c>
      <c r="K39" s="24">
        <v>1751.3212987613999</v>
      </c>
      <c r="L39" s="85">
        <v>1350</v>
      </c>
      <c r="M39" s="85">
        <f t="shared" si="3"/>
        <v>-401.32129876139993</v>
      </c>
      <c r="N39" s="116"/>
      <c r="O39" s="35"/>
      <c r="P39" s="34" t="s">
        <v>138</v>
      </c>
      <c r="Q39" s="36">
        <v>80.003799423299995</v>
      </c>
      <c r="R39" s="36">
        <v>0</v>
      </c>
      <c r="S39" s="36">
        <v>24.895669384867002</v>
      </c>
      <c r="T39" s="36">
        <v>92.640811741989992</v>
      </c>
      <c r="U39" s="36">
        <v>440.96910088323</v>
      </c>
      <c r="V39" s="36">
        <v>307.28345978200002</v>
      </c>
      <c r="W39" s="36">
        <v>227.59242895509999</v>
      </c>
      <c r="X39" s="36">
        <v>0</v>
      </c>
      <c r="Y39" s="24">
        <v>1173.385270170487</v>
      </c>
    </row>
    <row r="40" spans="1:25" s="18" customFormat="1" ht="21">
      <c r="A40" s="35" t="s">
        <v>148</v>
      </c>
      <c r="B40" s="35"/>
      <c r="C40" s="36">
        <v>511.17704846419997</v>
      </c>
      <c r="D40" s="36">
        <v>0</v>
      </c>
      <c r="E40" s="36">
        <v>3661.2664000084901</v>
      </c>
      <c r="F40" s="36">
        <v>26920.61369113086</v>
      </c>
      <c r="G40" s="36">
        <v>16307.350080399663</v>
      </c>
      <c r="H40" s="36">
        <v>7816.1558575145964</v>
      </c>
      <c r="I40" s="36">
        <v>11767.214366412525</v>
      </c>
      <c r="J40" s="36">
        <v>977.79059217409906</v>
      </c>
      <c r="K40" s="24">
        <v>67961.568036104436</v>
      </c>
      <c r="L40" s="84">
        <f>SUM(L41:L48)</f>
        <v>42390</v>
      </c>
      <c r="M40" s="85">
        <f t="shared" si="3"/>
        <v>-25571.568036104436</v>
      </c>
      <c r="N40" s="116"/>
      <c r="O40" s="35" t="s">
        <v>148</v>
      </c>
      <c r="P40" s="35"/>
      <c r="Q40" s="36">
        <v>342.48862247105995</v>
      </c>
      <c r="R40" s="36">
        <v>0</v>
      </c>
      <c r="S40" s="36">
        <v>2453.048488005631</v>
      </c>
      <c r="T40" s="36">
        <v>18036.811173053495</v>
      </c>
      <c r="U40" s="36">
        <v>10925.924553867555</v>
      </c>
      <c r="V40" s="36">
        <v>5236.8244245354053</v>
      </c>
      <c r="W40" s="36">
        <v>7884.03362549757</v>
      </c>
      <c r="X40" s="36">
        <v>655.11969675710304</v>
      </c>
      <c r="Y40" s="24">
        <v>45534.250584187823</v>
      </c>
    </row>
    <row r="41" spans="1:25" s="18" customFormat="1" ht="21">
      <c r="A41" s="34"/>
      <c r="B41" s="35" t="s">
        <v>141</v>
      </c>
      <c r="C41" s="36">
        <v>71.190372716400006</v>
      </c>
      <c r="D41" s="36">
        <v>0</v>
      </c>
      <c r="E41" s="36">
        <v>519.40910284270012</v>
      </c>
      <c r="F41" s="36">
        <v>2582.4870741199102</v>
      </c>
      <c r="G41" s="36">
        <v>2388.3642722485602</v>
      </c>
      <c r="H41" s="36">
        <v>2467.1694192251648</v>
      </c>
      <c r="I41" s="36">
        <v>3096.7208613550447</v>
      </c>
      <c r="J41" s="36">
        <v>79.433048030999998</v>
      </c>
      <c r="K41" s="24">
        <v>11204.77415053878</v>
      </c>
      <c r="L41" s="85">
        <v>10460</v>
      </c>
      <c r="M41" s="85">
        <f t="shared" si="3"/>
        <v>-744.7741505387803</v>
      </c>
      <c r="N41" s="116"/>
      <c r="O41" s="34"/>
      <c r="P41" s="35" t="s">
        <v>141</v>
      </c>
      <c r="Q41" s="36">
        <v>47.697549719999998</v>
      </c>
      <c r="R41" s="36">
        <v>0</v>
      </c>
      <c r="S41" s="36">
        <v>348.0040989044</v>
      </c>
      <c r="T41" s="36">
        <v>1730.2663396607868</v>
      </c>
      <c r="U41" s="36">
        <v>1600.2040624065423</v>
      </c>
      <c r="V41" s="36">
        <v>1653.0035108813427</v>
      </c>
      <c r="W41" s="36">
        <v>2074.8029771084739</v>
      </c>
      <c r="X41" s="36">
        <v>53.220142180789999</v>
      </c>
      <c r="Y41" s="24">
        <v>7507.198680862336</v>
      </c>
    </row>
    <row r="42" spans="1:25" s="18" customFormat="1" ht="21">
      <c r="A42" s="35"/>
      <c r="B42" s="35" t="s">
        <v>142</v>
      </c>
      <c r="C42" s="36">
        <v>28.687549190999999</v>
      </c>
      <c r="D42" s="36">
        <v>0</v>
      </c>
      <c r="E42" s="36">
        <v>897.37981561110007</v>
      </c>
      <c r="F42" s="36">
        <v>7879.5592779073868</v>
      </c>
      <c r="G42" s="36">
        <v>309.71747967454996</v>
      </c>
      <c r="H42" s="36">
        <v>121.9078907927</v>
      </c>
      <c r="I42" s="36">
        <v>657.44763601898001</v>
      </c>
      <c r="J42" s="36">
        <v>111.88789789789999</v>
      </c>
      <c r="K42" s="24">
        <v>10006.587547093615</v>
      </c>
      <c r="L42" s="85">
        <v>11350</v>
      </c>
      <c r="M42" s="85">
        <f t="shared" si="3"/>
        <v>1343.4124529063847</v>
      </c>
      <c r="N42" s="116"/>
      <c r="O42" s="35"/>
      <c r="P42" s="35" t="s">
        <v>142</v>
      </c>
      <c r="Q42" s="36">
        <v>19.220657958</v>
      </c>
      <c r="R42" s="36">
        <v>0</v>
      </c>
      <c r="S42" s="36">
        <v>601.24447645965006</v>
      </c>
      <c r="T42" s="36">
        <v>5279.30471619543</v>
      </c>
      <c r="U42" s="36">
        <v>207.51071138195999</v>
      </c>
      <c r="V42" s="36">
        <v>81.678286831129</v>
      </c>
      <c r="W42" s="36">
        <v>440.48991613275996</v>
      </c>
      <c r="X42" s="36">
        <v>74.964891591600008</v>
      </c>
      <c r="Y42" s="24">
        <v>6704.4136565505305</v>
      </c>
    </row>
    <row r="43" spans="1:25" s="18" customFormat="1" ht="21">
      <c r="A43" s="35"/>
      <c r="B43" s="35" t="s">
        <v>143</v>
      </c>
      <c r="C43" s="36">
        <v>198.6409550608</v>
      </c>
      <c r="D43" s="36">
        <v>0</v>
      </c>
      <c r="E43" s="36">
        <v>1229.0956319900399</v>
      </c>
      <c r="F43" s="36">
        <v>10016.573642672169</v>
      </c>
      <c r="G43" s="36">
        <v>1810.3786560659009</v>
      </c>
      <c r="H43" s="36">
        <v>310.25015049851999</v>
      </c>
      <c r="I43" s="36">
        <v>1614.6352198200668</v>
      </c>
      <c r="J43" s="36">
        <v>211.2661796429</v>
      </c>
      <c r="K43" s="24">
        <v>15390.840435750397</v>
      </c>
      <c r="L43" s="85"/>
      <c r="M43" s="85"/>
      <c r="N43" s="116"/>
      <c r="O43" s="35"/>
      <c r="P43" s="35" t="s">
        <v>143</v>
      </c>
      <c r="Q43" s="36">
        <v>133.08943989075999</v>
      </c>
      <c r="R43" s="36">
        <v>0</v>
      </c>
      <c r="S43" s="36">
        <v>823.49407343340999</v>
      </c>
      <c r="T43" s="36">
        <v>6711.1043405882074</v>
      </c>
      <c r="U43" s="36">
        <v>1212.9536995641597</v>
      </c>
      <c r="V43" s="36">
        <v>207.867600834016</v>
      </c>
      <c r="W43" s="36">
        <v>1081.8055972795078</v>
      </c>
      <c r="X43" s="36">
        <v>141.54834036081002</v>
      </c>
      <c r="Y43" s="24">
        <v>10311.863091950871</v>
      </c>
    </row>
    <row r="44" spans="1:25" s="18" customFormat="1" ht="21">
      <c r="A44" s="35"/>
      <c r="B44" s="35" t="s">
        <v>144</v>
      </c>
      <c r="C44" s="36">
        <v>0</v>
      </c>
      <c r="D44" s="36">
        <v>0</v>
      </c>
      <c r="E44" s="36">
        <v>223.57643030290004</v>
      </c>
      <c r="F44" s="36">
        <v>1932.6916842305343</v>
      </c>
      <c r="G44" s="36">
        <v>485.11577492871004</v>
      </c>
      <c r="H44" s="36">
        <v>904.89188328993009</v>
      </c>
      <c r="I44" s="36">
        <v>126.89366825876</v>
      </c>
      <c r="J44" s="36">
        <v>171.98511552320002</v>
      </c>
      <c r="K44" s="24">
        <v>3845.1545565340348</v>
      </c>
      <c r="L44" s="85">
        <v>3840</v>
      </c>
      <c r="M44" s="85">
        <f t="shared" ref="M44:M46" si="4">L44-K44</f>
        <v>-5.1545565340347821</v>
      </c>
      <c r="N44" s="116"/>
      <c r="O44" s="35"/>
      <c r="P44" s="35" t="s">
        <v>144</v>
      </c>
      <c r="Q44" s="36">
        <v>0</v>
      </c>
      <c r="R44" s="36">
        <v>0</v>
      </c>
      <c r="S44" s="36">
        <v>149.79620830299999</v>
      </c>
      <c r="T44" s="36">
        <v>1294.9034284346581</v>
      </c>
      <c r="U44" s="36">
        <v>325.02756920227995</v>
      </c>
      <c r="V44" s="36">
        <v>606.2775618042599</v>
      </c>
      <c r="W44" s="36">
        <v>85.018757733369995</v>
      </c>
      <c r="X44" s="36">
        <v>115.2300274009</v>
      </c>
      <c r="Y44" s="24">
        <v>2576.2535528784679</v>
      </c>
    </row>
    <row r="45" spans="1:25" s="18" customFormat="1" ht="21">
      <c r="A45" s="35"/>
      <c r="B45" s="35" t="s">
        <v>145</v>
      </c>
      <c r="C45" s="36">
        <v>0</v>
      </c>
      <c r="D45" s="36">
        <v>0</v>
      </c>
      <c r="E45" s="36">
        <v>36.03553743138</v>
      </c>
      <c r="F45" s="36">
        <v>331.81029763232004</v>
      </c>
      <c r="G45" s="36">
        <v>2048.3922621359652</v>
      </c>
      <c r="H45" s="36">
        <v>219.28441249988998</v>
      </c>
      <c r="I45" s="36">
        <v>736.03363094983001</v>
      </c>
      <c r="J45" s="36">
        <v>90.135830198378997</v>
      </c>
      <c r="K45" s="24">
        <v>3461.6919708477644</v>
      </c>
      <c r="L45" s="85">
        <v>3780</v>
      </c>
      <c r="M45" s="85">
        <f t="shared" si="4"/>
        <v>318.30802915223558</v>
      </c>
      <c r="N45" s="116"/>
      <c r="O45" s="35"/>
      <c r="P45" s="35" t="s">
        <v>145</v>
      </c>
      <c r="Q45" s="36">
        <v>0</v>
      </c>
      <c r="R45" s="36">
        <v>0</v>
      </c>
      <c r="S45" s="36">
        <v>24.143810079011001</v>
      </c>
      <c r="T45" s="36">
        <v>222.3128994134</v>
      </c>
      <c r="U45" s="36">
        <v>1372.422815631151</v>
      </c>
      <c r="V45" s="36">
        <v>146.92055637489301</v>
      </c>
      <c r="W45" s="36">
        <v>493.14253273633506</v>
      </c>
      <c r="X45" s="36">
        <v>60.391006232892998</v>
      </c>
      <c r="Y45" s="24">
        <v>2319.333620467683</v>
      </c>
    </row>
    <row r="46" spans="1:25" s="18" customFormat="1" ht="21">
      <c r="A46" s="35"/>
      <c r="B46" s="35" t="s">
        <v>146</v>
      </c>
      <c r="C46" s="36">
        <v>0</v>
      </c>
      <c r="D46" s="36">
        <v>0</v>
      </c>
      <c r="E46" s="36">
        <v>112.05337605867</v>
      </c>
      <c r="F46" s="36">
        <v>1151.1569969709301</v>
      </c>
      <c r="G46" s="36">
        <v>3965.5947877765211</v>
      </c>
      <c r="H46" s="36">
        <v>785.80561625428004</v>
      </c>
      <c r="I46" s="36">
        <v>2010.9553532071438</v>
      </c>
      <c r="J46" s="36">
        <v>40.943186770600001</v>
      </c>
      <c r="K46" s="24">
        <v>8066.5093170381451</v>
      </c>
      <c r="L46" s="85">
        <v>6320</v>
      </c>
      <c r="M46" s="85">
        <f t="shared" si="4"/>
        <v>-1746.5093170381451</v>
      </c>
      <c r="N46" s="116"/>
      <c r="O46" s="35"/>
      <c r="P46" s="35" t="s">
        <v>146</v>
      </c>
      <c r="Q46" s="36">
        <v>0</v>
      </c>
      <c r="R46" s="36">
        <v>0</v>
      </c>
      <c r="S46" s="36">
        <v>75.075761959270011</v>
      </c>
      <c r="T46" s="36">
        <v>771.27518797024095</v>
      </c>
      <c r="U46" s="36">
        <v>2656.9485078099583</v>
      </c>
      <c r="V46" s="36">
        <v>526.48976289039001</v>
      </c>
      <c r="W46" s="36">
        <v>1347.3400866492357</v>
      </c>
      <c r="X46" s="36">
        <v>27.431935136300002</v>
      </c>
      <c r="Y46" s="24">
        <v>5404.5612424153951</v>
      </c>
    </row>
    <row r="47" spans="1:25" s="18" customFormat="1" ht="21">
      <c r="A47" s="35"/>
      <c r="B47" s="35" t="s">
        <v>147</v>
      </c>
      <c r="C47" s="36">
        <v>50.752684605799999</v>
      </c>
      <c r="D47" s="36">
        <v>0</v>
      </c>
      <c r="E47" s="36">
        <v>478.33889839289992</v>
      </c>
      <c r="F47" s="36">
        <v>25.462687106106003</v>
      </c>
      <c r="G47" s="36">
        <v>2322.9329645108346</v>
      </c>
      <c r="H47" s="36">
        <v>1120.3710747350999</v>
      </c>
      <c r="I47" s="36">
        <v>1705.5954852737098</v>
      </c>
      <c r="J47" s="36">
        <v>158.20776882329</v>
      </c>
      <c r="K47" s="24">
        <v>5861.6615634477403</v>
      </c>
      <c r="L47" s="85"/>
      <c r="M47" s="85"/>
      <c r="N47" s="116"/>
      <c r="O47" s="35"/>
      <c r="P47" s="35" t="s">
        <v>147</v>
      </c>
      <c r="Q47" s="36">
        <v>34.004298685899997</v>
      </c>
      <c r="R47" s="36">
        <v>0</v>
      </c>
      <c r="S47" s="36">
        <v>320.48706192320998</v>
      </c>
      <c r="T47" s="36">
        <v>17.060000361070998</v>
      </c>
      <c r="U47" s="36">
        <v>1556.3650862221043</v>
      </c>
      <c r="V47" s="36">
        <v>750.64862007265026</v>
      </c>
      <c r="W47" s="36">
        <v>1142.7489751333792</v>
      </c>
      <c r="X47" s="36">
        <v>105.99920511159999</v>
      </c>
      <c r="Y47" s="24">
        <v>3927.3132475099146</v>
      </c>
    </row>
    <row r="48" spans="1:25" s="18" customFormat="1" ht="21">
      <c r="A48" s="35"/>
      <c r="B48" s="35" t="s">
        <v>140</v>
      </c>
      <c r="C48" s="36">
        <v>161.9054868902</v>
      </c>
      <c r="D48" s="36">
        <v>0</v>
      </c>
      <c r="E48" s="36">
        <v>165.37760737880001</v>
      </c>
      <c r="F48" s="36">
        <v>3000.8720304915046</v>
      </c>
      <c r="G48" s="36">
        <v>2976.8538830586199</v>
      </c>
      <c r="H48" s="36">
        <v>1886.4754102190116</v>
      </c>
      <c r="I48" s="36">
        <v>1818.9325115289898</v>
      </c>
      <c r="J48" s="36">
        <v>113.93156528683001</v>
      </c>
      <c r="K48" s="24">
        <v>10124.348494853955</v>
      </c>
      <c r="L48" s="85">
        <v>6640</v>
      </c>
      <c r="M48" s="85">
        <f t="shared" ref="M48:M52" si="5">L48-K48</f>
        <v>-3484.3484948539553</v>
      </c>
      <c r="N48" s="116"/>
      <c r="O48" s="35"/>
      <c r="P48" s="35" t="s">
        <v>140</v>
      </c>
      <c r="Q48" s="36">
        <v>108.47667621639999</v>
      </c>
      <c r="R48" s="36">
        <v>0</v>
      </c>
      <c r="S48" s="36">
        <v>110.80299694368</v>
      </c>
      <c r="T48" s="36">
        <v>2010.5842604297</v>
      </c>
      <c r="U48" s="36">
        <v>1994.4921016493997</v>
      </c>
      <c r="V48" s="36">
        <v>1263.938524846724</v>
      </c>
      <c r="W48" s="36">
        <v>1218.684782724509</v>
      </c>
      <c r="X48" s="36">
        <v>76.33414874220999</v>
      </c>
      <c r="Y48" s="24">
        <v>6783.3134915526234</v>
      </c>
    </row>
    <row r="49" spans="1:25" s="18" customFormat="1" ht="21">
      <c r="A49" s="37" t="s">
        <v>5288</v>
      </c>
      <c r="B49" s="35"/>
      <c r="C49" s="36"/>
      <c r="D49" s="36"/>
      <c r="E49" s="36"/>
      <c r="F49" s="36"/>
      <c r="G49" s="36"/>
      <c r="H49" s="36"/>
      <c r="I49" s="36"/>
      <c r="J49" s="36"/>
      <c r="K49" s="24"/>
      <c r="L49" s="84">
        <v>10</v>
      </c>
      <c r="M49" s="85">
        <f t="shared" si="5"/>
        <v>10</v>
      </c>
      <c r="N49" s="116"/>
      <c r="O49" s="37" t="s">
        <v>5288</v>
      </c>
      <c r="P49" s="35"/>
      <c r="Q49" s="36"/>
      <c r="R49" s="36"/>
      <c r="S49" s="36"/>
      <c r="T49" s="36"/>
      <c r="U49" s="36"/>
      <c r="V49" s="36"/>
      <c r="W49" s="36"/>
      <c r="X49" s="36"/>
      <c r="Y49" s="24"/>
    </row>
    <row r="50" spans="1:25" s="18" customFormat="1" ht="21">
      <c r="A50" s="37"/>
      <c r="B50" s="35" t="s">
        <v>5290</v>
      </c>
      <c r="C50" s="36"/>
      <c r="D50" s="36"/>
      <c r="E50" s="36"/>
      <c r="F50" s="36"/>
      <c r="G50" s="36"/>
      <c r="H50" s="36"/>
      <c r="I50" s="36"/>
      <c r="J50" s="36"/>
      <c r="K50" s="24"/>
      <c r="L50" s="85">
        <v>10</v>
      </c>
      <c r="M50" s="85">
        <f t="shared" si="5"/>
        <v>10</v>
      </c>
      <c r="N50" s="116"/>
      <c r="O50" s="37"/>
      <c r="P50" s="35" t="s">
        <v>5290</v>
      </c>
      <c r="Q50" s="36"/>
      <c r="R50" s="36"/>
      <c r="S50" s="36"/>
      <c r="T50" s="36"/>
      <c r="U50" s="36"/>
      <c r="V50" s="36"/>
      <c r="W50" s="36"/>
      <c r="X50" s="36"/>
      <c r="Y50" s="24"/>
    </row>
    <row r="51" spans="1:25" s="18" customFormat="1" ht="21">
      <c r="A51" s="37" t="s">
        <v>5289</v>
      </c>
      <c r="B51" s="35"/>
      <c r="C51" s="36"/>
      <c r="D51" s="36"/>
      <c r="E51" s="36"/>
      <c r="F51" s="36"/>
      <c r="G51" s="36"/>
      <c r="H51" s="36"/>
      <c r="I51" s="36"/>
      <c r="J51" s="36"/>
      <c r="K51" s="24"/>
      <c r="L51" s="84">
        <f>SUM(L52)</f>
        <v>60</v>
      </c>
      <c r="M51" s="85">
        <f t="shared" si="5"/>
        <v>60</v>
      </c>
      <c r="N51" s="116"/>
      <c r="O51" s="37" t="s">
        <v>5289</v>
      </c>
      <c r="P51" s="35"/>
      <c r="Q51" s="36"/>
      <c r="R51" s="36"/>
      <c r="S51" s="36"/>
      <c r="T51" s="36"/>
      <c r="U51" s="36"/>
      <c r="V51" s="36"/>
      <c r="W51" s="36"/>
      <c r="X51" s="36"/>
      <c r="Y51" s="24"/>
    </row>
    <row r="52" spans="1:25" s="18" customFormat="1" ht="21">
      <c r="A52" s="34"/>
      <c r="B52" s="35" t="s">
        <v>5291</v>
      </c>
      <c r="C52" s="36"/>
      <c r="D52" s="36"/>
      <c r="E52" s="36"/>
      <c r="F52" s="36"/>
      <c r="G52" s="36"/>
      <c r="H52" s="36"/>
      <c r="I52" s="36"/>
      <c r="J52" s="36"/>
      <c r="K52" s="24"/>
      <c r="L52" s="85">
        <v>60</v>
      </c>
      <c r="M52" s="85">
        <f t="shared" si="5"/>
        <v>60</v>
      </c>
      <c r="N52" s="116"/>
      <c r="O52" s="34"/>
      <c r="P52" s="35" t="s">
        <v>5291</v>
      </c>
      <c r="Q52" s="36"/>
      <c r="R52" s="36"/>
      <c r="S52" s="36"/>
      <c r="T52" s="36"/>
      <c r="U52" s="36"/>
      <c r="V52" s="36"/>
      <c r="W52" s="36"/>
      <c r="X52" s="36"/>
      <c r="Y52" s="24"/>
    </row>
    <row r="53" spans="1:25" s="18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15"/>
      <c r="M53" s="16"/>
      <c r="N53" s="288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s="18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88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>
      <c r="L55" s="115"/>
    </row>
  </sheetData>
  <mergeCells count="24">
    <mergeCell ref="O1:Y1"/>
    <mergeCell ref="O2:Y2"/>
    <mergeCell ref="A2:M2"/>
    <mergeCell ref="A1:M1"/>
    <mergeCell ref="A3:A6"/>
    <mergeCell ref="B3:M3"/>
    <mergeCell ref="B4:M4"/>
    <mergeCell ref="B5:M5"/>
    <mergeCell ref="B6:M6"/>
    <mergeCell ref="A11:B11"/>
    <mergeCell ref="O11:P11"/>
    <mergeCell ref="Y8:Y10"/>
    <mergeCell ref="T9:U9"/>
    <mergeCell ref="V9:W9"/>
    <mergeCell ref="A8:A10"/>
    <mergeCell ref="B8:B10"/>
    <mergeCell ref="C8:J8"/>
    <mergeCell ref="Q8:X8"/>
    <mergeCell ref="R9:S9"/>
    <mergeCell ref="O8:O10"/>
    <mergeCell ref="P8:P10"/>
    <mergeCell ref="D9:E9"/>
    <mergeCell ref="F9:G9"/>
    <mergeCell ref="H9:I9"/>
  </mergeCells>
  <pageMargins left="0.90551181102362199" right="0" top="0.74803149606299202" bottom="0.74803149606299202" header="0.31496062992126" footer="0.31496062992126"/>
  <pageSetup paperSize="9" scale="88" fitToHeight="0" orientation="landscape" r:id="rId1"/>
  <colBreaks count="1" manualBreakCount="1">
    <brk id="13" max="5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AF74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7.125" style="25" customWidth="1"/>
    <col min="16" max="16" width="17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2141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6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0"/>
      <c r="O3" s="28"/>
      <c r="P3" s="28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96"/>
      <c r="P4" s="96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96"/>
      <c r="P5" s="96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96"/>
      <c r="P6" s="96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5197.2415762774299</v>
      </c>
      <c r="D11" s="41">
        <v>12012.39447540015</v>
      </c>
      <c r="E11" s="41">
        <v>20494.031484284522</v>
      </c>
      <c r="F11" s="41">
        <v>149525.85419851317</v>
      </c>
      <c r="G11" s="41">
        <v>35012.192205966952</v>
      </c>
      <c r="H11" s="41">
        <v>25682.589671874044</v>
      </c>
      <c r="I11" s="41">
        <v>27345.525486484355</v>
      </c>
      <c r="J11" s="41">
        <v>6187.6743958548277</v>
      </c>
      <c r="K11" s="42">
        <v>281457.50349465554</v>
      </c>
      <c r="L11" s="42">
        <v>286900</v>
      </c>
      <c r="M11" s="42">
        <f>L11-K11</f>
        <v>5442.4965053444612</v>
      </c>
      <c r="N11" s="49"/>
      <c r="O11" s="211" t="s">
        <v>65</v>
      </c>
      <c r="P11" s="218"/>
      <c r="Q11" s="24">
        <v>3664.0553112752696</v>
      </c>
      <c r="R11" s="24">
        <v>8468.7381051584398</v>
      </c>
      <c r="S11" s="24">
        <v>14448.292196421911</v>
      </c>
      <c r="T11" s="24">
        <v>105415.72720994233</v>
      </c>
      <c r="U11" s="24">
        <v>24683.595505205816</v>
      </c>
      <c r="V11" s="24">
        <v>18106.225718672948</v>
      </c>
      <c r="W11" s="24">
        <v>19278.595467972325</v>
      </c>
      <c r="X11" s="24">
        <v>4362.3104490770984</v>
      </c>
      <c r="Y11" s="24">
        <v>198427.5399637261</v>
      </c>
    </row>
    <row r="12" spans="1:32" ht="21">
      <c r="A12" s="35" t="s">
        <v>2149</v>
      </c>
      <c r="B12" s="35"/>
      <c r="C12" s="36">
        <v>1663.5565041290001</v>
      </c>
      <c r="D12" s="36">
        <v>3282.3815250214593</v>
      </c>
      <c r="E12" s="36">
        <v>5878.6308898741199</v>
      </c>
      <c r="F12" s="36">
        <v>25942.484968444758</v>
      </c>
      <c r="G12" s="36">
        <v>3321.2188018024667</v>
      </c>
      <c r="H12" s="36">
        <v>2282.9130691276414</v>
      </c>
      <c r="I12" s="36">
        <v>1525.5635550081538</v>
      </c>
      <c r="J12" s="36">
        <v>830.14106496926991</v>
      </c>
      <c r="K12" s="24">
        <v>44726.890378376876</v>
      </c>
      <c r="L12" s="24">
        <v>46900</v>
      </c>
      <c r="M12" s="42">
        <f>L12-K12</f>
        <v>2173.1096216231235</v>
      </c>
      <c r="N12" s="100"/>
      <c r="O12" s="35" t="s">
        <v>2149</v>
      </c>
      <c r="P12" s="35"/>
      <c r="Q12" s="36">
        <v>1172.80733541161</v>
      </c>
      <c r="R12" s="36">
        <v>2314.0789751408147</v>
      </c>
      <c r="S12" s="36">
        <v>4144.434777362113</v>
      </c>
      <c r="T12" s="36">
        <v>18289.451902752175</v>
      </c>
      <c r="U12" s="36">
        <v>2341.4592552714771</v>
      </c>
      <c r="V12" s="36">
        <v>1609.4537137357909</v>
      </c>
      <c r="W12" s="36">
        <v>1075.5223062805508</v>
      </c>
      <c r="X12" s="36">
        <v>585.24945080338011</v>
      </c>
      <c r="Y12" s="24">
        <v>31532.457716757912</v>
      </c>
    </row>
    <row r="13" spans="1:32" ht="21">
      <c r="A13" s="35"/>
      <c r="B13" s="35" t="s">
        <v>2142</v>
      </c>
      <c r="C13" s="36">
        <v>544.60442113480008</v>
      </c>
      <c r="D13" s="36">
        <v>0</v>
      </c>
      <c r="E13" s="36">
        <v>700.27858351033001</v>
      </c>
      <c r="F13" s="36">
        <v>5884.7803007488183</v>
      </c>
      <c r="G13" s="36">
        <v>335.94911586666001</v>
      </c>
      <c r="H13" s="36">
        <v>337.30139437503004</v>
      </c>
      <c r="I13" s="36">
        <v>184.97450450041001</v>
      </c>
      <c r="J13" s="36">
        <v>160.88608572049998</v>
      </c>
      <c r="K13" s="24">
        <v>8148.7744058565486</v>
      </c>
      <c r="L13" s="24"/>
      <c r="M13" s="42"/>
      <c r="N13" s="100"/>
      <c r="O13" s="35"/>
      <c r="P13" s="35" t="s">
        <v>2142</v>
      </c>
      <c r="Q13" s="36">
        <v>383.94611690050004</v>
      </c>
      <c r="R13" s="36">
        <v>0</v>
      </c>
      <c r="S13" s="36">
        <v>493.69640137476898</v>
      </c>
      <c r="T13" s="36">
        <v>4148.7701120285992</v>
      </c>
      <c r="U13" s="36">
        <v>236.84412668598</v>
      </c>
      <c r="V13" s="36">
        <v>237.79748303438004</v>
      </c>
      <c r="W13" s="36">
        <v>130.40702567272001</v>
      </c>
      <c r="X13" s="36">
        <v>113.42469043290001</v>
      </c>
      <c r="Y13" s="24">
        <v>5744.8859561298486</v>
      </c>
    </row>
    <row r="14" spans="1:32" ht="21">
      <c r="A14" s="35"/>
      <c r="B14" s="35" t="s">
        <v>2143</v>
      </c>
      <c r="C14" s="36">
        <v>52.946374709399997</v>
      </c>
      <c r="D14" s="36">
        <v>401.22231086399995</v>
      </c>
      <c r="E14" s="36">
        <v>217.60322752712</v>
      </c>
      <c r="F14" s="36">
        <v>61.350993749979999</v>
      </c>
      <c r="G14" s="36">
        <v>175.61713049030999</v>
      </c>
      <c r="H14" s="36">
        <v>189.2635500001</v>
      </c>
      <c r="I14" s="36">
        <v>171.39960529983097</v>
      </c>
      <c r="J14" s="36">
        <v>122.62802190089999</v>
      </c>
      <c r="K14" s="24">
        <v>1392.0312145416408</v>
      </c>
      <c r="L14" s="24"/>
      <c r="M14" s="24"/>
      <c r="N14" s="100"/>
      <c r="O14" s="35"/>
      <c r="P14" s="35" t="s">
        <v>2143</v>
      </c>
      <c r="Q14" s="36">
        <v>37.3271941701</v>
      </c>
      <c r="R14" s="36">
        <v>282.86172915949999</v>
      </c>
      <c r="S14" s="36">
        <v>153.41027540659002</v>
      </c>
      <c r="T14" s="36">
        <v>43.252450593740001</v>
      </c>
      <c r="U14" s="36">
        <v>123.81007699573</v>
      </c>
      <c r="V14" s="36">
        <v>133.43080275010001</v>
      </c>
      <c r="W14" s="36">
        <v>120.836721736353</v>
      </c>
      <c r="X14" s="36">
        <v>86.452755440200008</v>
      </c>
      <c r="Y14" s="24">
        <v>981.38200625231309</v>
      </c>
    </row>
    <row r="15" spans="1:32" ht="21">
      <c r="A15" s="35"/>
      <c r="B15" s="35" t="s">
        <v>2144</v>
      </c>
      <c r="C15" s="36">
        <v>115.509047516</v>
      </c>
      <c r="D15" s="36">
        <v>298.48989999999998</v>
      </c>
      <c r="E15" s="36">
        <v>1110.4732508987399</v>
      </c>
      <c r="F15" s="36">
        <v>1859.9827728191106</v>
      </c>
      <c r="G15" s="36">
        <v>454.73901516320001</v>
      </c>
      <c r="H15" s="36">
        <v>323.87201878273004</v>
      </c>
      <c r="I15" s="36">
        <v>287.60002660028999</v>
      </c>
      <c r="J15" s="36">
        <v>137.20116292899999</v>
      </c>
      <c r="K15" s="24">
        <v>4587.8671947090706</v>
      </c>
      <c r="L15" s="24"/>
      <c r="M15" s="24"/>
      <c r="N15" s="100"/>
      <c r="O15" s="35"/>
      <c r="P15" s="35" t="s">
        <v>2144</v>
      </c>
      <c r="Q15" s="36">
        <v>81.433878498799999</v>
      </c>
      <c r="R15" s="36">
        <v>210.43537950000001</v>
      </c>
      <c r="S15" s="36">
        <v>782.88364188423986</v>
      </c>
      <c r="T15" s="36">
        <v>1311.2878548380279</v>
      </c>
      <c r="U15" s="36">
        <v>320.59100569039998</v>
      </c>
      <c r="V15" s="36">
        <v>228.32977324189403</v>
      </c>
      <c r="W15" s="36">
        <v>202.75801875313297</v>
      </c>
      <c r="X15" s="36">
        <v>96.72681986500001</v>
      </c>
      <c r="Y15" s="24">
        <v>3234.446372271495</v>
      </c>
    </row>
    <row r="16" spans="1:32" ht="21">
      <c r="A16" s="35"/>
      <c r="B16" s="35" t="s">
        <v>2145</v>
      </c>
      <c r="C16" s="36">
        <v>0</v>
      </c>
      <c r="D16" s="36">
        <v>96.360761086609998</v>
      </c>
      <c r="E16" s="36">
        <v>531.62143629800994</v>
      </c>
      <c r="F16" s="36">
        <v>7050.0418157064723</v>
      </c>
      <c r="G16" s="36">
        <v>260.44263149249997</v>
      </c>
      <c r="H16" s="36">
        <v>874.08844447799004</v>
      </c>
      <c r="I16" s="36">
        <v>109.97798164919999</v>
      </c>
      <c r="J16" s="36">
        <v>0</v>
      </c>
      <c r="K16" s="24">
        <v>8922.5330707107823</v>
      </c>
      <c r="L16" s="24"/>
      <c r="M16" s="24"/>
      <c r="N16" s="100"/>
      <c r="O16" s="35"/>
      <c r="P16" s="35" t="s">
        <v>2145</v>
      </c>
      <c r="Q16" s="36">
        <v>0</v>
      </c>
      <c r="R16" s="36">
        <v>67.934336566079992</v>
      </c>
      <c r="S16" s="36">
        <v>374.79311259000008</v>
      </c>
      <c r="T16" s="36">
        <v>4970.2794800716811</v>
      </c>
      <c r="U16" s="36">
        <v>183.61205520223001</v>
      </c>
      <c r="V16" s="36">
        <v>616.23235335765992</v>
      </c>
      <c r="W16" s="36">
        <v>77.534477062600004</v>
      </c>
      <c r="X16" s="36">
        <v>0</v>
      </c>
      <c r="Y16" s="24">
        <v>6290.3858148502513</v>
      </c>
    </row>
    <row r="17" spans="1:25" ht="21">
      <c r="A17" s="35"/>
      <c r="B17" s="35" t="s">
        <v>2146</v>
      </c>
      <c r="C17" s="36">
        <v>532.26116037000008</v>
      </c>
      <c r="D17" s="36">
        <v>1297.8662336958</v>
      </c>
      <c r="E17" s="36">
        <v>1659.3653180301094</v>
      </c>
      <c r="F17" s="36">
        <v>5854.0622465002098</v>
      </c>
      <c r="G17" s="36">
        <v>690.94876223602989</v>
      </c>
      <c r="H17" s="36">
        <v>121.33363745634999</v>
      </c>
      <c r="I17" s="36">
        <v>384.94520414157302</v>
      </c>
      <c r="J17" s="36">
        <v>202.54307487387001</v>
      </c>
      <c r="K17" s="24">
        <v>10743.325637303944</v>
      </c>
      <c r="L17" s="24"/>
      <c r="M17" s="24"/>
      <c r="N17" s="100"/>
      <c r="O17" s="35"/>
      <c r="P17" s="35" t="s">
        <v>2146</v>
      </c>
      <c r="Q17" s="36">
        <v>375.24411806110004</v>
      </c>
      <c r="R17" s="36">
        <v>914.99569475600003</v>
      </c>
      <c r="S17" s="36">
        <v>1169.8525492117942</v>
      </c>
      <c r="T17" s="36">
        <v>4127.1138837825365</v>
      </c>
      <c r="U17" s="36">
        <v>487.1188773763601</v>
      </c>
      <c r="V17" s="36">
        <v>85.540214406749996</v>
      </c>
      <c r="W17" s="36">
        <v>271.38636891984498</v>
      </c>
      <c r="X17" s="36">
        <v>142.79286778608</v>
      </c>
      <c r="Y17" s="24">
        <v>7574.0445743004657</v>
      </c>
    </row>
    <row r="18" spans="1:25" ht="21">
      <c r="A18" s="35"/>
      <c r="B18" s="35" t="s">
        <v>2147</v>
      </c>
      <c r="C18" s="36">
        <v>147.7513879617</v>
      </c>
      <c r="D18" s="36">
        <v>294.55971625000001</v>
      </c>
      <c r="E18" s="36">
        <v>102.57010608861</v>
      </c>
      <c r="F18" s="36">
        <v>178.66387750000001</v>
      </c>
      <c r="G18" s="36">
        <v>590.61938757830001</v>
      </c>
      <c r="H18" s="36">
        <v>150.98143914421999</v>
      </c>
      <c r="I18" s="36">
        <v>0</v>
      </c>
      <c r="J18" s="36">
        <v>68.781221543900003</v>
      </c>
      <c r="K18" s="24">
        <v>1533.9271360667301</v>
      </c>
      <c r="L18" s="24"/>
      <c r="M18" s="24"/>
      <c r="N18" s="100"/>
      <c r="O18" s="35"/>
      <c r="P18" s="35" t="s">
        <v>2147</v>
      </c>
      <c r="Q18" s="36">
        <v>104.164728513</v>
      </c>
      <c r="R18" s="36">
        <v>207.66459995619999</v>
      </c>
      <c r="S18" s="36">
        <v>72.311924792430005</v>
      </c>
      <c r="T18" s="36">
        <v>125.95803363740001</v>
      </c>
      <c r="U18" s="36">
        <v>416.38666824269995</v>
      </c>
      <c r="V18" s="36">
        <v>106.44191459669</v>
      </c>
      <c r="W18" s="36">
        <v>0</v>
      </c>
      <c r="X18" s="36">
        <v>48.4907611884</v>
      </c>
      <c r="Y18" s="24">
        <v>1081.41863092682</v>
      </c>
    </row>
    <row r="19" spans="1:25" ht="21">
      <c r="A19" s="35"/>
      <c r="B19" s="35" t="s">
        <v>2148</v>
      </c>
      <c r="C19" s="36">
        <v>270.48411243710001</v>
      </c>
      <c r="D19" s="36">
        <v>893.88260312504985</v>
      </c>
      <c r="E19" s="36">
        <v>1556.7189675212001</v>
      </c>
      <c r="F19" s="36">
        <v>5053.6029614201689</v>
      </c>
      <c r="G19" s="36">
        <v>812.90275897546701</v>
      </c>
      <c r="H19" s="36">
        <v>286.07258489122103</v>
      </c>
      <c r="I19" s="36">
        <v>386.66623281685003</v>
      </c>
      <c r="J19" s="36">
        <v>138.1014980011</v>
      </c>
      <c r="K19" s="24">
        <v>9398.4317191881564</v>
      </c>
      <c r="L19" s="24"/>
      <c r="M19" s="24"/>
      <c r="N19" s="100"/>
      <c r="O19" s="35"/>
      <c r="P19" s="35" t="s">
        <v>2148</v>
      </c>
      <c r="Q19" s="36">
        <v>190.69129926811001</v>
      </c>
      <c r="R19" s="36">
        <v>630.18723520303502</v>
      </c>
      <c r="S19" s="36">
        <v>1097.4868721022899</v>
      </c>
      <c r="T19" s="36">
        <v>3562.7900878001906</v>
      </c>
      <c r="U19" s="36">
        <v>573.09644507807695</v>
      </c>
      <c r="V19" s="36">
        <v>201.68117234831701</v>
      </c>
      <c r="W19" s="36">
        <v>272.59969413589999</v>
      </c>
      <c r="X19" s="36">
        <v>97.361556090799994</v>
      </c>
      <c r="Y19" s="24">
        <v>6625.8943620267191</v>
      </c>
    </row>
    <row r="20" spans="1:25" ht="21">
      <c r="A20" s="35" t="s">
        <v>2154</v>
      </c>
      <c r="B20" s="35"/>
      <c r="C20" s="36">
        <v>0</v>
      </c>
      <c r="D20" s="36">
        <v>64.269604422</v>
      </c>
      <c r="E20" s="36">
        <v>461.63031389029999</v>
      </c>
      <c r="F20" s="36">
        <v>3406.481117899993</v>
      </c>
      <c r="G20" s="36">
        <v>2869.8525289959593</v>
      </c>
      <c r="H20" s="36">
        <v>839.58671193495002</v>
      </c>
      <c r="I20" s="36">
        <v>917.02433196279787</v>
      </c>
      <c r="J20" s="36">
        <v>63.5173841549</v>
      </c>
      <c r="K20" s="24">
        <v>8622.3619932608999</v>
      </c>
      <c r="L20" s="24">
        <v>7500</v>
      </c>
      <c r="M20" s="42">
        <f>L20-K20</f>
        <v>-1122.3619932608999</v>
      </c>
      <c r="N20" s="100"/>
      <c r="O20" s="35" t="s">
        <v>2154</v>
      </c>
      <c r="P20" s="35"/>
      <c r="Q20" s="36">
        <v>0</v>
      </c>
      <c r="R20" s="36">
        <v>45.310071117500001</v>
      </c>
      <c r="S20" s="36">
        <v>325.44937129265998</v>
      </c>
      <c r="T20" s="36">
        <v>2401.5691881192993</v>
      </c>
      <c r="U20" s="36">
        <v>2023.246032941466</v>
      </c>
      <c r="V20" s="36">
        <v>591.90863191398012</v>
      </c>
      <c r="W20" s="36">
        <v>646.50215403400296</v>
      </c>
      <c r="X20" s="36">
        <v>44.779755829199999</v>
      </c>
      <c r="Y20" s="24">
        <v>6078.765205248108</v>
      </c>
    </row>
    <row r="21" spans="1:25" ht="21">
      <c r="A21" s="35"/>
      <c r="B21" s="35" t="s">
        <v>639</v>
      </c>
      <c r="C21" s="36">
        <v>0</v>
      </c>
      <c r="D21" s="36">
        <v>0</v>
      </c>
      <c r="E21" s="36">
        <v>256.2233685201</v>
      </c>
      <c r="F21" s="36">
        <v>1112.7415326692828</v>
      </c>
      <c r="G21" s="36">
        <v>1700.3597264117802</v>
      </c>
      <c r="H21" s="36">
        <v>241.23075527692998</v>
      </c>
      <c r="I21" s="36">
        <v>917.02433196279787</v>
      </c>
      <c r="J21" s="36">
        <v>63.5173841549</v>
      </c>
      <c r="K21" s="24">
        <v>4291.0970989957914</v>
      </c>
      <c r="L21" s="24"/>
      <c r="M21" s="42"/>
      <c r="N21" s="100"/>
      <c r="O21" s="35"/>
      <c r="P21" s="35" t="s">
        <v>639</v>
      </c>
      <c r="Q21" s="36">
        <v>0</v>
      </c>
      <c r="R21" s="36">
        <v>0</v>
      </c>
      <c r="S21" s="36">
        <v>180.6374748067</v>
      </c>
      <c r="T21" s="36">
        <v>784.48278053238914</v>
      </c>
      <c r="U21" s="36">
        <v>1198.7536071203999</v>
      </c>
      <c r="V21" s="36">
        <v>170.06768247026</v>
      </c>
      <c r="W21" s="36">
        <v>646.50215403400296</v>
      </c>
      <c r="X21" s="36">
        <v>44.779755829199999</v>
      </c>
      <c r="Y21" s="24">
        <v>3025.223454792952</v>
      </c>
    </row>
    <row r="22" spans="1:25" ht="21">
      <c r="A22" s="35"/>
      <c r="B22" s="35" t="s">
        <v>2150</v>
      </c>
      <c r="C22" s="36">
        <v>0</v>
      </c>
      <c r="D22" s="36">
        <v>0</v>
      </c>
      <c r="E22" s="36">
        <v>0</v>
      </c>
      <c r="F22" s="36">
        <v>34.031946107400003</v>
      </c>
      <c r="G22" s="36">
        <v>653.28621967200002</v>
      </c>
      <c r="H22" s="36">
        <v>123.63315</v>
      </c>
      <c r="I22" s="36">
        <v>0</v>
      </c>
      <c r="J22" s="36">
        <v>0</v>
      </c>
      <c r="K22" s="24">
        <v>810.95131577940003</v>
      </c>
      <c r="L22" s="24"/>
      <c r="M22" s="24"/>
      <c r="N22" s="100"/>
      <c r="O22" s="35"/>
      <c r="P22" s="35" t="s">
        <v>2150</v>
      </c>
      <c r="Q22" s="36">
        <v>0</v>
      </c>
      <c r="R22" s="36">
        <v>0</v>
      </c>
      <c r="S22" s="36">
        <v>0</v>
      </c>
      <c r="T22" s="36">
        <v>23.9925220057</v>
      </c>
      <c r="U22" s="36">
        <v>460.56678486800001</v>
      </c>
      <c r="V22" s="36">
        <v>87.161370750000003</v>
      </c>
      <c r="W22" s="36">
        <v>0</v>
      </c>
      <c r="X22" s="36">
        <v>0</v>
      </c>
      <c r="Y22" s="24">
        <v>571.7206776237</v>
      </c>
    </row>
    <row r="23" spans="1:25" ht="21">
      <c r="A23" s="35"/>
      <c r="B23" s="35" t="s">
        <v>2151</v>
      </c>
      <c r="C23" s="36">
        <v>0</v>
      </c>
      <c r="D23" s="36">
        <v>64.269604422</v>
      </c>
      <c r="E23" s="36">
        <v>97.748907476100001</v>
      </c>
      <c r="F23" s="36">
        <v>1314.7073999805</v>
      </c>
      <c r="G23" s="36">
        <v>516.20658291217899</v>
      </c>
      <c r="H23" s="36">
        <v>0</v>
      </c>
      <c r="I23" s="36">
        <v>0</v>
      </c>
      <c r="J23" s="36">
        <v>0</v>
      </c>
      <c r="K23" s="24">
        <v>1992.9324947907789</v>
      </c>
      <c r="L23" s="24"/>
      <c r="M23" s="24"/>
      <c r="N23" s="100"/>
      <c r="O23" s="35"/>
      <c r="P23" s="35" t="s">
        <v>2151</v>
      </c>
      <c r="Q23" s="36">
        <v>0</v>
      </c>
      <c r="R23" s="36">
        <v>45.310071117500001</v>
      </c>
      <c r="S23" s="36">
        <v>68.912979770600003</v>
      </c>
      <c r="T23" s="36">
        <v>926.86871698619996</v>
      </c>
      <c r="U23" s="36">
        <v>363.92564095306602</v>
      </c>
      <c r="V23" s="36">
        <v>0</v>
      </c>
      <c r="W23" s="36">
        <v>0</v>
      </c>
      <c r="X23" s="36">
        <v>0</v>
      </c>
      <c r="Y23" s="24">
        <v>1405.0174088273659</v>
      </c>
    </row>
    <row r="24" spans="1:25" ht="21">
      <c r="A24" s="35"/>
      <c r="B24" s="35" t="s">
        <v>2152</v>
      </c>
      <c r="C24" s="36">
        <v>0</v>
      </c>
      <c r="D24" s="36">
        <v>0</v>
      </c>
      <c r="E24" s="36">
        <v>48.353827500000001</v>
      </c>
      <c r="F24" s="36">
        <v>372.42785981118999</v>
      </c>
      <c r="G24" s="36">
        <v>0</v>
      </c>
      <c r="H24" s="36">
        <v>399.54409143022002</v>
      </c>
      <c r="I24" s="36">
        <v>0</v>
      </c>
      <c r="J24" s="36">
        <v>0</v>
      </c>
      <c r="K24" s="24">
        <v>820.32577874140998</v>
      </c>
      <c r="L24" s="24"/>
      <c r="M24" s="24"/>
      <c r="N24" s="100"/>
      <c r="O24" s="35"/>
      <c r="P24" s="35" t="s">
        <v>2152</v>
      </c>
      <c r="Q24" s="36">
        <v>0</v>
      </c>
      <c r="R24" s="36">
        <v>0</v>
      </c>
      <c r="S24" s="36">
        <v>34.089448387499999</v>
      </c>
      <c r="T24" s="36">
        <v>262.56164116650001</v>
      </c>
      <c r="U24" s="36">
        <v>0</v>
      </c>
      <c r="V24" s="36">
        <v>281.67858445812004</v>
      </c>
      <c r="W24" s="36">
        <v>0</v>
      </c>
      <c r="X24" s="36">
        <v>0</v>
      </c>
      <c r="Y24" s="24">
        <v>578.32967401211999</v>
      </c>
    </row>
    <row r="25" spans="1:25" ht="21">
      <c r="A25" s="35"/>
      <c r="B25" s="35" t="s">
        <v>2153</v>
      </c>
      <c r="C25" s="36">
        <v>0</v>
      </c>
      <c r="D25" s="36">
        <v>0</v>
      </c>
      <c r="E25" s="36">
        <v>59.304210394100004</v>
      </c>
      <c r="F25" s="36">
        <v>572.57237933162003</v>
      </c>
      <c r="G25" s="36">
        <v>0</v>
      </c>
      <c r="H25" s="36">
        <v>75.178715227799998</v>
      </c>
      <c r="I25" s="36">
        <v>0</v>
      </c>
      <c r="J25" s="36">
        <v>0</v>
      </c>
      <c r="K25" s="24">
        <v>707.05530495352002</v>
      </c>
      <c r="L25" s="24"/>
      <c r="M25" s="24"/>
      <c r="N25" s="100"/>
      <c r="O25" s="35"/>
      <c r="P25" s="35" t="s">
        <v>2153</v>
      </c>
      <c r="Q25" s="36">
        <v>0</v>
      </c>
      <c r="R25" s="36">
        <v>0</v>
      </c>
      <c r="S25" s="36">
        <v>41.809468327859996</v>
      </c>
      <c r="T25" s="36">
        <v>403.66352742851001</v>
      </c>
      <c r="U25" s="36">
        <v>0</v>
      </c>
      <c r="V25" s="36">
        <v>53.000994235600004</v>
      </c>
      <c r="W25" s="36">
        <v>0</v>
      </c>
      <c r="X25" s="36">
        <v>0</v>
      </c>
      <c r="Y25" s="24">
        <v>498.47398999196997</v>
      </c>
    </row>
    <row r="26" spans="1:25" ht="21">
      <c r="A26" s="35" t="s">
        <v>2164</v>
      </c>
      <c r="B26" s="35"/>
      <c r="C26" s="36">
        <v>732.99090006711003</v>
      </c>
      <c r="D26" s="36">
        <v>2094.2838516899401</v>
      </c>
      <c r="E26" s="36">
        <v>729.45251397356003</v>
      </c>
      <c r="F26" s="36">
        <v>2179.04716886496</v>
      </c>
      <c r="G26" s="36">
        <v>5382.3024253460344</v>
      </c>
      <c r="H26" s="36">
        <v>1373.0592203581803</v>
      </c>
      <c r="I26" s="36">
        <v>2432.5451586849599</v>
      </c>
      <c r="J26" s="36">
        <v>618.73089033670999</v>
      </c>
      <c r="K26" s="24">
        <v>15542.412129321452</v>
      </c>
      <c r="L26" s="24">
        <v>14580</v>
      </c>
      <c r="M26" s="42">
        <f>L26-K26</f>
        <v>-962.41212932145208</v>
      </c>
      <c r="N26" s="100"/>
      <c r="O26" s="35" t="s">
        <v>2164</v>
      </c>
      <c r="P26" s="35"/>
      <c r="Q26" s="36">
        <v>516.75858454747004</v>
      </c>
      <c r="R26" s="36">
        <v>1476.4701154428849</v>
      </c>
      <c r="S26" s="36">
        <v>514.26402235134003</v>
      </c>
      <c r="T26" s="36">
        <v>1536.2282540509682</v>
      </c>
      <c r="U26" s="36">
        <v>3794.5232098682209</v>
      </c>
      <c r="V26" s="36">
        <v>968.00675035272604</v>
      </c>
      <c r="W26" s="36">
        <v>1714.9443368728398</v>
      </c>
      <c r="X26" s="36">
        <v>436.20527768737009</v>
      </c>
      <c r="Y26" s="24">
        <v>10957.400551173818</v>
      </c>
    </row>
    <row r="27" spans="1:25" ht="21">
      <c r="A27" s="35"/>
      <c r="B27" s="35" t="s">
        <v>2155</v>
      </c>
      <c r="C27" s="36">
        <v>18.014153432200001</v>
      </c>
      <c r="D27" s="36">
        <v>0</v>
      </c>
      <c r="E27" s="36">
        <v>0</v>
      </c>
      <c r="F27" s="36">
        <v>0</v>
      </c>
      <c r="G27" s="36">
        <v>42.827190351454</v>
      </c>
      <c r="H27" s="36">
        <v>11.017059375200001</v>
      </c>
      <c r="I27" s="36">
        <v>0</v>
      </c>
      <c r="J27" s="36">
        <v>0</v>
      </c>
      <c r="K27" s="24">
        <v>71.858403158854003</v>
      </c>
      <c r="M27" s="24"/>
      <c r="N27" s="100"/>
      <c r="O27" s="35"/>
      <c r="P27" s="35" t="s">
        <v>2155</v>
      </c>
      <c r="Q27" s="36">
        <v>12.6999781697</v>
      </c>
      <c r="R27" s="36">
        <v>0</v>
      </c>
      <c r="S27" s="36">
        <v>0</v>
      </c>
      <c r="T27" s="36">
        <v>0</v>
      </c>
      <c r="U27" s="36">
        <v>30.193169197774999</v>
      </c>
      <c r="V27" s="36">
        <v>7.7670268595199996</v>
      </c>
      <c r="W27" s="36">
        <v>0</v>
      </c>
      <c r="X27" s="36">
        <v>0</v>
      </c>
      <c r="Y27" s="24">
        <v>50.660174226994997</v>
      </c>
    </row>
    <row r="28" spans="1:25" ht="21">
      <c r="A28" s="35"/>
      <c r="B28" s="35" t="s">
        <v>2156</v>
      </c>
      <c r="C28" s="36">
        <v>0</v>
      </c>
      <c r="D28" s="36">
        <v>0</v>
      </c>
      <c r="E28" s="36">
        <v>332.23867509933001</v>
      </c>
      <c r="F28" s="36">
        <v>0</v>
      </c>
      <c r="G28" s="36">
        <v>1986.5776338616402</v>
      </c>
      <c r="H28" s="36">
        <v>779.97226614420003</v>
      </c>
      <c r="I28" s="36">
        <v>623.07790185062004</v>
      </c>
      <c r="J28" s="36">
        <v>93.764740452400005</v>
      </c>
      <c r="K28" s="24">
        <v>3815.6312174081904</v>
      </c>
      <c r="L28" s="24"/>
      <c r="M28" s="42"/>
      <c r="N28" s="100"/>
      <c r="O28" s="35"/>
      <c r="P28" s="35" t="s">
        <v>2156</v>
      </c>
      <c r="Q28" s="36">
        <v>0</v>
      </c>
      <c r="R28" s="36">
        <v>0</v>
      </c>
      <c r="S28" s="36">
        <v>234.22826594498</v>
      </c>
      <c r="T28" s="36">
        <v>0</v>
      </c>
      <c r="U28" s="36">
        <v>1400.5372318717893</v>
      </c>
      <c r="V28" s="36">
        <v>549.8804476319101</v>
      </c>
      <c r="W28" s="36">
        <v>439.26992080464998</v>
      </c>
      <c r="X28" s="36">
        <v>66.104142019000008</v>
      </c>
      <c r="Y28" s="24">
        <v>2690.0200082723295</v>
      </c>
    </row>
    <row r="29" spans="1:25" ht="21">
      <c r="A29" s="35"/>
      <c r="B29" s="35" t="s">
        <v>2157</v>
      </c>
      <c r="C29" s="36">
        <v>28.516655552100001</v>
      </c>
      <c r="D29" s="36">
        <v>0</v>
      </c>
      <c r="E29" s="36">
        <v>4.2071826610900001</v>
      </c>
      <c r="F29" s="36">
        <v>0</v>
      </c>
      <c r="G29" s="36">
        <v>950.86569441936001</v>
      </c>
      <c r="H29" s="36">
        <v>157.92611786960998</v>
      </c>
      <c r="I29" s="36">
        <v>689.06712708587997</v>
      </c>
      <c r="J29" s="36">
        <v>247.6577739775</v>
      </c>
      <c r="K29" s="24">
        <v>2078.24055156554</v>
      </c>
      <c r="L29" s="24"/>
      <c r="M29" s="24"/>
      <c r="N29" s="100"/>
      <c r="O29" s="35"/>
      <c r="P29" s="35" t="s">
        <v>2157</v>
      </c>
      <c r="Q29" s="36">
        <v>20.104242164199999</v>
      </c>
      <c r="R29" s="36">
        <v>0</v>
      </c>
      <c r="S29" s="36">
        <v>2.9660637760700004</v>
      </c>
      <c r="T29" s="36">
        <v>0</v>
      </c>
      <c r="U29" s="36">
        <v>670.36031456507601</v>
      </c>
      <c r="V29" s="36">
        <v>111.33791309808598</v>
      </c>
      <c r="W29" s="36">
        <v>485.79232459542004</v>
      </c>
      <c r="X29" s="36">
        <v>174.59873065418</v>
      </c>
      <c r="Y29" s="24">
        <v>1465.1595888530321</v>
      </c>
    </row>
    <row r="30" spans="1:25" ht="21">
      <c r="A30" s="35"/>
      <c r="B30" s="35" t="s">
        <v>2158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16.016300000000001</v>
      </c>
      <c r="I30" s="36">
        <v>0</v>
      </c>
      <c r="J30" s="36">
        <v>0</v>
      </c>
      <c r="K30" s="24">
        <v>16.016300000000001</v>
      </c>
      <c r="L30" s="24"/>
      <c r="M30" s="24"/>
      <c r="N30" s="100"/>
      <c r="O30" s="35"/>
      <c r="P30" s="35" t="s">
        <v>2158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11.291491499999999</v>
      </c>
      <c r="W30" s="36">
        <v>0</v>
      </c>
      <c r="X30" s="36">
        <v>0</v>
      </c>
      <c r="Y30" s="24">
        <v>11.291491499999999</v>
      </c>
    </row>
    <row r="31" spans="1:25" ht="21">
      <c r="A31" s="35"/>
      <c r="B31" s="35" t="s">
        <v>2159</v>
      </c>
      <c r="C31" s="36">
        <v>144.56407554699999</v>
      </c>
      <c r="D31" s="36">
        <v>344.17982802951002</v>
      </c>
      <c r="E31" s="36">
        <v>0</v>
      </c>
      <c r="F31" s="36">
        <v>115.60638304356</v>
      </c>
      <c r="G31" s="36">
        <v>51.9768157882</v>
      </c>
      <c r="H31" s="36">
        <v>10.7642874998</v>
      </c>
      <c r="I31" s="36">
        <v>105.69471460600001</v>
      </c>
      <c r="J31" s="36">
        <v>5.7458059960099996</v>
      </c>
      <c r="K31" s="24">
        <v>778.53191051008002</v>
      </c>
      <c r="L31" s="24"/>
      <c r="M31" s="24"/>
      <c r="N31" s="100"/>
      <c r="O31" s="35"/>
      <c r="P31" s="35" t="s">
        <v>2159</v>
      </c>
      <c r="Q31" s="36">
        <v>101.917673261</v>
      </c>
      <c r="R31" s="36">
        <v>242.64677876119498</v>
      </c>
      <c r="S31" s="36">
        <v>0</v>
      </c>
      <c r="T31" s="36">
        <v>81.502500045730002</v>
      </c>
      <c r="U31" s="36">
        <v>36.643655130699997</v>
      </c>
      <c r="V31" s="36">
        <v>7.5888226873600004</v>
      </c>
      <c r="W31" s="36">
        <v>74.514773797199993</v>
      </c>
      <c r="X31" s="36">
        <v>4.0507932271899998</v>
      </c>
      <c r="Y31" s="24">
        <v>548.86499691037488</v>
      </c>
    </row>
    <row r="32" spans="1:25" ht="21">
      <c r="A32" s="35"/>
      <c r="B32" s="35" t="s">
        <v>2160</v>
      </c>
      <c r="C32" s="36">
        <v>0</v>
      </c>
      <c r="D32" s="36">
        <v>0</v>
      </c>
      <c r="E32" s="36">
        <v>0</v>
      </c>
      <c r="F32" s="36">
        <v>0</v>
      </c>
      <c r="G32" s="36">
        <v>94.383760441600003</v>
      </c>
      <c r="H32" s="36">
        <v>0</v>
      </c>
      <c r="I32" s="36">
        <v>0</v>
      </c>
      <c r="J32" s="36">
        <v>0</v>
      </c>
      <c r="K32" s="24">
        <v>94.383760441600003</v>
      </c>
      <c r="L32" s="24"/>
      <c r="M32" s="24"/>
      <c r="N32" s="100"/>
      <c r="O32" s="35"/>
      <c r="P32" s="35" t="s">
        <v>2160</v>
      </c>
      <c r="Q32" s="36">
        <v>0</v>
      </c>
      <c r="R32" s="36">
        <v>0</v>
      </c>
      <c r="S32" s="36">
        <v>0</v>
      </c>
      <c r="T32" s="36">
        <v>0</v>
      </c>
      <c r="U32" s="36">
        <v>66.540551111300005</v>
      </c>
      <c r="V32" s="36">
        <v>0</v>
      </c>
      <c r="W32" s="36">
        <v>0</v>
      </c>
      <c r="X32" s="36">
        <v>0</v>
      </c>
      <c r="Y32" s="24">
        <v>66.540551111300005</v>
      </c>
    </row>
    <row r="33" spans="1:25" ht="21">
      <c r="A33" s="35"/>
      <c r="B33" s="35" t="s">
        <v>789</v>
      </c>
      <c r="C33" s="36">
        <v>0</v>
      </c>
      <c r="D33" s="36">
        <v>0</v>
      </c>
      <c r="E33" s="36">
        <v>173.99956504376001</v>
      </c>
      <c r="F33" s="36">
        <v>1199.2132014352101</v>
      </c>
      <c r="G33" s="36">
        <v>1520.4061568275704</v>
      </c>
      <c r="H33" s="36">
        <v>130.24317426326999</v>
      </c>
      <c r="I33" s="36">
        <v>893.42657557401981</v>
      </c>
      <c r="J33" s="36">
        <v>75.938424051499993</v>
      </c>
      <c r="K33" s="24">
        <v>3993.2270971953303</v>
      </c>
      <c r="L33" s="24"/>
      <c r="M33" s="24"/>
      <c r="N33" s="100"/>
      <c r="O33" s="35"/>
      <c r="P33" s="35" t="s">
        <v>789</v>
      </c>
      <c r="Q33" s="36">
        <v>0</v>
      </c>
      <c r="R33" s="36">
        <v>0</v>
      </c>
      <c r="S33" s="36">
        <v>122.66969335585</v>
      </c>
      <c r="T33" s="36">
        <v>845.44530701200995</v>
      </c>
      <c r="U33" s="36">
        <v>1071.8863405640002</v>
      </c>
      <c r="V33" s="36">
        <v>91.821437855609972</v>
      </c>
      <c r="W33" s="36">
        <v>629.86573577979993</v>
      </c>
      <c r="X33" s="36">
        <v>53.536588956300001</v>
      </c>
      <c r="Y33" s="24">
        <v>2815.2251035235704</v>
      </c>
    </row>
    <row r="34" spans="1:25" ht="21">
      <c r="A34" s="35"/>
      <c r="B34" s="35" t="s">
        <v>2161</v>
      </c>
      <c r="C34" s="36">
        <v>22.537625625</v>
      </c>
      <c r="D34" s="36">
        <v>0</v>
      </c>
      <c r="E34" s="36">
        <v>37.649067105900002</v>
      </c>
      <c r="F34" s="36">
        <v>121.8967247754</v>
      </c>
      <c r="G34" s="36">
        <v>100</v>
      </c>
      <c r="H34" s="36">
        <v>0</v>
      </c>
      <c r="I34" s="36">
        <v>0</v>
      </c>
      <c r="J34" s="36">
        <v>0</v>
      </c>
      <c r="K34" s="24">
        <v>282.08341750630001</v>
      </c>
      <c r="L34" s="24"/>
      <c r="M34" s="24"/>
      <c r="N34" s="100"/>
      <c r="O34" s="35"/>
      <c r="P34" s="35" t="s">
        <v>2161</v>
      </c>
      <c r="Q34" s="36">
        <v>15.8890260656</v>
      </c>
      <c r="R34" s="36">
        <v>0</v>
      </c>
      <c r="S34" s="36">
        <v>26.542592309700002</v>
      </c>
      <c r="T34" s="36">
        <v>85.937190966700001</v>
      </c>
      <c r="U34" s="36">
        <v>70.5</v>
      </c>
      <c r="V34" s="36">
        <v>0</v>
      </c>
      <c r="W34" s="36">
        <v>0</v>
      </c>
      <c r="X34" s="36">
        <v>0</v>
      </c>
      <c r="Y34" s="24">
        <v>198.86880934200002</v>
      </c>
    </row>
    <row r="35" spans="1:25" ht="21">
      <c r="A35" s="35"/>
      <c r="B35" s="35" t="s">
        <v>1361</v>
      </c>
      <c r="C35" s="36">
        <v>0</v>
      </c>
      <c r="D35" s="36">
        <v>0</v>
      </c>
      <c r="E35" s="36">
        <v>43.305592500000003</v>
      </c>
      <c r="F35" s="36">
        <v>97.5518743688</v>
      </c>
      <c r="G35" s="36">
        <v>182.48569414400001</v>
      </c>
      <c r="H35" s="36">
        <v>0</v>
      </c>
      <c r="I35" s="36">
        <v>0</v>
      </c>
      <c r="J35" s="36">
        <v>0</v>
      </c>
      <c r="K35" s="24">
        <v>323.34316101280001</v>
      </c>
      <c r="L35" s="24"/>
      <c r="M35" s="24"/>
      <c r="N35" s="100"/>
      <c r="O35" s="35"/>
      <c r="P35" s="35" t="s">
        <v>1361</v>
      </c>
      <c r="Q35" s="36">
        <v>0</v>
      </c>
      <c r="R35" s="36">
        <v>0</v>
      </c>
      <c r="S35" s="36">
        <v>30.530442712499998</v>
      </c>
      <c r="T35" s="36">
        <v>68.774071430000006</v>
      </c>
      <c r="U35" s="36">
        <v>128.65241437150002</v>
      </c>
      <c r="V35" s="36">
        <v>0</v>
      </c>
      <c r="W35" s="36">
        <v>0</v>
      </c>
      <c r="X35" s="36">
        <v>0</v>
      </c>
      <c r="Y35" s="24">
        <v>227.95692851400003</v>
      </c>
    </row>
    <row r="36" spans="1:25" ht="21">
      <c r="A36" s="35"/>
      <c r="B36" s="35" t="s">
        <v>2162</v>
      </c>
      <c r="C36" s="36">
        <v>3.6952579402399999</v>
      </c>
      <c r="D36" s="36">
        <v>778.95824057143</v>
      </c>
      <c r="E36" s="36">
        <v>138.05243156347998</v>
      </c>
      <c r="F36" s="36">
        <v>258.34786859772998</v>
      </c>
      <c r="G36" s="36">
        <v>182.34549591878999</v>
      </c>
      <c r="H36" s="36">
        <v>194.55498159300001</v>
      </c>
      <c r="I36" s="36">
        <v>73.475380791139997</v>
      </c>
      <c r="J36" s="36">
        <v>53.935702045399999</v>
      </c>
      <c r="K36" s="24">
        <v>1683.36535902121</v>
      </c>
      <c r="L36" s="24"/>
      <c r="M36" s="24"/>
      <c r="N36" s="100"/>
      <c r="O36" s="35"/>
      <c r="P36" s="35" t="s">
        <v>2162</v>
      </c>
      <c r="Q36" s="36">
        <v>2.60515684787</v>
      </c>
      <c r="R36" s="36">
        <v>549.16555960349001</v>
      </c>
      <c r="S36" s="36">
        <v>97.326964252239989</v>
      </c>
      <c r="T36" s="36">
        <v>182.13524736182001</v>
      </c>
      <c r="U36" s="36">
        <v>128.55357462275998</v>
      </c>
      <c r="V36" s="36">
        <v>137.16126202304002</v>
      </c>
      <c r="W36" s="36">
        <v>51.800143457770005</v>
      </c>
      <c r="X36" s="36">
        <v>38.024669942000003</v>
      </c>
      <c r="Y36" s="24">
        <v>1186.77257811099</v>
      </c>
    </row>
    <row r="37" spans="1:25" ht="21">
      <c r="A37" s="35"/>
      <c r="B37" s="35" t="s">
        <v>2163</v>
      </c>
      <c r="C37" s="36">
        <v>515.66313197057002</v>
      </c>
      <c r="D37" s="36">
        <v>971.14578308900002</v>
      </c>
      <c r="E37" s="36">
        <v>0</v>
      </c>
      <c r="F37" s="36">
        <v>386.43111664425999</v>
      </c>
      <c r="G37" s="36">
        <v>270.43398359342001</v>
      </c>
      <c r="H37" s="36">
        <v>72.565033613099999</v>
      </c>
      <c r="I37" s="36">
        <v>47.803458777300001</v>
      </c>
      <c r="J37" s="36">
        <v>141.68844381389999</v>
      </c>
      <c r="K37" s="24">
        <v>2405.73095150155</v>
      </c>
      <c r="L37" s="24"/>
      <c r="M37" s="24"/>
      <c r="N37" s="100"/>
      <c r="O37" s="35"/>
      <c r="P37" s="35" t="s">
        <v>2163</v>
      </c>
      <c r="Q37" s="36">
        <v>363.54250803909997</v>
      </c>
      <c r="R37" s="36">
        <v>684.65777707819996</v>
      </c>
      <c r="S37" s="36">
        <v>0</v>
      </c>
      <c r="T37" s="36">
        <v>272.43393723470797</v>
      </c>
      <c r="U37" s="36">
        <v>190.65595843332002</v>
      </c>
      <c r="V37" s="36">
        <v>51.158348697199997</v>
      </c>
      <c r="W37" s="36">
        <v>33.701438437999997</v>
      </c>
      <c r="X37" s="36">
        <v>99.890352888699994</v>
      </c>
      <c r="Y37" s="24">
        <v>1696.0403208092275</v>
      </c>
    </row>
    <row r="38" spans="1:25" ht="21">
      <c r="A38" s="35" t="s">
        <v>2170</v>
      </c>
      <c r="B38" s="35"/>
      <c r="C38" s="36">
        <v>300.7461391617</v>
      </c>
      <c r="D38" s="36">
        <v>0</v>
      </c>
      <c r="E38" s="36">
        <v>854.52742148323989</v>
      </c>
      <c r="F38" s="36">
        <v>26649.39270186779</v>
      </c>
      <c r="G38" s="36">
        <v>7249.208156330139</v>
      </c>
      <c r="H38" s="36">
        <v>10306.75071175483</v>
      </c>
      <c r="I38" s="36">
        <v>12063.09126283003</v>
      </c>
      <c r="J38" s="36">
        <v>2535.4586137240135</v>
      </c>
      <c r="K38" s="24">
        <v>59959.175007151745</v>
      </c>
      <c r="L38" s="24">
        <v>70070</v>
      </c>
      <c r="M38" s="42">
        <f>L38-K38</f>
        <v>10110.824992848255</v>
      </c>
      <c r="N38" s="100"/>
      <c r="O38" s="35" t="s">
        <v>2170</v>
      </c>
      <c r="P38" s="35"/>
      <c r="Q38" s="36">
        <v>212.02602810896997</v>
      </c>
      <c r="R38" s="36">
        <v>0</v>
      </c>
      <c r="S38" s="36">
        <v>602.44183214617408</v>
      </c>
      <c r="T38" s="36">
        <v>18787.821854819227</v>
      </c>
      <c r="U38" s="36">
        <v>5110.6917502132055</v>
      </c>
      <c r="V38" s="36">
        <v>7266.2592517868416</v>
      </c>
      <c r="W38" s="36">
        <v>8504.4793402961386</v>
      </c>
      <c r="X38" s="36">
        <v>1787.4983226746899</v>
      </c>
      <c r="Y38" s="24">
        <v>42271.218380045248</v>
      </c>
    </row>
    <row r="39" spans="1:25" ht="21">
      <c r="A39" s="35"/>
      <c r="B39" s="35" t="s">
        <v>1822</v>
      </c>
      <c r="C39" s="36">
        <v>0</v>
      </c>
      <c r="D39" s="36">
        <v>0</v>
      </c>
      <c r="E39" s="36">
        <v>0</v>
      </c>
      <c r="F39" s="36">
        <v>0</v>
      </c>
      <c r="G39" s="36">
        <v>97.55130193330001</v>
      </c>
      <c r="H39" s="36">
        <v>2692.7461628676106</v>
      </c>
      <c r="I39" s="36">
        <v>1231.6380966594102</v>
      </c>
      <c r="J39" s="36">
        <v>60.471583668699999</v>
      </c>
      <c r="K39" s="24">
        <v>4082.4071451290206</v>
      </c>
      <c r="M39" s="24"/>
      <c r="N39" s="100"/>
      <c r="O39" s="35"/>
      <c r="P39" s="35" t="s">
        <v>1822</v>
      </c>
      <c r="Q39" s="36">
        <v>0</v>
      </c>
      <c r="R39" s="36">
        <v>0</v>
      </c>
      <c r="S39" s="36">
        <v>0</v>
      </c>
      <c r="T39" s="36">
        <v>0</v>
      </c>
      <c r="U39" s="36">
        <v>68.773667862950006</v>
      </c>
      <c r="V39" s="36">
        <v>1898.386044821573</v>
      </c>
      <c r="W39" s="36">
        <v>868.30485814524593</v>
      </c>
      <c r="X39" s="36">
        <v>42.632466486399998</v>
      </c>
      <c r="Y39" s="24">
        <v>2878.097037316169</v>
      </c>
    </row>
    <row r="40" spans="1:25" ht="21">
      <c r="A40" s="35"/>
      <c r="B40" s="35" t="s">
        <v>2166</v>
      </c>
      <c r="C40" s="36">
        <v>0</v>
      </c>
      <c r="D40" s="36">
        <v>0</v>
      </c>
      <c r="E40" s="36">
        <v>40.1825546735</v>
      </c>
      <c r="F40" s="36">
        <v>2637.0400153201499</v>
      </c>
      <c r="G40" s="36">
        <v>491.902616894</v>
      </c>
      <c r="H40" s="36">
        <v>475.11931245479997</v>
      </c>
      <c r="I40" s="36">
        <v>774.25864389818992</v>
      </c>
      <c r="J40" s="36">
        <v>0</v>
      </c>
      <c r="K40" s="24">
        <v>4418.5031432406395</v>
      </c>
      <c r="L40" s="24"/>
      <c r="M40" s="42"/>
      <c r="N40" s="100"/>
      <c r="O40" s="35"/>
      <c r="P40" s="35" t="s">
        <v>2166</v>
      </c>
      <c r="Q40" s="36">
        <v>0</v>
      </c>
      <c r="R40" s="36">
        <v>0</v>
      </c>
      <c r="S40" s="36">
        <v>28.328701044799999</v>
      </c>
      <c r="T40" s="36">
        <v>1859.1132108035399</v>
      </c>
      <c r="U40" s="36">
        <v>346.79134491029998</v>
      </c>
      <c r="V40" s="36">
        <v>334.95911528062999</v>
      </c>
      <c r="W40" s="36">
        <v>545.85234394778411</v>
      </c>
      <c r="X40" s="36">
        <v>0</v>
      </c>
      <c r="Y40" s="24">
        <v>3115.0447159870541</v>
      </c>
    </row>
    <row r="41" spans="1:25" ht="21">
      <c r="A41" s="35"/>
      <c r="B41" s="35" t="s">
        <v>2167</v>
      </c>
      <c r="C41" s="36">
        <v>286.99600015380003</v>
      </c>
      <c r="D41" s="36">
        <v>0</v>
      </c>
      <c r="E41" s="36">
        <v>167.82458655823999</v>
      </c>
      <c r="F41" s="36">
        <v>2582.4512919066356</v>
      </c>
      <c r="G41" s="36">
        <v>1609.1682810742095</v>
      </c>
      <c r="H41" s="36">
        <v>682.16015142993001</v>
      </c>
      <c r="I41" s="36">
        <v>2876.8306137814802</v>
      </c>
      <c r="J41" s="36">
        <v>108.11310704600001</v>
      </c>
      <c r="K41" s="24">
        <v>8313.5440319502959</v>
      </c>
      <c r="L41" s="24"/>
      <c r="M41" s="24"/>
      <c r="N41" s="100"/>
      <c r="O41" s="35"/>
      <c r="P41" s="35" t="s">
        <v>2167</v>
      </c>
      <c r="Q41" s="36">
        <v>202.33218010839997</v>
      </c>
      <c r="R41" s="36">
        <v>0</v>
      </c>
      <c r="S41" s="36">
        <v>118.31633352353401</v>
      </c>
      <c r="T41" s="36">
        <v>1820.6281607949159</v>
      </c>
      <c r="U41" s="36">
        <v>1134.4636381574351</v>
      </c>
      <c r="V41" s="36">
        <v>480.92290675811006</v>
      </c>
      <c r="W41" s="36">
        <v>2028.1655827161098</v>
      </c>
      <c r="X41" s="36">
        <v>76.219740467400001</v>
      </c>
      <c r="Y41" s="24">
        <v>5861.0485425259039</v>
      </c>
    </row>
    <row r="42" spans="1:25" ht="21">
      <c r="A42" s="35"/>
      <c r="B42" s="35" t="s">
        <v>2168</v>
      </c>
      <c r="C42" s="36">
        <v>0</v>
      </c>
      <c r="D42" s="36">
        <v>0</v>
      </c>
      <c r="E42" s="36">
        <v>205.70868518419999</v>
      </c>
      <c r="F42" s="36">
        <v>5537.8154896563965</v>
      </c>
      <c r="G42" s="36">
        <v>354.76430937500999</v>
      </c>
      <c r="H42" s="36">
        <v>1689.950635176775</v>
      </c>
      <c r="I42" s="36">
        <v>4730.1315245301703</v>
      </c>
      <c r="J42" s="36">
        <v>123.99196697192002</v>
      </c>
      <c r="K42" s="24">
        <v>12642.362610894472</v>
      </c>
      <c r="L42" s="24"/>
      <c r="M42" s="24"/>
      <c r="N42" s="100"/>
      <c r="O42" s="35"/>
      <c r="P42" s="35" t="s">
        <v>2168</v>
      </c>
      <c r="Q42" s="36">
        <v>0</v>
      </c>
      <c r="R42" s="36">
        <v>0</v>
      </c>
      <c r="S42" s="36">
        <v>145.02462305489999</v>
      </c>
      <c r="T42" s="36">
        <v>3904.1599202078241</v>
      </c>
      <c r="U42" s="36">
        <v>250.10883810938</v>
      </c>
      <c r="V42" s="36">
        <v>1191.4151977997819</v>
      </c>
      <c r="W42" s="36">
        <v>3334.7427247936098</v>
      </c>
      <c r="X42" s="36">
        <v>87.414336715250002</v>
      </c>
      <c r="Y42" s="24">
        <v>8912.8656406807459</v>
      </c>
    </row>
    <row r="43" spans="1:25" ht="21">
      <c r="A43" s="35"/>
      <c r="B43" s="35" t="s">
        <v>1155</v>
      </c>
      <c r="C43" s="36">
        <v>0</v>
      </c>
      <c r="D43" s="36">
        <v>0</v>
      </c>
      <c r="E43" s="36">
        <v>386.33477835569994</v>
      </c>
      <c r="F43" s="36">
        <v>9539.3842003603804</v>
      </c>
      <c r="G43" s="36">
        <v>1424.71697268566</v>
      </c>
      <c r="H43" s="36">
        <v>1367.8831414089352</v>
      </c>
      <c r="I43" s="36">
        <v>1681.6621382129201</v>
      </c>
      <c r="J43" s="36">
        <v>39.685177207430002</v>
      </c>
      <c r="K43" s="24">
        <v>14439.666408231025</v>
      </c>
      <c r="L43" s="24"/>
      <c r="M43" s="24"/>
      <c r="N43" s="100"/>
      <c r="O43" s="35"/>
      <c r="P43" s="35" t="s">
        <v>1155</v>
      </c>
      <c r="Q43" s="36">
        <v>0</v>
      </c>
      <c r="R43" s="36">
        <v>0</v>
      </c>
      <c r="S43" s="36">
        <v>272.36601874124</v>
      </c>
      <c r="T43" s="36">
        <v>6725.2658612530813</v>
      </c>
      <c r="U43" s="36">
        <v>1004.4254657434001</v>
      </c>
      <c r="V43" s="36">
        <v>964.35761469328986</v>
      </c>
      <c r="W43" s="36">
        <v>1185.5718074407</v>
      </c>
      <c r="X43" s="36">
        <v>27.978049931199998</v>
      </c>
      <c r="Y43" s="24">
        <v>10179.964817802911</v>
      </c>
    </row>
    <row r="44" spans="1:25" ht="21">
      <c r="A44" s="35"/>
      <c r="B44" s="35" t="s">
        <v>2165</v>
      </c>
      <c r="C44" s="36">
        <v>13.7501390079</v>
      </c>
      <c r="D44" s="36">
        <v>0</v>
      </c>
      <c r="E44" s="36">
        <v>21.692207105800001</v>
      </c>
      <c r="F44" s="36">
        <v>1918.037094144624</v>
      </c>
      <c r="G44" s="36">
        <v>2312.5074764890296</v>
      </c>
      <c r="H44" s="36">
        <v>1903.4155954117393</v>
      </c>
      <c r="I44" s="36">
        <v>40.842882981400003</v>
      </c>
      <c r="J44" s="36">
        <v>1266.3157422189302</v>
      </c>
      <c r="K44" s="24">
        <v>7476.5611373594238</v>
      </c>
      <c r="L44" s="24"/>
      <c r="M44" s="24"/>
      <c r="N44" s="100"/>
      <c r="O44" s="35"/>
      <c r="P44" s="35" t="s">
        <v>2165</v>
      </c>
      <c r="Q44" s="36">
        <v>9.6938480005700001</v>
      </c>
      <c r="R44" s="36">
        <v>0</v>
      </c>
      <c r="S44" s="36">
        <v>15.293006009599999</v>
      </c>
      <c r="T44" s="36">
        <v>1352.2161513717042</v>
      </c>
      <c r="U44" s="36">
        <v>1630.3177709253102</v>
      </c>
      <c r="V44" s="36">
        <v>1341.9079947649104</v>
      </c>
      <c r="W44" s="36">
        <v>28.794232501899998</v>
      </c>
      <c r="X44" s="36">
        <v>892.75259826416993</v>
      </c>
      <c r="Y44" s="24">
        <v>5270.9756018381649</v>
      </c>
    </row>
    <row r="45" spans="1:25" ht="21">
      <c r="A45" s="35"/>
      <c r="B45" s="35" t="s">
        <v>2169</v>
      </c>
      <c r="C45" s="36">
        <v>0</v>
      </c>
      <c r="D45" s="36">
        <v>0</v>
      </c>
      <c r="E45" s="36">
        <v>32.7846096058</v>
      </c>
      <c r="F45" s="36">
        <v>4434.6646104796055</v>
      </c>
      <c r="G45" s="36">
        <v>958.59719787893005</v>
      </c>
      <c r="H45" s="36">
        <v>1495.47571300504</v>
      </c>
      <c r="I45" s="36">
        <v>727.72736276646003</v>
      </c>
      <c r="J45" s="36">
        <v>936.88103661103321</v>
      </c>
      <c r="K45" s="24">
        <v>8586.1305303468689</v>
      </c>
      <c r="L45" s="24"/>
      <c r="M45" s="24"/>
      <c r="N45" s="100"/>
      <c r="O45" s="35"/>
      <c r="P45" s="35" t="s">
        <v>2169</v>
      </c>
      <c r="Q45" s="36">
        <v>0</v>
      </c>
      <c r="R45" s="36">
        <v>0</v>
      </c>
      <c r="S45" s="36">
        <v>23.113149772100002</v>
      </c>
      <c r="T45" s="36">
        <v>3126.4385503881635</v>
      </c>
      <c r="U45" s="36">
        <v>675.81102450442995</v>
      </c>
      <c r="V45" s="36">
        <v>1054.3103776685459</v>
      </c>
      <c r="W45" s="36">
        <v>513.04779075079</v>
      </c>
      <c r="X45" s="36">
        <v>660.50113081026996</v>
      </c>
      <c r="Y45" s="24">
        <v>6053.2220238943</v>
      </c>
    </row>
    <row r="46" spans="1:25" ht="21">
      <c r="A46" s="35" t="s">
        <v>2178</v>
      </c>
      <c r="B46" s="35"/>
      <c r="C46" s="36">
        <v>1497.3849975191999</v>
      </c>
      <c r="D46" s="36">
        <v>6195.4344165556004</v>
      </c>
      <c r="E46" s="36">
        <v>6414.3509047781608</v>
      </c>
      <c r="F46" s="36">
        <v>48516.081963910059</v>
      </c>
      <c r="G46" s="36">
        <v>6377.6988232833937</v>
      </c>
      <c r="H46" s="36">
        <v>6065.8218876295605</v>
      </c>
      <c r="I46" s="36">
        <v>1752.7680973277897</v>
      </c>
      <c r="J46" s="36">
        <v>172.08104625842</v>
      </c>
      <c r="K46" s="24">
        <v>76991.62213726218</v>
      </c>
      <c r="L46" s="24">
        <v>71900</v>
      </c>
      <c r="M46" s="42">
        <f>L46-K46</f>
        <v>-5091.6221372621803</v>
      </c>
      <c r="N46" s="100"/>
      <c r="O46" s="35" t="s">
        <v>2178</v>
      </c>
      <c r="P46" s="35"/>
      <c r="Q46" s="36">
        <v>1055.6564232501</v>
      </c>
      <c r="R46" s="36">
        <v>4367.7812636708995</v>
      </c>
      <c r="S46" s="36">
        <v>4522.1173878695809</v>
      </c>
      <c r="T46" s="36">
        <v>34203.837784553878</v>
      </c>
      <c r="U46" s="36">
        <v>4496.277670414237</v>
      </c>
      <c r="V46" s="36">
        <v>4276.4044307793656</v>
      </c>
      <c r="W46" s="36">
        <v>1235.7015086162919</v>
      </c>
      <c r="X46" s="36">
        <v>121.31713761228001</v>
      </c>
      <c r="Y46" s="24">
        <v>54279.093606766633</v>
      </c>
    </row>
    <row r="47" spans="1:25" ht="21">
      <c r="A47" s="35"/>
      <c r="B47" s="35" t="s">
        <v>5131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158.01355000020001</v>
      </c>
      <c r="I47" s="36">
        <v>0</v>
      </c>
      <c r="J47" s="36">
        <v>0</v>
      </c>
      <c r="K47" s="24">
        <v>158.01355000020001</v>
      </c>
      <c r="M47" s="24"/>
      <c r="N47" s="100"/>
      <c r="O47" s="35"/>
      <c r="P47" s="35" t="s">
        <v>5131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111.3995527502</v>
      </c>
      <c r="W47" s="36">
        <v>0</v>
      </c>
      <c r="X47" s="36">
        <v>0</v>
      </c>
      <c r="Y47" s="24">
        <v>111.3995527502</v>
      </c>
    </row>
    <row r="48" spans="1:25" ht="21">
      <c r="A48" s="35"/>
      <c r="B48" s="35" t="s">
        <v>2172</v>
      </c>
      <c r="C48" s="36">
        <v>328.75024381699996</v>
      </c>
      <c r="D48" s="36">
        <v>4027.9822674142006</v>
      </c>
      <c r="E48" s="36">
        <v>1425.06572590572</v>
      </c>
      <c r="F48" s="36">
        <v>5709.22987342752</v>
      </c>
      <c r="G48" s="36">
        <v>1763.1264416500303</v>
      </c>
      <c r="H48" s="36">
        <v>475.05796202943998</v>
      </c>
      <c r="I48" s="36">
        <v>436.32860698059</v>
      </c>
      <c r="J48" s="36">
        <v>0</v>
      </c>
      <c r="K48" s="24">
        <v>14165.541121224502</v>
      </c>
      <c r="L48" s="24"/>
      <c r="M48" s="42"/>
      <c r="N48" s="100"/>
      <c r="O48" s="35"/>
      <c r="P48" s="35" t="s">
        <v>2172</v>
      </c>
      <c r="Q48" s="36">
        <v>231.76892189079999</v>
      </c>
      <c r="R48" s="36">
        <v>2839.7274985259</v>
      </c>
      <c r="S48" s="36">
        <v>1004.6713367633912</v>
      </c>
      <c r="T48" s="36">
        <v>4025.0070607676416</v>
      </c>
      <c r="U48" s="36">
        <v>1243.0041413629801</v>
      </c>
      <c r="V48" s="36">
        <v>334.91586323073005</v>
      </c>
      <c r="W48" s="36">
        <v>307.61166792131598</v>
      </c>
      <c r="X48" s="36">
        <v>0</v>
      </c>
      <c r="Y48" s="24">
        <v>9986.7064904627587</v>
      </c>
    </row>
    <row r="49" spans="1:25" ht="21">
      <c r="A49" s="35"/>
      <c r="B49" s="35" t="s">
        <v>2173</v>
      </c>
      <c r="C49" s="36">
        <v>0</v>
      </c>
      <c r="D49" s="36">
        <v>0</v>
      </c>
      <c r="E49" s="36">
        <v>258.99122506770004</v>
      </c>
      <c r="F49" s="36">
        <v>9713.8885341648711</v>
      </c>
      <c r="G49" s="36">
        <v>631.49027085600005</v>
      </c>
      <c r="H49" s="36">
        <v>670.16889009269994</v>
      </c>
      <c r="I49" s="36">
        <v>709.8246054904298</v>
      </c>
      <c r="J49" s="36">
        <v>77.526341888019999</v>
      </c>
      <c r="K49" s="24">
        <v>12061.889867559723</v>
      </c>
      <c r="L49" s="24"/>
      <c r="M49" s="24"/>
      <c r="N49" s="100"/>
      <c r="O49" s="35"/>
      <c r="P49" s="35" t="s">
        <v>2173</v>
      </c>
      <c r="Q49" s="36">
        <v>0</v>
      </c>
      <c r="R49" s="36">
        <v>0</v>
      </c>
      <c r="S49" s="36">
        <v>182.588813673</v>
      </c>
      <c r="T49" s="36">
        <v>6848.2914165864777</v>
      </c>
      <c r="U49" s="36">
        <v>445.20064095340001</v>
      </c>
      <c r="V49" s="36">
        <v>472.46906751542912</v>
      </c>
      <c r="W49" s="36">
        <v>500.42634687096</v>
      </c>
      <c r="X49" s="36">
        <v>54.656071031080003</v>
      </c>
      <c r="Y49" s="24">
        <v>8503.6323566303472</v>
      </c>
    </row>
    <row r="50" spans="1:25" ht="21">
      <c r="A50" s="35"/>
      <c r="B50" s="35" t="s">
        <v>2174</v>
      </c>
      <c r="C50" s="36">
        <v>662.25109918960004</v>
      </c>
      <c r="D50" s="36">
        <v>1625.6631990999999</v>
      </c>
      <c r="E50" s="36">
        <v>293.95668745309001</v>
      </c>
      <c r="F50" s="36">
        <v>12988.560182679765</v>
      </c>
      <c r="G50" s="36">
        <v>1064.10525393687</v>
      </c>
      <c r="H50" s="36">
        <v>1712.6793291070403</v>
      </c>
      <c r="I50" s="36">
        <v>415.05244046450002</v>
      </c>
      <c r="J50" s="36">
        <v>57.796319604499999</v>
      </c>
      <c r="K50" s="24">
        <v>18820.064511535362</v>
      </c>
      <c r="L50" s="24"/>
      <c r="M50" s="24"/>
      <c r="N50" s="100"/>
      <c r="O50" s="35"/>
      <c r="P50" s="35" t="s">
        <v>2174</v>
      </c>
      <c r="Q50" s="36">
        <v>466.88702492820005</v>
      </c>
      <c r="R50" s="36">
        <v>1146.092555365</v>
      </c>
      <c r="S50" s="36">
        <v>207.23946465489999</v>
      </c>
      <c r="T50" s="36">
        <v>9156.9349287857331</v>
      </c>
      <c r="U50" s="36">
        <v>750.19420402547996</v>
      </c>
      <c r="V50" s="36">
        <v>1207.4389270208862</v>
      </c>
      <c r="W50" s="36">
        <v>292.61197052750003</v>
      </c>
      <c r="X50" s="36">
        <v>40.746405321200001</v>
      </c>
      <c r="Y50" s="24">
        <v>13268.1454806289</v>
      </c>
    </row>
    <row r="51" spans="1:25" ht="21">
      <c r="A51" s="35"/>
      <c r="B51" s="35" t="s">
        <v>2175</v>
      </c>
      <c r="C51" s="36">
        <v>21.062499687500001</v>
      </c>
      <c r="D51" s="36">
        <v>0</v>
      </c>
      <c r="E51" s="36">
        <v>1483.0011183738104</v>
      </c>
      <c r="F51" s="36">
        <v>3493.2846072283351</v>
      </c>
      <c r="G51" s="36">
        <v>1266.2740926724671</v>
      </c>
      <c r="H51" s="36">
        <v>732.5973799363602</v>
      </c>
      <c r="I51" s="36">
        <v>109.34288124998</v>
      </c>
      <c r="J51" s="36">
        <v>0</v>
      </c>
      <c r="K51" s="24">
        <v>7105.5625791484526</v>
      </c>
      <c r="L51" s="24"/>
      <c r="M51" s="24"/>
      <c r="N51" s="100"/>
      <c r="O51" s="35"/>
      <c r="P51" s="35" t="s">
        <v>2175</v>
      </c>
      <c r="Q51" s="36">
        <v>14.8490622797</v>
      </c>
      <c r="R51" s="36">
        <v>0</v>
      </c>
      <c r="S51" s="36">
        <v>1045.5157884540399</v>
      </c>
      <c r="T51" s="36">
        <v>2462.7656480957203</v>
      </c>
      <c r="U51" s="36">
        <v>892.72323533405608</v>
      </c>
      <c r="V51" s="36">
        <v>516.48115285513495</v>
      </c>
      <c r="W51" s="36">
        <v>77.086731281239992</v>
      </c>
      <c r="X51" s="36">
        <v>0</v>
      </c>
      <c r="Y51" s="24">
        <v>5009.4216182998907</v>
      </c>
    </row>
    <row r="52" spans="1:25" ht="21">
      <c r="A52" s="35"/>
      <c r="B52" s="35" t="s">
        <v>2176</v>
      </c>
      <c r="C52" s="36">
        <v>0</v>
      </c>
      <c r="D52" s="36">
        <v>525.91668129100003</v>
      </c>
      <c r="E52" s="36">
        <v>66.135548883500007</v>
      </c>
      <c r="F52" s="36">
        <v>1011.0498603615401</v>
      </c>
      <c r="G52" s="36">
        <v>142.44855583489999</v>
      </c>
      <c r="H52" s="36">
        <v>815.2495154971499</v>
      </c>
      <c r="I52" s="36">
        <v>0</v>
      </c>
      <c r="J52" s="36">
        <v>0</v>
      </c>
      <c r="K52" s="24">
        <v>2560.8001618680901</v>
      </c>
      <c r="L52" s="24"/>
      <c r="M52" s="24"/>
      <c r="N52" s="100"/>
      <c r="O52" s="35"/>
      <c r="P52" s="35" t="s">
        <v>2176</v>
      </c>
      <c r="Q52" s="36">
        <v>0</v>
      </c>
      <c r="R52" s="36">
        <v>370.77126031099999</v>
      </c>
      <c r="S52" s="36">
        <v>46.625561962899994</v>
      </c>
      <c r="T52" s="36">
        <v>712.79015155517391</v>
      </c>
      <c r="U52" s="36">
        <v>100.42623186360001</v>
      </c>
      <c r="V52" s="36">
        <v>574.75090842550901</v>
      </c>
      <c r="W52" s="36">
        <v>0</v>
      </c>
      <c r="X52" s="36">
        <v>0</v>
      </c>
      <c r="Y52" s="24">
        <v>1805.3641141181829</v>
      </c>
    </row>
    <row r="53" spans="1:25" ht="21">
      <c r="A53" s="35"/>
      <c r="B53" s="35" t="s">
        <v>2177</v>
      </c>
      <c r="C53" s="36">
        <v>0</v>
      </c>
      <c r="D53" s="36">
        <v>15.8722687504</v>
      </c>
      <c r="E53" s="36">
        <v>194.16223882052</v>
      </c>
      <c r="F53" s="36">
        <v>3688.3108971161519</v>
      </c>
      <c r="G53" s="36">
        <v>465.61222815833901</v>
      </c>
      <c r="H53" s="36">
        <v>376.13733713571401</v>
      </c>
      <c r="I53" s="36">
        <v>60.721493749890001</v>
      </c>
      <c r="J53" s="36">
        <v>36.758384765899997</v>
      </c>
      <c r="K53" s="24">
        <v>4837.5748484969154</v>
      </c>
      <c r="L53" s="24"/>
      <c r="M53" s="24"/>
      <c r="N53" s="100"/>
      <c r="O53" s="35"/>
      <c r="P53" s="35" t="s">
        <v>2177</v>
      </c>
      <c r="Q53" s="36">
        <v>0</v>
      </c>
      <c r="R53" s="36">
        <v>11.189949469</v>
      </c>
      <c r="S53" s="36">
        <v>136.88437836844</v>
      </c>
      <c r="T53" s="36">
        <v>2600.2591824667761</v>
      </c>
      <c r="U53" s="36">
        <v>328.25662085162196</v>
      </c>
      <c r="V53" s="36">
        <v>265.17682268067404</v>
      </c>
      <c r="W53" s="36">
        <v>42.808653093676</v>
      </c>
      <c r="X53" s="36">
        <v>25.914661259999999</v>
      </c>
      <c r="Y53" s="24">
        <v>3410.4902681901876</v>
      </c>
    </row>
    <row r="54" spans="1:25" ht="21">
      <c r="A54" s="35"/>
      <c r="B54" s="35" t="s">
        <v>2171</v>
      </c>
      <c r="C54" s="36">
        <v>485.32115482509994</v>
      </c>
      <c r="D54" s="36">
        <v>0</v>
      </c>
      <c r="E54" s="36">
        <v>2693.0383602738207</v>
      </c>
      <c r="F54" s="36">
        <v>11911.758008931882</v>
      </c>
      <c r="G54" s="36">
        <v>1044.641980174787</v>
      </c>
      <c r="H54" s="36">
        <v>1125.9179238309562</v>
      </c>
      <c r="I54" s="36">
        <v>21.498069392400001</v>
      </c>
      <c r="J54" s="36">
        <v>0</v>
      </c>
      <c r="K54" s="24">
        <v>17282.175497428947</v>
      </c>
      <c r="L54" s="24"/>
      <c r="M54" s="24"/>
      <c r="N54" s="100"/>
      <c r="O54" s="35"/>
      <c r="P54" s="35" t="s">
        <v>2171</v>
      </c>
      <c r="Q54" s="36">
        <v>342.15141415139999</v>
      </c>
      <c r="R54" s="36">
        <v>0</v>
      </c>
      <c r="S54" s="36">
        <v>1898.5920439929098</v>
      </c>
      <c r="T54" s="36">
        <v>8397.7893962963553</v>
      </c>
      <c r="U54" s="36">
        <v>736.47259602309919</v>
      </c>
      <c r="V54" s="36">
        <v>793.77213630080189</v>
      </c>
      <c r="W54" s="36">
        <v>15.1561389216</v>
      </c>
      <c r="X54" s="36">
        <v>0</v>
      </c>
      <c r="Y54" s="24">
        <v>12183.933725686167</v>
      </c>
    </row>
    <row r="55" spans="1:25" ht="21">
      <c r="A55" s="35" t="s">
        <v>2189</v>
      </c>
      <c r="B55" s="35"/>
      <c r="C55" s="36">
        <v>615.80476275622004</v>
      </c>
      <c r="D55" s="36">
        <v>232.27507771115</v>
      </c>
      <c r="E55" s="36">
        <v>3462.5998663394794</v>
      </c>
      <c r="F55" s="36">
        <v>12646.506760099885</v>
      </c>
      <c r="G55" s="36">
        <v>3608.5525519122571</v>
      </c>
      <c r="H55" s="36">
        <v>1784.1934866347581</v>
      </c>
      <c r="I55" s="36">
        <v>2174.4470878013572</v>
      </c>
      <c r="J55" s="36">
        <v>637.54359662071306</v>
      </c>
      <c r="K55" s="24">
        <v>25161.923189875823</v>
      </c>
      <c r="L55" s="24">
        <v>16800</v>
      </c>
      <c r="M55" s="42">
        <f>L55-K55</f>
        <v>-8361.9231898758226</v>
      </c>
      <c r="N55" s="100"/>
      <c r="O55" s="35" t="s">
        <v>2189</v>
      </c>
      <c r="P55" s="35"/>
      <c r="Q55" s="36">
        <v>434.14235774311004</v>
      </c>
      <c r="R55" s="36">
        <v>163.75392978634</v>
      </c>
      <c r="S55" s="36">
        <v>2441.1329057683415</v>
      </c>
      <c r="T55" s="36">
        <v>8915.7872658706074</v>
      </c>
      <c r="U55" s="36">
        <v>2544.0295490980789</v>
      </c>
      <c r="V55" s="36">
        <v>1257.8564080778081</v>
      </c>
      <c r="W55" s="36">
        <v>1532.9851969000731</v>
      </c>
      <c r="X55" s="36">
        <v>449.46823561757697</v>
      </c>
      <c r="Y55" s="24">
        <v>17739.155848861938</v>
      </c>
    </row>
    <row r="56" spans="1:25" ht="21">
      <c r="A56" s="35"/>
      <c r="B56" s="35" t="s">
        <v>2180</v>
      </c>
      <c r="C56" s="36">
        <v>64.456474256999996</v>
      </c>
      <c r="D56" s="36">
        <v>0</v>
      </c>
      <c r="E56" s="36">
        <v>89.345775346490001</v>
      </c>
      <c r="F56" s="36">
        <v>0</v>
      </c>
      <c r="G56" s="36">
        <v>176.37442105640997</v>
      </c>
      <c r="H56" s="36">
        <v>0</v>
      </c>
      <c r="I56" s="36">
        <v>0</v>
      </c>
      <c r="J56" s="36">
        <v>77.037801699599996</v>
      </c>
      <c r="K56" s="24">
        <v>407.21447235949995</v>
      </c>
      <c r="M56" s="24"/>
      <c r="N56" s="100"/>
      <c r="O56" s="35"/>
      <c r="P56" s="35" t="s">
        <v>2180</v>
      </c>
      <c r="Q56" s="36">
        <v>45.441814351200001</v>
      </c>
      <c r="R56" s="36">
        <v>0</v>
      </c>
      <c r="S56" s="36">
        <v>62.988771619300003</v>
      </c>
      <c r="T56" s="36">
        <v>0</v>
      </c>
      <c r="U56" s="36">
        <v>124.34396684475001</v>
      </c>
      <c r="V56" s="36">
        <v>0</v>
      </c>
      <c r="W56" s="36">
        <v>0</v>
      </c>
      <c r="X56" s="36">
        <v>54.311650198199999</v>
      </c>
      <c r="Y56" s="24">
        <v>287.08620301345002</v>
      </c>
    </row>
    <row r="57" spans="1:25" ht="21">
      <c r="A57" s="35"/>
      <c r="B57" s="35" t="s">
        <v>2181</v>
      </c>
      <c r="C57" s="36">
        <v>112.6567200149</v>
      </c>
      <c r="D57" s="36">
        <v>0</v>
      </c>
      <c r="E57" s="36">
        <v>1568.6348036284096</v>
      </c>
      <c r="F57" s="36">
        <v>2463.901780995925</v>
      </c>
      <c r="G57" s="36">
        <v>279.65583726001995</v>
      </c>
      <c r="H57" s="36">
        <v>318.18221113458003</v>
      </c>
      <c r="I57" s="36">
        <v>726.67742035132005</v>
      </c>
      <c r="J57" s="36">
        <v>77.833851182900005</v>
      </c>
      <c r="K57" s="24">
        <v>5547.5426245680546</v>
      </c>
      <c r="L57" s="24"/>
      <c r="M57" s="42"/>
      <c r="N57" s="100"/>
      <c r="O57" s="35"/>
      <c r="P57" s="35" t="s">
        <v>2181</v>
      </c>
      <c r="Q57" s="36">
        <v>79.422987610500002</v>
      </c>
      <c r="R57" s="36">
        <v>0</v>
      </c>
      <c r="S57" s="36">
        <v>1105.8875365571273</v>
      </c>
      <c r="T57" s="36">
        <v>1737.0507556017383</v>
      </c>
      <c r="U57" s="36">
        <v>197.15736526832495</v>
      </c>
      <c r="V57" s="36">
        <v>224.31845884990602</v>
      </c>
      <c r="W57" s="36">
        <v>512.30758134772998</v>
      </c>
      <c r="X57" s="36">
        <v>54.872865083999997</v>
      </c>
      <c r="Y57" s="24">
        <v>3911.0175503193268</v>
      </c>
    </row>
    <row r="58" spans="1:25" ht="21">
      <c r="A58" s="35"/>
      <c r="B58" s="35" t="s">
        <v>2182</v>
      </c>
      <c r="C58" s="36">
        <v>136.15635298980001</v>
      </c>
      <c r="D58" s="36">
        <v>55.560550302000003</v>
      </c>
      <c r="E58" s="36">
        <v>268.06967406992999</v>
      </c>
      <c r="F58" s="36">
        <v>2122.6319167895399</v>
      </c>
      <c r="G58" s="36">
        <v>870.23480492732995</v>
      </c>
      <c r="H58" s="36">
        <v>430.15142654110002</v>
      </c>
      <c r="I58" s="36">
        <v>50</v>
      </c>
      <c r="J58" s="36">
        <v>62.413421845880002</v>
      </c>
      <c r="K58" s="24">
        <v>3995.2181474655799</v>
      </c>
      <c r="L58" s="24"/>
      <c r="M58" s="24"/>
      <c r="N58" s="100"/>
      <c r="O58" s="35"/>
      <c r="P58" s="35" t="s">
        <v>2182</v>
      </c>
      <c r="Q58" s="36">
        <v>95.990228857899993</v>
      </c>
      <c r="R58" s="36">
        <v>39.170187962900002</v>
      </c>
      <c r="S58" s="36">
        <v>188.98912021941302</v>
      </c>
      <c r="T58" s="36">
        <v>1496.4555013370093</v>
      </c>
      <c r="U58" s="36">
        <v>613.51553747374987</v>
      </c>
      <c r="V58" s="36">
        <v>303.25675571143</v>
      </c>
      <c r="W58" s="36">
        <v>35.25</v>
      </c>
      <c r="X58" s="36">
        <v>44.001462401299996</v>
      </c>
      <c r="Y58" s="24">
        <v>2816.6287939637023</v>
      </c>
    </row>
    <row r="59" spans="1:25" ht="21">
      <c r="A59" s="35"/>
      <c r="B59" s="35" t="s">
        <v>2183</v>
      </c>
      <c r="C59" s="36">
        <v>66.536415176800006</v>
      </c>
      <c r="D59" s="36">
        <v>111.6183128942</v>
      </c>
      <c r="E59" s="36">
        <v>145.97606698102999</v>
      </c>
      <c r="F59" s="36">
        <v>0</v>
      </c>
      <c r="G59" s="36">
        <v>421.16167374999998</v>
      </c>
      <c r="H59" s="36">
        <v>0</v>
      </c>
      <c r="I59" s="36">
        <v>0</v>
      </c>
      <c r="J59" s="36">
        <v>69.365232966799994</v>
      </c>
      <c r="K59" s="24">
        <v>814.65770176883007</v>
      </c>
      <c r="L59" s="24"/>
      <c r="M59" s="24"/>
      <c r="N59" s="100"/>
      <c r="O59" s="35"/>
      <c r="P59" s="35" t="s">
        <v>2183</v>
      </c>
      <c r="Q59" s="36">
        <v>46.908172699600001</v>
      </c>
      <c r="R59" s="36">
        <v>78.690910590399994</v>
      </c>
      <c r="S59" s="36">
        <v>102.91312722161</v>
      </c>
      <c r="T59" s="36">
        <v>0</v>
      </c>
      <c r="U59" s="36">
        <v>296.91897999380001</v>
      </c>
      <c r="V59" s="36">
        <v>0</v>
      </c>
      <c r="W59" s="36">
        <v>0</v>
      </c>
      <c r="X59" s="36">
        <v>48.902489241600001</v>
      </c>
      <c r="Y59" s="24">
        <v>574.33367974701002</v>
      </c>
    </row>
    <row r="60" spans="1:25" ht="21">
      <c r="A60" s="35"/>
      <c r="B60" s="35" t="s">
        <v>2184</v>
      </c>
      <c r="C60" s="36">
        <v>0</v>
      </c>
      <c r="D60" s="36">
        <v>0</v>
      </c>
      <c r="E60" s="36">
        <v>39.128909162749999</v>
      </c>
      <c r="F60" s="36">
        <v>634.09636846774004</v>
      </c>
      <c r="G60" s="36">
        <v>527.71207925520002</v>
      </c>
      <c r="H60" s="36">
        <v>305.58978527569002</v>
      </c>
      <c r="I60" s="36">
        <v>457.57411609613501</v>
      </c>
      <c r="J60" s="36">
        <v>65.509253226400006</v>
      </c>
      <c r="K60" s="24">
        <v>2029.6105114839149</v>
      </c>
      <c r="L60" s="24"/>
      <c r="M60" s="24"/>
      <c r="N60" s="100"/>
      <c r="O60" s="35"/>
      <c r="P60" s="35" t="s">
        <v>2184</v>
      </c>
      <c r="Q60" s="36">
        <v>0</v>
      </c>
      <c r="R60" s="36">
        <v>0</v>
      </c>
      <c r="S60" s="36">
        <v>27.585880959779999</v>
      </c>
      <c r="T60" s="36">
        <v>447.037939769307</v>
      </c>
      <c r="U60" s="36">
        <v>372.037015874828</v>
      </c>
      <c r="V60" s="36">
        <v>215.44079861937303</v>
      </c>
      <c r="W60" s="36">
        <v>322.58975184776705</v>
      </c>
      <c r="X60" s="36">
        <v>46.184023524600001</v>
      </c>
      <c r="Y60" s="24">
        <v>1430.875410595655</v>
      </c>
    </row>
    <row r="61" spans="1:25" ht="21">
      <c r="A61" s="35"/>
      <c r="B61" s="35" t="s">
        <v>2185</v>
      </c>
      <c r="C61" s="36">
        <v>0</v>
      </c>
      <c r="D61" s="36">
        <v>0</v>
      </c>
      <c r="E61" s="36">
        <v>0</v>
      </c>
      <c r="F61" s="36">
        <v>521.13645186998997</v>
      </c>
      <c r="G61" s="36">
        <v>127.36014433988001</v>
      </c>
      <c r="H61" s="36">
        <v>186.00116699399999</v>
      </c>
      <c r="I61" s="36">
        <v>119.26101111481999</v>
      </c>
      <c r="J61" s="36">
        <v>0</v>
      </c>
      <c r="K61" s="24">
        <v>953.75877431868992</v>
      </c>
      <c r="L61" s="24"/>
      <c r="M61" s="24"/>
      <c r="N61" s="100"/>
      <c r="O61" s="35"/>
      <c r="P61" s="35" t="s">
        <v>2185</v>
      </c>
      <c r="Q61" s="36">
        <v>0</v>
      </c>
      <c r="R61" s="36">
        <v>0</v>
      </c>
      <c r="S61" s="36">
        <v>0</v>
      </c>
      <c r="T61" s="36">
        <v>367.40119856884007</v>
      </c>
      <c r="U61" s="36">
        <v>89.788901759680016</v>
      </c>
      <c r="V61" s="36">
        <v>131.13082273099999</v>
      </c>
      <c r="W61" s="36">
        <v>84.079012835971994</v>
      </c>
      <c r="X61" s="36">
        <v>0</v>
      </c>
      <c r="Y61" s="24">
        <v>672.39993589549204</v>
      </c>
    </row>
    <row r="62" spans="1:25" ht="21">
      <c r="A62" s="35"/>
      <c r="B62" s="35" t="s">
        <v>680</v>
      </c>
      <c r="C62" s="36">
        <v>36.316609534199998</v>
      </c>
      <c r="D62" s="36">
        <v>0</v>
      </c>
      <c r="E62" s="36">
        <v>542.57093324881987</v>
      </c>
      <c r="F62" s="36">
        <v>3972.4783485448993</v>
      </c>
      <c r="G62" s="36">
        <v>382.89664240358303</v>
      </c>
      <c r="H62" s="36">
        <v>460.85833377504804</v>
      </c>
      <c r="I62" s="36">
        <v>713.11618431208194</v>
      </c>
      <c r="J62" s="36">
        <v>0</v>
      </c>
      <c r="K62" s="24">
        <v>6108.2370518186326</v>
      </c>
      <c r="L62" s="24"/>
      <c r="M62" s="24"/>
      <c r="N62" s="100"/>
      <c r="O62" s="35"/>
      <c r="P62" s="35" t="s">
        <v>680</v>
      </c>
      <c r="Q62" s="36">
        <v>25.603209721599999</v>
      </c>
      <c r="R62" s="36">
        <v>0</v>
      </c>
      <c r="S62" s="36">
        <v>382.5125079402701</v>
      </c>
      <c r="T62" s="36">
        <v>2800.597235724772</v>
      </c>
      <c r="U62" s="36">
        <v>269.94213289450198</v>
      </c>
      <c r="V62" s="36">
        <v>324.90512531148909</v>
      </c>
      <c r="W62" s="36">
        <v>502.74690994010399</v>
      </c>
      <c r="X62" s="36">
        <v>0</v>
      </c>
      <c r="Y62" s="24">
        <v>4306.3071215327363</v>
      </c>
    </row>
    <row r="63" spans="1:25" ht="21">
      <c r="A63" s="35"/>
      <c r="B63" s="35" t="s">
        <v>2186</v>
      </c>
      <c r="C63" s="36">
        <v>60.534783595999997</v>
      </c>
      <c r="D63" s="36">
        <v>2.5962145149500002</v>
      </c>
      <c r="E63" s="36">
        <v>259.05425931090002</v>
      </c>
      <c r="F63" s="36">
        <v>498.46945897219001</v>
      </c>
      <c r="G63" s="36">
        <v>139.70501619981997</v>
      </c>
      <c r="H63" s="36">
        <v>8.4105629143399998</v>
      </c>
      <c r="I63" s="36">
        <v>21.421198821200001</v>
      </c>
      <c r="J63" s="36">
        <v>3.09614332672</v>
      </c>
      <c r="K63" s="24">
        <v>993.28763765611995</v>
      </c>
      <c r="L63" s="24"/>
      <c r="M63" s="24"/>
      <c r="N63" s="100"/>
      <c r="O63" s="35"/>
      <c r="P63" s="35" t="s">
        <v>2186</v>
      </c>
      <c r="Q63" s="36">
        <v>42.677022435200001</v>
      </c>
      <c r="R63" s="36">
        <v>1.8303312330399999</v>
      </c>
      <c r="S63" s="36">
        <v>182.63325281406102</v>
      </c>
      <c r="T63" s="36">
        <v>351.42096857500997</v>
      </c>
      <c r="U63" s="36">
        <v>98.492036420890003</v>
      </c>
      <c r="V63" s="36">
        <v>5.9294468546100001</v>
      </c>
      <c r="W63" s="36">
        <v>15.1019451689</v>
      </c>
      <c r="X63" s="36">
        <v>2.1827810453400001</v>
      </c>
      <c r="Y63" s="24">
        <v>700.26778454705095</v>
      </c>
    </row>
    <row r="64" spans="1:25" ht="21">
      <c r="A64" s="35"/>
      <c r="B64" s="35" t="s">
        <v>2187</v>
      </c>
      <c r="C64" s="36">
        <v>25.874993437499999</v>
      </c>
      <c r="D64" s="36">
        <v>0</v>
      </c>
      <c r="E64" s="36">
        <v>0</v>
      </c>
      <c r="F64" s="36">
        <v>929.38601513798994</v>
      </c>
      <c r="G64" s="36">
        <v>87.5</v>
      </c>
      <c r="H64" s="36">
        <v>0</v>
      </c>
      <c r="I64" s="36">
        <v>0</v>
      </c>
      <c r="J64" s="36">
        <v>66.084831191099994</v>
      </c>
      <c r="K64" s="24">
        <v>1108.84583976659</v>
      </c>
      <c r="L64" s="24"/>
      <c r="M64" s="24"/>
      <c r="N64" s="100"/>
      <c r="O64" s="35"/>
      <c r="P64" s="35" t="s">
        <v>2187</v>
      </c>
      <c r="Q64" s="36">
        <v>18.241870373400001</v>
      </c>
      <c r="R64" s="36">
        <v>0</v>
      </c>
      <c r="S64" s="36">
        <v>0</v>
      </c>
      <c r="T64" s="36">
        <v>655.21714067261803</v>
      </c>
      <c r="U64" s="36">
        <v>61.6875</v>
      </c>
      <c r="V64" s="36">
        <v>0</v>
      </c>
      <c r="W64" s="36">
        <v>0</v>
      </c>
      <c r="X64" s="36">
        <v>46.589805989699997</v>
      </c>
      <c r="Y64" s="24">
        <v>781.73631703571812</v>
      </c>
    </row>
    <row r="65" spans="1:25" ht="21">
      <c r="A65" s="35"/>
      <c r="B65" s="35" t="s">
        <v>2188</v>
      </c>
      <c r="C65" s="36">
        <v>98.456343355919998</v>
      </c>
      <c r="D65" s="36">
        <v>62.5</v>
      </c>
      <c r="E65" s="36">
        <v>378.13934179360001</v>
      </c>
      <c r="F65" s="36">
        <v>1207.8664231098101</v>
      </c>
      <c r="G65" s="36">
        <v>346.41749431901394</v>
      </c>
      <c r="H65" s="36">
        <v>75</v>
      </c>
      <c r="I65" s="36">
        <v>86.397157105800005</v>
      </c>
      <c r="J65" s="36">
        <v>216.20306118131302</v>
      </c>
      <c r="K65" s="24">
        <v>2470.979820865457</v>
      </c>
      <c r="L65" s="24"/>
      <c r="M65" s="24"/>
      <c r="N65" s="100"/>
      <c r="O65" s="35"/>
      <c r="P65" s="35" t="s">
        <v>2188</v>
      </c>
      <c r="Q65" s="36">
        <v>69.411722065909998</v>
      </c>
      <c r="R65" s="36">
        <v>44.0625</v>
      </c>
      <c r="S65" s="36">
        <v>266.58823596445995</v>
      </c>
      <c r="T65" s="36">
        <v>851.54582829220999</v>
      </c>
      <c r="U65" s="36">
        <v>244.22433349485399</v>
      </c>
      <c r="V65" s="36">
        <v>52.875</v>
      </c>
      <c r="W65" s="36">
        <v>60.909995759600001</v>
      </c>
      <c r="X65" s="36">
        <v>152.42315813283702</v>
      </c>
      <c r="Y65" s="24">
        <v>1742.0407737098708</v>
      </c>
    </row>
    <row r="66" spans="1:25" ht="21">
      <c r="A66" s="35"/>
      <c r="B66" s="35" t="s">
        <v>2179</v>
      </c>
      <c r="C66" s="36">
        <v>14.8160703941</v>
      </c>
      <c r="D66" s="36">
        <v>0</v>
      </c>
      <c r="E66" s="36">
        <v>171.68010279755001</v>
      </c>
      <c r="F66" s="36">
        <v>296.53999621180003</v>
      </c>
      <c r="G66" s="36">
        <v>249.53443840099999</v>
      </c>
      <c r="H66" s="36">
        <v>0</v>
      </c>
      <c r="I66" s="36">
        <v>0</v>
      </c>
      <c r="J66" s="36">
        <v>0</v>
      </c>
      <c r="K66" s="24">
        <v>732.57060780444999</v>
      </c>
      <c r="M66" s="24"/>
      <c r="N66" s="100"/>
      <c r="O66" s="35"/>
      <c r="P66" s="35" t="s">
        <v>2179</v>
      </c>
      <c r="Q66" s="36">
        <v>10.4453296278</v>
      </c>
      <c r="R66" s="36">
        <v>0</v>
      </c>
      <c r="S66" s="36">
        <v>121.03447247231999</v>
      </c>
      <c r="T66" s="36">
        <v>209.06069732910299</v>
      </c>
      <c r="U66" s="36">
        <v>175.92177907270002</v>
      </c>
      <c r="V66" s="36">
        <v>0</v>
      </c>
      <c r="W66" s="36">
        <v>0</v>
      </c>
      <c r="X66" s="36">
        <v>0</v>
      </c>
      <c r="Y66" s="24">
        <v>516.46227850192304</v>
      </c>
    </row>
    <row r="67" spans="1:25" ht="21">
      <c r="A67" s="35" t="s">
        <v>2197</v>
      </c>
      <c r="B67" s="35"/>
      <c r="C67" s="36">
        <v>386.75827264420002</v>
      </c>
      <c r="D67" s="36">
        <v>143.75</v>
      </c>
      <c r="E67" s="36">
        <v>2692.8395739456696</v>
      </c>
      <c r="F67" s="36">
        <v>30185.859517425739</v>
      </c>
      <c r="G67" s="36">
        <v>6203.358918296698</v>
      </c>
      <c r="H67" s="36">
        <v>3030.264584434125</v>
      </c>
      <c r="I67" s="36">
        <v>6480.0859928692589</v>
      </c>
      <c r="J67" s="36">
        <v>1330.2017997907999</v>
      </c>
      <c r="K67" s="24">
        <v>50453.118659406493</v>
      </c>
      <c r="L67" s="24">
        <v>59150</v>
      </c>
      <c r="M67" s="42">
        <f>L67-K67</f>
        <v>8696.881340593507</v>
      </c>
      <c r="N67" s="100"/>
      <c r="O67" s="35" t="s">
        <v>2197</v>
      </c>
      <c r="P67" s="35"/>
      <c r="Q67" s="36">
        <v>272.66458221401001</v>
      </c>
      <c r="R67" s="36">
        <v>101.34375</v>
      </c>
      <c r="S67" s="36">
        <v>1898.4518996317054</v>
      </c>
      <c r="T67" s="36">
        <v>21281.030959776162</v>
      </c>
      <c r="U67" s="36">
        <v>4373.3680373991283</v>
      </c>
      <c r="V67" s="36">
        <v>2136.3365320264347</v>
      </c>
      <c r="W67" s="36">
        <v>4568.460624972422</v>
      </c>
      <c r="X67" s="36">
        <v>937.79226885260005</v>
      </c>
      <c r="Y67" s="24">
        <v>35569.44865487246</v>
      </c>
    </row>
    <row r="68" spans="1:25" ht="21">
      <c r="A68" s="35"/>
      <c r="B68" s="35" t="s">
        <v>2190</v>
      </c>
      <c r="C68" s="36">
        <v>0</v>
      </c>
      <c r="D68" s="36">
        <v>0</v>
      </c>
      <c r="E68" s="36">
        <v>28.419432105799999</v>
      </c>
      <c r="F68" s="36">
        <v>1009.69029375</v>
      </c>
      <c r="G68" s="36">
        <v>176.73006562500001</v>
      </c>
      <c r="H68" s="36">
        <v>78.621149232099995</v>
      </c>
      <c r="I68" s="36">
        <v>632.51902222791989</v>
      </c>
      <c r="J68" s="36">
        <v>0</v>
      </c>
      <c r="K68" s="24">
        <v>1925.9799629408199</v>
      </c>
      <c r="M68" s="24"/>
      <c r="N68" s="100"/>
      <c r="O68" s="35"/>
      <c r="P68" s="35" t="s">
        <v>2190</v>
      </c>
      <c r="Q68" s="36">
        <v>0</v>
      </c>
      <c r="R68" s="36">
        <v>0</v>
      </c>
      <c r="S68" s="36">
        <v>20.0356996346</v>
      </c>
      <c r="T68" s="36">
        <v>711.83165709372997</v>
      </c>
      <c r="U68" s="36">
        <v>124.59469626559999</v>
      </c>
      <c r="V68" s="36">
        <v>55.427910208599997</v>
      </c>
      <c r="W68" s="36">
        <v>445.92591067058999</v>
      </c>
      <c r="X68" s="36">
        <v>0</v>
      </c>
      <c r="Y68" s="24">
        <v>1357.8158738731199</v>
      </c>
    </row>
    <row r="69" spans="1:25" ht="21">
      <c r="A69" s="35"/>
      <c r="B69" s="35" t="s">
        <v>2191</v>
      </c>
      <c r="C69" s="36">
        <v>0</v>
      </c>
      <c r="D69" s="36">
        <v>0</v>
      </c>
      <c r="E69" s="36">
        <v>458.70101202479998</v>
      </c>
      <c r="F69" s="36">
        <v>1323.17195733671</v>
      </c>
      <c r="G69" s="36">
        <v>600.60814289074801</v>
      </c>
      <c r="H69" s="36">
        <v>136.91575</v>
      </c>
      <c r="I69" s="36">
        <v>760.3126492248399</v>
      </c>
      <c r="J69" s="36">
        <v>131.06584192939999</v>
      </c>
      <c r="K69" s="24">
        <v>3410.7753534064977</v>
      </c>
      <c r="L69" s="24"/>
      <c r="M69" s="42"/>
      <c r="N69" s="99"/>
      <c r="O69" s="35"/>
      <c r="P69" s="35" t="s">
        <v>2191</v>
      </c>
      <c r="Q69" s="36">
        <v>0</v>
      </c>
      <c r="R69" s="36">
        <v>0</v>
      </c>
      <c r="S69" s="36">
        <v>323.3842134775</v>
      </c>
      <c r="T69" s="36">
        <v>932.83622992237997</v>
      </c>
      <c r="U69" s="36">
        <v>423.42874073797702</v>
      </c>
      <c r="V69" s="36">
        <v>96.525603750000002</v>
      </c>
      <c r="W69" s="36">
        <v>536.02041770342998</v>
      </c>
      <c r="X69" s="36">
        <v>92.401418560300002</v>
      </c>
      <c r="Y69" s="24">
        <v>2404.5966241515871</v>
      </c>
    </row>
    <row r="70" spans="1:25" ht="21">
      <c r="A70" s="35"/>
      <c r="B70" s="35" t="s">
        <v>2192</v>
      </c>
      <c r="C70" s="36">
        <v>121.02209063500001</v>
      </c>
      <c r="D70" s="36">
        <v>0</v>
      </c>
      <c r="E70" s="36">
        <v>1031.3494575172299</v>
      </c>
      <c r="F70" s="36">
        <v>8269.714764711769</v>
      </c>
      <c r="G70" s="36">
        <v>1362.9146555079699</v>
      </c>
      <c r="H70" s="36">
        <v>183.31992187490502</v>
      </c>
      <c r="I70" s="36">
        <v>1228.4191310563897</v>
      </c>
      <c r="J70" s="36">
        <v>659.15139482230006</v>
      </c>
      <c r="K70" s="24">
        <v>12855.891416125563</v>
      </c>
      <c r="L70" s="24"/>
      <c r="M70" s="24"/>
      <c r="N70" s="100"/>
      <c r="O70" s="35"/>
      <c r="P70" s="35" t="s">
        <v>2192</v>
      </c>
      <c r="Q70" s="36">
        <v>85.320573897599999</v>
      </c>
      <c r="R70" s="36">
        <v>0</v>
      </c>
      <c r="S70" s="36">
        <v>727.10136754956</v>
      </c>
      <c r="T70" s="36">
        <v>5830.1489091212652</v>
      </c>
      <c r="U70" s="36">
        <v>960.85483213303996</v>
      </c>
      <c r="V70" s="36">
        <v>129.24054492180801</v>
      </c>
      <c r="W70" s="36">
        <v>866.03548739463997</v>
      </c>
      <c r="X70" s="36">
        <v>464.70173334979995</v>
      </c>
      <c r="Y70" s="24">
        <v>9063.4034483677133</v>
      </c>
    </row>
    <row r="71" spans="1:25" ht="21">
      <c r="A71" s="35"/>
      <c r="B71" s="35" t="s">
        <v>2193</v>
      </c>
      <c r="C71" s="36">
        <v>135.2365478806</v>
      </c>
      <c r="D71" s="36">
        <v>143.75</v>
      </c>
      <c r="E71" s="36">
        <v>493.70950561339998</v>
      </c>
      <c r="F71" s="36">
        <v>9782.8507993473813</v>
      </c>
      <c r="G71" s="36">
        <v>462.49957156439996</v>
      </c>
      <c r="H71" s="36">
        <v>424.51062045436993</v>
      </c>
      <c r="I71" s="36">
        <v>193.45746761271002</v>
      </c>
      <c r="J71" s="36">
        <v>293.34663860180001</v>
      </c>
      <c r="K71" s="24">
        <v>11929.361151074663</v>
      </c>
      <c r="L71" s="24"/>
      <c r="M71" s="24"/>
      <c r="N71" s="100"/>
      <c r="O71" s="35"/>
      <c r="P71" s="35" t="s">
        <v>2193</v>
      </c>
      <c r="Q71" s="36">
        <v>95.341766255709999</v>
      </c>
      <c r="R71" s="36">
        <v>101.34375</v>
      </c>
      <c r="S71" s="36">
        <v>348.06520145745003</v>
      </c>
      <c r="T71" s="36">
        <v>6896.9098135318145</v>
      </c>
      <c r="U71" s="36">
        <v>326.06219795280003</v>
      </c>
      <c r="V71" s="36">
        <v>299.279987420216</v>
      </c>
      <c r="W71" s="36">
        <v>136.38751466698201</v>
      </c>
      <c r="X71" s="36">
        <v>206.80938021420002</v>
      </c>
      <c r="Y71" s="24">
        <v>8410.1996114991707</v>
      </c>
    </row>
    <row r="72" spans="1:25" ht="21">
      <c r="A72" s="35"/>
      <c r="B72" s="35" t="s">
        <v>2194</v>
      </c>
      <c r="C72" s="36">
        <v>0</v>
      </c>
      <c r="D72" s="36">
        <v>0</v>
      </c>
      <c r="E72" s="36">
        <v>125.72750960590001</v>
      </c>
      <c r="F72" s="36">
        <v>5332.3759408628976</v>
      </c>
      <c r="G72" s="36">
        <v>589.95296220504997</v>
      </c>
      <c r="H72" s="36">
        <v>247.46465000011</v>
      </c>
      <c r="I72" s="36">
        <v>834.22357105072001</v>
      </c>
      <c r="J72" s="36">
        <v>173.21947426489999</v>
      </c>
      <c r="K72" s="24">
        <v>7302.9641079895782</v>
      </c>
      <c r="L72" s="24"/>
      <c r="M72" s="24"/>
      <c r="N72" s="100"/>
      <c r="O72" s="35"/>
      <c r="P72" s="35" t="s">
        <v>2194</v>
      </c>
      <c r="Q72" s="36">
        <v>0</v>
      </c>
      <c r="R72" s="36">
        <v>0</v>
      </c>
      <c r="S72" s="36">
        <v>88.637894272170016</v>
      </c>
      <c r="T72" s="36">
        <v>3759.3250383082359</v>
      </c>
      <c r="U72" s="36">
        <v>415.91683835463704</v>
      </c>
      <c r="V72" s="36">
        <v>174.46257825011</v>
      </c>
      <c r="W72" s="36">
        <v>588.12761759089994</v>
      </c>
      <c r="X72" s="36">
        <v>122.11972935680001</v>
      </c>
      <c r="Y72" s="24">
        <v>5148.5896961328526</v>
      </c>
    </row>
    <row r="73" spans="1:25" ht="21">
      <c r="A73" s="35"/>
      <c r="B73" s="35" t="s">
        <v>2195</v>
      </c>
      <c r="C73" s="36">
        <v>0</v>
      </c>
      <c r="D73" s="36">
        <v>0</v>
      </c>
      <c r="E73" s="36">
        <v>70.824208899500007</v>
      </c>
      <c r="F73" s="36">
        <v>73.870965057349991</v>
      </c>
      <c r="G73" s="36">
        <v>190.67079131244</v>
      </c>
      <c r="H73" s="36">
        <v>0</v>
      </c>
      <c r="I73" s="36">
        <v>142.44415709382</v>
      </c>
      <c r="J73" s="36">
        <v>0</v>
      </c>
      <c r="K73" s="24">
        <v>477.81012236310994</v>
      </c>
      <c r="L73" s="24"/>
      <c r="M73" s="24"/>
      <c r="N73" s="100"/>
      <c r="O73" s="35"/>
      <c r="P73" s="35" t="s">
        <v>2195</v>
      </c>
      <c r="Q73" s="36">
        <v>0</v>
      </c>
      <c r="R73" s="36">
        <v>0</v>
      </c>
      <c r="S73" s="36">
        <v>49.931067274119997</v>
      </c>
      <c r="T73" s="36">
        <v>52.079030365432004</v>
      </c>
      <c r="U73" s="36">
        <v>134.42290787527</v>
      </c>
      <c r="V73" s="36">
        <v>0</v>
      </c>
      <c r="W73" s="36">
        <v>100.42313075112</v>
      </c>
      <c r="X73" s="36">
        <v>0</v>
      </c>
      <c r="Y73" s="24">
        <v>336.85613626594204</v>
      </c>
    </row>
    <row r="74" spans="1:25" ht="21">
      <c r="A74" s="35"/>
      <c r="B74" s="35" t="s">
        <v>2196</v>
      </c>
      <c r="C74" s="36">
        <v>130.49963412860001</v>
      </c>
      <c r="D74" s="36">
        <v>0</v>
      </c>
      <c r="E74" s="36">
        <v>484.10844817903995</v>
      </c>
      <c r="F74" s="36">
        <v>4394.1847963596301</v>
      </c>
      <c r="G74" s="36">
        <v>2819.9827291910901</v>
      </c>
      <c r="H74" s="36">
        <v>1959.4324928726398</v>
      </c>
      <c r="I74" s="36">
        <v>2688.7099946028598</v>
      </c>
      <c r="J74" s="36">
        <v>73.4184501724</v>
      </c>
      <c r="K74" s="24">
        <v>12550.336545506259</v>
      </c>
      <c r="L74" s="24"/>
      <c r="M74" s="24"/>
      <c r="N74" s="100"/>
      <c r="O74" s="35"/>
      <c r="P74" s="35" t="s">
        <v>2196</v>
      </c>
      <c r="Q74" s="36">
        <v>92.002242060699999</v>
      </c>
      <c r="R74" s="36">
        <v>0</v>
      </c>
      <c r="S74" s="36">
        <v>341.29645596630502</v>
      </c>
      <c r="T74" s="36">
        <v>3097.9002814333062</v>
      </c>
      <c r="U74" s="36">
        <v>1988.0878240798045</v>
      </c>
      <c r="V74" s="36">
        <v>1381.3999074757005</v>
      </c>
      <c r="W74" s="36">
        <v>1895.5405461947601</v>
      </c>
      <c r="X74" s="36">
        <v>51.760007371500002</v>
      </c>
      <c r="Y74" s="24">
        <v>8847.987264582076</v>
      </c>
    </row>
  </sheetData>
  <mergeCells count="24">
    <mergeCell ref="A1:M1"/>
    <mergeCell ref="A2:M2"/>
    <mergeCell ref="O8:O10"/>
    <mergeCell ref="P8:P10"/>
    <mergeCell ref="O2:Y2"/>
    <mergeCell ref="O1:Y1"/>
    <mergeCell ref="A8:A10"/>
    <mergeCell ref="B8:B10"/>
    <mergeCell ref="C8:J8"/>
    <mergeCell ref="Q8:X8"/>
    <mergeCell ref="Y8:Y10"/>
    <mergeCell ref="A3:A6"/>
    <mergeCell ref="B3:M3"/>
    <mergeCell ref="R9:S9"/>
    <mergeCell ref="B4:M4"/>
    <mergeCell ref="B5:M5"/>
    <mergeCell ref="B6:M6"/>
    <mergeCell ref="T9:U9"/>
    <mergeCell ref="V9:W9"/>
    <mergeCell ref="A11:B11"/>
    <mergeCell ref="O11:P11"/>
    <mergeCell ref="D9:E9"/>
    <mergeCell ref="F9:G9"/>
    <mergeCell ref="H9:I9"/>
  </mergeCells>
  <pageMargins left="0.90551181102362199" right="0.31496062992126" top="0.24803149599999999" bottom="0.24803149599999999" header="0.31496062992126" footer="0.31496062992126"/>
  <pageSetup paperSize="9" scale="84" fitToHeight="0" orientation="landscape" r:id="rId1"/>
  <colBreaks count="1" manualBreakCount="1">
    <brk id="13" max="74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AF3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9.625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2198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6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0</v>
      </c>
      <c r="F11" s="41">
        <v>0</v>
      </c>
      <c r="G11" s="41">
        <v>287.49999999979997</v>
      </c>
      <c r="H11" s="41">
        <v>5038.2556587947602</v>
      </c>
      <c r="I11" s="41">
        <v>0</v>
      </c>
      <c r="J11" s="41">
        <v>96.316604007700008</v>
      </c>
      <c r="K11" s="42">
        <v>5422.0722628022604</v>
      </c>
      <c r="L11" s="42">
        <v>26300</v>
      </c>
      <c r="M11" s="45">
        <f>L11-K11</f>
        <v>20877.92773719774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37.341197443399999</v>
      </c>
      <c r="U11" s="24">
        <v>155.24999999989001</v>
      </c>
      <c r="V11" s="24">
        <v>2720.6580557488501</v>
      </c>
      <c r="W11" s="24">
        <v>0</v>
      </c>
      <c r="X11" s="24">
        <v>14.6697687207</v>
      </c>
      <c r="Y11" s="24">
        <v>2927.9190219128395</v>
      </c>
    </row>
    <row r="12" spans="1:32" ht="21">
      <c r="A12" s="35" t="s">
        <v>3181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3328.2974130002503</v>
      </c>
      <c r="I12" s="36">
        <v>0</v>
      </c>
      <c r="J12" s="36">
        <v>27.1662383717</v>
      </c>
      <c r="K12" s="24">
        <v>3355.4636513719502</v>
      </c>
      <c r="L12" s="24">
        <v>1500</v>
      </c>
      <c r="M12" s="45">
        <f>L12-K12</f>
        <v>-1855.4636513719502</v>
      </c>
      <c r="N12" s="100"/>
      <c r="O12" s="35" t="s">
        <v>3181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1797.2806030202</v>
      </c>
      <c r="W12" s="36">
        <v>0</v>
      </c>
      <c r="X12" s="36">
        <v>14.6697687207</v>
      </c>
      <c r="Y12" s="24">
        <v>1811.9503717408998</v>
      </c>
    </row>
    <row r="13" spans="1:32" ht="21">
      <c r="A13" s="35"/>
      <c r="B13" s="35" t="s">
        <v>5132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1125.00000775029</v>
      </c>
      <c r="I13" s="36">
        <v>0</v>
      </c>
      <c r="J13" s="36">
        <v>0</v>
      </c>
      <c r="K13" s="24">
        <v>1125.00000775029</v>
      </c>
      <c r="L13" s="24"/>
      <c r="M13" s="45"/>
      <c r="N13" s="100"/>
      <c r="O13" s="35"/>
      <c r="P13" s="35" t="s">
        <v>5132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607.50000418521995</v>
      </c>
      <c r="W13" s="36">
        <v>0</v>
      </c>
      <c r="X13" s="36">
        <v>0</v>
      </c>
      <c r="Y13" s="24">
        <v>607.50000418521995</v>
      </c>
    </row>
    <row r="14" spans="1:32" ht="21">
      <c r="A14" s="35"/>
      <c r="B14" s="35" t="s">
        <v>5354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27.1662383717</v>
      </c>
      <c r="K14" s="24">
        <v>27.1662383717</v>
      </c>
      <c r="L14" s="24"/>
      <c r="M14" s="91"/>
      <c r="N14" s="100"/>
      <c r="O14" s="35"/>
      <c r="P14" s="35" t="s">
        <v>5354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14.6697687207</v>
      </c>
      <c r="Y14" s="24">
        <v>14.6697687207</v>
      </c>
    </row>
    <row r="15" spans="1:32" ht="21">
      <c r="A15" s="35"/>
      <c r="B15" s="35" t="s">
        <v>5133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4.5829083938600004</v>
      </c>
      <c r="I15" s="36">
        <v>0</v>
      </c>
      <c r="J15" s="36">
        <v>0</v>
      </c>
      <c r="K15" s="24">
        <v>4.5829083938600004</v>
      </c>
      <c r="L15" s="24"/>
      <c r="M15" s="91"/>
      <c r="N15" s="100"/>
      <c r="O15" s="35"/>
      <c r="P15" s="35" t="s">
        <v>5133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2.47477053268</v>
      </c>
      <c r="W15" s="36">
        <v>0</v>
      </c>
      <c r="X15" s="36">
        <v>0</v>
      </c>
      <c r="Y15" s="24">
        <v>2.47477053268</v>
      </c>
    </row>
    <row r="16" spans="1:32" ht="21">
      <c r="A16" s="35"/>
      <c r="B16" s="35" t="s">
        <v>394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551.66709160610003</v>
      </c>
      <c r="I16" s="36">
        <v>0</v>
      </c>
      <c r="J16" s="36">
        <v>0</v>
      </c>
      <c r="K16" s="24">
        <v>551.66709160610003</v>
      </c>
      <c r="L16" s="24"/>
      <c r="M16" s="91"/>
      <c r="N16" s="100"/>
      <c r="O16" s="35"/>
      <c r="P16" s="35" t="s">
        <v>394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297.90022946729999</v>
      </c>
      <c r="W16" s="36">
        <v>0</v>
      </c>
      <c r="X16" s="36">
        <v>0</v>
      </c>
      <c r="Y16" s="24">
        <v>297.90022946729999</v>
      </c>
    </row>
    <row r="17" spans="1:25" ht="21">
      <c r="A17" s="35"/>
      <c r="B17" s="35" t="s">
        <v>60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1647.0474052500001</v>
      </c>
      <c r="I17" s="36">
        <v>0</v>
      </c>
      <c r="J17" s="36">
        <v>0</v>
      </c>
      <c r="K17" s="24">
        <v>1647.0474052500001</v>
      </c>
      <c r="L17" s="24"/>
      <c r="M17" s="91"/>
      <c r="N17" s="100"/>
      <c r="O17" s="35"/>
      <c r="P17" s="35" t="s">
        <v>60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889.40559883499998</v>
      </c>
      <c r="W17" s="36">
        <v>0</v>
      </c>
      <c r="X17" s="36">
        <v>0</v>
      </c>
      <c r="Y17" s="24">
        <v>889.40559883499998</v>
      </c>
    </row>
    <row r="18" spans="1:25" ht="21">
      <c r="A18" s="35" t="s">
        <v>3182</v>
      </c>
      <c r="B18" s="35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27.952594755</v>
      </c>
      <c r="I18" s="36">
        <v>0</v>
      </c>
      <c r="J18" s="36">
        <v>0</v>
      </c>
      <c r="K18" s="24">
        <v>27.952594755</v>
      </c>
      <c r="L18" s="24">
        <v>550</v>
      </c>
      <c r="M18" s="45">
        <f>L18-K18</f>
        <v>522.04740524500005</v>
      </c>
      <c r="N18" s="100"/>
      <c r="O18" s="35" t="s">
        <v>3182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15.094401167699999</v>
      </c>
      <c r="W18" s="36">
        <v>0</v>
      </c>
      <c r="X18" s="36">
        <v>0</v>
      </c>
      <c r="Y18" s="24">
        <v>15.094401167699999</v>
      </c>
    </row>
    <row r="19" spans="1:25" ht="21">
      <c r="A19" s="35"/>
      <c r="B19" s="35" t="s">
        <v>5134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27.952594755</v>
      </c>
      <c r="I19" s="36">
        <v>0</v>
      </c>
      <c r="J19" s="36">
        <v>0</v>
      </c>
      <c r="K19" s="24">
        <v>27.952594755</v>
      </c>
      <c r="L19" s="24"/>
      <c r="M19" s="91"/>
      <c r="N19" s="100"/>
      <c r="O19" s="35"/>
      <c r="P19" s="35" t="s">
        <v>5134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15.094401167699999</v>
      </c>
      <c r="W19" s="36">
        <v>0</v>
      </c>
      <c r="X19" s="36">
        <v>0</v>
      </c>
      <c r="Y19" s="24">
        <v>15.094401167699999</v>
      </c>
    </row>
    <row r="20" spans="1:25" ht="21">
      <c r="A20" s="35" t="s">
        <v>5446</v>
      </c>
      <c r="B20" s="35"/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69.150365636000004</v>
      </c>
      <c r="K20" s="24">
        <v>69.150365636000004</v>
      </c>
      <c r="L20" s="24">
        <v>300</v>
      </c>
      <c r="M20" s="45">
        <f>L20-K20</f>
        <v>230.849634364</v>
      </c>
      <c r="N20" s="100"/>
      <c r="O20" s="35" t="s">
        <v>5446</v>
      </c>
      <c r="P20" s="35"/>
      <c r="Q20" s="36">
        <v>0</v>
      </c>
      <c r="R20" s="36">
        <v>0</v>
      </c>
      <c r="S20" s="36">
        <v>0</v>
      </c>
      <c r="T20" s="36">
        <v>37.341197443399999</v>
      </c>
      <c r="U20" s="36">
        <v>0</v>
      </c>
      <c r="V20" s="36">
        <v>0</v>
      </c>
      <c r="W20" s="36">
        <v>0</v>
      </c>
      <c r="X20" s="36">
        <v>0</v>
      </c>
      <c r="Y20" s="24">
        <v>37.341197443399999</v>
      </c>
    </row>
    <row r="21" spans="1:25" ht="21">
      <c r="A21" s="35"/>
      <c r="B21" s="35" t="s">
        <v>5355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69.150365636000004</v>
      </c>
      <c r="K21" s="24">
        <v>69.150365636000004</v>
      </c>
      <c r="L21" s="24"/>
      <c r="M21" s="91"/>
      <c r="N21" s="100"/>
      <c r="O21" s="35"/>
      <c r="P21" s="35" t="s">
        <v>5355</v>
      </c>
      <c r="Q21" s="36">
        <v>0</v>
      </c>
      <c r="R21" s="36">
        <v>0</v>
      </c>
      <c r="S21" s="36">
        <v>0</v>
      </c>
      <c r="T21" s="36">
        <v>37.341197443399999</v>
      </c>
      <c r="U21" s="36">
        <v>0</v>
      </c>
      <c r="V21" s="36">
        <v>0</v>
      </c>
      <c r="W21" s="36">
        <v>0</v>
      </c>
      <c r="X21" s="36">
        <v>0</v>
      </c>
      <c r="Y21" s="24">
        <v>37.341197443399999</v>
      </c>
    </row>
    <row r="22" spans="1:25" ht="21">
      <c r="A22" s="35" t="s">
        <v>2200</v>
      </c>
      <c r="B22" s="35"/>
      <c r="C22" s="36">
        <v>0</v>
      </c>
      <c r="D22" s="36">
        <v>0</v>
      </c>
      <c r="E22" s="36">
        <v>0</v>
      </c>
      <c r="F22" s="36">
        <v>0</v>
      </c>
      <c r="G22" s="36">
        <v>287.49999999979997</v>
      </c>
      <c r="H22" s="36">
        <v>1582.0056510395102</v>
      </c>
      <c r="I22" s="36">
        <v>0</v>
      </c>
      <c r="J22" s="36">
        <v>0</v>
      </c>
      <c r="K22" s="24">
        <v>1869.5056510393101</v>
      </c>
      <c r="L22" s="24">
        <v>9210</v>
      </c>
      <c r="M22" s="45">
        <f>L22-K22</f>
        <v>7340.4943489606903</v>
      </c>
      <c r="N22" s="100"/>
      <c r="O22" s="35" t="s">
        <v>2200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155.24999999989001</v>
      </c>
      <c r="V22" s="36">
        <v>854.28305156094996</v>
      </c>
      <c r="W22" s="36">
        <v>0</v>
      </c>
      <c r="X22" s="36">
        <v>0</v>
      </c>
      <c r="Y22" s="24">
        <v>1009.53305156084</v>
      </c>
    </row>
    <row r="23" spans="1:25" ht="21">
      <c r="A23" s="35"/>
      <c r="B23" s="35" t="s">
        <v>5135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212.5</v>
      </c>
      <c r="I23" s="36">
        <v>0</v>
      </c>
      <c r="J23" s="36">
        <v>0</v>
      </c>
      <c r="K23" s="24">
        <v>212.5</v>
      </c>
      <c r="L23" s="24"/>
      <c r="M23" s="45"/>
      <c r="N23" s="100"/>
      <c r="O23" s="35"/>
      <c r="P23" s="35" t="s">
        <v>5135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114.75</v>
      </c>
      <c r="W23" s="36">
        <v>0</v>
      </c>
      <c r="X23" s="36">
        <v>0</v>
      </c>
      <c r="Y23" s="24">
        <v>114.75</v>
      </c>
    </row>
    <row r="24" spans="1:25" ht="21">
      <c r="A24" s="35"/>
      <c r="B24" s="35" t="s">
        <v>2199</v>
      </c>
      <c r="C24" s="36">
        <v>0</v>
      </c>
      <c r="D24" s="36">
        <v>0</v>
      </c>
      <c r="E24" s="36">
        <v>0</v>
      </c>
      <c r="F24" s="36">
        <v>0</v>
      </c>
      <c r="G24" s="36">
        <v>287.49999999979997</v>
      </c>
      <c r="H24" s="36">
        <v>1369.5056510395102</v>
      </c>
      <c r="I24" s="36">
        <v>0</v>
      </c>
      <c r="J24" s="36">
        <v>0</v>
      </c>
      <c r="K24" s="24">
        <v>1657.0056510393101</v>
      </c>
      <c r="L24" s="24"/>
      <c r="M24" s="91"/>
      <c r="N24" s="100"/>
      <c r="O24" s="35"/>
      <c r="P24" s="35" t="s">
        <v>2199</v>
      </c>
      <c r="Q24" s="36">
        <v>0</v>
      </c>
      <c r="R24" s="36">
        <v>0</v>
      </c>
      <c r="S24" s="36">
        <v>0</v>
      </c>
      <c r="T24" s="36">
        <v>0</v>
      </c>
      <c r="U24" s="36">
        <v>155.24999999989001</v>
      </c>
      <c r="V24" s="36">
        <v>739.53305156094996</v>
      </c>
      <c r="W24" s="36">
        <v>0</v>
      </c>
      <c r="X24" s="36">
        <v>0</v>
      </c>
      <c r="Y24" s="24">
        <v>894.78305156084002</v>
      </c>
    </row>
    <row r="25" spans="1:25" ht="21">
      <c r="A25" s="35" t="s">
        <v>3184</v>
      </c>
      <c r="B25" s="3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100</v>
      </c>
      <c r="I25" s="36">
        <v>0</v>
      </c>
      <c r="J25" s="36">
        <v>0</v>
      </c>
      <c r="K25" s="24">
        <v>100</v>
      </c>
      <c r="L25" s="24">
        <v>370</v>
      </c>
      <c r="M25" s="45">
        <f>L25-K25</f>
        <v>270</v>
      </c>
      <c r="N25" s="100"/>
      <c r="O25" s="35" t="s">
        <v>3184</v>
      </c>
      <c r="P25" s="35"/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54</v>
      </c>
      <c r="W25" s="36">
        <v>0</v>
      </c>
      <c r="X25" s="36">
        <v>0</v>
      </c>
      <c r="Y25" s="24">
        <v>54</v>
      </c>
    </row>
    <row r="26" spans="1:25" ht="21">
      <c r="A26" s="35"/>
      <c r="B26" s="35" t="s">
        <v>5136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100</v>
      </c>
      <c r="I26" s="36">
        <v>0</v>
      </c>
      <c r="J26" s="36">
        <v>0</v>
      </c>
      <c r="K26" s="24">
        <v>100</v>
      </c>
      <c r="L26" s="24"/>
      <c r="M26" s="91"/>
      <c r="N26" s="100"/>
      <c r="O26" s="35"/>
      <c r="P26" s="35" t="s">
        <v>5136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54</v>
      </c>
      <c r="W26" s="36">
        <v>0</v>
      </c>
      <c r="X26" s="36">
        <v>0</v>
      </c>
      <c r="Y26" s="24">
        <v>54</v>
      </c>
    </row>
    <row r="27" spans="1:25" ht="21">
      <c r="A27" s="35" t="s">
        <v>5445</v>
      </c>
      <c r="B27" s="35"/>
      <c r="C27" s="36"/>
      <c r="D27" s="36"/>
      <c r="E27" s="36"/>
      <c r="F27" s="36"/>
      <c r="G27" s="36"/>
      <c r="H27" s="36"/>
      <c r="I27" s="36"/>
      <c r="J27" s="36"/>
      <c r="K27" s="24"/>
      <c r="L27" s="24">
        <v>11950</v>
      </c>
      <c r="M27" s="45">
        <f>L27-K27</f>
        <v>11950</v>
      </c>
      <c r="N27" s="100"/>
      <c r="O27" s="35" t="s">
        <v>5445</v>
      </c>
      <c r="P27" s="35"/>
      <c r="Q27" s="36"/>
      <c r="R27" s="36"/>
      <c r="S27" s="36"/>
      <c r="T27" s="36"/>
      <c r="U27" s="36"/>
      <c r="V27" s="36"/>
      <c r="W27" s="36"/>
      <c r="X27" s="36"/>
      <c r="Y27" s="24"/>
    </row>
    <row r="28" spans="1:25" ht="21">
      <c r="A28" s="35"/>
      <c r="B28" s="35"/>
      <c r="C28" s="36"/>
      <c r="D28" s="36"/>
      <c r="E28" s="36"/>
      <c r="F28" s="36"/>
      <c r="G28" s="36"/>
      <c r="H28" s="36"/>
      <c r="I28" s="36"/>
      <c r="J28" s="36"/>
      <c r="K28" s="24"/>
      <c r="L28" s="24"/>
      <c r="M28" s="91"/>
      <c r="N28" s="100"/>
      <c r="O28" s="35"/>
      <c r="P28" s="35"/>
      <c r="Q28" s="36"/>
      <c r="R28" s="36"/>
      <c r="S28" s="36"/>
      <c r="T28" s="36"/>
      <c r="U28" s="36"/>
      <c r="V28" s="36"/>
      <c r="W28" s="36"/>
      <c r="X28" s="36"/>
      <c r="Y28" s="24"/>
    </row>
    <row r="29" spans="1:25" ht="21">
      <c r="A29" s="35" t="s">
        <v>5447</v>
      </c>
      <c r="B29" s="35"/>
      <c r="C29" s="36"/>
      <c r="D29" s="36"/>
      <c r="E29" s="36"/>
      <c r="F29" s="36"/>
      <c r="G29" s="36"/>
      <c r="H29" s="36"/>
      <c r="I29" s="36"/>
      <c r="J29" s="36"/>
      <c r="K29" s="24"/>
      <c r="L29" s="24">
        <v>2000</v>
      </c>
      <c r="M29" s="45">
        <f>L29-K29</f>
        <v>2000</v>
      </c>
      <c r="N29" s="100"/>
      <c r="O29" s="35" t="s">
        <v>5447</v>
      </c>
      <c r="P29" s="35"/>
      <c r="Q29" s="36"/>
      <c r="R29" s="36"/>
      <c r="S29" s="36"/>
      <c r="T29" s="36"/>
      <c r="U29" s="36"/>
      <c r="V29" s="36"/>
      <c r="W29" s="36"/>
      <c r="X29" s="36"/>
      <c r="Y29" s="24"/>
    </row>
    <row r="30" spans="1:25" ht="21">
      <c r="A30" s="35"/>
      <c r="B30" s="35"/>
      <c r="C30" s="36"/>
      <c r="D30" s="36"/>
      <c r="E30" s="36"/>
      <c r="F30" s="36"/>
      <c r="G30" s="36"/>
      <c r="H30" s="36"/>
      <c r="I30" s="36"/>
      <c r="J30" s="36"/>
      <c r="K30" s="24"/>
      <c r="L30" s="24"/>
      <c r="M30" s="45">
        <f>L30-K30</f>
        <v>0</v>
      </c>
      <c r="N30" s="100"/>
      <c r="O30" s="35"/>
      <c r="P30" s="35"/>
      <c r="Q30" s="36"/>
      <c r="R30" s="36"/>
      <c r="S30" s="36"/>
      <c r="T30" s="36"/>
      <c r="U30" s="36"/>
      <c r="V30" s="36"/>
      <c r="W30" s="36"/>
      <c r="X30" s="36"/>
      <c r="Y30" s="24"/>
    </row>
    <row r="31" spans="1:25" ht="21">
      <c r="A31" s="35" t="s">
        <v>5448</v>
      </c>
      <c r="B31" s="35"/>
      <c r="C31" s="36"/>
      <c r="D31" s="36"/>
      <c r="E31" s="36"/>
      <c r="F31" s="36"/>
      <c r="G31" s="36"/>
      <c r="H31" s="36"/>
      <c r="I31" s="36"/>
      <c r="J31" s="36"/>
      <c r="K31" s="24"/>
      <c r="L31" s="24">
        <v>420</v>
      </c>
      <c r="M31" s="45">
        <f>L31-K31</f>
        <v>420</v>
      </c>
      <c r="N31" s="100"/>
      <c r="O31" s="35" t="s">
        <v>5448</v>
      </c>
      <c r="P31" s="35"/>
      <c r="Q31" s="36"/>
      <c r="R31" s="36"/>
      <c r="S31" s="36"/>
      <c r="T31" s="36"/>
      <c r="U31" s="36"/>
      <c r="V31" s="36"/>
      <c r="W31" s="36"/>
      <c r="X31" s="36"/>
      <c r="Y31" s="24"/>
    </row>
    <row r="32" spans="1:25" ht="21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24"/>
      <c r="L32" s="24"/>
      <c r="M32" s="45">
        <f>L32-K32</f>
        <v>0</v>
      </c>
      <c r="N32" s="100"/>
      <c r="O32" s="35"/>
      <c r="P32" s="35"/>
      <c r="Q32" s="36"/>
      <c r="R32" s="36"/>
      <c r="S32" s="36"/>
      <c r="T32" s="36"/>
      <c r="U32" s="36"/>
      <c r="V32" s="36"/>
      <c r="W32" s="36"/>
      <c r="X32" s="36"/>
      <c r="Y32" s="24"/>
    </row>
  </sheetData>
  <mergeCells count="24">
    <mergeCell ref="A1:M1"/>
    <mergeCell ref="A2:M2"/>
    <mergeCell ref="O8:O10"/>
    <mergeCell ref="A8:A10"/>
    <mergeCell ref="B8:B10"/>
    <mergeCell ref="C8:J8"/>
    <mergeCell ref="O2:Y2"/>
    <mergeCell ref="O1:Y1"/>
    <mergeCell ref="A3:A6"/>
    <mergeCell ref="B3:M3"/>
    <mergeCell ref="P8:P10"/>
    <mergeCell ref="B4:M4"/>
    <mergeCell ref="B5:M5"/>
    <mergeCell ref="B6:M6"/>
    <mergeCell ref="R9:S9"/>
    <mergeCell ref="T9:U9"/>
    <mergeCell ref="V9:W9"/>
    <mergeCell ref="Y8:Y10"/>
    <mergeCell ref="Q8:X8"/>
    <mergeCell ref="A11:B11"/>
    <mergeCell ref="D9:E9"/>
    <mergeCell ref="F9:G9"/>
    <mergeCell ref="H9:I9"/>
    <mergeCell ref="O11:P11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3" max="3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8.875" style="25" customWidth="1"/>
    <col min="16" max="16" width="15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2201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64"/>
      <c r="AA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64"/>
      <c r="AA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64"/>
      <c r="AA5" s="64"/>
    </row>
    <row r="6" spans="1:32" s="98" customFormat="1" ht="51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64"/>
      <c r="AA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  <c r="Z7" s="20"/>
      <c r="AA7" s="20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1363.6598837638401</v>
      </c>
      <c r="F11" s="41">
        <v>62152.071034242304</v>
      </c>
      <c r="G11" s="41">
        <v>408857.91414735548</v>
      </c>
      <c r="H11" s="41">
        <v>60754.953437283213</v>
      </c>
      <c r="I11" s="41">
        <v>34229.624889915569</v>
      </c>
      <c r="J11" s="41">
        <v>11384.407196180851</v>
      </c>
      <c r="K11" s="42">
        <v>578742.63058874139</v>
      </c>
      <c r="L11" s="42">
        <v>323900</v>
      </c>
      <c r="M11" s="42">
        <f>L11-K11</f>
        <v>-254842.63058874139</v>
      </c>
      <c r="N11" s="23"/>
      <c r="O11" s="211" t="s">
        <v>65</v>
      </c>
      <c r="P11" s="218"/>
      <c r="Q11" s="24">
        <v>0</v>
      </c>
      <c r="R11" s="24">
        <v>0</v>
      </c>
      <c r="S11" s="24">
        <v>571.37349129709492</v>
      </c>
      <c r="T11" s="24">
        <v>25332.259452495906</v>
      </c>
      <c r="U11" s="24">
        <v>172020.92433860156</v>
      </c>
      <c r="V11" s="24">
        <v>28467.296699615417</v>
      </c>
      <c r="W11" s="24">
        <v>12363.804712370747</v>
      </c>
      <c r="X11" s="24">
        <v>3737.5035223083246</v>
      </c>
      <c r="Y11" s="24">
        <v>242493.16221668906</v>
      </c>
    </row>
    <row r="12" spans="1:32" ht="21">
      <c r="A12" s="35" t="s">
        <v>2211</v>
      </c>
      <c r="B12" s="35"/>
      <c r="C12" s="36">
        <v>0</v>
      </c>
      <c r="D12" s="36">
        <v>0</v>
      </c>
      <c r="E12" s="36">
        <v>0</v>
      </c>
      <c r="F12" s="36">
        <v>9318.3396042776294</v>
      </c>
      <c r="G12" s="36">
        <v>101254.35067833064</v>
      </c>
      <c r="H12" s="36">
        <v>22453.236118510617</v>
      </c>
      <c r="I12" s="36">
        <v>18675.089696275627</v>
      </c>
      <c r="J12" s="36">
        <v>5247.0501352192932</v>
      </c>
      <c r="K12" s="24">
        <v>156948.06623261381</v>
      </c>
      <c r="L12" s="24">
        <v>74960</v>
      </c>
      <c r="M12" s="42">
        <f>L12-K12</f>
        <v>-81988.066232613812</v>
      </c>
      <c r="N12" s="100"/>
      <c r="O12" s="35" t="s">
        <v>2211</v>
      </c>
      <c r="P12" s="35"/>
      <c r="Q12" s="36">
        <v>0</v>
      </c>
      <c r="R12" s="36">
        <v>0</v>
      </c>
      <c r="S12" s="36">
        <v>0</v>
      </c>
      <c r="T12" s="36">
        <v>3460.2095151115209</v>
      </c>
      <c r="U12" s="36">
        <v>42869.74771330064</v>
      </c>
      <c r="V12" s="36">
        <v>12062.331041003416</v>
      </c>
      <c r="W12" s="36">
        <v>6098.6215484603208</v>
      </c>
      <c r="X12" s="36">
        <v>1270.3299335909362</v>
      </c>
      <c r="Y12" s="24">
        <v>65761.239751466841</v>
      </c>
    </row>
    <row r="13" spans="1:32" ht="21">
      <c r="A13" s="35"/>
      <c r="B13" s="35" t="s">
        <v>2202</v>
      </c>
      <c r="C13" s="36">
        <v>0</v>
      </c>
      <c r="D13" s="36">
        <v>0</v>
      </c>
      <c r="E13" s="36">
        <v>0</v>
      </c>
      <c r="F13" s="36">
        <v>6.09356207076</v>
      </c>
      <c r="G13" s="36">
        <v>1563.1847340710001</v>
      </c>
      <c r="H13" s="36">
        <v>2479.4571254929997</v>
      </c>
      <c r="I13" s="36">
        <v>159.57808021299999</v>
      </c>
      <c r="J13" s="36">
        <v>0</v>
      </c>
      <c r="K13" s="24">
        <v>4208.3135018477597</v>
      </c>
      <c r="L13" s="24"/>
      <c r="M13" s="42"/>
      <c r="N13" s="100"/>
      <c r="O13" s="35"/>
      <c r="P13" s="35" t="s">
        <v>2202</v>
      </c>
      <c r="Q13" s="36">
        <v>0</v>
      </c>
      <c r="R13" s="36">
        <v>0</v>
      </c>
      <c r="S13" s="36">
        <v>0</v>
      </c>
      <c r="T13" s="36">
        <v>0</v>
      </c>
      <c r="U13" s="36">
        <v>657.52760608364997</v>
      </c>
      <c r="V13" s="36">
        <v>1105.7557511911998</v>
      </c>
      <c r="W13" s="36">
        <v>0</v>
      </c>
      <c r="X13" s="36">
        <v>0</v>
      </c>
      <c r="Y13" s="24">
        <v>1763.2833572748498</v>
      </c>
    </row>
    <row r="14" spans="1:32" ht="21">
      <c r="A14" s="35"/>
      <c r="B14" s="35" t="s">
        <v>2203</v>
      </c>
      <c r="C14" s="36">
        <v>0</v>
      </c>
      <c r="D14" s="36">
        <v>0</v>
      </c>
      <c r="E14" s="36">
        <v>0</v>
      </c>
      <c r="F14" s="36">
        <v>0</v>
      </c>
      <c r="G14" s="36">
        <v>4154.5818949684699</v>
      </c>
      <c r="H14" s="36">
        <v>1417.1539798992799</v>
      </c>
      <c r="I14" s="36">
        <v>2286.9569893441599</v>
      </c>
      <c r="J14" s="36">
        <v>0</v>
      </c>
      <c r="K14" s="24">
        <v>7858.6928642119092</v>
      </c>
      <c r="L14" s="24"/>
      <c r="M14" s="24"/>
      <c r="N14" s="100"/>
      <c r="O14" s="35"/>
      <c r="P14" s="35" t="s">
        <v>2203</v>
      </c>
      <c r="Q14" s="36">
        <v>0</v>
      </c>
      <c r="R14" s="36">
        <v>0</v>
      </c>
      <c r="S14" s="36">
        <v>0</v>
      </c>
      <c r="T14" s="36">
        <v>0</v>
      </c>
      <c r="U14" s="36">
        <v>1740.7698139915904</v>
      </c>
      <c r="V14" s="36">
        <v>593.78751757820999</v>
      </c>
      <c r="W14" s="36">
        <v>958.23497853582819</v>
      </c>
      <c r="X14" s="36">
        <v>0</v>
      </c>
      <c r="Y14" s="24">
        <v>3292.7923101056285</v>
      </c>
    </row>
    <row r="15" spans="1:32" ht="21">
      <c r="A15" s="35"/>
      <c r="B15" s="35" t="s">
        <v>2204</v>
      </c>
      <c r="C15" s="36">
        <v>0</v>
      </c>
      <c r="D15" s="36">
        <v>0</v>
      </c>
      <c r="E15" s="36">
        <v>0</v>
      </c>
      <c r="F15" s="36">
        <v>293.75</v>
      </c>
      <c r="G15" s="36">
        <v>8482.8589248143489</v>
      </c>
      <c r="H15" s="36">
        <v>0</v>
      </c>
      <c r="I15" s="36">
        <v>1573.7590282862798</v>
      </c>
      <c r="J15" s="36">
        <v>664.28312636515204</v>
      </c>
      <c r="K15" s="24">
        <v>11014.651079465781</v>
      </c>
      <c r="L15" s="24"/>
      <c r="M15" s="24"/>
      <c r="N15" s="100"/>
      <c r="O15" s="35"/>
      <c r="P15" s="35" t="s">
        <v>2204</v>
      </c>
      <c r="Q15" s="36">
        <v>0</v>
      </c>
      <c r="R15" s="36">
        <v>0</v>
      </c>
      <c r="S15" s="36">
        <v>0</v>
      </c>
      <c r="T15" s="36">
        <v>0</v>
      </c>
      <c r="U15" s="36">
        <v>3677.3991394969198</v>
      </c>
      <c r="V15" s="36">
        <v>937.73966279876834</v>
      </c>
      <c r="W15" s="36">
        <v>0</v>
      </c>
      <c r="X15" s="36">
        <v>0</v>
      </c>
      <c r="Y15" s="24">
        <v>4615.138802295688</v>
      </c>
    </row>
    <row r="16" spans="1:32" ht="21">
      <c r="A16" s="35"/>
      <c r="B16" s="35" t="s">
        <v>2205</v>
      </c>
      <c r="C16" s="36">
        <v>0</v>
      </c>
      <c r="D16" s="36">
        <v>0</v>
      </c>
      <c r="E16" s="36">
        <v>0</v>
      </c>
      <c r="F16" s="36">
        <v>1436.4411540900001</v>
      </c>
      <c r="G16" s="36">
        <v>8313.1938345981198</v>
      </c>
      <c r="H16" s="36">
        <v>195.3152</v>
      </c>
      <c r="I16" s="36">
        <v>327.92191978739999</v>
      </c>
      <c r="J16" s="36">
        <v>0</v>
      </c>
      <c r="K16" s="24">
        <v>10272.87210847552</v>
      </c>
      <c r="L16" s="24"/>
      <c r="M16" s="24"/>
      <c r="N16" s="100"/>
      <c r="O16" s="35"/>
      <c r="P16" s="35" t="s">
        <v>2205</v>
      </c>
      <c r="Q16" s="36">
        <v>0</v>
      </c>
      <c r="R16" s="36">
        <v>0</v>
      </c>
      <c r="S16" s="36">
        <v>0</v>
      </c>
      <c r="T16" s="36">
        <v>601.86884356400003</v>
      </c>
      <c r="U16" s="36">
        <v>3483.2282166941968</v>
      </c>
      <c r="V16" s="36">
        <v>81.837068799999997</v>
      </c>
      <c r="W16" s="36">
        <v>137.39928439089999</v>
      </c>
      <c r="X16" s="36">
        <v>0</v>
      </c>
      <c r="Y16" s="24">
        <v>4304.333413449097</v>
      </c>
    </row>
    <row r="17" spans="1:25" ht="21">
      <c r="A17" s="35"/>
      <c r="B17" s="35" t="s">
        <v>697</v>
      </c>
      <c r="C17" s="36">
        <v>0</v>
      </c>
      <c r="D17" s="36">
        <v>0</v>
      </c>
      <c r="E17" s="36">
        <v>0</v>
      </c>
      <c r="F17" s="36">
        <v>2665.4090072919998</v>
      </c>
      <c r="G17" s="36">
        <v>3677.9649037047002</v>
      </c>
      <c r="H17" s="36">
        <v>4989.8019929783095</v>
      </c>
      <c r="I17" s="36">
        <v>1818.32489014101</v>
      </c>
      <c r="J17" s="36">
        <v>397.81787349000001</v>
      </c>
      <c r="K17" s="24">
        <v>13549.31866760602</v>
      </c>
      <c r="L17" s="24"/>
      <c r="M17" s="24"/>
      <c r="N17" s="100"/>
      <c r="O17" s="35"/>
      <c r="P17" s="35" t="s">
        <v>697</v>
      </c>
      <c r="Q17" s="36">
        <v>0</v>
      </c>
      <c r="R17" s="36">
        <v>0</v>
      </c>
      <c r="S17" s="36">
        <v>0</v>
      </c>
      <c r="T17" s="36">
        <v>1116.8063740550001</v>
      </c>
      <c r="U17" s="36">
        <v>1541.06729465175</v>
      </c>
      <c r="V17" s="36">
        <v>2090.7270350565409</v>
      </c>
      <c r="W17" s="36">
        <v>761.87812896872992</v>
      </c>
      <c r="X17" s="36">
        <v>166.685688992</v>
      </c>
      <c r="Y17" s="24">
        <v>5677.1645217240221</v>
      </c>
    </row>
    <row r="18" spans="1:25" ht="21">
      <c r="A18" s="35"/>
      <c r="B18" s="35" t="s">
        <v>1174</v>
      </c>
      <c r="C18" s="36">
        <v>0</v>
      </c>
      <c r="D18" s="36">
        <v>0</v>
      </c>
      <c r="E18" s="36">
        <v>0</v>
      </c>
      <c r="F18" s="36">
        <v>0</v>
      </c>
      <c r="G18" s="36">
        <v>9556.781481219723</v>
      </c>
      <c r="H18" s="36">
        <v>737.5</v>
      </c>
      <c r="I18" s="36">
        <v>1627.7186306522999</v>
      </c>
      <c r="J18" s="36">
        <v>1421.3088557562451</v>
      </c>
      <c r="K18" s="24">
        <v>13343.308967628269</v>
      </c>
      <c r="L18" s="24"/>
      <c r="M18" s="24"/>
      <c r="N18" s="100"/>
      <c r="O18" s="35"/>
      <c r="P18" s="35" t="s">
        <v>1174</v>
      </c>
      <c r="Q18" s="36">
        <v>0</v>
      </c>
      <c r="R18" s="36">
        <v>0</v>
      </c>
      <c r="S18" s="36">
        <v>0</v>
      </c>
      <c r="T18" s="36">
        <v>0</v>
      </c>
      <c r="U18" s="36">
        <v>4004.2914406269933</v>
      </c>
      <c r="V18" s="36">
        <v>309.01249999999999</v>
      </c>
      <c r="W18" s="36">
        <v>682.01410624329992</v>
      </c>
      <c r="X18" s="36">
        <v>595.52841056177613</v>
      </c>
      <c r="Y18" s="24">
        <v>5590.8464574320697</v>
      </c>
    </row>
    <row r="19" spans="1:25" ht="21">
      <c r="A19" s="35"/>
      <c r="B19" s="35" t="s">
        <v>527</v>
      </c>
      <c r="C19" s="36">
        <v>0</v>
      </c>
      <c r="D19" s="36">
        <v>0</v>
      </c>
      <c r="E19" s="36">
        <v>0</v>
      </c>
      <c r="F19" s="36">
        <v>103.340992708</v>
      </c>
      <c r="G19" s="36">
        <v>15072.942268689429</v>
      </c>
      <c r="H19" s="36">
        <v>0</v>
      </c>
      <c r="I19" s="36">
        <v>218.75</v>
      </c>
      <c r="J19" s="36">
        <v>302.9569890482</v>
      </c>
      <c r="K19" s="24">
        <v>15697.990250445628</v>
      </c>
      <c r="L19" s="24"/>
      <c r="M19" s="24"/>
      <c r="N19" s="100"/>
      <c r="O19" s="35"/>
      <c r="P19" s="35" t="s">
        <v>527</v>
      </c>
      <c r="Q19" s="36">
        <v>0</v>
      </c>
      <c r="R19" s="36">
        <v>0</v>
      </c>
      <c r="S19" s="36">
        <v>0</v>
      </c>
      <c r="T19" s="36">
        <v>0</v>
      </c>
      <c r="U19" s="36">
        <v>6358.8626865248725</v>
      </c>
      <c r="V19" s="36">
        <v>218.59522841130001</v>
      </c>
      <c r="W19" s="36">
        <v>0</v>
      </c>
      <c r="X19" s="36">
        <v>0</v>
      </c>
      <c r="Y19" s="24">
        <v>6577.4579149361725</v>
      </c>
    </row>
    <row r="20" spans="1:25" ht="21">
      <c r="A20" s="35"/>
      <c r="B20" s="35" t="s">
        <v>2206</v>
      </c>
      <c r="C20" s="36">
        <v>0</v>
      </c>
      <c r="D20" s="36">
        <v>0</v>
      </c>
      <c r="E20" s="36">
        <v>0</v>
      </c>
      <c r="F20" s="36">
        <v>862.5</v>
      </c>
      <c r="G20" s="36">
        <v>11050.602035617401</v>
      </c>
      <c r="H20" s="36">
        <v>3220.66751151996</v>
      </c>
      <c r="I20" s="36">
        <v>2515.9426196204995</v>
      </c>
      <c r="J20" s="36">
        <v>243.10337856640001</v>
      </c>
      <c r="K20" s="24">
        <v>17892.815545324262</v>
      </c>
      <c r="L20" s="24"/>
      <c r="M20" s="24"/>
      <c r="N20" s="100"/>
      <c r="O20" s="35"/>
      <c r="P20" s="35" t="s">
        <v>2206</v>
      </c>
      <c r="Q20" s="36">
        <v>0</v>
      </c>
      <c r="R20" s="36">
        <v>0</v>
      </c>
      <c r="S20" s="36">
        <v>0</v>
      </c>
      <c r="T20" s="36">
        <v>361.38750000000005</v>
      </c>
      <c r="U20" s="36">
        <v>4630.2022529338301</v>
      </c>
      <c r="V20" s="36">
        <v>1349.459687326766</v>
      </c>
      <c r="W20" s="36">
        <v>1054.1799576214</v>
      </c>
      <c r="X20" s="36">
        <v>101.86031561940001</v>
      </c>
      <c r="Y20" s="24">
        <v>7497.0897135013965</v>
      </c>
    </row>
    <row r="21" spans="1:25" ht="21">
      <c r="A21" s="35"/>
      <c r="B21" s="35" t="s">
        <v>2207</v>
      </c>
      <c r="C21" s="36">
        <v>0</v>
      </c>
      <c r="D21" s="36">
        <v>0</v>
      </c>
      <c r="E21" s="36">
        <v>0</v>
      </c>
      <c r="F21" s="36">
        <v>0</v>
      </c>
      <c r="G21" s="36">
        <v>2283.6629341011994</v>
      </c>
      <c r="H21" s="36">
        <v>1509.8923494699</v>
      </c>
      <c r="I21" s="36">
        <v>449.95003782380002</v>
      </c>
      <c r="J21" s="36">
        <v>0</v>
      </c>
      <c r="K21" s="24">
        <v>4243.5053213948995</v>
      </c>
      <c r="L21" s="24"/>
      <c r="M21" s="24"/>
      <c r="N21" s="100"/>
      <c r="O21" s="35"/>
      <c r="P21" s="35" t="s">
        <v>2207</v>
      </c>
      <c r="Q21" s="36">
        <v>0</v>
      </c>
      <c r="R21" s="36">
        <v>0</v>
      </c>
      <c r="S21" s="36">
        <v>0</v>
      </c>
      <c r="T21" s="36">
        <v>0</v>
      </c>
      <c r="U21" s="36">
        <v>956.85476938837996</v>
      </c>
      <c r="V21" s="36">
        <v>821.17396027609004</v>
      </c>
      <c r="W21" s="36">
        <v>0</v>
      </c>
      <c r="X21" s="36">
        <v>0</v>
      </c>
      <c r="Y21" s="24">
        <v>1778.0287296644701</v>
      </c>
    </row>
    <row r="22" spans="1:25" ht="21">
      <c r="A22" s="35"/>
      <c r="B22" s="35" t="s">
        <v>2208</v>
      </c>
      <c r="C22" s="36">
        <v>0</v>
      </c>
      <c r="D22" s="36">
        <v>0</v>
      </c>
      <c r="E22" s="36">
        <v>0</v>
      </c>
      <c r="F22" s="36">
        <v>1356.4064379291901</v>
      </c>
      <c r="G22" s="36">
        <v>11238.18475494035</v>
      </c>
      <c r="H22" s="36">
        <v>175</v>
      </c>
      <c r="I22" s="36">
        <v>0</v>
      </c>
      <c r="J22" s="36">
        <v>291.60624392299997</v>
      </c>
      <c r="K22" s="24">
        <v>13061.19743679254</v>
      </c>
      <c r="L22" s="24"/>
      <c r="M22" s="24"/>
      <c r="N22" s="100"/>
      <c r="O22" s="35"/>
      <c r="P22" s="35" t="s">
        <v>2208</v>
      </c>
      <c r="Q22" s="36">
        <v>0</v>
      </c>
      <c r="R22" s="36">
        <v>0</v>
      </c>
      <c r="S22" s="36">
        <v>0</v>
      </c>
      <c r="T22" s="36">
        <v>568.33429749229992</v>
      </c>
      <c r="U22" s="36">
        <v>4708.7994123190874</v>
      </c>
      <c r="V22" s="36">
        <v>73.325000000010007</v>
      </c>
      <c r="W22" s="36">
        <v>0</v>
      </c>
      <c r="X22" s="36">
        <v>122.18301620369999</v>
      </c>
      <c r="Y22" s="24">
        <v>5472.6417260150974</v>
      </c>
    </row>
    <row r="23" spans="1:25" ht="21">
      <c r="A23" s="35"/>
      <c r="B23" s="35" t="s">
        <v>681</v>
      </c>
      <c r="C23" s="36">
        <v>0</v>
      </c>
      <c r="D23" s="36">
        <v>0</v>
      </c>
      <c r="E23" s="36">
        <v>0</v>
      </c>
      <c r="F23" s="36">
        <v>1937.5000000004998</v>
      </c>
      <c r="G23" s="36">
        <v>8063.1076847439499</v>
      </c>
      <c r="H23" s="36">
        <v>4807.031681263521</v>
      </c>
      <c r="I23" s="36">
        <v>5042.9807858908798</v>
      </c>
      <c r="J23" s="36">
        <v>163.3528530968</v>
      </c>
      <c r="K23" s="24">
        <v>20013.973004995649</v>
      </c>
      <c r="L23" s="24"/>
      <c r="M23" s="24"/>
      <c r="N23" s="100"/>
      <c r="O23" s="35"/>
      <c r="P23" s="35" t="s">
        <v>681</v>
      </c>
      <c r="Q23" s="36">
        <v>0</v>
      </c>
      <c r="R23" s="36">
        <v>0</v>
      </c>
      <c r="S23" s="36">
        <v>0</v>
      </c>
      <c r="T23" s="36">
        <v>811.81250000022101</v>
      </c>
      <c r="U23" s="36">
        <v>3378.4421199074391</v>
      </c>
      <c r="V23" s="36">
        <v>2014.1462744531132</v>
      </c>
      <c r="W23" s="36">
        <v>2113.0089492876473</v>
      </c>
      <c r="X23" s="36">
        <v>68.444845447559999</v>
      </c>
      <c r="Y23" s="24">
        <v>8385.8546890959806</v>
      </c>
    </row>
    <row r="24" spans="1:25" ht="21">
      <c r="A24" s="35"/>
      <c r="B24" s="35" t="s">
        <v>2209</v>
      </c>
      <c r="C24" s="36">
        <v>0</v>
      </c>
      <c r="D24" s="36">
        <v>0</v>
      </c>
      <c r="E24" s="36">
        <v>0</v>
      </c>
      <c r="F24" s="36">
        <v>656.89845018718006</v>
      </c>
      <c r="G24" s="36">
        <v>2306.25</v>
      </c>
      <c r="H24" s="36">
        <v>2732.1234033801102</v>
      </c>
      <c r="I24" s="36">
        <v>1717.869856731</v>
      </c>
      <c r="J24" s="36">
        <v>1247.9963358168968</v>
      </c>
      <c r="K24" s="24">
        <v>8661.1380461151875</v>
      </c>
      <c r="L24" s="24"/>
      <c r="M24" s="24"/>
      <c r="N24" s="100"/>
      <c r="O24" s="35"/>
      <c r="P24" s="35" t="s">
        <v>2209</v>
      </c>
      <c r="Q24" s="36">
        <v>0</v>
      </c>
      <c r="R24" s="36">
        <v>0</v>
      </c>
      <c r="S24" s="36">
        <v>0</v>
      </c>
      <c r="T24" s="36">
        <v>0</v>
      </c>
      <c r="U24" s="36">
        <v>1241.5592006284201</v>
      </c>
      <c r="V24" s="36">
        <v>2387.4576406931797</v>
      </c>
      <c r="W24" s="36">
        <v>0</v>
      </c>
      <c r="X24" s="36">
        <v>0</v>
      </c>
      <c r="Y24" s="24">
        <v>3629.0168413215997</v>
      </c>
    </row>
    <row r="25" spans="1:25" ht="21">
      <c r="A25" s="35"/>
      <c r="B25" s="35" t="s">
        <v>2117</v>
      </c>
      <c r="C25" s="36">
        <v>0</v>
      </c>
      <c r="D25" s="36">
        <v>0</v>
      </c>
      <c r="E25" s="36">
        <v>0</v>
      </c>
      <c r="F25" s="36">
        <v>0</v>
      </c>
      <c r="G25" s="36">
        <v>12275.64337870234</v>
      </c>
      <c r="H25" s="36">
        <v>0</v>
      </c>
      <c r="I25" s="36">
        <v>935.33685778530003</v>
      </c>
      <c r="J25" s="36">
        <v>514.62447915659993</v>
      </c>
      <c r="K25" s="24">
        <v>13725.60471564424</v>
      </c>
      <c r="L25" s="24"/>
      <c r="M25" s="24"/>
      <c r="N25" s="100"/>
      <c r="O25" s="35"/>
      <c r="P25" s="35" t="s">
        <v>2117</v>
      </c>
      <c r="Q25" s="36">
        <v>0</v>
      </c>
      <c r="R25" s="36">
        <v>0</v>
      </c>
      <c r="S25" s="36">
        <v>0</v>
      </c>
      <c r="T25" s="36">
        <v>0</v>
      </c>
      <c r="U25" s="36">
        <v>5143.4945756781653</v>
      </c>
      <c r="V25" s="36">
        <v>0</v>
      </c>
      <c r="W25" s="36">
        <v>391.90614341251495</v>
      </c>
      <c r="X25" s="36">
        <v>215.6276567665</v>
      </c>
      <c r="Y25" s="24">
        <v>5751.0283758571804</v>
      </c>
    </row>
    <row r="26" spans="1:25" ht="21">
      <c r="A26" s="35"/>
      <c r="B26" s="35" t="s">
        <v>2210</v>
      </c>
      <c r="C26" s="36">
        <v>0</v>
      </c>
      <c r="D26" s="36">
        <v>0</v>
      </c>
      <c r="E26" s="36">
        <v>0</v>
      </c>
      <c r="F26" s="36">
        <v>0</v>
      </c>
      <c r="G26" s="36">
        <v>3215.3918481596002</v>
      </c>
      <c r="H26" s="36">
        <v>189.29287450653999</v>
      </c>
      <c r="I26" s="36">
        <v>0</v>
      </c>
      <c r="J26" s="36">
        <v>0</v>
      </c>
      <c r="K26" s="24">
        <v>3404.6847226661403</v>
      </c>
      <c r="L26" s="24"/>
      <c r="M26" s="24"/>
      <c r="N26" s="100"/>
      <c r="O26" s="35"/>
      <c r="P26" s="35" t="s">
        <v>2210</v>
      </c>
      <c r="Q26" s="36">
        <v>0</v>
      </c>
      <c r="R26" s="36">
        <v>0</v>
      </c>
      <c r="S26" s="36">
        <v>0</v>
      </c>
      <c r="T26" s="36">
        <v>0</v>
      </c>
      <c r="U26" s="36">
        <v>1347.2491843753401</v>
      </c>
      <c r="V26" s="36">
        <v>79.313714418239996</v>
      </c>
      <c r="W26" s="36">
        <v>0</v>
      </c>
      <c r="X26" s="36">
        <v>0</v>
      </c>
      <c r="Y26" s="24">
        <v>1426.56289879358</v>
      </c>
    </row>
    <row r="27" spans="1:25" ht="21">
      <c r="A27" s="35" t="s">
        <v>2216</v>
      </c>
      <c r="B27" s="35"/>
      <c r="C27" s="36">
        <v>0</v>
      </c>
      <c r="D27" s="36">
        <v>0</v>
      </c>
      <c r="E27" s="36">
        <v>56.25</v>
      </c>
      <c r="F27" s="36">
        <v>7831.6428301739006</v>
      </c>
      <c r="G27" s="36">
        <v>26883.370963461348</v>
      </c>
      <c r="H27" s="36">
        <v>2272.8171003097304</v>
      </c>
      <c r="I27" s="36">
        <v>2921.8801347706399</v>
      </c>
      <c r="J27" s="36">
        <v>1499.9526549081002</v>
      </c>
      <c r="K27" s="24">
        <v>41465.913683623716</v>
      </c>
      <c r="L27" s="24">
        <v>27730</v>
      </c>
      <c r="M27" s="42">
        <f>L27-K27</f>
        <v>-13735.913683623716</v>
      </c>
      <c r="N27" s="100"/>
      <c r="O27" s="35" t="s">
        <v>2216</v>
      </c>
      <c r="P27" s="35"/>
      <c r="Q27" s="36">
        <v>0</v>
      </c>
      <c r="R27" s="36">
        <v>0</v>
      </c>
      <c r="S27" s="36">
        <v>23.568750000000001</v>
      </c>
      <c r="T27" s="36">
        <v>3281.4583458477</v>
      </c>
      <c r="U27" s="36">
        <v>11264.132433692757</v>
      </c>
      <c r="V27" s="36">
        <v>1219.1760089315198</v>
      </c>
      <c r="W27" s="36">
        <v>1061.7811523925</v>
      </c>
      <c r="X27" s="36">
        <v>524.10114258119995</v>
      </c>
      <c r="Y27" s="24">
        <v>17374.217833445677</v>
      </c>
    </row>
    <row r="28" spans="1:25" ht="21">
      <c r="A28" s="35"/>
      <c r="B28" s="35" t="s">
        <v>2212</v>
      </c>
      <c r="C28" s="36">
        <v>0</v>
      </c>
      <c r="D28" s="36">
        <v>0</v>
      </c>
      <c r="E28" s="36">
        <v>0</v>
      </c>
      <c r="F28" s="36">
        <v>0</v>
      </c>
      <c r="G28" s="36">
        <v>837.5</v>
      </c>
      <c r="H28" s="36">
        <v>119.594854137</v>
      </c>
      <c r="I28" s="36">
        <v>1969.4022337773999</v>
      </c>
      <c r="J28" s="36">
        <v>666.65175896570008</v>
      </c>
      <c r="K28" s="24">
        <v>3593.1488468800999</v>
      </c>
      <c r="L28" s="24"/>
      <c r="M28" s="42"/>
      <c r="N28" s="100"/>
      <c r="O28" s="35"/>
      <c r="P28" s="35" t="s">
        <v>2212</v>
      </c>
      <c r="Q28" s="36">
        <v>0</v>
      </c>
      <c r="R28" s="36">
        <v>0</v>
      </c>
      <c r="S28" s="36">
        <v>0</v>
      </c>
      <c r="T28" s="36">
        <v>0</v>
      </c>
      <c r="U28" s="36">
        <v>350.91250000000002</v>
      </c>
      <c r="V28" s="36">
        <v>50.110243883400003</v>
      </c>
      <c r="W28" s="36">
        <v>825.17953595270001</v>
      </c>
      <c r="X28" s="36">
        <v>279.32708700659998</v>
      </c>
      <c r="Y28" s="24">
        <v>1505.5293668426998</v>
      </c>
    </row>
    <row r="29" spans="1:25" ht="21">
      <c r="A29" s="35"/>
      <c r="B29" s="35" t="s">
        <v>2213</v>
      </c>
      <c r="C29" s="36">
        <v>0</v>
      </c>
      <c r="D29" s="36">
        <v>0</v>
      </c>
      <c r="E29" s="36">
        <v>0</v>
      </c>
      <c r="F29" s="36">
        <v>0</v>
      </c>
      <c r="G29" s="36">
        <v>1067.0558596776</v>
      </c>
      <c r="H29" s="36">
        <v>0</v>
      </c>
      <c r="I29" s="36">
        <v>387.79623884543997</v>
      </c>
      <c r="J29" s="36">
        <v>249.11460578800001</v>
      </c>
      <c r="K29" s="24">
        <v>1703.9667043110401</v>
      </c>
      <c r="L29" s="24"/>
      <c r="M29" s="24"/>
      <c r="N29" s="100"/>
      <c r="O29" s="35"/>
      <c r="P29" s="35" t="s">
        <v>2213</v>
      </c>
      <c r="Q29" s="36">
        <v>0</v>
      </c>
      <c r="R29" s="36">
        <v>0</v>
      </c>
      <c r="S29" s="36">
        <v>0</v>
      </c>
      <c r="T29" s="36">
        <v>0</v>
      </c>
      <c r="U29" s="36">
        <v>447.096405205</v>
      </c>
      <c r="V29" s="36">
        <v>266.86564390142001</v>
      </c>
      <c r="W29" s="36">
        <v>0</v>
      </c>
      <c r="X29" s="36">
        <v>0</v>
      </c>
      <c r="Y29" s="24">
        <v>713.96204910641995</v>
      </c>
    </row>
    <row r="30" spans="1:25" ht="21">
      <c r="A30" s="35"/>
      <c r="B30" s="35" t="s">
        <v>239</v>
      </c>
      <c r="C30" s="36">
        <v>0</v>
      </c>
      <c r="D30" s="36">
        <v>0</v>
      </c>
      <c r="E30" s="36">
        <v>0</v>
      </c>
      <c r="F30" s="36">
        <v>700</v>
      </c>
      <c r="G30" s="36">
        <v>14903.62672563546</v>
      </c>
      <c r="H30" s="36">
        <v>1064.6989432514001</v>
      </c>
      <c r="I30" s="36">
        <v>564.68166214780001</v>
      </c>
      <c r="J30" s="36">
        <v>292.71446312939997</v>
      </c>
      <c r="K30" s="24">
        <v>17525.721794164059</v>
      </c>
      <c r="L30" s="24"/>
      <c r="M30" s="24"/>
      <c r="N30" s="100"/>
      <c r="O30" s="35"/>
      <c r="P30" s="35" t="s">
        <v>239</v>
      </c>
      <c r="Q30" s="36">
        <v>0</v>
      </c>
      <c r="R30" s="36">
        <v>0</v>
      </c>
      <c r="S30" s="36">
        <v>0</v>
      </c>
      <c r="T30" s="36">
        <v>293.29999999999995</v>
      </c>
      <c r="U30" s="36">
        <v>6244.6195980434604</v>
      </c>
      <c r="V30" s="36">
        <v>446.10885722260002</v>
      </c>
      <c r="W30" s="36">
        <v>236.60161643979998</v>
      </c>
      <c r="X30" s="36">
        <v>122.6473600512</v>
      </c>
      <c r="Y30" s="24">
        <v>7343.2774317570602</v>
      </c>
    </row>
    <row r="31" spans="1:25" ht="21">
      <c r="A31" s="35"/>
      <c r="B31" s="35" t="s">
        <v>2214</v>
      </c>
      <c r="C31" s="36">
        <v>0</v>
      </c>
      <c r="D31" s="36">
        <v>0</v>
      </c>
      <c r="E31" s="36">
        <v>0</v>
      </c>
      <c r="F31" s="36">
        <v>0</v>
      </c>
      <c r="G31" s="36">
        <v>1118.75</v>
      </c>
      <c r="H31" s="36">
        <v>618.56245000000001</v>
      </c>
      <c r="I31" s="36">
        <v>0</v>
      </c>
      <c r="J31" s="36">
        <v>0</v>
      </c>
      <c r="K31" s="24">
        <v>1737.3124499999999</v>
      </c>
      <c r="L31" s="24"/>
      <c r="M31" s="24"/>
      <c r="N31" s="100"/>
      <c r="O31" s="35"/>
      <c r="P31" s="35" t="s">
        <v>2214</v>
      </c>
      <c r="Q31" s="36">
        <v>0</v>
      </c>
      <c r="R31" s="36">
        <v>0</v>
      </c>
      <c r="S31" s="36">
        <v>0</v>
      </c>
      <c r="T31" s="36">
        <v>0</v>
      </c>
      <c r="U31" s="36">
        <v>468.75624999999985</v>
      </c>
      <c r="V31" s="36">
        <v>259.17766655000003</v>
      </c>
      <c r="W31" s="36">
        <v>0</v>
      </c>
      <c r="X31" s="36">
        <v>0</v>
      </c>
      <c r="Y31" s="24">
        <v>727.93391654999982</v>
      </c>
    </row>
    <row r="32" spans="1:25" ht="21">
      <c r="A32" s="35"/>
      <c r="B32" s="35" t="s">
        <v>796</v>
      </c>
      <c r="C32" s="36">
        <v>0</v>
      </c>
      <c r="D32" s="36">
        <v>0</v>
      </c>
      <c r="E32" s="36">
        <v>56.25</v>
      </c>
      <c r="F32" s="36">
        <v>1317.5124064527001</v>
      </c>
      <c r="G32" s="36">
        <v>876.65646132010988</v>
      </c>
      <c r="H32" s="36">
        <v>389.58389521852996</v>
      </c>
      <c r="I32" s="36">
        <v>0</v>
      </c>
      <c r="J32" s="36">
        <v>291.47182702499998</v>
      </c>
      <c r="K32" s="24">
        <v>2931.4745900163398</v>
      </c>
      <c r="L32" s="24"/>
      <c r="M32" s="24"/>
      <c r="N32" s="100"/>
      <c r="O32" s="35"/>
      <c r="P32" s="35" t="s">
        <v>796</v>
      </c>
      <c r="Q32" s="36">
        <v>0</v>
      </c>
      <c r="R32" s="36">
        <v>0</v>
      </c>
      <c r="S32" s="36">
        <v>23.568750000000001</v>
      </c>
      <c r="T32" s="36">
        <v>552.03769830359988</v>
      </c>
      <c r="U32" s="36">
        <v>367.31905729313002</v>
      </c>
      <c r="V32" s="36">
        <v>163.23565209660001</v>
      </c>
      <c r="W32" s="36">
        <v>0</v>
      </c>
      <c r="X32" s="36">
        <v>122.1266955234</v>
      </c>
      <c r="Y32" s="24">
        <v>1228.2878532167299</v>
      </c>
    </row>
    <row r="33" spans="1:25" ht="21">
      <c r="A33" s="35"/>
      <c r="B33" s="35" t="s">
        <v>2215</v>
      </c>
      <c r="C33" s="36">
        <v>0</v>
      </c>
      <c r="D33" s="36">
        <v>0</v>
      </c>
      <c r="E33" s="36">
        <v>0</v>
      </c>
      <c r="F33" s="36">
        <v>5814.1304237212007</v>
      </c>
      <c r="G33" s="36">
        <v>8079.7819168281794</v>
      </c>
      <c r="H33" s="36">
        <v>80.376957702799999</v>
      </c>
      <c r="I33" s="36">
        <v>0</v>
      </c>
      <c r="J33" s="36">
        <v>0</v>
      </c>
      <c r="K33" s="24">
        <v>13974.289298252181</v>
      </c>
      <c r="L33" s="24"/>
      <c r="M33" s="24"/>
      <c r="N33" s="100"/>
      <c r="O33" s="35"/>
      <c r="P33" s="35" t="s">
        <v>2215</v>
      </c>
      <c r="Q33" s="36">
        <v>0</v>
      </c>
      <c r="R33" s="36">
        <v>0</v>
      </c>
      <c r="S33" s="36">
        <v>0</v>
      </c>
      <c r="T33" s="36">
        <v>2436.1206475440999</v>
      </c>
      <c r="U33" s="36">
        <v>3385.4286231511669</v>
      </c>
      <c r="V33" s="36">
        <v>33.677945277500001</v>
      </c>
      <c r="W33" s="36">
        <v>0</v>
      </c>
      <c r="X33" s="36">
        <v>0</v>
      </c>
      <c r="Y33" s="24">
        <v>5855.2272159727663</v>
      </c>
    </row>
    <row r="34" spans="1:25" ht="21">
      <c r="A34" s="35" t="s">
        <v>2225</v>
      </c>
      <c r="B34" s="35"/>
      <c r="C34" s="36">
        <v>0</v>
      </c>
      <c r="D34" s="36">
        <v>0</v>
      </c>
      <c r="E34" s="36">
        <v>256.07662262363999</v>
      </c>
      <c r="F34" s="36">
        <v>3885.4082918331196</v>
      </c>
      <c r="G34" s="36">
        <v>70365.545510932599</v>
      </c>
      <c r="H34" s="36">
        <v>17871.186879480847</v>
      </c>
      <c r="I34" s="36">
        <v>1723.7024308584562</v>
      </c>
      <c r="J34" s="36">
        <v>999.88437783089989</v>
      </c>
      <c r="K34" s="24">
        <v>95101.804113559556</v>
      </c>
      <c r="L34" s="24">
        <v>63940</v>
      </c>
      <c r="M34" s="42">
        <f>L34-K34</f>
        <v>-31161.804113559556</v>
      </c>
      <c r="N34" s="100"/>
      <c r="O34" s="35" t="s">
        <v>2225</v>
      </c>
      <c r="P34" s="35"/>
      <c r="Q34" s="36">
        <v>0</v>
      </c>
      <c r="R34" s="36">
        <v>0</v>
      </c>
      <c r="S34" s="36">
        <v>107.296104879333</v>
      </c>
      <c r="T34" s="36">
        <v>1627.9860742771998</v>
      </c>
      <c r="U34" s="36">
        <v>29483.163569085667</v>
      </c>
      <c r="V34" s="36">
        <v>7488.027302501403</v>
      </c>
      <c r="W34" s="36">
        <v>722.23131852976007</v>
      </c>
      <c r="X34" s="36">
        <v>418.95155431109998</v>
      </c>
      <c r="Y34" s="24">
        <v>39847.655923584462</v>
      </c>
    </row>
    <row r="35" spans="1:25" ht="21">
      <c r="A35" s="35"/>
      <c r="B35" s="35" t="s">
        <v>2218</v>
      </c>
      <c r="C35" s="36">
        <v>0</v>
      </c>
      <c r="D35" s="36">
        <v>0</v>
      </c>
      <c r="E35" s="36">
        <v>7.0928434795399999</v>
      </c>
      <c r="F35" s="36">
        <v>2017.67677587344</v>
      </c>
      <c r="G35" s="36">
        <v>4124.5732352186506</v>
      </c>
      <c r="H35" s="36">
        <v>2841.1368981128098</v>
      </c>
      <c r="I35" s="36">
        <v>14.1344808585</v>
      </c>
      <c r="J35" s="36">
        <v>0</v>
      </c>
      <c r="K35" s="24">
        <v>9004.6142335429413</v>
      </c>
      <c r="L35" s="24"/>
      <c r="M35" s="42"/>
      <c r="N35" s="100"/>
      <c r="O35" s="35"/>
      <c r="P35" s="35" t="s">
        <v>2218</v>
      </c>
      <c r="Q35" s="36">
        <v>0</v>
      </c>
      <c r="R35" s="36">
        <v>0</v>
      </c>
      <c r="S35" s="36">
        <v>2.9719014179299998</v>
      </c>
      <c r="T35" s="36">
        <v>845.40656909054007</v>
      </c>
      <c r="U35" s="36">
        <v>1728.1961855546492</v>
      </c>
      <c r="V35" s="36">
        <v>1190.4363603093097</v>
      </c>
      <c r="W35" s="36">
        <v>5.92234747971</v>
      </c>
      <c r="X35" s="36">
        <v>0</v>
      </c>
      <c r="Y35" s="24">
        <v>3772.9333638521389</v>
      </c>
    </row>
    <row r="36" spans="1:25" ht="21">
      <c r="A36" s="35"/>
      <c r="B36" s="35" t="s">
        <v>2219</v>
      </c>
      <c r="C36" s="36">
        <v>0</v>
      </c>
      <c r="D36" s="36">
        <v>0</v>
      </c>
      <c r="E36" s="36">
        <v>138.22127039399999</v>
      </c>
      <c r="F36" s="36">
        <v>0</v>
      </c>
      <c r="G36" s="36">
        <v>7159.3703983207406</v>
      </c>
      <c r="H36" s="36">
        <v>770.91476087374997</v>
      </c>
      <c r="I36" s="36">
        <v>100</v>
      </c>
      <c r="J36" s="36">
        <v>0</v>
      </c>
      <c r="K36" s="24">
        <v>8168.5064295884913</v>
      </c>
      <c r="L36" s="24"/>
      <c r="M36" s="24"/>
      <c r="N36" s="100"/>
      <c r="O36" s="35"/>
      <c r="P36" s="35" t="s">
        <v>2219</v>
      </c>
      <c r="Q36" s="36">
        <v>0</v>
      </c>
      <c r="R36" s="36">
        <v>0</v>
      </c>
      <c r="S36" s="36">
        <v>57.914712295100003</v>
      </c>
      <c r="T36" s="36">
        <v>0</v>
      </c>
      <c r="U36" s="36">
        <v>2999.7761969001285</v>
      </c>
      <c r="V36" s="36">
        <v>323.01328480609101</v>
      </c>
      <c r="W36" s="36">
        <v>41.9</v>
      </c>
      <c r="X36" s="36">
        <v>0</v>
      </c>
      <c r="Y36" s="24">
        <v>3422.6041940013197</v>
      </c>
    </row>
    <row r="37" spans="1:25" ht="21">
      <c r="A37" s="35"/>
      <c r="B37" s="35" t="s">
        <v>2220</v>
      </c>
      <c r="C37" s="36">
        <v>0</v>
      </c>
      <c r="D37" s="36">
        <v>0</v>
      </c>
      <c r="E37" s="36">
        <v>2.2437917807000001</v>
      </c>
      <c r="F37" s="36">
        <v>0</v>
      </c>
      <c r="G37" s="36">
        <v>60.611295344819993</v>
      </c>
      <c r="H37" s="36">
        <v>473.89405941336997</v>
      </c>
      <c r="I37" s="36">
        <v>0</v>
      </c>
      <c r="J37" s="36">
        <v>0</v>
      </c>
      <c r="K37" s="24">
        <v>536.74914653888993</v>
      </c>
      <c r="L37" s="24"/>
      <c r="M37" s="24"/>
      <c r="N37" s="100"/>
      <c r="O37" s="35"/>
      <c r="P37" s="35" t="s">
        <v>2220</v>
      </c>
      <c r="Q37" s="36">
        <v>0</v>
      </c>
      <c r="R37" s="36">
        <v>0</v>
      </c>
      <c r="S37" s="36">
        <v>0.94014875611299997</v>
      </c>
      <c r="T37" s="36">
        <v>0</v>
      </c>
      <c r="U37" s="36">
        <v>25.396132749479001</v>
      </c>
      <c r="V37" s="36">
        <v>198.56161089454</v>
      </c>
      <c r="W37" s="36">
        <v>0</v>
      </c>
      <c r="X37" s="36">
        <v>0</v>
      </c>
      <c r="Y37" s="24">
        <v>224.89789240013201</v>
      </c>
    </row>
    <row r="38" spans="1:25" ht="21">
      <c r="A38" s="35"/>
      <c r="B38" s="35" t="s">
        <v>680</v>
      </c>
      <c r="C38" s="36">
        <v>0</v>
      </c>
      <c r="D38" s="36">
        <v>0</v>
      </c>
      <c r="E38" s="36">
        <v>0</v>
      </c>
      <c r="F38" s="36">
        <v>0</v>
      </c>
      <c r="G38" s="36">
        <v>11118.462484964813</v>
      </c>
      <c r="H38" s="36">
        <v>3048.23916858234</v>
      </c>
      <c r="I38" s="36">
        <v>12.2638949133</v>
      </c>
      <c r="J38" s="36">
        <v>0</v>
      </c>
      <c r="K38" s="24">
        <v>14178.965548460454</v>
      </c>
      <c r="L38" s="24"/>
      <c r="M38" s="24"/>
      <c r="N38" s="100"/>
      <c r="O38" s="35"/>
      <c r="P38" s="35" t="s">
        <v>680</v>
      </c>
      <c r="Q38" s="36">
        <v>0</v>
      </c>
      <c r="R38" s="36">
        <v>0</v>
      </c>
      <c r="S38" s="36">
        <v>0</v>
      </c>
      <c r="T38" s="36">
        <v>0</v>
      </c>
      <c r="U38" s="36">
        <v>4658.6357812020697</v>
      </c>
      <c r="V38" s="36">
        <v>1277.21221163571</v>
      </c>
      <c r="W38" s="36">
        <v>5.13857196867</v>
      </c>
      <c r="X38" s="36">
        <v>0</v>
      </c>
      <c r="Y38" s="24">
        <v>5940.9865648064497</v>
      </c>
    </row>
    <row r="39" spans="1:25" ht="21">
      <c r="A39" s="35"/>
      <c r="B39" s="35" t="s">
        <v>2221</v>
      </c>
      <c r="C39" s="36">
        <v>0</v>
      </c>
      <c r="D39" s="36">
        <v>0</v>
      </c>
      <c r="E39" s="36">
        <v>0</v>
      </c>
      <c r="F39" s="36">
        <v>138.15520741719999</v>
      </c>
      <c r="G39" s="36">
        <v>10914.72217001969</v>
      </c>
      <c r="H39" s="36">
        <v>1828.7276955061</v>
      </c>
      <c r="I39" s="36">
        <v>612.5</v>
      </c>
      <c r="J39" s="36">
        <v>0</v>
      </c>
      <c r="K39" s="24">
        <v>13494.10507294299</v>
      </c>
      <c r="L39" s="24"/>
      <c r="M39" s="24"/>
      <c r="N39" s="100"/>
      <c r="O39" s="35"/>
      <c r="P39" s="35" t="s">
        <v>2221</v>
      </c>
      <c r="Q39" s="36">
        <v>0</v>
      </c>
      <c r="R39" s="36">
        <v>0</v>
      </c>
      <c r="S39" s="36">
        <v>0</v>
      </c>
      <c r="T39" s="36">
        <v>57.887031907809998</v>
      </c>
      <c r="U39" s="36">
        <v>4573.2685892385416</v>
      </c>
      <c r="V39" s="36">
        <v>766.23690441723295</v>
      </c>
      <c r="W39" s="36">
        <v>256.63749999999999</v>
      </c>
      <c r="X39" s="36">
        <v>0</v>
      </c>
      <c r="Y39" s="24">
        <v>5654.0300255635839</v>
      </c>
    </row>
    <row r="40" spans="1:25" ht="21">
      <c r="A40" s="35"/>
      <c r="B40" s="35" t="s">
        <v>2222</v>
      </c>
      <c r="C40" s="36">
        <v>0</v>
      </c>
      <c r="D40" s="36">
        <v>0</v>
      </c>
      <c r="E40" s="36">
        <v>0</v>
      </c>
      <c r="F40" s="36">
        <v>0</v>
      </c>
      <c r="G40" s="36">
        <v>1267.67183487836</v>
      </c>
      <c r="H40" s="36">
        <v>482.99412660000002</v>
      </c>
      <c r="I40" s="36">
        <v>0</v>
      </c>
      <c r="J40" s="36">
        <v>0</v>
      </c>
      <c r="K40" s="24">
        <v>1750.66596147836</v>
      </c>
      <c r="L40" s="24"/>
      <c r="M40" s="24"/>
      <c r="N40" s="100"/>
      <c r="O40" s="35"/>
      <c r="P40" s="35" t="s">
        <v>2222</v>
      </c>
      <c r="Q40" s="36">
        <v>0</v>
      </c>
      <c r="R40" s="36">
        <v>0</v>
      </c>
      <c r="S40" s="36">
        <v>0</v>
      </c>
      <c r="T40" s="36">
        <v>0</v>
      </c>
      <c r="U40" s="36">
        <v>531.15449881359007</v>
      </c>
      <c r="V40" s="36">
        <v>202.37453904500001</v>
      </c>
      <c r="W40" s="36">
        <v>0</v>
      </c>
      <c r="X40" s="36">
        <v>0</v>
      </c>
      <c r="Y40" s="24">
        <v>733.52903785859007</v>
      </c>
    </row>
    <row r="41" spans="1:25" ht="21">
      <c r="A41" s="35"/>
      <c r="B41" s="35" t="s">
        <v>2223</v>
      </c>
      <c r="C41" s="36">
        <v>0</v>
      </c>
      <c r="D41" s="36">
        <v>0</v>
      </c>
      <c r="E41" s="36">
        <v>0</v>
      </c>
      <c r="F41" s="36">
        <v>1311.1186024937397</v>
      </c>
      <c r="G41" s="36">
        <v>13092.159450449193</v>
      </c>
      <c r="H41" s="36">
        <v>4348.9191532008972</v>
      </c>
      <c r="I41" s="36">
        <v>356.48378218508003</v>
      </c>
      <c r="J41" s="36">
        <v>297.53633571500001</v>
      </c>
      <c r="K41" s="24">
        <v>19406.217324043912</v>
      </c>
      <c r="L41" s="24"/>
      <c r="M41" s="24"/>
      <c r="N41" s="100"/>
      <c r="O41" s="35"/>
      <c r="P41" s="35" t="s">
        <v>2223</v>
      </c>
      <c r="Q41" s="36">
        <v>0</v>
      </c>
      <c r="R41" s="36">
        <v>0</v>
      </c>
      <c r="S41" s="36">
        <v>0</v>
      </c>
      <c r="T41" s="36">
        <v>549.35869444489992</v>
      </c>
      <c r="U41" s="36">
        <v>5485.6148097433124</v>
      </c>
      <c r="V41" s="36">
        <v>1822.1971251908139</v>
      </c>
      <c r="W41" s="36">
        <v>149.366704735544</v>
      </c>
      <c r="X41" s="36">
        <v>124.6677246645</v>
      </c>
      <c r="Y41" s="24">
        <v>8131.2050587790709</v>
      </c>
    </row>
    <row r="42" spans="1:25" ht="21">
      <c r="A42" s="35"/>
      <c r="B42" s="35" t="s">
        <v>2224</v>
      </c>
      <c r="C42" s="36">
        <v>0</v>
      </c>
      <c r="D42" s="36">
        <v>0</v>
      </c>
      <c r="E42" s="36">
        <v>9.5687082192999995</v>
      </c>
      <c r="F42" s="36">
        <v>68.094792582799997</v>
      </c>
      <c r="G42" s="36">
        <v>14251.054788584452</v>
      </c>
      <c r="H42" s="36">
        <v>1054.1261697784698</v>
      </c>
      <c r="I42" s="36">
        <v>206.48610508671499</v>
      </c>
      <c r="J42" s="36">
        <v>118.345494882</v>
      </c>
      <c r="K42" s="24">
        <v>15707.676059133737</v>
      </c>
      <c r="L42" s="24"/>
      <c r="M42" s="24"/>
      <c r="N42" s="100"/>
      <c r="O42" s="35"/>
      <c r="P42" s="35" t="s">
        <v>2224</v>
      </c>
      <c r="Q42" s="36">
        <v>0</v>
      </c>
      <c r="R42" s="36">
        <v>0</v>
      </c>
      <c r="S42" s="36">
        <v>4.00928874389</v>
      </c>
      <c r="T42" s="36">
        <v>28.531718092199998</v>
      </c>
      <c r="U42" s="36">
        <v>5971.1919564168111</v>
      </c>
      <c r="V42" s="36">
        <v>441.67886513734607</v>
      </c>
      <c r="W42" s="36">
        <v>86.517678031361015</v>
      </c>
      <c r="X42" s="36">
        <v>49.586762355600001</v>
      </c>
      <c r="Y42" s="24">
        <v>6581.5162687772081</v>
      </c>
    </row>
    <row r="43" spans="1:25" ht="21">
      <c r="A43" s="35"/>
      <c r="B43" s="35" t="s">
        <v>2217</v>
      </c>
      <c r="C43" s="36">
        <v>0</v>
      </c>
      <c r="D43" s="36">
        <v>0</v>
      </c>
      <c r="E43" s="36">
        <v>98.950008750099997</v>
      </c>
      <c r="F43" s="36">
        <v>350.36291346594004</v>
      </c>
      <c r="G43" s="36">
        <v>8376.9198531518759</v>
      </c>
      <c r="H43" s="36">
        <v>3022.2348474131095</v>
      </c>
      <c r="I43" s="36">
        <v>421.83416781486102</v>
      </c>
      <c r="J43" s="36">
        <v>584.00254723389992</v>
      </c>
      <c r="K43" s="24">
        <v>12854.304337829788</v>
      </c>
      <c r="L43" s="24"/>
      <c r="M43" s="24"/>
      <c r="N43" s="100"/>
      <c r="O43" s="35"/>
      <c r="P43" s="35" t="s">
        <v>2217</v>
      </c>
      <c r="Q43" s="36">
        <v>0</v>
      </c>
      <c r="R43" s="36">
        <v>0</v>
      </c>
      <c r="S43" s="36">
        <v>41.460053666299999</v>
      </c>
      <c r="T43" s="36">
        <v>146.80206074175001</v>
      </c>
      <c r="U43" s="36">
        <v>3509.9294184670825</v>
      </c>
      <c r="V43" s="36">
        <v>1266.3164010653588</v>
      </c>
      <c r="W43" s="36">
        <v>176.74851631447501</v>
      </c>
      <c r="X43" s="36">
        <v>244.697067291</v>
      </c>
      <c r="Y43" s="24">
        <v>5385.953517545966</v>
      </c>
    </row>
    <row r="44" spans="1:25" ht="21">
      <c r="A44" s="35" t="s">
        <v>2232</v>
      </c>
      <c r="B44" s="35"/>
      <c r="C44" s="36">
        <v>0</v>
      </c>
      <c r="D44" s="36">
        <v>0</v>
      </c>
      <c r="E44" s="36">
        <v>0</v>
      </c>
      <c r="F44" s="36">
        <v>2915.9289504667499</v>
      </c>
      <c r="G44" s="36">
        <v>60953.224095927348</v>
      </c>
      <c r="H44" s="36">
        <v>1673.593226724091</v>
      </c>
      <c r="I44" s="36">
        <v>7408.6808553739684</v>
      </c>
      <c r="J44" s="36">
        <v>1453.6573134527598</v>
      </c>
      <c r="K44" s="24">
        <v>74405.084441944928</v>
      </c>
      <c r="L44" s="24">
        <v>40440</v>
      </c>
      <c r="M44" s="42">
        <f>L44-K44</f>
        <v>-33965.084441944928</v>
      </c>
      <c r="N44" s="100"/>
      <c r="O44" s="35" t="s">
        <v>2232</v>
      </c>
      <c r="P44" s="35"/>
      <c r="Q44" s="36">
        <v>0</v>
      </c>
      <c r="R44" s="36">
        <v>0</v>
      </c>
      <c r="S44" s="36">
        <v>0</v>
      </c>
      <c r="T44" s="36">
        <v>1221.7742302449999</v>
      </c>
      <c r="U44" s="36">
        <v>25539.40089619744</v>
      </c>
      <c r="V44" s="36">
        <v>701.23556199729501</v>
      </c>
      <c r="W44" s="36">
        <v>3104.2372784009117</v>
      </c>
      <c r="X44" s="36">
        <v>609.08241433653996</v>
      </c>
      <c r="Y44" s="24">
        <v>31175.730381177189</v>
      </c>
    </row>
    <row r="45" spans="1:25" ht="21">
      <c r="A45" s="35"/>
      <c r="B45" s="35" t="s">
        <v>729</v>
      </c>
      <c r="C45" s="36">
        <v>0</v>
      </c>
      <c r="D45" s="36">
        <v>0</v>
      </c>
      <c r="E45" s="36">
        <v>0</v>
      </c>
      <c r="F45" s="36">
        <v>510.08902387185003</v>
      </c>
      <c r="G45" s="36">
        <v>10212.695411309578</v>
      </c>
      <c r="H45" s="36">
        <v>152.59592916877</v>
      </c>
      <c r="I45" s="36">
        <v>601.96238241174001</v>
      </c>
      <c r="J45" s="36">
        <v>0</v>
      </c>
      <c r="K45" s="24">
        <v>11477.342746761939</v>
      </c>
      <c r="L45" s="24"/>
      <c r="M45" s="42"/>
      <c r="N45" s="100"/>
      <c r="O45" s="35"/>
      <c r="P45" s="35" t="s">
        <v>729</v>
      </c>
      <c r="Q45" s="36">
        <v>0</v>
      </c>
      <c r="R45" s="36">
        <v>0</v>
      </c>
      <c r="S45" s="36">
        <v>0</v>
      </c>
      <c r="T45" s="36">
        <v>213.72730100185001</v>
      </c>
      <c r="U45" s="36">
        <v>4279.1193773419518</v>
      </c>
      <c r="V45" s="36">
        <v>63.937694321636002</v>
      </c>
      <c r="W45" s="36">
        <v>252.22223823066</v>
      </c>
      <c r="X45" s="36">
        <v>0</v>
      </c>
      <c r="Y45" s="24">
        <v>4809.0066108960973</v>
      </c>
    </row>
    <row r="46" spans="1:25" ht="21">
      <c r="A46" s="35"/>
      <c r="B46" s="35" t="s">
        <v>2227</v>
      </c>
      <c r="C46" s="36">
        <v>0</v>
      </c>
      <c r="D46" s="36">
        <v>0</v>
      </c>
      <c r="E46" s="36">
        <v>0</v>
      </c>
      <c r="F46" s="36">
        <v>0</v>
      </c>
      <c r="G46" s="36">
        <v>15353.108391629064</v>
      </c>
      <c r="H46" s="36">
        <v>143.4031591932</v>
      </c>
      <c r="I46" s="36">
        <v>5709.742547707001</v>
      </c>
      <c r="J46" s="36">
        <v>600.70691237049982</v>
      </c>
      <c r="K46" s="24">
        <v>21806.961010899766</v>
      </c>
      <c r="L46" s="24"/>
      <c r="M46" s="24"/>
      <c r="N46" s="100"/>
      <c r="O46" s="35"/>
      <c r="P46" s="35" t="s">
        <v>2227</v>
      </c>
      <c r="Q46" s="36">
        <v>0</v>
      </c>
      <c r="R46" s="36">
        <v>0</v>
      </c>
      <c r="S46" s="36">
        <v>0</v>
      </c>
      <c r="T46" s="36">
        <v>0</v>
      </c>
      <c r="U46" s="36">
        <v>6432.952416090624</v>
      </c>
      <c r="V46" s="36">
        <v>60.085923701950001</v>
      </c>
      <c r="W46" s="36">
        <v>2392.3821274882894</v>
      </c>
      <c r="X46" s="36">
        <v>251.69619628324</v>
      </c>
      <c r="Y46" s="24">
        <v>9137.1166635641021</v>
      </c>
    </row>
    <row r="47" spans="1:25" ht="21">
      <c r="A47" s="35"/>
      <c r="B47" s="35" t="s">
        <v>834</v>
      </c>
      <c r="C47" s="36">
        <v>0</v>
      </c>
      <c r="D47" s="36">
        <v>0</v>
      </c>
      <c r="E47" s="36">
        <v>0</v>
      </c>
      <c r="F47" s="36">
        <v>0</v>
      </c>
      <c r="G47" s="36">
        <v>4224.8094679319229</v>
      </c>
      <c r="H47" s="36">
        <v>68.560880816000008</v>
      </c>
      <c r="I47" s="36">
        <v>126.624492362514</v>
      </c>
      <c r="J47" s="36">
        <v>211.154775962</v>
      </c>
      <c r="K47" s="24">
        <v>4631.1496170724367</v>
      </c>
      <c r="L47" s="24"/>
      <c r="M47" s="24"/>
      <c r="N47" s="100"/>
      <c r="O47" s="35"/>
      <c r="P47" s="35" t="s">
        <v>834</v>
      </c>
      <c r="Q47" s="36">
        <v>0</v>
      </c>
      <c r="R47" s="36">
        <v>0</v>
      </c>
      <c r="S47" s="36">
        <v>0</v>
      </c>
      <c r="T47" s="36">
        <v>0</v>
      </c>
      <c r="U47" s="36">
        <v>1770.1951670639589</v>
      </c>
      <c r="V47" s="36">
        <v>28.727009061899999</v>
      </c>
      <c r="W47" s="36">
        <v>53.055662299877007</v>
      </c>
      <c r="X47" s="36">
        <v>88.473851128000007</v>
      </c>
      <c r="Y47" s="24">
        <v>1940.4516895537358</v>
      </c>
    </row>
    <row r="48" spans="1:25" ht="21">
      <c r="A48" s="35"/>
      <c r="B48" s="35" t="s">
        <v>2228</v>
      </c>
      <c r="C48" s="36">
        <v>0</v>
      </c>
      <c r="D48" s="36">
        <v>0</v>
      </c>
      <c r="E48" s="36">
        <v>0</v>
      </c>
      <c r="F48" s="36">
        <v>0</v>
      </c>
      <c r="G48" s="36">
        <v>8106.9786533012302</v>
      </c>
      <c r="H48" s="36">
        <v>0</v>
      </c>
      <c r="I48" s="36">
        <v>68.495204717029992</v>
      </c>
      <c r="J48" s="36">
        <v>0</v>
      </c>
      <c r="K48" s="24">
        <v>8175.4738580182602</v>
      </c>
      <c r="L48" s="24"/>
      <c r="M48" s="24"/>
      <c r="N48" s="100"/>
      <c r="O48" s="35"/>
      <c r="P48" s="35" t="s">
        <v>2228</v>
      </c>
      <c r="Q48" s="36">
        <v>0</v>
      </c>
      <c r="R48" s="36">
        <v>0</v>
      </c>
      <c r="S48" s="36">
        <v>0</v>
      </c>
      <c r="T48" s="36">
        <v>0</v>
      </c>
      <c r="U48" s="36">
        <v>3396.8240557320933</v>
      </c>
      <c r="V48" s="36">
        <v>0</v>
      </c>
      <c r="W48" s="36">
        <v>28.699490776440001</v>
      </c>
      <c r="X48" s="36">
        <v>0</v>
      </c>
      <c r="Y48" s="24">
        <v>3425.5235465085334</v>
      </c>
    </row>
    <row r="49" spans="1:25" ht="21">
      <c r="A49" s="35"/>
      <c r="B49" s="35" t="s">
        <v>2229</v>
      </c>
      <c r="C49" s="36">
        <v>0</v>
      </c>
      <c r="D49" s="36">
        <v>0</v>
      </c>
      <c r="E49" s="36">
        <v>0</v>
      </c>
      <c r="F49" s="36">
        <v>0</v>
      </c>
      <c r="G49" s="36">
        <v>8875.5644230141716</v>
      </c>
      <c r="H49" s="36">
        <v>12.5</v>
      </c>
      <c r="I49" s="36">
        <v>430.49899999994</v>
      </c>
      <c r="J49" s="36">
        <v>306.32482753836001</v>
      </c>
      <c r="K49" s="24">
        <v>9624.8882505524707</v>
      </c>
      <c r="L49" s="24"/>
      <c r="M49" s="24"/>
      <c r="N49" s="100"/>
      <c r="O49" s="35"/>
      <c r="P49" s="35" t="s">
        <v>2229</v>
      </c>
      <c r="Q49" s="36">
        <v>0</v>
      </c>
      <c r="R49" s="36">
        <v>0</v>
      </c>
      <c r="S49" s="36">
        <v>0</v>
      </c>
      <c r="T49" s="36">
        <v>0</v>
      </c>
      <c r="U49" s="36">
        <v>3718.8614932450109</v>
      </c>
      <c r="V49" s="36">
        <v>5.2374999999999998</v>
      </c>
      <c r="W49" s="36">
        <v>180.37908099997</v>
      </c>
      <c r="X49" s="36">
        <v>128.35010273859999</v>
      </c>
      <c r="Y49" s="24">
        <v>4032.8281769835812</v>
      </c>
    </row>
    <row r="50" spans="1:25" ht="21">
      <c r="A50" s="35"/>
      <c r="B50" s="35" t="s">
        <v>2226</v>
      </c>
      <c r="C50" s="36">
        <v>0</v>
      </c>
      <c r="D50" s="36">
        <v>0</v>
      </c>
      <c r="E50" s="36">
        <v>0</v>
      </c>
      <c r="F50" s="36">
        <v>2370.1692753679004</v>
      </c>
      <c r="G50" s="36">
        <v>6097.1397670728975</v>
      </c>
      <c r="H50" s="36">
        <v>743.25763490240001</v>
      </c>
      <c r="I50" s="36">
        <v>427.60722817579403</v>
      </c>
      <c r="J50" s="36">
        <v>229.4345108663</v>
      </c>
      <c r="K50" s="24">
        <v>9867.608416385292</v>
      </c>
      <c r="L50" s="24"/>
      <c r="M50" s="24"/>
      <c r="N50" s="100"/>
      <c r="O50" s="35"/>
      <c r="P50" s="35" t="s">
        <v>2226</v>
      </c>
      <c r="Q50" s="36">
        <v>0</v>
      </c>
      <c r="R50" s="36">
        <v>0</v>
      </c>
      <c r="S50" s="36">
        <v>0</v>
      </c>
      <c r="T50" s="36">
        <v>993.10092637904995</v>
      </c>
      <c r="U50" s="36">
        <v>2554.701562404347</v>
      </c>
      <c r="V50" s="36">
        <v>311.42494902410198</v>
      </c>
      <c r="W50" s="36">
        <v>179.167428605699</v>
      </c>
      <c r="X50" s="36">
        <v>96.133060052899992</v>
      </c>
      <c r="Y50" s="24">
        <v>4134.5279264660985</v>
      </c>
    </row>
    <row r="51" spans="1:25" ht="21">
      <c r="A51" s="35"/>
      <c r="B51" s="35" t="s">
        <v>2230</v>
      </c>
      <c r="C51" s="36">
        <v>0</v>
      </c>
      <c r="D51" s="36">
        <v>0</v>
      </c>
      <c r="E51" s="36">
        <v>0</v>
      </c>
      <c r="F51" s="36">
        <v>0</v>
      </c>
      <c r="G51" s="36">
        <v>1068.102315701733</v>
      </c>
      <c r="H51" s="36">
        <v>452.47954689878003</v>
      </c>
      <c r="I51" s="36">
        <v>0</v>
      </c>
      <c r="J51" s="36">
        <v>0</v>
      </c>
      <c r="K51" s="24">
        <v>1520.581862600513</v>
      </c>
      <c r="L51" s="24"/>
      <c r="M51" s="24"/>
      <c r="N51" s="100"/>
      <c r="O51" s="35"/>
      <c r="P51" s="35" t="s">
        <v>2230</v>
      </c>
      <c r="Q51" s="36">
        <v>0</v>
      </c>
      <c r="R51" s="36">
        <v>0</v>
      </c>
      <c r="S51" s="36">
        <v>0</v>
      </c>
      <c r="T51" s="36">
        <v>0</v>
      </c>
      <c r="U51" s="36">
        <v>447.53487027903998</v>
      </c>
      <c r="V51" s="36">
        <v>189.588930150577</v>
      </c>
      <c r="W51" s="36">
        <v>0</v>
      </c>
      <c r="X51" s="36">
        <v>0</v>
      </c>
      <c r="Y51" s="24">
        <v>637.12380042961695</v>
      </c>
    </row>
    <row r="52" spans="1:25" ht="21">
      <c r="A52" s="35"/>
      <c r="B52" s="35" t="s">
        <v>2231</v>
      </c>
      <c r="C52" s="36">
        <v>0</v>
      </c>
      <c r="D52" s="36">
        <v>0</v>
      </c>
      <c r="E52" s="36">
        <v>0</v>
      </c>
      <c r="F52" s="36">
        <v>0</v>
      </c>
      <c r="G52" s="36">
        <v>4442.836193720942</v>
      </c>
      <c r="H52" s="36">
        <v>37.5</v>
      </c>
      <c r="I52" s="36">
        <v>43.749999999949992</v>
      </c>
      <c r="J52" s="36">
        <v>0</v>
      </c>
      <c r="K52" s="24">
        <v>4524.086193720892</v>
      </c>
      <c r="L52" s="24"/>
      <c r="M52" s="24"/>
      <c r="N52" s="100"/>
      <c r="O52" s="35"/>
      <c r="P52" s="35" t="s">
        <v>2231</v>
      </c>
      <c r="Q52" s="36">
        <v>0</v>
      </c>
      <c r="R52" s="36">
        <v>0</v>
      </c>
      <c r="S52" s="36">
        <v>0</v>
      </c>
      <c r="T52" s="36">
        <v>0</v>
      </c>
      <c r="U52" s="36">
        <v>1861.5483651689517</v>
      </c>
      <c r="V52" s="36">
        <v>15.7125</v>
      </c>
      <c r="W52" s="36">
        <v>18.331249999975999</v>
      </c>
      <c r="X52" s="36">
        <v>0</v>
      </c>
      <c r="Y52" s="24">
        <v>1895.5921151689279</v>
      </c>
    </row>
    <row r="53" spans="1:25" ht="21">
      <c r="A53" s="35"/>
      <c r="B53" s="35" t="s">
        <v>1191</v>
      </c>
      <c r="C53" s="36">
        <v>0</v>
      </c>
      <c r="D53" s="36">
        <v>0</v>
      </c>
      <c r="E53" s="36">
        <v>0</v>
      </c>
      <c r="F53" s="36">
        <v>35.670651227</v>
      </c>
      <c r="G53" s="36">
        <v>2571.9894722458102</v>
      </c>
      <c r="H53" s="36">
        <v>63.296075744941</v>
      </c>
      <c r="I53" s="36">
        <v>0</v>
      </c>
      <c r="J53" s="36">
        <v>106.0362867156</v>
      </c>
      <c r="K53" s="24">
        <v>2776.992485933351</v>
      </c>
      <c r="L53" s="24"/>
      <c r="M53" s="24"/>
      <c r="N53" s="100"/>
      <c r="O53" s="35"/>
      <c r="P53" s="35" t="s">
        <v>1191</v>
      </c>
      <c r="Q53" s="36">
        <v>0</v>
      </c>
      <c r="R53" s="36">
        <v>0</v>
      </c>
      <c r="S53" s="36">
        <v>0</v>
      </c>
      <c r="T53" s="36">
        <v>14.9460028641</v>
      </c>
      <c r="U53" s="36">
        <v>1077.6635888714618</v>
      </c>
      <c r="V53" s="36">
        <v>26.521055737129998</v>
      </c>
      <c r="W53" s="36">
        <v>0</v>
      </c>
      <c r="X53" s="36">
        <v>44.429204133799999</v>
      </c>
      <c r="Y53" s="24">
        <v>1163.5598516064915</v>
      </c>
    </row>
    <row r="54" spans="1:25" ht="21">
      <c r="A54" s="35" t="s">
        <v>2243</v>
      </c>
      <c r="B54" s="35"/>
      <c r="C54" s="36">
        <v>0</v>
      </c>
      <c r="D54" s="36">
        <v>0</v>
      </c>
      <c r="E54" s="36">
        <v>621.97081827910006</v>
      </c>
      <c r="F54" s="36">
        <v>32122.208299484799</v>
      </c>
      <c r="G54" s="36">
        <v>38644.994056838099</v>
      </c>
      <c r="H54" s="36">
        <v>7003.3451613699481</v>
      </c>
      <c r="I54" s="36">
        <v>2250.6495370939701</v>
      </c>
      <c r="J54" s="36">
        <v>918.19020380240011</v>
      </c>
      <c r="K54" s="24">
        <v>81561.358076868302</v>
      </c>
      <c r="L54" s="24">
        <v>45350</v>
      </c>
      <c r="M54" s="42">
        <f>L54-K54</f>
        <v>-36211.358076868302</v>
      </c>
      <c r="N54" s="100"/>
      <c r="O54" s="35" t="s">
        <v>2243</v>
      </c>
      <c r="P54" s="35"/>
      <c r="Q54" s="36">
        <v>0</v>
      </c>
      <c r="R54" s="36">
        <v>0</v>
      </c>
      <c r="S54" s="36">
        <v>260.60577285895198</v>
      </c>
      <c r="T54" s="36">
        <v>13459.205277476998</v>
      </c>
      <c r="U54" s="36">
        <v>16192.252509809394</v>
      </c>
      <c r="V54" s="36">
        <v>2934.4016226132153</v>
      </c>
      <c r="W54" s="36">
        <v>943.02215604184414</v>
      </c>
      <c r="X54" s="36">
        <v>384.72169539329803</v>
      </c>
      <c r="Y54" s="24">
        <v>34174.2090341937</v>
      </c>
    </row>
    <row r="55" spans="1:25" ht="21">
      <c r="A55" s="35"/>
      <c r="B55" s="35" t="s">
        <v>2233</v>
      </c>
      <c r="C55" s="36">
        <v>0</v>
      </c>
      <c r="D55" s="36">
        <v>0</v>
      </c>
      <c r="E55" s="36">
        <v>17.232774769999999</v>
      </c>
      <c r="F55" s="36">
        <v>395.2100573637</v>
      </c>
      <c r="G55" s="36">
        <v>164.09821177312799</v>
      </c>
      <c r="H55" s="36">
        <v>559.63273344899994</v>
      </c>
      <c r="I55" s="36">
        <v>0</v>
      </c>
      <c r="J55" s="36">
        <v>0</v>
      </c>
      <c r="K55" s="24">
        <v>1136.173777355828</v>
      </c>
      <c r="L55" s="24"/>
      <c r="M55" s="42"/>
      <c r="N55" s="100"/>
      <c r="O55" s="35"/>
      <c r="P55" s="35" t="s">
        <v>2233</v>
      </c>
      <c r="Q55" s="36">
        <v>0</v>
      </c>
      <c r="R55" s="36">
        <v>0</v>
      </c>
      <c r="S55" s="36">
        <v>7.22053262863</v>
      </c>
      <c r="T55" s="36">
        <v>165.59301403540002</v>
      </c>
      <c r="U55" s="36">
        <v>68.757150732976001</v>
      </c>
      <c r="V55" s="36">
        <v>234.48611531479997</v>
      </c>
      <c r="W55" s="36">
        <v>0</v>
      </c>
      <c r="X55" s="36">
        <v>0</v>
      </c>
      <c r="Y55" s="24">
        <v>476.056812711806</v>
      </c>
    </row>
    <row r="56" spans="1:25" ht="21">
      <c r="A56" s="35"/>
      <c r="B56" s="35" t="s">
        <v>2234</v>
      </c>
      <c r="C56" s="36">
        <v>0</v>
      </c>
      <c r="D56" s="36">
        <v>0</v>
      </c>
      <c r="E56" s="36">
        <v>0</v>
      </c>
      <c r="F56" s="36">
        <v>505.54792868940001</v>
      </c>
      <c r="G56" s="36">
        <v>1152.0530091098299</v>
      </c>
      <c r="H56" s="36">
        <v>50.3594741064</v>
      </c>
      <c r="I56" s="36">
        <v>0</v>
      </c>
      <c r="J56" s="36">
        <v>0</v>
      </c>
      <c r="K56" s="24">
        <v>1707.9604119056301</v>
      </c>
      <c r="L56" s="24"/>
      <c r="M56" s="24"/>
      <c r="N56" s="100"/>
      <c r="O56" s="35"/>
      <c r="P56" s="35" t="s">
        <v>2234</v>
      </c>
      <c r="Q56" s="36">
        <v>0</v>
      </c>
      <c r="R56" s="36">
        <v>0</v>
      </c>
      <c r="S56" s="36">
        <v>0</v>
      </c>
      <c r="T56" s="36">
        <v>211.8245821209</v>
      </c>
      <c r="U56" s="36">
        <v>482.7102108171531</v>
      </c>
      <c r="V56" s="36">
        <v>21.100619650599999</v>
      </c>
      <c r="W56" s="36">
        <v>0</v>
      </c>
      <c r="X56" s="36">
        <v>0</v>
      </c>
      <c r="Y56" s="24">
        <v>715.63541258865314</v>
      </c>
    </row>
    <row r="57" spans="1:25" ht="21">
      <c r="A57" s="35"/>
      <c r="B57" s="35" t="s">
        <v>2235</v>
      </c>
      <c r="C57" s="36">
        <v>0</v>
      </c>
      <c r="D57" s="36">
        <v>0</v>
      </c>
      <c r="E57" s="36">
        <v>0</v>
      </c>
      <c r="F57" s="36">
        <v>283.01616156553001</v>
      </c>
      <c r="G57" s="36">
        <v>1047.4866672062319</v>
      </c>
      <c r="H57" s="36">
        <v>18.1348121891</v>
      </c>
      <c r="I57" s="36">
        <v>0</v>
      </c>
      <c r="J57" s="36">
        <v>0</v>
      </c>
      <c r="K57" s="24">
        <v>1348.637640960862</v>
      </c>
      <c r="L57" s="24"/>
      <c r="M57" s="24"/>
      <c r="N57" s="100"/>
      <c r="O57" s="35"/>
      <c r="P57" s="35" t="s">
        <v>2235</v>
      </c>
      <c r="Q57" s="36">
        <v>0</v>
      </c>
      <c r="R57" s="36">
        <v>0</v>
      </c>
      <c r="S57" s="36">
        <v>0</v>
      </c>
      <c r="T57" s="36">
        <v>118.58377169565999</v>
      </c>
      <c r="U57" s="36">
        <v>438.89691355919621</v>
      </c>
      <c r="V57" s="36">
        <v>7.59848630723</v>
      </c>
      <c r="W57" s="36">
        <v>0</v>
      </c>
      <c r="X57" s="36">
        <v>0</v>
      </c>
      <c r="Y57" s="24">
        <v>565.07917156208623</v>
      </c>
    </row>
    <row r="58" spans="1:25" ht="21">
      <c r="A58" s="35"/>
      <c r="B58" s="35" t="s">
        <v>2236</v>
      </c>
      <c r="C58" s="36">
        <v>0</v>
      </c>
      <c r="D58" s="36">
        <v>0</v>
      </c>
      <c r="E58" s="36">
        <v>380.17472703800001</v>
      </c>
      <c r="F58" s="36">
        <v>6855.1528444659998</v>
      </c>
      <c r="G58" s="36">
        <v>7686.4816154114651</v>
      </c>
      <c r="H58" s="36">
        <v>0</v>
      </c>
      <c r="I58" s="36">
        <v>505.46149164046994</v>
      </c>
      <c r="J58" s="36">
        <v>62.887150822499997</v>
      </c>
      <c r="K58" s="24">
        <v>15490.157829378435</v>
      </c>
      <c r="L58" s="24"/>
      <c r="M58" s="24"/>
      <c r="N58" s="100"/>
      <c r="O58" s="35"/>
      <c r="P58" s="35" t="s">
        <v>2236</v>
      </c>
      <c r="Q58" s="36">
        <v>0</v>
      </c>
      <c r="R58" s="36">
        <v>0</v>
      </c>
      <c r="S58" s="36">
        <v>159.29321062899999</v>
      </c>
      <c r="T58" s="36">
        <v>2872.3090418257002</v>
      </c>
      <c r="U58" s="36">
        <v>3220.6357968569064</v>
      </c>
      <c r="V58" s="36">
        <v>0</v>
      </c>
      <c r="W58" s="36">
        <v>211.78836499736602</v>
      </c>
      <c r="X58" s="36">
        <v>26.349716194599999</v>
      </c>
      <c r="Y58" s="24">
        <v>6490.3761305035732</v>
      </c>
    </row>
    <row r="59" spans="1:25" ht="21">
      <c r="A59" s="35"/>
      <c r="B59" s="35" t="s">
        <v>2237</v>
      </c>
      <c r="C59" s="36">
        <v>0</v>
      </c>
      <c r="D59" s="36">
        <v>0</v>
      </c>
      <c r="E59" s="36">
        <v>58.255634108099997</v>
      </c>
      <c r="F59" s="36">
        <v>193.89346787950001</v>
      </c>
      <c r="G59" s="36">
        <v>3015.9667892489301</v>
      </c>
      <c r="H59" s="36">
        <v>846.96091490410004</v>
      </c>
      <c r="I59" s="36">
        <v>0</v>
      </c>
      <c r="J59" s="36">
        <v>0</v>
      </c>
      <c r="K59" s="24">
        <v>4115.0768061406297</v>
      </c>
      <c r="L59" s="24"/>
      <c r="M59" s="24"/>
      <c r="N59" s="100"/>
      <c r="O59" s="35"/>
      <c r="P59" s="35" t="s">
        <v>2237</v>
      </c>
      <c r="Q59" s="36">
        <v>0</v>
      </c>
      <c r="R59" s="36">
        <v>0</v>
      </c>
      <c r="S59" s="36">
        <v>24.4091106913</v>
      </c>
      <c r="T59" s="36">
        <v>81.241363041499994</v>
      </c>
      <c r="U59" s="36">
        <v>1263.6900846948338</v>
      </c>
      <c r="V59" s="36">
        <v>354.87662334492001</v>
      </c>
      <c r="W59" s="36">
        <v>0</v>
      </c>
      <c r="X59" s="36">
        <v>0</v>
      </c>
      <c r="Y59" s="24">
        <v>1724.2171817725539</v>
      </c>
    </row>
    <row r="60" spans="1:25" ht="21">
      <c r="A60" s="35"/>
      <c r="B60" s="35" t="s">
        <v>2238</v>
      </c>
      <c r="C60" s="36">
        <v>0</v>
      </c>
      <c r="D60" s="36">
        <v>0</v>
      </c>
      <c r="E60" s="36">
        <v>0</v>
      </c>
      <c r="F60" s="36">
        <v>225</v>
      </c>
      <c r="G60" s="36">
        <v>2156.985861183538</v>
      </c>
      <c r="H60" s="36">
        <v>1827.6409841071199</v>
      </c>
      <c r="I60" s="36">
        <v>0</v>
      </c>
      <c r="J60" s="36">
        <v>249.26111930899998</v>
      </c>
      <c r="K60" s="24">
        <v>4458.8879645996576</v>
      </c>
      <c r="L60" s="24"/>
      <c r="M60" s="24"/>
      <c r="N60" s="100"/>
      <c r="O60" s="35"/>
      <c r="P60" s="35" t="s">
        <v>2238</v>
      </c>
      <c r="Q60" s="36">
        <v>0</v>
      </c>
      <c r="R60" s="36">
        <v>0</v>
      </c>
      <c r="S60" s="36">
        <v>0</v>
      </c>
      <c r="T60" s="36">
        <v>94.275000000000006</v>
      </c>
      <c r="U60" s="36">
        <v>903.77707583586812</v>
      </c>
      <c r="V60" s="36">
        <v>765.78157234133994</v>
      </c>
      <c r="W60" s="36">
        <v>0</v>
      </c>
      <c r="X60" s="36">
        <v>104.4404089905</v>
      </c>
      <c r="Y60" s="24">
        <v>1868.274057167708</v>
      </c>
    </row>
    <row r="61" spans="1:25" ht="21">
      <c r="A61" s="35"/>
      <c r="B61" s="35" t="s">
        <v>2239</v>
      </c>
      <c r="C61" s="36">
        <v>0</v>
      </c>
      <c r="D61" s="36">
        <v>0</v>
      </c>
      <c r="E61" s="36">
        <v>33.17824143632</v>
      </c>
      <c r="F61" s="36">
        <v>1637.4322149171498</v>
      </c>
      <c r="G61" s="36">
        <v>12355.248367908076</v>
      </c>
      <c r="H61" s="36">
        <v>187.5</v>
      </c>
      <c r="I61" s="36">
        <v>1552.187302600063</v>
      </c>
      <c r="J61" s="36">
        <v>544.06751659227007</v>
      </c>
      <c r="K61" s="24">
        <v>16309.613643453878</v>
      </c>
      <c r="L61" s="24"/>
      <c r="M61" s="24"/>
      <c r="N61" s="100"/>
      <c r="O61" s="35"/>
      <c r="P61" s="35" t="s">
        <v>2239</v>
      </c>
      <c r="Q61" s="36">
        <v>0</v>
      </c>
      <c r="R61" s="36">
        <v>0</v>
      </c>
      <c r="S61" s="36">
        <v>13.901683161811999</v>
      </c>
      <c r="T61" s="36">
        <v>686.08409805053998</v>
      </c>
      <c r="U61" s="36">
        <v>5176.8490661491869</v>
      </c>
      <c r="V61" s="36">
        <v>78.5625</v>
      </c>
      <c r="W61" s="36">
        <v>650.36647978888311</v>
      </c>
      <c r="X61" s="36">
        <v>227.96428945222999</v>
      </c>
      <c r="Y61" s="24">
        <v>6833.7281166026523</v>
      </c>
    </row>
    <row r="62" spans="1:25" ht="21">
      <c r="A62" s="35"/>
      <c r="B62" s="35" t="s">
        <v>2240</v>
      </c>
      <c r="C62" s="36">
        <v>0</v>
      </c>
      <c r="D62" s="36">
        <v>0</v>
      </c>
      <c r="E62" s="36">
        <v>0</v>
      </c>
      <c r="F62" s="36">
        <v>681.24999999955003</v>
      </c>
      <c r="G62" s="36">
        <v>2056.42420292216</v>
      </c>
      <c r="H62" s="36">
        <v>91.025621813859999</v>
      </c>
      <c r="I62" s="36">
        <v>0</v>
      </c>
      <c r="J62" s="36">
        <v>0</v>
      </c>
      <c r="K62" s="24">
        <v>2828.6998247355705</v>
      </c>
      <c r="L62" s="24"/>
      <c r="M62" s="24"/>
      <c r="N62" s="100"/>
      <c r="O62" s="35"/>
      <c r="P62" s="35" t="s">
        <v>2240</v>
      </c>
      <c r="Q62" s="36">
        <v>0</v>
      </c>
      <c r="R62" s="36">
        <v>0</v>
      </c>
      <c r="S62" s="36">
        <v>0</v>
      </c>
      <c r="T62" s="36">
        <v>285.44375000003004</v>
      </c>
      <c r="U62" s="36">
        <v>861.64174102384288</v>
      </c>
      <c r="V62" s="36">
        <v>38.139735540006001</v>
      </c>
      <c r="W62" s="36">
        <v>0</v>
      </c>
      <c r="X62" s="36">
        <v>0</v>
      </c>
      <c r="Y62" s="24">
        <v>1185.225226563879</v>
      </c>
    </row>
    <row r="63" spans="1:25" ht="21">
      <c r="A63" s="35"/>
      <c r="B63" s="35" t="s">
        <v>2241</v>
      </c>
      <c r="C63" s="36">
        <v>0</v>
      </c>
      <c r="D63" s="36">
        <v>0</v>
      </c>
      <c r="E63" s="36">
        <v>76.754455236379997</v>
      </c>
      <c r="F63" s="36">
        <v>4640.0505554044894</v>
      </c>
      <c r="G63" s="36">
        <v>2083.4029907945533</v>
      </c>
      <c r="H63" s="36">
        <v>1667.4439259405908</v>
      </c>
      <c r="I63" s="36">
        <v>0</v>
      </c>
      <c r="J63" s="36">
        <v>0</v>
      </c>
      <c r="K63" s="24">
        <v>8467.6519273760132</v>
      </c>
      <c r="L63" s="24"/>
      <c r="M63" s="24"/>
      <c r="N63" s="100"/>
      <c r="O63" s="35"/>
      <c r="P63" s="35" t="s">
        <v>2241</v>
      </c>
      <c r="Q63" s="36">
        <v>0</v>
      </c>
      <c r="R63" s="36">
        <v>0</v>
      </c>
      <c r="S63" s="36">
        <v>32.160116744009997</v>
      </c>
      <c r="T63" s="36">
        <v>1944.1811827152601</v>
      </c>
      <c r="U63" s="36">
        <v>872.94585314296683</v>
      </c>
      <c r="V63" s="36">
        <v>698.65900496846598</v>
      </c>
      <c r="W63" s="36">
        <v>0</v>
      </c>
      <c r="X63" s="36">
        <v>0</v>
      </c>
      <c r="Y63" s="24">
        <v>3547.9461575707028</v>
      </c>
    </row>
    <row r="64" spans="1:25" ht="21">
      <c r="A64" s="35"/>
      <c r="B64" s="35" t="s">
        <v>899</v>
      </c>
      <c r="C64" s="36">
        <v>0</v>
      </c>
      <c r="D64" s="36">
        <v>0</v>
      </c>
      <c r="E64" s="36">
        <v>56.374985690300001</v>
      </c>
      <c r="F64" s="36">
        <v>6213.8015826325791</v>
      </c>
      <c r="G64" s="36">
        <v>3509.8055627880121</v>
      </c>
      <c r="H64" s="36">
        <v>73.661579314247007</v>
      </c>
      <c r="I64" s="36">
        <v>130.87866785344701</v>
      </c>
      <c r="J64" s="36">
        <v>60.207443226199999</v>
      </c>
      <c r="K64" s="24">
        <v>10044.729821504783</v>
      </c>
      <c r="L64" s="24"/>
      <c r="M64" s="24"/>
      <c r="N64" s="100"/>
      <c r="O64" s="35"/>
      <c r="P64" s="35" t="s">
        <v>899</v>
      </c>
      <c r="Q64" s="36">
        <v>0</v>
      </c>
      <c r="R64" s="36">
        <v>0</v>
      </c>
      <c r="S64" s="36">
        <v>23.621119004200001</v>
      </c>
      <c r="T64" s="36">
        <v>2603.5828631238282</v>
      </c>
      <c r="U64" s="36">
        <v>1470.608530808255</v>
      </c>
      <c r="V64" s="36">
        <v>30.864201732673003</v>
      </c>
      <c r="W64" s="36">
        <v>54.838161830595006</v>
      </c>
      <c r="X64" s="36">
        <v>25.2269187118</v>
      </c>
      <c r="Y64" s="24">
        <v>4208.741795211351</v>
      </c>
    </row>
    <row r="65" spans="1:25" ht="21">
      <c r="A65" s="35"/>
      <c r="B65" s="35" t="s">
        <v>720</v>
      </c>
      <c r="C65" s="36">
        <v>0</v>
      </c>
      <c r="D65" s="36">
        <v>0</v>
      </c>
      <c r="E65" s="36">
        <v>0</v>
      </c>
      <c r="F65" s="36">
        <v>10244.306097387369</v>
      </c>
      <c r="G65" s="36">
        <v>3043.6591681757563</v>
      </c>
      <c r="H65" s="36">
        <v>1668.4851155455299</v>
      </c>
      <c r="I65" s="36">
        <v>0</v>
      </c>
      <c r="J65" s="36">
        <v>0</v>
      </c>
      <c r="K65" s="24">
        <v>14956.450381108654</v>
      </c>
      <c r="L65" s="24"/>
      <c r="M65" s="24"/>
      <c r="N65" s="100"/>
      <c r="O65" s="35"/>
      <c r="P65" s="35" t="s">
        <v>720</v>
      </c>
      <c r="Q65" s="36">
        <v>0</v>
      </c>
      <c r="R65" s="36">
        <v>0</v>
      </c>
      <c r="S65" s="36">
        <v>0</v>
      </c>
      <c r="T65" s="36">
        <v>4292.3642548019207</v>
      </c>
      <c r="U65" s="36">
        <v>1275.2931914657006</v>
      </c>
      <c r="V65" s="36">
        <v>699.09526341317996</v>
      </c>
      <c r="W65" s="36">
        <v>0</v>
      </c>
      <c r="X65" s="36">
        <v>0</v>
      </c>
      <c r="Y65" s="24">
        <v>6266.7527096808017</v>
      </c>
    </row>
    <row r="66" spans="1:25" ht="21">
      <c r="A66" s="35"/>
      <c r="B66" s="35" t="s">
        <v>2242</v>
      </c>
      <c r="C66" s="36">
        <v>0</v>
      </c>
      <c r="D66" s="36">
        <v>0</v>
      </c>
      <c r="E66" s="36">
        <v>0</v>
      </c>
      <c r="F66" s="36">
        <v>247.54738917953</v>
      </c>
      <c r="G66" s="36">
        <v>373.38161031642198</v>
      </c>
      <c r="H66" s="36">
        <v>12.5</v>
      </c>
      <c r="I66" s="36">
        <v>62.122074999989998</v>
      </c>
      <c r="J66" s="36">
        <v>1.76697385243</v>
      </c>
      <c r="K66" s="24">
        <v>697.31804834837203</v>
      </c>
      <c r="L66" s="24"/>
      <c r="M66" s="24"/>
      <c r="N66" s="100"/>
      <c r="O66" s="35"/>
      <c r="P66" s="35" t="s">
        <v>2242</v>
      </c>
      <c r="Q66" s="36">
        <v>0</v>
      </c>
      <c r="R66" s="36">
        <v>0</v>
      </c>
      <c r="S66" s="36">
        <v>0</v>
      </c>
      <c r="T66" s="36">
        <v>103.72235606625999</v>
      </c>
      <c r="U66" s="36">
        <v>156.446894722509</v>
      </c>
      <c r="V66" s="36">
        <v>5.2374999999999998</v>
      </c>
      <c r="W66" s="36">
        <v>26.029149425</v>
      </c>
      <c r="X66" s="36">
        <v>0.740362044168</v>
      </c>
      <c r="Y66" s="24">
        <v>292.17626225793703</v>
      </c>
    </row>
    <row r="67" spans="1:25" ht="21">
      <c r="A67" s="35" t="s">
        <v>2254</v>
      </c>
      <c r="B67" s="35"/>
      <c r="C67" s="36">
        <v>0</v>
      </c>
      <c r="D67" s="36">
        <v>0</v>
      </c>
      <c r="E67" s="36">
        <v>304.03337767080001</v>
      </c>
      <c r="F67" s="36">
        <v>1315.9053913479099</v>
      </c>
      <c r="G67" s="36">
        <v>76574.358942174906</v>
      </c>
      <c r="H67" s="36">
        <v>3535.5830854857149</v>
      </c>
      <c r="I67" s="36">
        <v>1137.2405490898259</v>
      </c>
      <c r="J67" s="36">
        <v>1265.6725109673998</v>
      </c>
      <c r="K67" s="24">
        <v>84132.793856736549</v>
      </c>
      <c r="L67" s="24">
        <v>45360</v>
      </c>
      <c r="M67" s="42">
        <f>L67-K67</f>
        <v>-38772.793856736549</v>
      </c>
      <c r="N67" s="100"/>
      <c r="O67" s="35" t="s">
        <v>2254</v>
      </c>
      <c r="P67" s="35"/>
      <c r="Q67" s="36">
        <v>0</v>
      </c>
      <c r="R67" s="36">
        <v>0</v>
      </c>
      <c r="S67" s="36">
        <v>127.38998524401001</v>
      </c>
      <c r="T67" s="36">
        <v>551.36435897493993</v>
      </c>
      <c r="U67" s="36">
        <v>32084.656396771814</v>
      </c>
      <c r="V67" s="36">
        <v>1554.755246970107</v>
      </c>
      <c r="W67" s="36">
        <v>403.15785591685301</v>
      </c>
      <c r="X67" s="36">
        <v>530.31678209525001</v>
      </c>
      <c r="Y67" s="24">
        <v>35251.64062597297</v>
      </c>
    </row>
    <row r="68" spans="1:25" ht="21">
      <c r="A68" s="35"/>
      <c r="B68" s="35" t="s">
        <v>2245</v>
      </c>
      <c r="C68" s="36">
        <v>0</v>
      </c>
      <c r="D68" s="36">
        <v>0</v>
      </c>
      <c r="E68" s="36">
        <v>0</v>
      </c>
      <c r="F68" s="36">
        <v>0</v>
      </c>
      <c r="G68" s="36">
        <v>2605.9986055198997</v>
      </c>
      <c r="H68" s="36">
        <v>150.0684354322</v>
      </c>
      <c r="I68" s="36">
        <v>175.0499621761</v>
      </c>
      <c r="J68" s="36">
        <v>0</v>
      </c>
      <c r="K68" s="24">
        <v>2931.1170031281999</v>
      </c>
      <c r="L68" s="24"/>
      <c r="M68" s="42"/>
      <c r="N68" s="100"/>
      <c r="O68" s="35"/>
      <c r="P68" s="35" t="s">
        <v>2245</v>
      </c>
      <c r="Q68" s="36">
        <v>0</v>
      </c>
      <c r="R68" s="36">
        <v>0</v>
      </c>
      <c r="S68" s="36">
        <v>0</v>
      </c>
      <c r="T68" s="36">
        <v>0</v>
      </c>
      <c r="U68" s="36">
        <v>1091.9134157128401</v>
      </c>
      <c r="V68" s="36">
        <v>136.22460859790999</v>
      </c>
      <c r="W68" s="36">
        <v>0</v>
      </c>
      <c r="X68" s="36">
        <v>0</v>
      </c>
      <c r="Y68" s="24">
        <v>1228.1380243107501</v>
      </c>
    </row>
    <row r="69" spans="1:25" ht="21">
      <c r="A69" s="35"/>
      <c r="B69" s="35" t="s">
        <v>2246</v>
      </c>
      <c r="C69" s="36">
        <v>0</v>
      </c>
      <c r="D69" s="36">
        <v>0</v>
      </c>
      <c r="E69" s="36">
        <v>189.9434964877</v>
      </c>
      <c r="F69" s="36">
        <v>8.7430539054400001</v>
      </c>
      <c r="G69" s="36">
        <v>15215.15191658155</v>
      </c>
      <c r="H69" s="36">
        <v>0</v>
      </c>
      <c r="I69" s="36">
        <v>165.34135266370001</v>
      </c>
      <c r="J69" s="36">
        <v>0</v>
      </c>
      <c r="K69" s="24">
        <v>15579.17981963839</v>
      </c>
      <c r="L69" s="24"/>
      <c r="M69" s="24"/>
      <c r="N69" s="100"/>
      <c r="O69" s="35"/>
      <c r="P69" s="35" t="s">
        <v>2246</v>
      </c>
      <c r="Q69" s="36">
        <v>0</v>
      </c>
      <c r="R69" s="36">
        <v>0</v>
      </c>
      <c r="S69" s="36">
        <v>79.586325028399997</v>
      </c>
      <c r="T69" s="36">
        <v>3.6633395863799998</v>
      </c>
      <c r="U69" s="36">
        <v>6375.1486530511602</v>
      </c>
      <c r="V69" s="36">
        <v>0</v>
      </c>
      <c r="W69" s="36">
        <v>69.278026766050004</v>
      </c>
      <c r="X69" s="36">
        <v>0</v>
      </c>
      <c r="Y69" s="24">
        <v>6527.6763444319904</v>
      </c>
    </row>
    <row r="70" spans="1:25" ht="21">
      <c r="A70" s="35"/>
      <c r="B70" s="35" t="s">
        <v>2247</v>
      </c>
      <c r="C70" s="36">
        <v>0</v>
      </c>
      <c r="D70" s="36">
        <v>0</v>
      </c>
      <c r="E70" s="36">
        <v>0</v>
      </c>
      <c r="F70" s="36">
        <v>0</v>
      </c>
      <c r="G70" s="36">
        <v>896.80842367138996</v>
      </c>
      <c r="H70" s="36">
        <v>798.60095952300003</v>
      </c>
      <c r="I70" s="36">
        <v>200</v>
      </c>
      <c r="J70" s="36">
        <v>0</v>
      </c>
      <c r="K70" s="24">
        <v>1895.4093831943901</v>
      </c>
      <c r="L70" s="24"/>
      <c r="M70" s="24"/>
      <c r="N70" s="100"/>
      <c r="O70" s="35"/>
      <c r="P70" s="35" t="s">
        <v>2247</v>
      </c>
      <c r="Q70" s="36">
        <v>0</v>
      </c>
      <c r="R70" s="36">
        <v>0</v>
      </c>
      <c r="S70" s="36">
        <v>0</v>
      </c>
      <c r="T70" s="36">
        <v>0</v>
      </c>
      <c r="U70" s="36">
        <v>375.76272951804611</v>
      </c>
      <c r="V70" s="36">
        <v>334.61380204</v>
      </c>
      <c r="W70" s="36">
        <v>83.8</v>
      </c>
      <c r="X70" s="36">
        <v>0</v>
      </c>
      <c r="Y70" s="24">
        <v>794.17653155804601</v>
      </c>
    </row>
    <row r="71" spans="1:25" ht="21">
      <c r="A71" s="35"/>
      <c r="B71" s="35" t="s">
        <v>2248</v>
      </c>
      <c r="C71" s="36">
        <v>0</v>
      </c>
      <c r="D71" s="36">
        <v>0</v>
      </c>
      <c r="E71" s="36">
        <v>114.0898811831</v>
      </c>
      <c r="F71" s="36">
        <v>159.22494648239999</v>
      </c>
      <c r="G71" s="36">
        <v>5397.2347037033005</v>
      </c>
      <c r="H71" s="36">
        <v>0</v>
      </c>
      <c r="I71" s="36">
        <v>116.13466010929</v>
      </c>
      <c r="J71" s="36">
        <v>0</v>
      </c>
      <c r="K71" s="24">
        <v>5786.6841914780907</v>
      </c>
      <c r="L71" s="24"/>
      <c r="M71" s="24"/>
      <c r="N71" s="100"/>
      <c r="O71" s="35"/>
      <c r="P71" s="35" t="s">
        <v>2248</v>
      </c>
      <c r="Q71" s="36">
        <v>0</v>
      </c>
      <c r="R71" s="36">
        <v>0</v>
      </c>
      <c r="S71" s="36">
        <v>47.803660215610002</v>
      </c>
      <c r="T71" s="36">
        <v>66.715252576200001</v>
      </c>
      <c r="U71" s="36">
        <v>2261.4413408527003</v>
      </c>
      <c r="V71" s="36">
        <v>0</v>
      </c>
      <c r="W71" s="36">
        <v>48.660422585830005</v>
      </c>
      <c r="X71" s="36">
        <v>0</v>
      </c>
      <c r="Y71" s="24">
        <v>2424.6206762303405</v>
      </c>
    </row>
    <row r="72" spans="1:25" ht="21">
      <c r="A72" s="35"/>
      <c r="B72" s="35" t="s">
        <v>2249</v>
      </c>
      <c r="C72" s="36">
        <v>0</v>
      </c>
      <c r="D72" s="36">
        <v>0</v>
      </c>
      <c r="E72" s="36">
        <v>0</v>
      </c>
      <c r="F72" s="36">
        <v>0</v>
      </c>
      <c r="G72" s="36">
        <v>7962.7589528441295</v>
      </c>
      <c r="H72" s="36">
        <v>50</v>
      </c>
      <c r="I72" s="36">
        <v>177.87267499996602</v>
      </c>
      <c r="J72" s="36">
        <v>51.155569633399999</v>
      </c>
      <c r="K72" s="24">
        <v>8241.7871974774953</v>
      </c>
      <c r="L72" s="24"/>
      <c r="M72" s="24"/>
      <c r="N72" s="100"/>
      <c r="O72" s="35"/>
      <c r="P72" s="35" t="s">
        <v>2249</v>
      </c>
      <c r="Q72" s="36">
        <v>0</v>
      </c>
      <c r="R72" s="36">
        <v>0</v>
      </c>
      <c r="S72" s="36">
        <v>0</v>
      </c>
      <c r="T72" s="36">
        <v>0</v>
      </c>
      <c r="U72" s="36">
        <v>3336.3960012406633</v>
      </c>
      <c r="V72" s="36">
        <v>20.95</v>
      </c>
      <c r="W72" s="36">
        <v>74.528650824993008</v>
      </c>
      <c r="X72" s="36">
        <v>21.4341836764</v>
      </c>
      <c r="Y72" s="24">
        <v>3453.3088357420561</v>
      </c>
    </row>
    <row r="73" spans="1:25" ht="21">
      <c r="A73" s="35"/>
      <c r="B73" s="35" t="s">
        <v>2244</v>
      </c>
      <c r="C73" s="36">
        <v>0</v>
      </c>
      <c r="D73" s="36">
        <v>0</v>
      </c>
      <c r="E73" s="36">
        <v>0</v>
      </c>
      <c r="F73" s="36">
        <v>0</v>
      </c>
      <c r="G73" s="36">
        <v>4344.1405135172827</v>
      </c>
      <c r="H73" s="36">
        <v>567.84720942849992</v>
      </c>
      <c r="I73" s="36">
        <v>0</v>
      </c>
      <c r="J73" s="36">
        <v>88.865544370799995</v>
      </c>
      <c r="K73" s="24">
        <v>5000.8532673165828</v>
      </c>
      <c r="L73" s="24"/>
      <c r="M73" s="24"/>
      <c r="N73" s="100"/>
      <c r="O73" s="35"/>
      <c r="P73" s="35" t="s">
        <v>2244</v>
      </c>
      <c r="Q73" s="36">
        <v>0</v>
      </c>
      <c r="R73" s="36">
        <v>0</v>
      </c>
      <c r="S73" s="36">
        <v>0</v>
      </c>
      <c r="T73" s="36">
        <v>0</v>
      </c>
      <c r="U73" s="36">
        <v>1820.1948751636533</v>
      </c>
      <c r="V73" s="36">
        <v>237.92798075054</v>
      </c>
      <c r="W73" s="36">
        <v>0</v>
      </c>
      <c r="X73" s="36">
        <v>37.234663091400002</v>
      </c>
      <c r="Y73" s="24">
        <v>2095.3575190055931</v>
      </c>
    </row>
    <row r="74" spans="1:25" ht="21">
      <c r="A74" s="35"/>
      <c r="B74" s="35" t="s">
        <v>2250</v>
      </c>
      <c r="C74" s="36">
        <v>0</v>
      </c>
      <c r="D74" s="36">
        <v>0</v>
      </c>
      <c r="E74" s="36">
        <v>0</v>
      </c>
      <c r="F74" s="36">
        <v>40.321049533070003</v>
      </c>
      <c r="G74" s="36">
        <v>7222.0379054618788</v>
      </c>
      <c r="H74" s="36">
        <v>181.19980958468497</v>
      </c>
      <c r="I74" s="36">
        <v>37.5</v>
      </c>
      <c r="J74" s="36">
        <v>0</v>
      </c>
      <c r="K74" s="24">
        <v>7481.058764579634</v>
      </c>
      <c r="L74" s="24"/>
      <c r="M74" s="24"/>
      <c r="N74" s="100"/>
      <c r="O74" s="35"/>
      <c r="P74" s="35" t="s">
        <v>2250</v>
      </c>
      <c r="Q74" s="36">
        <v>0</v>
      </c>
      <c r="R74" s="36">
        <v>0</v>
      </c>
      <c r="S74" s="36">
        <v>0</v>
      </c>
      <c r="T74" s="36">
        <v>16.894519754360001</v>
      </c>
      <c r="U74" s="36">
        <v>3026.0338823894162</v>
      </c>
      <c r="V74" s="36">
        <v>75.922720215989997</v>
      </c>
      <c r="W74" s="36">
        <v>15.7125</v>
      </c>
      <c r="X74" s="36">
        <v>0</v>
      </c>
      <c r="Y74" s="24">
        <v>3134.5636223597662</v>
      </c>
    </row>
    <row r="75" spans="1:25" ht="21">
      <c r="A75" s="35"/>
      <c r="B75" s="35" t="s">
        <v>2251</v>
      </c>
      <c r="C75" s="36">
        <v>0</v>
      </c>
      <c r="D75" s="36">
        <v>0</v>
      </c>
      <c r="E75" s="36">
        <v>0</v>
      </c>
      <c r="F75" s="36">
        <v>0</v>
      </c>
      <c r="G75" s="36">
        <v>7234.3067943678607</v>
      </c>
      <c r="H75" s="36">
        <v>770.90339309379999</v>
      </c>
      <c r="I75" s="36">
        <v>59.380974999900005</v>
      </c>
      <c r="J75" s="36">
        <v>990.06020064469999</v>
      </c>
      <c r="K75" s="24">
        <v>9054.6513631062608</v>
      </c>
      <c r="L75" s="24"/>
      <c r="M75" s="24"/>
      <c r="N75" s="100"/>
      <c r="O75" s="35"/>
      <c r="P75" s="35" t="s">
        <v>2251</v>
      </c>
      <c r="Q75" s="36">
        <v>0</v>
      </c>
      <c r="R75" s="36">
        <v>0</v>
      </c>
      <c r="S75" s="36">
        <v>0</v>
      </c>
      <c r="T75" s="36">
        <v>0</v>
      </c>
      <c r="U75" s="36">
        <v>3031.1745468398863</v>
      </c>
      <c r="V75" s="36">
        <v>323.00852170620999</v>
      </c>
      <c r="W75" s="36">
        <v>24.880628524949998</v>
      </c>
      <c r="X75" s="36">
        <v>414.83522406994996</v>
      </c>
      <c r="Y75" s="24">
        <v>3793.8989211409967</v>
      </c>
    </row>
    <row r="76" spans="1:25" ht="21">
      <c r="A76" s="35"/>
      <c r="B76" s="35" t="s">
        <v>2252</v>
      </c>
      <c r="C76" s="36">
        <v>0</v>
      </c>
      <c r="D76" s="36">
        <v>0</v>
      </c>
      <c r="E76" s="36">
        <v>0</v>
      </c>
      <c r="F76" s="36">
        <v>275</v>
      </c>
      <c r="G76" s="36">
        <v>19865.351035398344</v>
      </c>
      <c r="H76" s="36">
        <v>1016.9632784235299</v>
      </c>
      <c r="I76" s="36">
        <v>94.650675242960006</v>
      </c>
      <c r="J76" s="36">
        <v>135.59119631849998</v>
      </c>
      <c r="K76" s="24">
        <v>21387.556185383331</v>
      </c>
      <c r="L76" s="24"/>
      <c r="M76" s="24"/>
      <c r="N76" s="100"/>
      <c r="O76" s="35"/>
      <c r="P76" s="35" t="s">
        <v>2252</v>
      </c>
      <c r="Q76" s="36">
        <v>0</v>
      </c>
      <c r="R76" s="36">
        <v>0</v>
      </c>
      <c r="S76" s="36">
        <v>0</v>
      </c>
      <c r="T76" s="36">
        <v>115.22499999999999</v>
      </c>
      <c r="U76" s="36">
        <v>8323.5820838292566</v>
      </c>
      <c r="V76" s="36">
        <v>426.10761365945694</v>
      </c>
      <c r="W76" s="36">
        <v>39.658632926810007</v>
      </c>
      <c r="X76" s="36">
        <v>56.812711257499998</v>
      </c>
      <c r="Y76" s="24">
        <v>8961.386041673024</v>
      </c>
    </row>
    <row r="77" spans="1:25" ht="21">
      <c r="A77" s="35"/>
      <c r="B77" s="35" t="s">
        <v>2253</v>
      </c>
      <c r="C77" s="36">
        <v>0</v>
      </c>
      <c r="D77" s="36">
        <v>0</v>
      </c>
      <c r="E77" s="36">
        <v>0</v>
      </c>
      <c r="F77" s="36">
        <v>832.61634142699995</v>
      </c>
      <c r="G77" s="36">
        <v>5830.5700911092699</v>
      </c>
      <c r="H77" s="36">
        <v>0</v>
      </c>
      <c r="I77" s="36">
        <v>111.31024889791</v>
      </c>
      <c r="J77" s="36">
        <v>0</v>
      </c>
      <c r="K77" s="24">
        <v>6774.4966814341797</v>
      </c>
      <c r="L77" s="24"/>
      <c r="M77" s="24"/>
      <c r="N77" s="100"/>
      <c r="O77" s="35"/>
      <c r="P77" s="35" t="s">
        <v>2253</v>
      </c>
      <c r="Q77" s="36">
        <v>0</v>
      </c>
      <c r="R77" s="36">
        <v>0</v>
      </c>
      <c r="S77" s="36">
        <v>0</v>
      </c>
      <c r="T77" s="36">
        <v>348.866247058</v>
      </c>
      <c r="U77" s="36">
        <v>2443.0088681741868</v>
      </c>
      <c r="V77" s="36">
        <v>0</v>
      </c>
      <c r="W77" s="36">
        <v>46.638994288219997</v>
      </c>
      <c r="X77" s="36">
        <v>0</v>
      </c>
      <c r="Y77" s="24">
        <v>2838.5141095204067</v>
      </c>
    </row>
    <row r="78" spans="1:25" ht="21">
      <c r="A78" s="35" t="s">
        <v>2258</v>
      </c>
      <c r="B78" s="35"/>
      <c r="C78" s="36">
        <v>0</v>
      </c>
      <c r="D78" s="36">
        <v>0</v>
      </c>
      <c r="E78" s="36">
        <v>125.3290651903</v>
      </c>
      <c r="F78" s="36">
        <v>4762.63766665821</v>
      </c>
      <c r="G78" s="36">
        <v>34182.069899690723</v>
      </c>
      <c r="H78" s="36">
        <v>5945.1918654022593</v>
      </c>
      <c r="I78" s="36">
        <v>112.38168645306999</v>
      </c>
      <c r="J78" s="36">
        <v>0</v>
      </c>
      <c r="K78" s="24">
        <v>45127.610183394558</v>
      </c>
      <c r="L78" s="24">
        <v>26120</v>
      </c>
      <c r="M78" s="42">
        <f>L78-K78</f>
        <v>-19007.610183394558</v>
      </c>
      <c r="N78" s="100"/>
      <c r="O78" s="35" t="s">
        <v>2258</v>
      </c>
      <c r="P78" s="35"/>
      <c r="Q78" s="36">
        <v>0</v>
      </c>
      <c r="R78" s="36">
        <v>0</v>
      </c>
      <c r="S78" s="36">
        <v>52.512878314800005</v>
      </c>
      <c r="T78" s="36">
        <v>1730.2616505625572</v>
      </c>
      <c r="U78" s="36">
        <v>14587.570819743831</v>
      </c>
      <c r="V78" s="36">
        <v>2507.3699155984605</v>
      </c>
      <c r="W78" s="36">
        <v>30.75340262856</v>
      </c>
      <c r="X78" s="36">
        <v>0</v>
      </c>
      <c r="Y78" s="24">
        <v>18908.468666848206</v>
      </c>
    </row>
    <row r="79" spans="1:25" ht="21">
      <c r="A79" s="35"/>
      <c r="B79" s="35" t="s">
        <v>2255</v>
      </c>
      <c r="C79" s="36">
        <v>0</v>
      </c>
      <c r="D79" s="36">
        <v>0</v>
      </c>
      <c r="E79" s="36">
        <v>0</v>
      </c>
      <c r="F79" s="36">
        <v>337.5</v>
      </c>
      <c r="G79" s="36">
        <v>10984.83250582254</v>
      </c>
      <c r="H79" s="36">
        <v>17.5692162227</v>
      </c>
      <c r="I79" s="36">
        <v>17.898142311699999</v>
      </c>
      <c r="J79" s="36">
        <v>0</v>
      </c>
      <c r="K79" s="24">
        <v>11357.799864356941</v>
      </c>
      <c r="L79" s="24"/>
      <c r="M79" s="42"/>
      <c r="N79" s="100"/>
      <c r="O79" s="35"/>
      <c r="P79" s="35" t="s">
        <v>2255</v>
      </c>
      <c r="Q79" s="36">
        <v>0</v>
      </c>
      <c r="R79" s="36">
        <v>0</v>
      </c>
      <c r="S79" s="36">
        <v>0</v>
      </c>
      <c r="T79" s="36">
        <v>141.41250000000002</v>
      </c>
      <c r="U79" s="36">
        <v>4602.6448199373499</v>
      </c>
      <c r="V79" s="36">
        <v>7.3615015973100002</v>
      </c>
      <c r="W79" s="36">
        <v>7.4993216285999997</v>
      </c>
      <c r="X79" s="36">
        <v>0</v>
      </c>
      <c r="Y79" s="24">
        <v>4758.9181431632605</v>
      </c>
    </row>
    <row r="80" spans="1:25" ht="21">
      <c r="A80" s="35"/>
      <c r="B80" s="35" t="s">
        <v>1530</v>
      </c>
      <c r="C80" s="36">
        <v>0</v>
      </c>
      <c r="D80" s="36">
        <v>0</v>
      </c>
      <c r="E80" s="36">
        <v>0</v>
      </c>
      <c r="F80" s="36">
        <v>633.13492068658002</v>
      </c>
      <c r="G80" s="36">
        <v>8568.1264014072312</v>
      </c>
      <c r="H80" s="36">
        <v>5022.8994866911999</v>
      </c>
      <c r="I80" s="36">
        <v>38.984544141469996</v>
      </c>
      <c r="J80" s="36">
        <v>0</v>
      </c>
      <c r="K80" s="24">
        <v>14263.14535292648</v>
      </c>
      <c r="L80" s="24"/>
      <c r="M80" s="24"/>
      <c r="N80" s="100"/>
      <c r="O80" s="35"/>
      <c r="P80" s="35" t="s">
        <v>1530</v>
      </c>
      <c r="Q80" s="36">
        <v>0</v>
      </c>
      <c r="R80" s="36">
        <v>0</v>
      </c>
      <c r="S80" s="36">
        <v>0</v>
      </c>
      <c r="T80" s="36">
        <v>0</v>
      </c>
      <c r="U80" s="36">
        <v>3855.3284939624687</v>
      </c>
      <c r="V80" s="36">
        <v>2120.9294089188702</v>
      </c>
      <c r="W80" s="36">
        <v>0</v>
      </c>
      <c r="X80" s="36">
        <v>0</v>
      </c>
      <c r="Y80" s="24">
        <v>5976.2579028813389</v>
      </c>
    </row>
    <row r="81" spans="1:25" ht="21">
      <c r="A81" s="35"/>
      <c r="B81" s="35" t="s">
        <v>2256</v>
      </c>
      <c r="C81" s="36">
        <v>0</v>
      </c>
      <c r="D81" s="36">
        <v>0</v>
      </c>
      <c r="E81" s="36">
        <v>0</v>
      </c>
      <c r="F81" s="36">
        <v>907.88063909140999</v>
      </c>
      <c r="G81" s="36">
        <v>7168.9280859190794</v>
      </c>
      <c r="H81" s="36">
        <v>648.09759193399998</v>
      </c>
      <c r="I81" s="36">
        <v>36.3366587772</v>
      </c>
      <c r="J81" s="36">
        <v>0</v>
      </c>
      <c r="K81" s="24">
        <v>8761.2429757216887</v>
      </c>
      <c r="L81" s="24"/>
      <c r="M81" s="24"/>
      <c r="N81" s="100"/>
      <c r="O81" s="35"/>
      <c r="P81" s="35" t="s">
        <v>2256</v>
      </c>
      <c r="Q81" s="36">
        <v>0</v>
      </c>
      <c r="R81" s="36">
        <v>0</v>
      </c>
      <c r="S81" s="36">
        <v>0</v>
      </c>
      <c r="T81" s="36">
        <v>380.40198777929999</v>
      </c>
      <c r="U81" s="36">
        <v>3003.7808680010503</v>
      </c>
      <c r="V81" s="36">
        <v>271.55289102</v>
      </c>
      <c r="W81" s="36">
        <v>15.225060027650001</v>
      </c>
      <c r="X81" s="36">
        <v>0</v>
      </c>
      <c r="Y81" s="24">
        <v>3670.9608068280004</v>
      </c>
    </row>
    <row r="82" spans="1:25" ht="21">
      <c r="A82" s="35"/>
      <c r="B82" s="35" t="s">
        <v>2257</v>
      </c>
      <c r="C82" s="36">
        <v>0</v>
      </c>
      <c r="D82" s="36">
        <v>0</v>
      </c>
      <c r="E82" s="36">
        <v>125.3290651903</v>
      </c>
      <c r="F82" s="36">
        <v>2884.1221068802201</v>
      </c>
      <c r="G82" s="36">
        <v>7460.1829065418697</v>
      </c>
      <c r="H82" s="36">
        <v>256.62557055436002</v>
      </c>
      <c r="I82" s="36">
        <v>19.1623412227</v>
      </c>
      <c r="J82" s="36">
        <v>0</v>
      </c>
      <c r="K82" s="24">
        <v>10745.42199038945</v>
      </c>
      <c r="L82" s="24"/>
      <c r="M82" s="24"/>
      <c r="N82" s="100"/>
      <c r="O82" s="35"/>
      <c r="P82" s="35" t="s">
        <v>2257</v>
      </c>
      <c r="Q82" s="36">
        <v>0</v>
      </c>
      <c r="R82" s="36">
        <v>0</v>
      </c>
      <c r="S82" s="36">
        <v>52.512878314800005</v>
      </c>
      <c r="T82" s="36">
        <v>1208.4471627832572</v>
      </c>
      <c r="U82" s="36">
        <v>3125.816637842961</v>
      </c>
      <c r="V82" s="36">
        <v>107.52611406227999</v>
      </c>
      <c r="W82" s="36">
        <v>8.0290209723100006</v>
      </c>
      <c r="X82" s="36">
        <v>0</v>
      </c>
      <c r="Y82" s="24">
        <v>4502.3318139756075</v>
      </c>
    </row>
  </sheetData>
  <mergeCells count="24">
    <mergeCell ref="A11:B11"/>
    <mergeCell ref="O11:P11"/>
    <mergeCell ref="Y8:Y10"/>
    <mergeCell ref="B5:M5"/>
    <mergeCell ref="B6:M6"/>
    <mergeCell ref="A8:A10"/>
    <mergeCell ref="B8:B10"/>
    <mergeCell ref="C8:J8"/>
    <mergeCell ref="P8:P10"/>
    <mergeCell ref="D9:E9"/>
    <mergeCell ref="F9:G9"/>
    <mergeCell ref="H9:I9"/>
    <mergeCell ref="Q8:X8"/>
    <mergeCell ref="O8:O10"/>
    <mergeCell ref="R9:S9"/>
    <mergeCell ref="T9:U9"/>
    <mergeCell ref="V9:W9"/>
    <mergeCell ref="O1:Y1"/>
    <mergeCell ref="A1:M1"/>
    <mergeCell ref="A2:M2"/>
    <mergeCell ref="O2:Y2"/>
    <mergeCell ref="A3:A6"/>
    <mergeCell ref="B3:M3"/>
    <mergeCell ref="B4:M4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82" man="1"/>
  </col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AF70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3.25" style="25" customWidth="1"/>
    <col min="14" max="14" width="7.625" style="123" customWidth="1"/>
    <col min="15" max="15" width="17.125" style="25" customWidth="1"/>
    <col min="16" max="16" width="16.75" style="25" customWidth="1"/>
    <col min="17" max="24" width="11.7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2259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36">
        <v>1841.571226579</v>
      </c>
      <c r="D11" s="36">
        <v>1851.3674737828001</v>
      </c>
      <c r="E11" s="36">
        <v>3731.0097738888808</v>
      </c>
      <c r="F11" s="36">
        <v>6394.2952680624894</v>
      </c>
      <c r="G11" s="36">
        <v>11854.257590516838</v>
      </c>
      <c r="H11" s="36">
        <v>0</v>
      </c>
      <c r="I11" s="36">
        <v>300</v>
      </c>
      <c r="J11" s="36">
        <v>729.71297400849994</v>
      </c>
      <c r="K11" s="24">
        <v>26702.214306838512</v>
      </c>
      <c r="L11" s="24">
        <v>72200</v>
      </c>
      <c r="M11" s="42">
        <f>L11-K11</f>
        <v>45497.785693161488</v>
      </c>
      <c r="N11" s="100"/>
      <c r="O11" s="211" t="s">
        <v>65</v>
      </c>
      <c r="P11" s="218"/>
      <c r="Q11" s="24">
        <v>699.79706610070002</v>
      </c>
      <c r="R11" s="24">
        <v>703.51964003809996</v>
      </c>
      <c r="S11" s="24">
        <v>1417.7837140777108</v>
      </c>
      <c r="T11" s="24">
        <v>2429.8322018653594</v>
      </c>
      <c r="U11" s="24">
        <v>4504.6178843963717</v>
      </c>
      <c r="V11" s="24">
        <v>0</v>
      </c>
      <c r="W11" s="24">
        <v>114</v>
      </c>
      <c r="X11" s="24">
        <v>277.29093012329997</v>
      </c>
      <c r="Y11" s="24">
        <v>10146.841436601544</v>
      </c>
    </row>
    <row r="12" spans="1:32" ht="21">
      <c r="A12" s="35" t="s">
        <v>2261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437.5</v>
      </c>
      <c r="H12" s="36">
        <v>0</v>
      </c>
      <c r="I12" s="36">
        <v>0</v>
      </c>
      <c r="J12" s="36">
        <v>0</v>
      </c>
      <c r="K12" s="24">
        <v>437.5</v>
      </c>
      <c r="L12" s="24">
        <v>15650</v>
      </c>
      <c r="M12" s="42">
        <f>L12-K12</f>
        <v>15212.5</v>
      </c>
      <c r="N12" s="100"/>
      <c r="O12" s="35" t="s">
        <v>2261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166.25</v>
      </c>
      <c r="V12" s="36">
        <v>0</v>
      </c>
      <c r="W12" s="36">
        <v>0</v>
      </c>
      <c r="X12" s="36">
        <v>0</v>
      </c>
      <c r="Y12" s="24">
        <v>166.25</v>
      </c>
    </row>
    <row r="13" spans="1:32" ht="21">
      <c r="A13" s="35"/>
      <c r="B13" s="35" t="s">
        <v>2260</v>
      </c>
      <c r="C13" s="36">
        <v>0</v>
      </c>
      <c r="D13" s="36">
        <v>0</v>
      </c>
      <c r="E13" s="36">
        <v>0</v>
      </c>
      <c r="F13" s="36">
        <v>0</v>
      </c>
      <c r="G13" s="36">
        <v>437.5</v>
      </c>
      <c r="H13" s="36">
        <v>0</v>
      </c>
      <c r="I13" s="36">
        <v>0</v>
      </c>
      <c r="J13" s="36">
        <v>0</v>
      </c>
      <c r="K13" s="24">
        <v>437.5</v>
      </c>
      <c r="L13" s="24"/>
      <c r="M13" s="24"/>
      <c r="N13" s="100"/>
      <c r="O13" s="35"/>
      <c r="P13" s="35" t="s">
        <v>2260</v>
      </c>
      <c r="Q13" s="36">
        <v>0</v>
      </c>
      <c r="R13" s="36">
        <v>0</v>
      </c>
      <c r="S13" s="36">
        <v>0</v>
      </c>
      <c r="T13" s="36">
        <v>0</v>
      </c>
      <c r="U13" s="36">
        <v>166.25</v>
      </c>
      <c r="V13" s="36">
        <v>0</v>
      </c>
      <c r="W13" s="36">
        <v>0</v>
      </c>
      <c r="X13" s="36">
        <v>0</v>
      </c>
      <c r="Y13" s="24">
        <v>166.25</v>
      </c>
    </row>
    <row r="14" spans="1:32" ht="21">
      <c r="A14" s="35" t="s">
        <v>2263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18.75</v>
      </c>
      <c r="H14" s="36">
        <v>0</v>
      </c>
      <c r="I14" s="36">
        <v>0</v>
      </c>
      <c r="J14" s="36">
        <v>0</v>
      </c>
      <c r="K14" s="24">
        <v>18.75</v>
      </c>
      <c r="L14" s="24">
        <v>2770</v>
      </c>
      <c r="M14" s="42">
        <f>L14-K14</f>
        <v>2751.25</v>
      </c>
      <c r="N14" s="100"/>
      <c r="O14" s="35" t="s">
        <v>2263</v>
      </c>
      <c r="P14" s="35"/>
      <c r="Q14" s="36">
        <v>0</v>
      </c>
      <c r="R14" s="36">
        <v>0</v>
      </c>
      <c r="S14" s="36">
        <v>0</v>
      </c>
      <c r="T14" s="36">
        <v>0</v>
      </c>
      <c r="U14" s="36">
        <v>7.125</v>
      </c>
      <c r="V14" s="36">
        <v>0</v>
      </c>
      <c r="W14" s="36">
        <v>0</v>
      </c>
      <c r="X14" s="36">
        <v>0</v>
      </c>
      <c r="Y14" s="24">
        <v>7.125</v>
      </c>
    </row>
    <row r="15" spans="1:32" ht="21">
      <c r="A15" s="35"/>
      <c r="B15" s="35" t="s">
        <v>2262</v>
      </c>
      <c r="C15" s="36">
        <v>0</v>
      </c>
      <c r="D15" s="36">
        <v>0</v>
      </c>
      <c r="E15" s="36">
        <v>0</v>
      </c>
      <c r="F15" s="36">
        <v>0</v>
      </c>
      <c r="G15" s="36">
        <v>18.75</v>
      </c>
      <c r="H15" s="36">
        <v>0</v>
      </c>
      <c r="I15" s="36">
        <v>0</v>
      </c>
      <c r="J15" s="36">
        <v>0</v>
      </c>
      <c r="K15" s="24">
        <v>18.75</v>
      </c>
      <c r="M15" s="24"/>
      <c r="N15" s="100"/>
      <c r="O15" s="35"/>
      <c r="P15" s="35" t="s">
        <v>2262</v>
      </c>
      <c r="Q15" s="36">
        <v>0</v>
      </c>
      <c r="R15" s="36">
        <v>0</v>
      </c>
      <c r="S15" s="36">
        <v>0</v>
      </c>
      <c r="T15" s="36">
        <v>0</v>
      </c>
      <c r="U15" s="36">
        <v>7.125</v>
      </c>
      <c r="V15" s="36">
        <v>0</v>
      </c>
      <c r="W15" s="36">
        <v>0</v>
      </c>
      <c r="X15" s="36">
        <v>0</v>
      </c>
      <c r="Y15" s="24">
        <v>7.125</v>
      </c>
    </row>
    <row r="16" spans="1:32" ht="21">
      <c r="A16" s="35" t="s">
        <v>2268</v>
      </c>
      <c r="B16" s="35"/>
      <c r="C16" s="36">
        <v>0</v>
      </c>
      <c r="D16" s="36">
        <v>0</v>
      </c>
      <c r="E16" s="36">
        <v>1741.8463493448103</v>
      </c>
      <c r="F16" s="36">
        <v>1040.3974777404298</v>
      </c>
      <c r="G16" s="36">
        <v>1.8040170388600001</v>
      </c>
      <c r="H16" s="36">
        <v>0</v>
      </c>
      <c r="I16" s="36">
        <v>0</v>
      </c>
      <c r="J16" s="36">
        <v>0</v>
      </c>
      <c r="K16" s="24">
        <v>2784.0478441241003</v>
      </c>
      <c r="L16" s="24">
        <v>7140</v>
      </c>
      <c r="M16" s="42">
        <f>L16-K16</f>
        <v>4355.9521558758997</v>
      </c>
      <c r="N16" s="100"/>
      <c r="O16" s="35" t="s">
        <v>2268</v>
      </c>
      <c r="P16" s="35"/>
      <c r="Q16" s="36">
        <v>0</v>
      </c>
      <c r="R16" s="36">
        <v>0</v>
      </c>
      <c r="S16" s="36">
        <v>661.90161275092396</v>
      </c>
      <c r="T16" s="36">
        <v>395.35104154161797</v>
      </c>
      <c r="U16" s="36">
        <v>0.68552647476700002</v>
      </c>
      <c r="V16" s="36">
        <v>0</v>
      </c>
      <c r="W16" s="36">
        <v>0</v>
      </c>
      <c r="X16" s="36">
        <v>0</v>
      </c>
      <c r="Y16" s="24">
        <v>1057.9381807673092</v>
      </c>
    </row>
    <row r="17" spans="1:25" ht="21">
      <c r="A17" s="35"/>
      <c r="B17" s="35" t="s">
        <v>2264</v>
      </c>
      <c r="C17" s="36">
        <v>0</v>
      </c>
      <c r="D17" s="36">
        <v>0</v>
      </c>
      <c r="E17" s="36">
        <v>410.61881874314003</v>
      </c>
      <c r="F17" s="36">
        <v>81.720389327109999</v>
      </c>
      <c r="G17" s="36">
        <v>0</v>
      </c>
      <c r="H17" s="36">
        <v>0</v>
      </c>
      <c r="I17" s="36">
        <v>0</v>
      </c>
      <c r="J17" s="36">
        <v>0</v>
      </c>
      <c r="K17" s="24">
        <v>492.33920807025004</v>
      </c>
      <c r="L17" s="24"/>
      <c r="M17" s="24"/>
      <c r="N17" s="100"/>
      <c r="O17" s="35"/>
      <c r="P17" s="35" t="s">
        <v>2264</v>
      </c>
      <c r="Q17" s="36">
        <v>0</v>
      </c>
      <c r="R17" s="36">
        <v>0</v>
      </c>
      <c r="S17" s="36">
        <v>156.03515112239</v>
      </c>
      <c r="T17" s="36">
        <v>31.053747944288002</v>
      </c>
      <c r="U17" s="36">
        <v>0</v>
      </c>
      <c r="V17" s="36">
        <v>0</v>
      </c>
      <c r="W17" s="36">
        <v>0</v>
      </c>
      <c r="X17" s="36">
        <v>0</v>
      </c>
      <c r="Y17" s="24">
        <v>187.08889906667801</v>
      </c>
    </row>
    <row r="18" spans="1:25" ht="21">
      <c r="A18" s="35"/>
      <c r="B18" s="35" t="s">
        <v>2265</v>
      </c>
      <c r="C18" s="36">
        <v>0</v>
      </c>
      <c r="D18" s="36">
        <v>0</v>
      </c>
      <c r="E18" s="36">
        <v>160.3125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4">
        <v>160.3125</v>
      </c>
      <c r="M18" s="24"/>
      <c r="N18" s="100"/>
      <c r="O18" s="35"/>
      <c r="P18" s="35" t="s">
        <v>2265</v>
      </c>
      <c r="Q18" s="36">
        <v>0</v>
      </c>
      <c r="R18" s="36">
        <v>0</v>
      </c>
      <c r="S18" s="36">
        <v>60.918750000000003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24">
        <v>60.918750000000003</v>
      </c>
    </row>
    <row r="19" spans="1:25" ht="21">
      <c r="A19" s="35"/>
      <c r="B19" s="35" t="s">
        <v>1531</v>
      </c>
      <c r="C19" s="36">
        <v>0</v>
      </c>
      <c r="D19" s="36">
        <v>0</v>
      </c>
      <c r="E19" s="36">
        <v>423.66719404381001</v>
      </c>
      <c r="F19" s="36">
        <v>9.6757523521</v>
      </c>
      <c r="G19" s="36">
        <v>1.8040170388600001</v>
      </c>
      <c r="H19" s="36">
        <v>0</v>
      </c>
      <c r="I19" s="36">
        <v>0</v>
      </c>
      <c r="J19" s="36">
        <v>0</v>
      </c>
      <c r="K19" s="24">
        <v>435.14696343477004</v>
      </c>
      <c r="L19" s="24"/>
      <c r="M19" s="24"/>
      <c r="N19" s="100"/>
      <c r="O19" s="35"/>
      <c r="P19" s="35" t="s">
        <v>1531</v>
      </c>
      <c r="Q19" s="36">
        <v>0</v>
      </c>
      <c r="R19" s="36">
        <v>0</v>
      </c>
      <c r="S19" s="36">
        <v>160.99353373660398</v>
      </c>
      <c r="T19" s="36">
        <v>3.6767858938</v>
      </c>
      <c r="U19" s="36">
        <v>0.68552647476700002</v>
      </c>
      <c r="V19" s="36">
        <v>0</v>
      </c>
      <c r="W19" s="36">
        <v>0</v>
      </c>
      <c r="X19" s="36">
        <v>0</v>
      </c>
      <c r="Y19" s="24">
        <v>165.35584610517097</v>
      </c>
    </row>
    <row r="20" spans="1:25" ht="21">
      <c r="A20" s="35"/>
      <c r="B20" s="35" t="s">
        <v>646</v>
      </c>
      <c r="C20" s="36">
        <v>0</v>
      </c>
      <c r="D20" s="36">
        <v>0</v>
      </c>
      <c r="E20" s="36">
        <v>31.5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24">
        <v>31.5</v>
      </c>
      <c r="L20" s="24"/>
      <c r="M20" s="42"/>
      <c r="N20" s="100"/>
      <c r="O20" s="35"/>
      <c r="P20" s="35" t="s">
        <v>646</v>
      </c>
      <c r="Q20" s="36">
        <v>0</v>
      </c>
      <c r="R20" s="36">
        <v>0</v>
      </c>
      <c r="S20" s="36">
        <v>11.97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24">
        <v>11.97</v>
      </c>
    </row>
    <row r="21" spans="1:25" ht="21">
      <c r="A21" s="35"/>
      <c r="B21" s="35" t="s">
        <v>2266</v>
      </c>
      <c r="C21" s="36">
        <v>0</v>
      </c>
      <c r="D21" s="36">
        <v>0</v>
      </c>
      <c r="E21" s="36">
        <v>257.23487240962004</v>
      </c>
      <c r="F21" s="36">
        <v>949.00133606121994</v>
      </c>
      <c r="G21" s="36">
        <v>0</v>
      </c>
      <c r="H21" s="36">
        <v>0</v>
      </c>
      <c r="I21" s="36">
        <v>0</v>
      </c>
      <c r="J21" s="36">
        <v>0</v>
      </c>
      <c r="K21" s="24">
        <v>1206.23620847084</v>
      </c>
      <c r="L21" s="24"/>
      <c r="M21" s="24"/>
      <c r="N21" s="100"/>
      <c r="O21" s="35"/>
      <c r="P21" s="35" t="s">
        <v>2266</v>
      </c>
      <c r="Q21" s="36">
        <v>0</v>
      </c>
      <c r="R21" s="36">
        <v>0</v>
      </c>
      <c r="S21" s="36">
        <v>97.749251515609998</v>
      </c>
      <c r="T21" s="36">
        <v>360.62050770353</v>
      </c>
      <c r="U21" s="36">
        <v>0</v>
      </c>
      <c r="V21" s="36">
        <v>0</v>
      </c>
      <c r="W21" s="36">
        <v>0</v>
      </c>
      <c r="X21" s="36">
        <v>0</v>
      </c>
      <c r="Y21" s="24">
        <v>458.36975921914001</v>
      </c>
    </row>
    <row r="22" spans="1:25" ht="21">
      <c r="A22" s="35"/>
      <c r="B22" s="35" t="s">
        <v>1361</v>
      </c>
      <c r="C22" s="36">
        <v>0</v>
      </c>
      <c r="D22" s="36">
        <v>0</v>
      </c>
      <c r="E22" s="36">
        <v>18.5625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24">
        <v>18.5625</v>
      </c>
      <c r="L22" s="24"/>
      <c r="M22" s="24"/>
      <c r="N22" s="100"/>
      <c r="O22" s="35"/>
      <c r="P22" s="35" t="s">
        <v>1361</v>
      </c>
      <c r="Q22" s="36">
        <v>0</v>
      </c>
      <c r="R22" s="36">
        <v>0</v>
      </c>
      <c r="S22" s="36">
        <v>7.05375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24">
        <v>7.05375</v>
      </c>
    </row>
    <row r="23" spans="1:25" ht="21">
      <c r="A23" s="35"/>
      <c r="B23" s="35" t="s">
        <v>2267</v>
      </c>
      <c r="C23" s="36">
        <v>0</v>
      </c>
      <c r="D23" s="36">
        <v>0</v>
      </c>
      <c r="E23" s="36">
        <v>439.95046414824003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4">
        <v>439.95046414824003</v>
      </c>
      <c r="L23" s="24"/>
      <c r="M23" s="24"/>
      <c r="N23" s="100"/>
      <c r="O23" s="35"/>
      <c r="P23" s="35" t="s">
        <v>2267</v>
      </c>
      <c r="Q23" s="36">
        <v>0</v>
      </c>
      <c r="R23" s="36">
        <v>0</v>
      </c>
      <c r="S23" s="36">
        <v>167.18117637632002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24">
        <v>167.18117637632002</v>
      </c>
    </row>
    <row r="24" spans="1:25" ht="21">
      <c r="A24" s="35" t="s">
        <v>2280</v>
      </c>
      <c r="B24" s="35"/>
      <c r="C24" s="36">
        <v>0</v>
      </c>
      <c r="D24" s="36">
        <v>1564.0454856388001</v>
      </c>
      <c r="E24" s="36">
        <v>427.43733466482001</v>
      </c>
      <c r="F24" s="36">
        <v>3127.3732131936399</v>
      </c>
      <c r="G24" s="36">
        <v>2934.00948074916</v>
      </c>
      <c r="H24" s="36">
        <v>0</v>
      </c>
      <c r="I24" s="36">
        <v>0</v>
      </c>
      <c r="J24" s="36">
        <v>0</v>
      </c>
      <c r="K24" s="24">
        <v>8052.8655142464213</v>
      </c>
      <c r="L24" s="24">
        <v>7000</v>
      </c>
      <c r="M24" s="42">
        <f>L24-K24</f>
        <v>-1052.8655142464213</v>
      </c>
      <c r="N24" s="100"/>
      <c r="O24" s="35" t="s">
        <v>2280</v>
      </c>
      <c r="P24" s="35"/>
      <c r="Q24" s="36">
        <v>0</v>
      </c>
      <c r="R24" s="36">
        <v>594.33728454330003</v>
      </c>
      <c r="S24" s="36">
        <v>162.42618717268002</v>
      </c>
      <c r="T24" s="36">
        <v>1188.40182101445</v>
      </c>
      <c r="U24" s="36">
        <v>1114.9236026850731</v>
      </c>
      <c r="V24" s="36">
        <v>0</v>
      </c>
      <c r="W24" s="36">
        <v>0</v>
      </c>
      <c r="X24" s="36">
        <v>0</v>
      </c>
      <c r="Y24" s="24">
        <v>3060.0888954155034</v>
      </c>
    </row>
    <row r="25" spans="1:25" ht="21">
      <c r="A25" s="35"/>
      <c r="B25" s="35" t="s">
        <v>2269</v>
      </c>
      <c r="C25" s="36">
        <v>0</v>
      </c>
      <c r="D25" s="36">
        <v>70.556595631799993</v>
      </c>
      <c r="E25" s="36">
        <v>0</v>
      </c>
      <c r="F25" s="36">
        <v>0</v>
      </c>
      <c r="G25" s="36">
        <v>6.38218331781</v>
      </c>
      <c r="H25" s="36">
        <v>0</v>
      </c>
      <c r="I25" s="36">
        <v>0</v>
      </c>
      <c r="J25" s="36">
        <v>0</v>
      </c>
      <c r="K25" s="24">
        <v>76.938778949609997</v>
      </c>
      <c r="L25" s="24"/>
      <c r="M25" s="24"/>
      <c r="N25" s="100"/>
      <c r="O25" s="35"/>
      <c r="P25" s="35" t="s">
        <v>2269</v>
      </c>
      <c r="Q25" s="36">
        <v>0</v>
      </c>
      <c r="R25" s="36">
        <v>26.811506340099999</v>
      </c>
      <c r="S25" s="36">
        <v>0</v>
      </c>
      <c r="T25" s="36">
        <v>0</v>
      </c>
      <c r="U25" s="36">
        <v>2.4252296607699999</v>
      </c>
      <c r="V25" s="36">
        <v>0</v>
      </c>
      <c r="W25" s="36">
        <v>0</v>
      </c>
      <c r="X25" s="36">
        <v>0</v>
      </c>
      <c r="Y25" s="24">
        <v>29.23673600087</v>
      </c>
    </row>
    <row r="26" spans="1:25" ht="21">
      <c r="A26" s="35"/>
      <c r="B26" s="35" t="s">
        <v>2270</v>
      </c>
      <c r="C26" s="36">
        <v>0</v>
      </c>
      <c r="D26" s="36">
        <v>0</v>
      </c>
      <c r="E26" s="36">
        <v>356.30434157489003</v>
      </c>
      <c r="F26" s="36">
        <v>0</v>
      </c>
      <c r="G26" s="36">
        <v>1939.1568168352198</v>
      </c>
      <c r="H26" s="36">
        <v>0</v>
      </c>
      <c r="I26" s="36">
        <v>0</v>
      </c>
      <c r="J26" s="36">
        <v>0</v>
      </c>
      <c r="K26" s="24">
        <v>2295.4611584101099</v>
      </c>
      <c r="M26" s="24"/>
      <c r="N26" s="100"/>
      <c r="O26" s="35"/>
      <c r="P26" s="35" t="s">
        <v>2270</v>
      </c>
      <c r="Q26" s="36">
        <v>0</v>
      </c>
      <c r="R26" s="36">
        <v>0</v>
      </c>
      <c r="S26" s="36">
        <v>135.39564979851002</v>
      </c>
      <c r="T26" s="36">
        <v>0</v>
      </c>
      <c r="U26" s="36">
        <v>736.87959039782004</v>
      </c>
      <c r="V26" s="36">
        <v>0</v>
      </c>
      <c r="W26" s="36">
        <v>0</v>
      </c>
      <c r="X26" s="36">
        <v>0</v>
      </c>
      <c r="Y26" s="24">
        <v>872.27524019633006</v>
      </c>
    </row>
    <row r="27" spans="1:25" ht="21">
      <c r="A27" s="35"/>
      <c r="B27" s="35" t="s">
        <v>2271</v>
      </c>
      <c r="C27" s="36">
        <v>0</v>
      </c>
      <c r="D27" s="36">
        <v>399.47592231060003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4">
        <v>399.47592231060003</v>
      </c>
      <c r="L27" s="24"/>
      <c r="M27" s="24"/>
      <c r="N27" s="100"/>
      <c r="O27" s="35"/>
      <c r="P27" s="35" t="s">
        <v>2271</v>
      </c>
      <c r="Q27" s="36">
        <v>0</v>
      </c>
      <c r="R27" s="36">
        <v>151.80085047810002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24">
        <v>151.80085047810002</v>
      </c>
    </row>
    <row r="28" spans="1:25" ht="21">
      <c r="A28" s="35"/>
      <c r="B28" s="35" t="s">
        <v>23</v>
      </c>
      <c r="C28" s="36">
        <v>0</v>
      </c>
      <c r="D28" s="36">
        <v>192.09132925430001</v>
      </c>
      <c r="E28" s="36">
        <v>0</v>
      </c>
      <c r="F28" s="36">
        <v>3.6106250804100002</v>
      </c>
      <c r="G28" s="36">
        <v>0</v>
      </c>
      <c r="H28" s="36">
        <v>0</v>
      </c>
      <c r="I28" s="36">
        <v>0</v>
      </c>
      <c r="J28" s="36">
        <v>0</v>
      </c>
      <c r="K28" s="24">
        <v>195.70195433471</v>
      </c>
      <c r="L28" s="24"/>
      <c r="M28" s="42"/>
      <c r="N28" s="100"/>
      <c r="O28" s="35"/>
      <c r="P28" s="35" t="s">
        <v>23</v>
      </c>
      <c r="Q28" s="36">
        <v>0</v>
      </c>
      <c r="R28" s="36">
        <v>72.99470511669999</v>
      </c>
      <c r="S28" s="36">
        <v>0</v>
      </c>
      <c r="T28" s="36">
        <v>1.3720375305600001</v>
      </c>
      <c r="U28" s="36">
        <v>0</v>
      </c>
      <c r="V28" s="36">
        <v>0</v>
      </c>
      <c r="W28" s="36">
        <v>0</v>
      </c>
      <c r="X28" s="36">
        <v>0</v>
      </c>
      <c r="Y28" s="24">
        <v>74.366742647259997</v>
      </c>
    </row>
    <row r="29" spans="1:25" ht="21">
      <c r="A29" s="35"/>
      <c r="B29" s="35" t="s">
        <v>2272</v>
      </c>
      <c r="C29" s="36">
        <v>0</v>
      </c>
      <c r="D29" s="36">
        <v>0</v>
      </c>
      <c r="E29" s="36">
        <v>0</v>
      </c>
      <c r="F29" s="36">
        <v>468.75</v>
      </c>
      <c r="G29" s="36">
        <v>0</v>
      </c>
      <c r="H29" s="36">
        <v>0</v>
      </c>
      <c r="I29" s="36">
        <v>0</v>
      </c>
      <c r="J29" s="36">
        <v>0</v>
      </c>
      <c r="K29" s="24">
        <v>468.75</v>
      </c>
      <c r="L29" s="24"/>
      <c r="M29" s="24"/>
      <c r="N29" s="100"/>
      <c r="O29" s="35"/>
      <c r="P29" s="35" t="s">
        <v>2272</v>
      </c>
      <c r="Q29" s="36">
        <v>0</v>
      </c>
      <c r="R29" s="36">
        <v>0</v>
      </c>
      <c r="S29" s="36">
        <v>0</v>
      </c>
      <c r="T29" s="36">
        <v>178.125</v>
      </c>
      <c r="U29" s="36">
        <v>0</v>
      </c>
      <c r="V29" s="36">
        <v>0</v>
      </c>
      <c r="W29" s="36">
        <v>0</v>
      </c>
      <c r="X29" s="36">
        <v>0</v>
      </c>
      <c r="Y29" s="24">
        <v>178.125</v>
      </c>
    </row>
    <row r="30" spans="1:25" ht="21">
      <c r="A30" s="35"/>
      <c r="B30" s="35" t="s">
        <v>2273</v>
      </c>
      <c r="C30" s="36">
        <v>0</v>
      </c>
      <c r="D30" s="36">
        <v>227.92768573009999</v>
      </c>
      <c r="E30" s="36">
        <v>0</v>
      </c>
      <c r="F30" s="36">
        <v>1231.3518042195699</v>
      </c>
      <c r="G30" s="36">
        <v>7.2585538716600002</v>
      </c>
      <c r="H30" s="36">
        <v>0</v>
      </c>
      <c r="I30" s="36">
        <v>0</v>
      </c>
      <c r="J30" s="36">
        <v>0</v>
      </c>
      <c r="K30" s="24">
        <v>1466.5380438213299</v>
      </c>
      <c r="L30" s="24"/>
      <c r="M30" s="24"/>
      <c r="N30" s="100"/>
      <c r="O30" s="35"/>
      <c r="P30" s="35" t="s">
        <v>2273</v>
      </c>
      <c r="Q30" s="36">
        <v>0</v>
      </c>
      <c r="R30" s="36">
        <v>86.612520577400005</v>
      </c>
      <c r="S30" s="36">
        <v>0</v>
      </c>
      <c r="T30" s="36">
        <v>467.91368560390003</v>
      </c>
      <c r="U30" s="36">
        <v>2.7582504712299998</v>
      </c>
      <c r="V30" s="36">
        <v>0</v>
      </c>
      <c r="W30" s="36">
        <v>0</v>
      </c>
      <c r="X30" s="36">
        <v>0</v>
      </c>
      <c r="Y30" s="24">
        <v>557.28445665253003</v>
      </c>
    </row>
    <row r="31" spans="1:25" ht="21">
      <c r="A31" s="35"/>
      <c r="B31" s="35" t="s">
        <v>2274</v>
      </c>
      <c r="C31" s="36">
        <v>0</v>
      </c>
      <c r="D31" s="36">
        <v>0</v>
      </c>
      <c r="E31" s="36">
        <v>0</v>
      </c>
      <c r="F31" s="36">
        <v>826.60223339956008</v>
      </c>
      <c r="G31" s="36">
        <v>8.9654239583499997</v>
      </c>
      <c r="H31" s="36">
        <v>0</v>
      </c>
      <c r="I31" s="36">
        <v>0</v>
      </c>
      <c r="J31" s="36">
        <v>0</v>
      </c>
      <c r="K31" s="24">
        <v>835.56765735791009</v>
      </c>
      <c r="L31" s="24"/>
      <c r="M31" s="24"/>
      <c r="N31" s="100"/>
      <c r="O31" s="35"/>
      <c r="P31" s="35" t="s">
        <v>2274</v>
      </c>
      <c r="Q31" s="36">
        <v>0</v>
      </c>
      <c r="R31" s="36">
        <v>0</v>
      </c>
      <c r="S31" s="36">
        <v>0</v>
      </c>
      <c r="T31" s="36">
        <v>314.10884869229005</v>
      </c>
      <c r="U31" s="36">
        <v>3.4068611041699999</v>
      </c>
      <c r="V31" s="36">
        <v>0</v>
      </c>
      <c r="W31" s="36">
        <v>0</v>
      </c>
      <c r="X31" s="36">
        <v>0</v>
      </c>
      <c r="Y31" s="24">
        <v>317.51570979646004</v>
      </c>
    </row>
    <row r="32" spans="1:25" ht="21">
      <c r="A32" s="35"/>
      <c r="B32" s="35" t="s">
        <v>2275</v>
      </c>
      <c r="C32" s="36">
        <v>0</v>
      </c>
      <c r="D32" s="36">
        <v>0</v>
      </c>
      <c r="E32" s="36">
        <v>67.5</v>
      </c>
      <c r="F32" s="36">
        <v>0</v>
      </c>
      <c r="G32" s="36">
        <v>11.90779557183</v>
      </c>
      <c r="H32" s="36">
        <v>0</v>
      </c>
      <c r="I32" s="36">
        <v>0</v>
      </c>
      <c r="J32" s="36">
        <v>0</v>
      </c>
      <c r="K32" s="24">
        <v>79.407795571830007</v>
      </c>
      <c r="L32" s="24"/>
      <c r="M32" s="24"/>
      <c r="N32" s="100"/>
      <c r="O32" s="35"/>
      <c r="P32" s="35" t="s">
        <v>2275</v>
      </c>
      <c r="Q32" s="36">
        <v>0</v>
      </c>
      <c r="R32" s="36">
        <v>0</v>
      </c>
      <c r="S32" s="36">
        <v>25.65</v>
      </c>
      <c r="T32" s="36">
        <v>0</v>
      </c>
      <c r="U32" s="36">
        <v>4.5249623172929994</v>
      </c>
      <c r="V32" s="36">
        <v>0</v>
      </c>
      <c r="W32" s="36">
        <v>0</v>
      </c>
      <c r="X32" s="36">
        <v>0</v>
      </c>
      <c r="Y32" s="24">
        <v>30.174962317292998</v>
      </c>
    </row>
    <row r="33" spans="1:25" ht="21">
      <c r="A33" s="35"/>
      <c r="B33" s="35" t="s">
        <v>2276</v>
      </c>
      <c r="C33" s="36">
        <v>0</v>
      </c>
      <c r="D33" s="36">
        <v>0</v>
      </c>
      <c r="E33" s="36">
        <v>0</v>
      </c>
      <c r="F33" s="36">
        <v>340.61192666110003</v>
      </c>
      <c r="G33" s="36">
        <v>0</v>
      </c>
      <c r="H33" s="36">
        <v>0</v>
      </c>
      <c r="I33" s="36">
        <v>0</v>
      </c>
      <c r="J33" s="36">
        <v>0</v>
      </c>
      <c r="K33" s="24">
        <v>340.61192666110003</v>
      </c>
      <c r="L33" s="24"/>
      <c r="M33" s="24"/>
      <c r="N33" s="100"/>
      <c r="O33" s="35"/>
      <c r="P33" s="35" t="s">
        <v>2276</v>
      </c>
      <c r="Q33" s="36">
        <v>0</v>
      </c>
      <c r="R33" s="36">
        <v>0</v>
      </c>
      <c r="S33" s="36">
        <v>0</v>
      </c>
      <c r="T33" s="36">
        <v>129.43253213119999</v>
      </c>
      <c r="U33" s="36">
        <v>0</v>
      </c>
      <c r="V33" s="36">
        <v>0</v>
      </c>
      <c r="W33" s="36">
        <v>0</v>
      </c>
      <c r="X33" s="36">
        <v>0</v>
      </c>
      <c r="Y33" s="24">
        <v>129.43253213119999</v>
      </c>
    </row>
    <row r="34" spans="1:25" ht="21">
      <c r="A34" s="35"/>
      <c r="B34" s="35" t="s">
        <v>2277</v>
      </c>
      <c r="C34" s="36">
        <v>0</v>
      </c>
      <c r="D34" s="36">
        <v>0</v>
      </c>
      <c r="E34" s="36">
        <v>3.6329930899299998</v>
      </c>
      <c r="F34" s="36">
        <v>0</v>
      </c>
      <c r="G34" s="36">
        <v>150.80230695</v>
      </c>
      <c r="H34" s="36">
        <v>0</v>
      </c>
      <c r="I34" s="36">
        <v>0</v>
      </c>
      <c r="J34" s="36">
        <v>0</v>
      </c>
      <c r="K34" s="24">
        <v>154.43530003993001</v>
      </c>
      <c r="L34" s="24"/>
      <c r="M34" s="24"/>
      <c r="N34" s="100"/>
      <c r="O34" s="35"/>
      <c r="P34" s="35" t="s">
        <v>2277</v>
      </c>
      <c r="Q34" s="36">
        <v>0</v>
      </c>
      <c r="R34" s="36">
        <v>0</v>
      </c>
      <c r="S34" s="36">
        <v>1.38053737417</v>
      </c>
      <c r="T34" s="36">
        <v>0</v>
      </c>
      <c r="U34" s="36">
        <v>57.304876641</v>
      </c>
      <c r="V34" s="36">
        <v>0</v>
      </c>
      <c r="W34" s="36">
        <v>0</v>
      </c>
      <c r="X34" s="36">
        <v>0</v>
      </c>
      <c r="Y34" s="24">
        <v>58.685414015169997</v>
      </c>
    </row>
    <row r="35" spans="1:25" ht="21">
      <c r="A35" s="35"/>
      <c r="B35" s="35" t="s">
        <v>2278</v>
      </c>
      <c r="C35" s="36">
        <v>0</v>
      </c>
      <c r="D35" s="36">
        <v>673.99395271200001</v>
      </c>
      <c r="E35" s="36">
        <v>0</v>
      </c>
      <c r="F35" s="36">
        <v>0</v>
      </c>
      <c r="G35" s="36">
        <v>683.38939255229002</v>
      </c>
      <c r="H35" s="36">
        <v>0</v>
      </c>
      <c r="I35" s="36">
        <v>0</v>
      </c>
      <c r="J35" s="36">
        <v>0</v>
      </c>
      <c r="K35" s="24">
        <v>1357.38334526429</v>
      </c>
      <c r="L35" s="24"/>
      <c r="M35" s="24"/>
      <c r="N35" s="100"/>
      <c r="O35" s="35"/>
      <c r="P35" s="35" t="s">
        <v>2278</v>
      </c>
      <c r="Q35" s="36">
        <v>0</v>
      </c>
      <c r="R35" s="36">
        <v>256.11770203100002</v>
      </c>
      <c r="S35" s="36">
        <v>0</v>
      </c>
      <c r="T35" s="36">
        <v>0</v>
      </c>
      <c r="U35" s="36">
        <v>259.68796916978999</v>
      </c>
      <c r="V35" s="36">
        <v>0</v>
      </c>
      <c r="W35" s="36">
        <v>0</v>
      </c>
      <c r="X35" s="36">
        <v>0</v>
      </c>
      <c r="Y35" s="24">
        <v>515.80567120079002</v>
      </c>
    </row>
    <row r="36" spans="1:25" ht="21">
      <c r="A36" s="35"/>
      <c r="B36" s="35" t="s">
        <v>2279</v>
      </c>
      <c r="C36" s="36">
        <v>0</v>
      </c>
      <c r="D36" s="36">
        <v>0</v>
      </c>
      <c r="E36" s="36">
        <v>0</v>
      </c>
      <c r="F36" s="36">
        <v>256.44662383299999</v>
      </c>
      <c r="G36" s="36">
        <v>126.147007692</v>
      </c>
      <c r="H36" s="36">
        <v>0</v>
      </c>
      <c r="I36" s="36">
        <v>0</v>
      </c>
      <c r="J36" s="36">
        <v>0</v>
      </c>
      <c r="K36" s="24">
        <v>382.59363152499998</v>
      </c>
      <c r="L36" s="24"/>
      <c r="M36" s="24"/>
      <c r="N36" s="100"/>
      <c r="O36" s="35"/>
      <c r="P36" s="35" t="s">
        <v>2279</v>
      </c>
      <c r="Q36" s="36">
        <v>0</v>
      </c>
      <c r="R36" s="36">
        <v>0</v>
      </c>
      <c r="S36" s="36">
        <v>0</v>
      </c>
      <c r="T36" s="36">
        <v>97.449717056500006</v>
      </c>
      <c r="U36" s="36">
        <v>47.935862923000002</v>
      </c>
      <c r="V36" s="36">
        <v>0</v>
      </c>
      <c r="W36" s="36">
        <v>0</v>
      </c>
      <c r="X36" s="36">
        <v>0</v>
      </c>
      <c r="Y36" s="24">
        <v>145.38557997949999</v>
      </c>
    </row>
    <row r="37" spans="1:25" ht="21">
      <c r="A37" s="35" t="s">
        <v>2282</v>
      </c>
      <c r="B37" s="35"/>
      <c r="C37" s="36">
        <v>1582.506188693</v>
      </c>
      <c r="D37" s="36">
        <v>0</v>
      </c>
      <c r="E37" s="36">
        <v>77.848694763899999</v>
      </c>
      <c r="F37" s="36">
        <v>0</v>
      </c>
      <c r="G37" s="36">
        <v>0</v>
      </c>
      <c r="H37" s="36">
        <v>0</v>
      </c>
      <c r="I37" s="36">
        <v>0</v>
      </c>
      <c r="J37" s="36">
        <v>254.7129740085</v>
      </c>
      <c r="K37" s="24">
        <v>1915.0678574654</v>
      </c>
      <c r="L37" s="24">
        <v>3250</v>
      </c>
      <c r="M37" s="42">
        <f>L37-K37</f>
        <v>1334.9321425346</v>
      </c>
      <c r="N37" s="100"/>
      <c r="O37" s="35" t="s">
        <v>2282</v>
      </c>
      <c r="P37" s="35"/>
      <c r="Q37" s="36">
        <v>601.35235170400006</v>
      </c>
      <c r="R37" s="36">
        <v>0</v>
      </c>
      <c r="S37" s="36">
        <v>29.582504010279997</v>
      </c>
      <c r="T37" s="36">
        <v>0</v>
      </c>
      <c r="U37" s="36">
        <v>0</v>
      </c>
      <c r="V37" s="36">
        <v>0</v>
      </c>
      <c r="W37" s="36">
        <v>0</v>
      </c>
      <c r="X37" s="36">
        <v>96.790930123300001</v>
      </c>
      <c r="Y37" s="24">
        <v>727.72578583758002</v>
      </c>
    </row>
    <row r="38" spans="1:25" ht="21">
      <c r="A38" s="35"/>
      <c r="B38" s="35" t="s">
        <v>5548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254.7129740085</v>
      </c>
      <c r="K38" s="24">
        <v>254.7129740085</v>
      </c>
      <c r="L38" s="24"/>
      <c r="M38" s="24"/>
      <c r="N38" s="100"/>
      <c r="O38" s="35"/>
      <c r="P38" s="35" t="s">
        <v>5548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96.790930123300001</v>
      </c>
      <c r="Y38" s="24">
        <v>96.790930123300001</v>
      </c>
    </row>
    <row r="39" spans="1:25" ht="21">
      <c r="A39" s="35"/>
      <c r="B39" s="35" t="s">
        <v>2281</v>
      </c>
      <c r="C39" s="36">
        <v>1582.506188693</v>
      </c>
      <c r="D39" s="36">
        <v>0</v>
      </c>
      <c r="E39" s="36">
        <v>77.848694763899999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4">
        <v>1660.3548834569001</v>
      </c>
      <c r="M39" s="24"/>
      <c r="N39" s="100"/>
      <c r="O39" s="35"/>
      <c r="P39" s="35" t="s">
        <v>2281</v>
      </c>
      <c r="Q39" s="36">
        <v>601.35235170400006</v>
      </c>
      <c r="R39" s="36">
        <v>0</v>
      </c>
      <c r="S39" s="36">
        <v>29.582504010279997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24">
        <v>630.93485571428005</v>
      </c>
    </row>
    <row r="40" spans="1:25" ht="21">
      <c r="A40" s="35" t="s">
        <v>2286</v>
      </c>
      <c r="B40" s="35"/>
      <c r="C40" s="36">
        <v>0</v>
      </c>
      <c r="D40" s="36">
        <v>0</v>
      </c>
      <c r="E40" s="36">
        <v>0</v>
      </c>
      <c r="F40" s="36">
        <v>0</v>
      </c>
      <c r="G40" s="36">
        <v>1693.2885458136502</v>
      </c>
      <c r="H40" s="36">
        <v>0</v>
      </c>
      <c r="I40" s="36">
        <v>0</v>
      </c>
      <c r="J40" s="36">
        <v>0</v>
      </c>
      <c r="K40" s="24">
        <v>1693.2885458136502</v>
      </c>
      <c r="L40" s="24">
        <v>3180</v>
      </c>
      <c r="M40" s="42">
        <f>L40-K40</f>
        <v>1486.7114541863498</v>
      </c>
      <c r="N40" s="100"/>
      <c r="O40" s="35" t="s">
        <v>2286</v>
      </c>
      <c r="P40" s="35"/>
      <c r="Q40" s="36">
        <v>0</v>
      </c>
      <c r="R40" s="36">
        <v>0</v>
      </c>
      <c r="S40" s="36">
        <v>0</v>
      </c>
      <c r="T40" s="36">
        <v>0</v>
      </c>
      <c r="U40" s="36">
        <v>643.44964740892988</v>
      </c>
      <c r="V40" s="36">
        <v>0</v>
      </c>
      <c r="W40" s="36">
        <v>0</v>
      </c>
      <c r="X40" s="36">
        <v>0</v>
      </c>
      <c r="Y40" s="24">
        <v>643.44964740892988</v>
      </c>
    </row>
    <row r="41" spans="1:25" ht="21">
      <c r="A41" s="35"/>
      <c r="B41" s="35" t="s">
        <v>2284</v>
      </c>
      <c r="C41" s="36">
        <v>0</v>
      </c>
      <c r="D41" s="36">
        <v>0</v>
      </c>
      <c r="E41" s="36">
        <v>0</v>
      </c>
      <c r="F41" s="36">
        <v>0</v>
      </c>
      <c r="G41" s="36">
        <v>1391.6209678519501</v>
      </c>
      <c r="H41" s="36">
        <v>0</v>
      </c>
      <c r="I41" s="36">
        <v>0</v>
      </c>
      <c r="J41" s="36">
        <v>0</v>
      </c>
      <c r="K41" s="24">
        <v>1391.6209678519501</v>
      </c>
      <c r="M41" s="42"/>
      <c r="N41" s="100"/>
      <c r="O41" s="35"/>
      <c r="P41" s="35" t="s">
        <v>2284</v>
      </c>
      <c r="Q41" s="36">
        <v>0</v>
      </c>
      <c r="R41" s="36">
        <v>0</v>
      </c>
      <c r="S41" s="36">
        <v>0</v>
      </c>
      <c r="T41" s="36">
        <v>0</v>
      </c>
      <c r="U41" s="36">
        <v>528.81596778300991</v>
      </c>
      <c r="V41" s="36">
        <v>0</v>
      </c>
      <c r="W41" s="36">
        <v>0</v>
      </c>
      <c r="X41" s="36">
        <v>0</v>
      </c>
      <c r="Y41" s="24">
        <v>528.81596778300991</v>
      </c>
    </row>
    <row r="42" spans="1:25" ht="21">
      <c r="A42" s="35"/>
      <c r="B42" s="35" t="s">
        <v>2285</v>
      </c>
      <c r="C42" s="36">
        <v>0</v>
      </c>
      <c r="D42" s="36">
        <v>0</v>
      </c>
      <c r="E42" s="36">
        <v>0</v>
      </c>
      <c r="F42" s="36">
        <v>0</v>
      </c>
      <c r="G42" s="36">
        <v>13.455969307700002</v>
      </c>
      <c r="H42" s="36">
        <v>0</v>
      </c>
      <c r="I42" s="36">
        <v>0</v>
      </c>
      <c r="J42" s="36">
        <v>0</v>
      </c>
      <c r="K42" s="24">
        <v>13.455969307700002</v>
      </c>
      <c r="L42" s="24"/>
      <c r="M42" s="24"/>
      <c r="N42" s="100"/>
      <c r="O42" s="35"/>
      <c r="P42" s="35" t="s">
        <v>2285</v>
      </c>
      <c r="Q42" s="36">
        <v>0</v>
      </c>
      <c r="R42" s="36">
        <v>0</v>
      </c>
      <c r="S42" s="36">
        <v>0</v>
      </c>
      <c r="T42" s="36">
        <v>0</v>
      </c>
      <c r="U42" s="36">
        <v>5.11326833692</v>
      </c>
      <c r="V42" s="36">
        <v>0</v>
      </c>
      <c r="W42" s="36">
        <v>0</v>
      </c>
      <c r="X42" s="36">
        <v>0</v>
      </c>
      <c r="Y42" s="24">
        <v>5.11326833692</v>
      </c>
    </row>
    <row r="43" spans="1:25" ht="21">
      <c r="A43" s="35"/>
      <c r="B43" s="35" t="s">
        <v>2283</v>
      </c>
      <c r="C43" s="36">
        <v>0</v>
      </c>
      <c r="D43" s="36">
        <v>0</v>
      </c>
      <c r="E43" s="36">
        <v>0</v>
      </c>
      <c r="F43" s="36">
        <v>0</v>
      </c>
      <c r="G43" s="36">
        <v>288.21160865399997</v>
      </c>
      <c r="H43" s="36">
        <v>0</v>
      </c>
      <c r="I43" s="36">
        <v>0</v>
      </c>
      <c r="J43" s="36">
        <v>0</v>
      </c>
      <c r="K43" s="24">
        <v>288.21160865399997</v>
      </c>
      <c r="L43" s="24"/>
      <c r="M43" s="42"/>
      <c r="N43" s="100"/>
      <c r="O43" s="35"/>
      <c r="P43" s="35" t="s">
        <v>2283</v>
      </c>
      <c r="Q43" s="36">
        <v>0</v>
      </c>
      <c r="R43" s="36">
        <v>0</v>
      </c>
      <c r="S43" s="36">
        <v>0</v>
      </c>
      <c r="T43" s="36">
        <v>0</v>
      </c>
      <c r="U43" s="36">
        <v>109.52041128899999</v>
      </c>
      <c r="V43" s="36">
        <v>0</v>
      </c>
      <c r="W43" s="36">
        <v>0</v>
      </c>
      <c r="X43" s="36">
        <v>0</v>
      </c>
      <c r="Y43" s="24">
        <v>109.52041128899999</v>
      </c>
    </row>
    <row r="44" spans="1:25" ht="21">
      <c r="A44" s="35" t="s">
        <v>2292</v>
      </c>
      <c r="B44" s="35"/>
      <c r="C44" s="36">
        <v>259.06503788600003</v>
      </c>
      <c r="D44" s="36">
        <v>111.484301432</v>
      </c>
      <c r="E44" s="36">
        <v>0</v>
      </c>
      <c r="F44" s="36">
        <v>1129.6324252919899</v>
      </c>
      <c r="G44" s="36">
        <v>4399.9656987079106</v>
      </c>
      <c r="H44" s="36">
        <v>0</v>
      </c>
      <c r="I44" s="36">
        <v>0</v>
      </c>
      <c r="J44" s="36">
        <v>0</v>
      </c>
      <c r="K44" s="24">
        <v>5900.1474633179005</v>
      </c>
      <c r="L44" s="24">
        <v>5800</v>
      </c>
      <c r="M44" s="42">
        <f>L44-K44</f>
        <v>-100.14746331790047</v>
      </c>
      <c r="N44" s="100"/>
      <c r="O44" s="35" t="s">
        <v>2292</v>
      </c>
      <c r="P44" s="35"/>
      <c r="Q44" s="36">
        <v>98.444714396699993</v>
      </c>
      <c r="R44" s="36">
        <v>42.364034544200003</v>
      </c>
      <c r="S44" s="36">
        <v>0</v>
      </c>
      <c r="T44" s="36">
        <v>429.26032161095202</v>
      </c>
      <c r="U44" s="36">
        <v>1671.9869655091898</v>
      </c>
      <c r="V44" s="36">
        <v>0</v>
      </c>
      <c r="W44" s="36">
        <v>0</v>
      </c>
      <c r="X44" s="36">
        <v>0</v>
      </c>
      <c r="Y44" s="24">
        <v>2242.0560360610421</v>
      </c>
    </row>
    <row r="45" spans="1:25" ht="21">
      <c r="A45" s="35"/>
      <c r="B45" s="35" t="s">
        <v>2288</v>
      </c>
      <c r="C45" s="36">
        <v>0</v>
      </c>
      <c r="D45" s="36">
        <v>0</v>
      </c>
      <c r="E45" s="36">
        <v>0</v>
      </c>
      <c r="F45" s="36">
        <v>0</v>
      </c>
      <c r="G45" s="36">
        <v>10.722596169799999</v>
      </c>
      <c r="H45" s="36">
        <v>0</v>
      </c>
      <c r="I45" s="36">
        <v>0</v>
      </c>
      <c r="J45" s="36">
        <v>0</v>
      </c>
      <c r="K45" s="24">
        <v>10.722596169799999</v>
      </c>
      <c r="M45" s="24"/>
      <c r="N45" s="100"/>
      <c r="O45" s="35"/>
      <c r="P45" s="35" t="s">
        <v>2288</v>
      </c>
      <c r="Q45" s="36">
        <v>0</v>
      </c>
      <c r="R45" s="36">
        <v>0</v>
      </c>
      <c r="S45" s="36">
        <v>0</v>
      </c>
      <c r="T45" s="36">
        <v>0</v>
      </c>
      <c r="U45" s="36">
        <v>4.0745865445199998</v>
      </c>
      <c r="V45" s="36">
        <v>0</v>
      </c>
      <c r="W45" s="36">
        <v>0</v>
      </c>
      <c r="X45" s="36">
        <v>0</v>
      </c>
      <c r="Y45" s="24">
        <v>4.0745865445199998</v>
      </c>
    </row>
    <row r="46" spans="1:25" ht="21">
      <c r="A46" s="35"/>
      <c r="B46" s="35" t="s">
        <v>2289</v>
      </c>
      <c r="C46" s="36">
        <v>0</v>
      </c>
      <c r="D46" s="36">
        <v>111.484301432</v>
      </c>
      <c r="E46" s="36">
        <v>0</v>
      </c>
      <c r="F46" s="36">
        <v>1129.6324252919899</v>
      </c>
      <c r="G46" s="36">
        <v>3202.6379545100103</v>
      </c>
      <c r="H46" s="36">
        <v>0</v>
      </c>
      <c r="I46" s="36">
        <v>0</v>
      </c>
      <c r="J46" s="36">
        <v>0</v>
      </c>
      <c r="K46" s="24">
        <v>4443.7546812340006</v>
      </c>
      <c r="L46" s="24"/>
      <c r="M46" s="24"/>
      <c r="N46" s="100"/>
      <c r="O46" s="35"/>
      <c r="P46" s="35" t="s">
        <v>2289</v>
      </c>
      <c r="Q46" s="36">
        <v>0</v>
      </c>
      <c r="R46" s="36">
        <v>42.364034544200003</v>
      </c>
      <c r="S46" s="36">
        <v>0</v>
      </c>
      <c r="T46" s="36">
        <v>429.26032161095202</v>
      </c>
      <c r="U46" s="36">
        <v>1217.002422714</v>
      </c>
      <c r="V46" s="36">
        <v>0</v>
      </c>
      <c r="W46" s="36">
        <v>0</v>
      </c>
      <c r="X46" s="36">
        <v>0</v>
      </c>
      <c r="Y46" s="24">
        <v>1688.6267788691521</v>
      </c>
    </row>
    <row r="47" spans="1:25" ht="21">
      <c r="A47" s="35"/>
      <c r="B47" s="35" t="s">
        <v>2290</v>
      </c>
      <c r="C47" s="36">
        <v>155.658495835</v>
      </c>
      <c r="D47" s="36">
        <v>0</v>
      </c>
      <c r="E47" s="36">
        <v>0</v>
      </c>
      <c r="F47" s="36">
        <v>0</v>
      </c>
      <c r="G47" s="36">
        <v>1156.4804806</v>
      </c>
      <c r="H47" s="36">
        <v>0</v>
      </c>
      <c r="I47" s="36">
        <v>0</v>
      </c>
      <c r="J47" s="36">
        <v>0</v>
      </c>
      <c r="K47" s="24">
        <v>1312.1389764349999</v>
      </c>
      <c r="L47" s="24"/>
      <c r="M47" s="42"/>
      <c r="N47" s="100"/>
      <c r="O47" s="35"/>
      <c r="P47" s="35" t="s">
        <v>2290</v>
      </c>
      <c r="Q47" s="36">
        <v>59.150228417299999</v>
      </c>
      <c r="R47" s="36">
        <v>0</v>
      </c>
      <c r="S47" s="36">
        <v>0</v>
      </c>
      <c r="T47" s="36">
        <v>0</v>
      </c>
      <c r="U47" s="36">
        <v>439.46258262800001</v>
      </c>
      <c r="V47" s="36">
        <v>0</v>
      </c>
      <c r="W47" s="36">
        <v>0</v>
      </c>
      <c r="X47" s="36">
        <v>0</v>
      </c>
      <c r="Y47" s="24">
        <v>498.61281104530002</v>
      </c>
    </row>
    <row r="48" spans="1:25" ht="21">
      <c r="A48" s="35"/>
      <c r="B48" s="35" t="s">
        <v>2291</v>
      </c>
      <c r="C48" s="36">
        <v>0</v>
      </c>
      <c r="D48" s="36">
        <v>0</v>
      </c>
      <c r="E48" s="36">
        <v>0</v>
      </c>
      <c r="F48" s="36">
        <v>0</v>
      </c>
      <c r="G48" s="36">
        <v>14.7258823983</v>
      </c>
      <c r="H48" s="36">
        <v>0</v>
      </c>
      <c r="I48" s="36">
        <v>0</v>
      </c>
      <c r="J48" s="36">
        <v>0</v>
      </c>
      <c r="K48" s="24">
        <v>14.7258823983</v>
      </c>
      <c r="L48" s="24"/>
      <c r="M48" s="24"/>
      <c r="N48" s="100"/>
      <c r="O48" s="35"/>
      <c r="P48" s="35" t="s">
        <v>2291</v>
      </c>
      <c r="Q48" s="36">
        <v>0</v>
      </c>
      <c r="R48" s="36">
        <v>0</v>
      </c>
      <c r="S48" s="36">
        <v>0</v>
      </c>
      <c r="T48" s="36">
        <v>0</v>
      </c>
      <c r="U48" s="36">
        <v>5.5958353113500001</v>
      </c>
      <c r="V48" s="36">
        <v>0</v>
      </c>
      <c r="W48" s="36">
        <v>0</v>
      </c>
      <c r="X48" s="36">
        <v>0</v>
      </c>
      <c r="Y48" s="24">
        <v>5.5958353113500001</v>
      </c>
    </row>
    <row r="49" spans="1:25" ht="21">
      <c r="A49" s="35"/>
      <c r="B49" s="35" t="s">
        <v>2287</v>
      </c>
      <c r="C49" s="36">
        <v>103.406542051</v>
      </c>
      <c r="D49" s="36">
        <v>0</v>
      </c>
      <c r="E49" s="36">
        <v>0</v>
      </c>
      <c r="F49" s="36">
        <v>0</v>
      </c>
      <c r="G49" s="36">
        <v>15.398785029800001</v>
      </c>
      <c r="H49" s="36">
        <v>0</v>
      </c>
      <c r="I49" s="36">
        <v>0</v>
      </c>
      <c r="J49" s="36">
        <v>0</v>
      </c>
      <c r="K49" s="24">
        <v>118.8053270808</v>
      </c>
      <c r="L49" s="24"/>
      <c r="M49" s="24"/>
      <c r="N49" s="100"/>
      <c r="O49" s="35"/>
      <c r="P49" s="35" t="s">
        <v>2287</v>
      </c>
      <c r="Q49" s="36">
        <v>39.294485979400001</v>
      </c>
      <c r="R49" s="36">
        <v>0</v>
      </c>
      <c r="S49" s="36">
        <v>0</v>
      </c>
      <c r="T49" s="36">
        <v>0</v>
      </c>
      <c r="U49" s="36">
        <v>5.8515383113199997</v>
      </c>
      <c r="V49" s="36">
        <v>0</v>
      </c>
      <c r="W49" s="36">
        <v>0</v>
      </c>
      <c r="X49" s="36">
        <v>0</v>
      </c>
      <c r="Y49" s="24">
        <v>45.14602429072</v>
      </c>
    </row>
    <row r="50" spans="1:25" ht="21">
      <c r="A50" s="35" t="s">
        <v>2300</v>
      </c>
      <c r="B50" s="35"/>
      <c r="C50" s="36">
        <v>0</v>
      </c>
      <c r="D50" s="36">
        <v>0</v>
      </c>
      <c r="E50" s="36">
        <v>891.63825520583009</v>
      </c>
      <c r="F50" s="36">
        <v>1096.89215183643</v>
      </c>
      <c r="G50" s="36">
        <v>137.22839401941999</v>
      </c>
      <c r="H50" s="36">
        <v>0</v>
      </c>
      <c r="I50" s="36">
        <v>0</v>
      </c>
      <c r="J50" s="36">
        <v>0</v>
      </c>
      <c r="K50" s="24">
        <v>2125.7588010616801</v>
      </c>
      <c r="L50" s="24">
        <v>10770</v>
      </c>
      <c r="M50" s="42">
        <f>L50-K50</f>
        <v>8644.2411989383199</v>
      </c>
      <c r="N50" s="100"/>
      <c r="O50" s="35" t="s">
        <v>2300</v>
      </c>
      <c r="P50" s="35"/>
      <c r="Q50" s="36">
        <v>0</v>
      </c>
      <c r="R50" s="36">
        <v>0</v>
      </c>
      <c r="S50" s="36">
        <v>338.82253697824098</v>
      </c>
      <c r="T50" s="36">
        <v>416.81901769834002</v>
      </c>
      <c r="U50" s="36">
        <v>52.146789727418003</v>
      </c>
      <c r="V50" s="36">
        <v>0</v>
      </c>
      <c r="W50" s="36">
        <v>0</v>
      </c>
      <c r="X50" s="36">
        <v>0</v>
      </c>
      <c r="Y50" s="24">
        <v>807.78834440399896</v>
      </c>
    </row>
    <row r="51" spans="1:25" ht="21">
      <c r="A51" s="35"/>
      <c r="B51" s="35" t="s">
        <v>2293</v>
      </c>
      <c r="C51" s="36">
        <v>0</v>
      </c>
      <c r="D51" s="36">
        <v>0</v>
      </c>
      <c r="E51" s="36">
        <v>128.96417856222001</v>
      </c>
      <c r="F51" s="36">
        <v>326.807621375</v>
      </c>
      <c r="G51" s="36">
        <v>0</v>
      </c>
      <c r="H51" s="36">
        <v>0</v>
      </c>
      <c r="I51" s="36">
        <v>0</v>
      </c>
      <c r="J51" s="36">
        <v>0</v>
      </c>
      <c r="K51" s="24">
        <v>455.77179993722001</v>
      </c>
      <c r="L51" s="24"/>
      <c r="M51" s="24"/>
      <c r="N51" s="100"/>
      <c r="O51" s="35"/>
      <c r="P51" s="35" t="s">
        <v>2293</v>
      </c>
      <c r="Q51" s="36">
        <v>0</v>
      </c>
      <c r="R51" s="36">
        <v>0</v>
      </c>
      <c r="S51" s="36">
        <v>49.006387853641002</v>
      </c>
      <c r="T51" s="36">
        <v>124.1868961225</v>
      </c>
      <c r="U51" s="36">
        <v>0</v>
      </c>
      <c r="V51" s="36">
        <v>0</v>
      </c>
      <c r="W51" s="36">
        <v>0</v>
      </c>
      <c r="X51" s="36">
        <v>0</v>
      </c>
      <c r="Y51" s="24">
        <v>173.193283976141</v>
      </c>
    </row>
    <row r="52" spans="1:25" ht="21">
      <c r="A52" s="35"/>
      <c r="B52" s="35" t="s">
        <v>2294</v>
      </c>
      <c r="C52" s="36">
        <v>0</v>
      </c>
      <c r="D52" s="36">
        <v>0</v>
      </c>
      <c r="E52" s="36">
        <v>0</v>
      </c>
      <c r="F52" s="36">
        <v>0</v>
      </c>
      <c r="G52" s="36">
        <v>2.44954587902</v>
      </c>
      <c r="H52" s="36">
        <v>0</v>
      </c>
      <c r="I52" s="36">
        <v>0</v>
      </c>
      <c r="J52" s="36">
        <v>0</v>
      </c>
      <c r="K52" s="24">
        <v>2.44954587902</v>
      </c>
      <c r="M52" s="24"/>
      <c r="N52" s="100"/>
      <c r="O52" s="35"/>
      <c r="P52" s="35" t="s">
        <v>2294</v>
      </c>
      <c r="Q52" s="36">
        <v>0</v>
      </c>
      <c r="R52" s="36">
        <v>0</v>
      </c>
      <c r="S52" s="36">
        <v>0</v>
      </c>
      <c r="T52" s="36">
        <v>0</v>
      </c>
      <c r="U52" s="36">
        <v>0.93082743402799994</v>
      </c>
      <c r="V52" s="36">
        <v>0</v>
      </c>
      <c r="W52" s="36">
        <v>0</v>
      </c>
      <c r="X52" s="36">
        <v>0</v>
      </c>
      <c r="Y52" s="24">
        <v>0.93082743402799994</v>
      </c>
    </row>
    <row r="53" spans="1:25" ht="21">
      <c r="A53" s="35"/>
      <c r="B53" s="35" t="s">
        <v>2295</v>
      </c>
      <c r="C53" s="36">
        <v>0</v>
      </c>
      <c r="D53" s="36">
        <v>0</v>
      </c>
      <c r="E53" s="36">
        <v>172.13515411750001</v>
      </c>
      <c r="F53" s="36">
        <v>764.81727657500005</v>
      </c>
      <c r="G53" s="36">
        <v>0</v>
      </c>
      <c r="H53" s="36">
        <v>0</v>
      </c>
      <c r="I53" s="36">
        <v>0</v>
      </c>
      <c r="J53" s="36">
        <v>0</v>
      </c>
      <c r="K53" s="24">
        <v>936.9524306925</v>
      </c>
      <c r="L53" s="24"/>
      <c r="M53" s="24"/>
      <c r="N53" s="100"/>
      <c r="O53" s="35"/>
      <c r="P53" s="35" t="s">
        <v>2295</v>
      </c>
      <c r="Q53" s="36">
        <v>0</v>
      </c>
      <c r="R53" s="36">
        <v>0</v>
      </c>
      <c r="S53" s="36">
        <v>65.411358564699995</v>
      </c>
      <c r="T53" s="36">
        <v>290.63056509900002</v>
      </c>
      <c r="U53" s="36">
        <v>0</v>
      </c>
      <c r="V53" s="36">
        <v>0</v>
      </c>
      <c r="W53" s="36">
        <v>0</v>
      </c>
      <c r="X53" s="36">
        <v>0</v>
      </c>
      <c r="Y53" s="24">
        <v>356.0419236637</v>
      </c>
    </row>
    <row r="54" spans="1:25" ht="21">
      <c r="A54" s="35"/>
      <c r="B54" s="35" t="s">
        <v>2296</v>
      </c>
      <c r="C54" s="36">
        <v>0</v>
      </c>
      <c r="D54" s="36">
        <v>0</v>
      </c>
      <c r="E54" s="36">
        <v>59.005307653400003</v>
      </c>
      <c r="F54" s="36">
        <v>3.2854726365100002</v>
      </c>
      <c r="G54" s="36">
        <v>0</v>
      </c>
      <c r="H54" s="36">
        <v>0</v>
      </c>
      <c r="I54" s="36">
        <v>0</v>
      </c>
      <c r="J54" s="36">
        <v>0</v>
      </c>
      <c r="K54" s="24">
        <v>62.290780289910003</v>
      </c>
      <c r="L54" s="24"/>
      <c r="M54" s="42"/>
      <c r="N54" s="100"/>
      <c r="O54" s="35"/>
      <c r="P54" s="35" t="s">
        <v>2296</v>
      </c>
      <c r="Q54" s="36">
        <v>0</v>
      </c>
      <c r="R54" s="36">
        <v>0</v>
      </c>
      <c r="S54" s="36">
        <v>22.422016908300002</v>
      </c>
      <c r="T54" s="36">
        <v>1.24847960187</v>
      </c>
      <c r="U54" s="36">
        <v>0</v>
      </c>
      <c r="V54" s="36">
        <v>0</v>
      </c>
      <c r="W54" s="36">
        <v>0</v>
      </c>
      <c r="X54" s="36">
        <v>0</v>
      </c>
      <c r="Y54" s="24">
        <v>23.67049651017</v>
      </c>
    </row>
    <row r="55" spans="1:25" ht="21">
      <c r="A55" s="35"/>
      <c r="B55" s="35" t="s">
        <v>2297</v>
      </c>
      <c r="C55" s="36">
        <v>0</v>
      </c>
      <c r="D55" s="36">
        <v>0</v>
      </c>
      <c r="E55" s="36">
        <v>231.49410722460999</v>
      </c>
      <c r="F55" s="36">
        <v>0</v>
      </c>
      <c r="G55" s="36">
        <v>16.1610314584</v>
      </c>
      <c r="H55" s="36">
        <v>0</v>
      </c>
      <c r="I55" s="36">
        <v>0</v>
      </c>
      <c r="J55" s="36">
        <v>0</v>
      </c>
      <c r="K55" s="24">
        <v>247.65513868300999</v>
      </c>
      <c r="L55" s="24"/>
      <c r="M55" s="24"/>
      <c r="N55" s="100"/>
      <c r="O55" s="35"/>
      <c r="P55" s="35" t="s">
        <v>2297</v>
      </c>
      <c r="Q55" s="36">
        <v>0</v>
      </c>
      <c r="R55" s="36">
        <v>0</v>
      </c>
      <c r="S55" s="36">
        <v>87.967760745319993</v>
      </c>
      <c r="T55" s="36">
        <v>0</v>
      </c>
      <c r="U55" s="36">
        <v>6.1411919541900009</v>
      </c>
      <c r="V55" s="36">
        <v>0</v>
      </c>
      <c r="W55" s="36">
        <v>0</v>
      </c>
      <c r="X55" s="36">
        <v>0</v>
      </c>
      <c r="Y55" s="24">
        <v>94.108952699509999</v>
      </c>
    </row>
    <row r="56" spans="1:25" ht="21">
      <c r="A56" s="35"/>
      <c r="B56" s="35" t="s">
        <v>2298</v>
      </c>
      <c r="C56" s="36">
        <v>0</v>
      </c>
      <c r="D56" s="36">
        <v>0</v>
      </c>
      <c r="E56" s="36">
        <v>0</v>
      </c>
      <c r="F56" s="36">
        <v>0</v>
      </c>
      <c r="G56" s="36">
        <v>118.617816682</v>
      </c>
      <c r="H56" s="36">
        <v>0</v>
      </c>
      <c r="I56" s="36">
        <v>0</v>
      </c>
      <c r="J56" s="36">
        <v>0</v>
      </c>
      <c r="K56" s="24">
        <v>118.617816682</v>
      </c>
      <c r="L56" s="24"/>
      <c r="M56" s="24"/>
      <c r="N56" s="100"/>
      <c r="O56" s="35"/>
      <c r="P56" s="35" t="s">
        <v>2298</v>
      </c>
      <c r="Q56" s="36">
        <v>0</v>
      </c>
      <c r="R56" s="36">
        <v>0</v>
      </c>
      <c r="S56" s="36">
        <v>0</v>
      </c>
      <c r="T56" s="36">
        <v>0</v>
      </c>
      <c r="U56" s="36">
        <v>45.074770339200001</v>
      </c>
      <c r="V56" s="36">
        <v>0</v>
      </c>
      <c r="W56" s="36">
        <v>0</v>
      </c>
      <c r="X56" s="36">
        <v>0</v>
      </c>
      <c r="Y56" s="24">
        <v>45.074770339200001</v>
      </c>
    </row>
    <row r="57" spans="1:25" ht="21">
      <c r="A57" s="35"/>
      <c r="B57" s="35" t="s">
        <v>2299</v>
      </c>
      <c r="C57" s="36">
        <v>0</v>
      </c>
      <c r="D57" s="36">
        <v>0</v>
      </c>
      <c r="E57" s="36">
        <v>300.03950764810003</v>
      </c>
      <c r="F57" s="36">
        <v>1.98178124992</v>
      </c>
      <c r="G57" s="36">
        <v>0</v>
      </c>
      <c r="H57" s="36">
        <v>0</v>
      </c>
      <c r="I57" s="36">
        <v>0</v>
      </c>
      <c r="J57" s="36">
        <v>0</v>
      </c>
      <c r="K57" s="24">
        <v>302.02128889802003</v>
      </c>
      <c r="L57" s="24"/>
      <c r="M57" s="24"/>
      <c r="N57" s="100"/>
      <c r="O57" s="35"/>
      <c r="P57" s="35" t="s">
        <v>2299</v>
      </c>
      <c r="Q57" s="36">
        <v>0</v>
      </c>
      <c r="R57" s="36">
        <v>0</v>
      </c>
      <c r="S57" s="36">
        <v>114.01501290627999</v>
      </c>
      <c r="T57" s="36">
        <v>0.75307687496999998</v>
      </c>
      <c r="U57" s="36">
        <v>0</v>
      </c>
      <c r="V57" s="36">
        <v>0</v>
      </c>
      <c r="W57" s="36">
        <v>0</v>
      </c>
      <c r="X57" s="36">
        <v>0</v>
      </c>
      <c r="Y57" s="24">
        <v>114.76808978125</v>
      </c>
    </row>
    <row r="58" spans="1:25" ht="21">
      <c r="A58" s="35" t="s">
        <v>2302</v>
      </c>
      <c r="B58" s="35"/>
      <c r="C58" s="36">
        <v>0</v>
      </c>
      <c r="D58" s="36">
        <v>0</v>
      </c>
      <c r="E58" s="36">
        <v>0</v>
      </c>
      <c r="F58" s="36">
        <v>0</v>
      </c>
      <c r="G58" s="36">
        <v>281.25</v>
      </c>
      <c r="H58" s="36">
        <v>0</v>
      </c>
      <c r="I58" s="36">
        <v>300</v>
      </c>
      <c r="J58" s="36">
        <v>475</v>
      </c>
      <c r="K58" s="24">
        <v>1056.25</v>
      </c>
      <c r="L58" s="24">
        <v>7100</v>
      </c>
      <c r="M58" s="42">
        <f>L58-K58</f>
        <v>6043.75</v>
      </c>
      <c r="N58" s="100"/>
      <c r="O58" s="35" t="s">
        <v>2302</v>
      </c>
      <c r="P58" s="35"/>
      <c r="Q58" s="36">
        <v>0</v>
      </c>
      <c r="R58" s="36">
        <v>0</v>
      </c>
      <c r="S58" s="36">
        <v>0</v>
      </c>
      <c r="T58" s="36">
        <v>0</v>
      </c>
      <c r="U58" s="36">
        <v>106.875</v>
      </c>
      <c r="V58" s="36">
        <v>0</v>
      </c>
      <c r="W58" s="36">
        <v>114</v>
      </c>
      <c r="X58" s="36">
        <v>180.5</v>
      </c>
      <c r="Y58" s="24">
        <v>401.375</v>
      </c>
    </row>
    <row r="59" spans="1:25" ht="21">
      <c r="A59" s="35"/>
      <c r="B59" s="35" t="s">
        <v>2301</v>
      </c>
      <c r="C59" s="36">
        <v>0</v>
      </c>
      <c r="D59" s="36">
        <v>0</v>
      </c>
      <c r="E59" s="36">
        <v>0</v>
      </c>
      <c r="F59" s="36">
        <v>0</v>
      </c>
      <c r="G59" s="36">
        <v>281.25</v>
      </c>
      <c r="H59" s="36">
        <v>0</v>
      </c>
      <c r="I59" s="36">
        <v>300</v>
      </c>
      <c r="J59" s="36">
        <v>106.25</v>
      </c>
      <c r="K59" s="24">
        <v>687.5</v>
      </c>
      <c r="L59" s="24"/>
      <c r="M59" s="24"/>
      <c r="N59" s="100"/>
      <c r="O59" s="35"/>
      <c r="P59" s="35" t="s">
        <v>2301</v>
      </c>
      <c r="Q59" s="36">
        <v>0</v>
      </c>
      <c r="R59" s="36">
        <v>0</v>
      </c>
      <c r="S59" s="36">
        <v>0</v>
      </c>
      <c r="T59" s="36">
        <v>0</v>
      </c>
      <c r="U59" s="36">
        <v>106.875</v>
      </c>
      <c r="V59" s="36">
        <v>0</v>
      </c>
      <c r="W59" s="36">
        <v>114</v>
      </c>
      <c r="X59" s="36">
        <v>40.375</v>
      </c>
      <c r="Y59" s="24">
        <v>261.25</v>
      </c>
    </row>
    <row r="60" spans="1:25" ht="21">
      <c r="A60" s="35"/>
      <c r="B60" s="35" t="s">
        <v>5549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368.75</v>
      </c>
      <c r="K60" s="24">
        <v>368.75</v>
      </c>
      <c r="L60" s="24"/>
      <c r="M60" s="24"/>
      <c r="N60" s="100"/>
      <c r="O60" s="35"/>
      <c r="P60" s="35" t="s">
        <v>5549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140.125</v>
      </c>
      <c r="Y60" s="24">
        <v>140.125</v>
      </c>
    </row>
    <row r="61" spans="1:25" ht="21">
      <c r="A61" s="35" t="s">
        <v>2309</v>
      </c>
      <c r="B61" s="35"/>
      <c r="C61" s="36">
        <v>0</v>
      </c>
      <c r="D61" s="36">
        <v>175.83768671199999</v>
      </c>
      <c r="E61" s="36">
        <v>592.23913990952008</v>
      </c>
      <c r="F61" s="36">
        <v>0</v>
      </c>
      <c r="G61" s="36">
        <v>1950.46145418784</v>
      </c>
      <c r="H61" s="36">
        <v>0</v>
      </c>
      <c r="I61" s="36">
        <v>0</v>
      </c>
      <c r="J61" s="36">
        <v>0</v>
      </c>
      <c r="K61" s="24">
        <v>2718.5382808093605</v>
      </c>
      <c r="L61" s="24">
        <v>5060</v>
      </c>
      <c r="M61" s="42">
        <f>L61-K61</f>
        <v>2341.4617191906395</v>
      </c>
      <c r="N61" s="100"/>
      <c r="O61" s="35" t="s">
        <v>2309</v>
      </c>
      <c r="P61" s="35"/>
      <c r="Q61" s="36">
        <v>0</v>
      </c>
      <c r="R61" s="36">
        <v>66.818320950599997</v>
      </c>
      <c r="S61" s="36">
        <v>225.05087316558598</v>
      </c>
      <c r="T61" s="36">
        <v>0</v>
      </c>
      <c r="U61" s="36">
        <v>741.17535259099395</v>
      </c>
      <c r="V61" s="36">
        <v>0</v>
      </c>
      <c r="W61" s="36">
        <v>0</v>
      </c>
      <c r="X61" s="36">
        <v>0</v>
      </c>
      <c r="Y61" s="24">
        <v>1033.04454670718</v>
      </c>
    </row>
    <row r="62" spans="1:25" ht="21">
      <c r="A62" s="35"/>
      <c r="B62" s="35" t="s">
        <v>2304</v>
      </c>
      <c r="C62" s="36">
        <v>0</v>
      </c>
      <c r="D62" s="36">
        <v>0</v>
      </c>
      <c r="E62" s="36">
        <v>0</v>
      </c>
      <c r="F62" s="36">
        <v>0</v>
      </c>
      <c r="G62" s="36">
        <v>189.71951539035001</v>
      </c>
      <c r="H62" s="36">
        <v>0</v>
      </c>
      <c r="I62" s="36">
        <v>0</v>
      </c>
      <c r="J62" s="36">
        <v>0</v>
      </c>
      <c r="K62" s="24">
        <v>189.71951539035001</v>
      </c>
      <c r="L62" s="24"/>
      <c r="M62" s="24"/>
      <c r="N62" s="100"/>
      <c r="O62" s="35"/>
      <c r="P62" s="35" t="s">
        <v>2304</v>
      </c>
      <c r="Q62" s="36">
        <v>0</v>
      </c>
      <c r="R62" s="36">
        <v>0</v>
      </c>
      <c r="S62" s="36">
        <v>0</v>
      </c>
      <c r="T62" s="36">
        <v>0</v>
      </c>
      <c r="U62" s="36">
        <v>72.093415848310002</v>
      </c>
      <c r="V62" s="36">
        <v>0</v>
      </c>
      <c r="W62" s="36">
        <v>0</v>
      </c>
      <c r="X62" s="36">
        <v>0</v>
      </c>
      <c r="Y62" s="24">
        <v>72.093415848310002</v>
      </c>
    </row>
    <row r="63" spans="1:25" ht="21">
      <c r="A63" s="35"/>
      <c r="B63" s="35" t="s">
        <v>2305</v>
      </c>
      <c r="C63" s="36">
        <v>0</v>
      </c>
      <c r="D63" s="36">
        <v>0</v>
      </c>
      <c r="E63" s="36">
        <v>511.00244881760005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24">
        <v>511.00244881760005</v>
      </c>
      <c r="M63" s="42"/>
      <c r="N63" s="100"/>
      <c r="O63" s="35"/>
      <c r="P63" s="35" t="s">
        <v>2305</v>
      </c>
      <c r="Q63" s="36">
        <v>0</v>
      </c>
      <c r="R63" s="36">
        <v>0</v>
      </c>
      <c r="S63" s="36">
        <v>194.18093055065998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24">
        <v>194.18093055065998</v>
      </c>
    </row>
    <row r="64" spans="1:25" ht="21">
      <c r="A64" s="35"/>
      <c r="B64" s="35" t="s">
        <v>2306</v>
      </c>
      <c r="C64" s="36">
        <v>0</v>
      </c>
      <c r="D64" s="36">
        <v>0</v>
      </c>
      <c r="E64" s="36">
        <v>0</v>
      </c>
      <c r="F64" s="36">
        <v>0</v>
      </c>
      <c r="G64" s="36">
        <v>1760.7419387974901</v>
      </c>
      <c r="H64" s="36">
        <v>0</v>
      </c>
      <c r="I64" s="36">
        <v>0</v>
      </c>
      <c r="J64" s="36">
        <v>0</v>
      </c>
      <c r="K64" s="24">
        <v>1760.7419387974901</v>
      </c>
      <c r="L64" s="24"/>
      <c r="M64" s="24"/>
      <c r="N64" s="100"/>
      <c r="O64" s="35"/>
      <c r="P64" s="35" t="s">
        <v>2306</v>
      </c>
      <c r="Q64" s="36">
        <v>0</v>
      </c>
      <c r="R64" s="36">
        <v>0</v>
      </c>
      <c r="S64" s="36">
        <v>0</v>
      </c>
      <c r="T64" s="36">
        <v>0</v>
      </c>
      <c r="U64" s="36">
        <v>669.08193674268398</v>
      </c>
      <c r="V64" s="36">
        <v>0</v>
      </c>
      <c r="W64" s="36">
        <v>0</v>
      </c>
      <c r="X64" s="36">
        <v>0</v>
      </c>
      <c r="Y64" s="24">
        <v>669.08193674268398</v>
      </c>
    </row>
    <row r="65" spans="1:25" ht="21">
      <c r="A65" s="35"/>
      <c r="B65" s="35" t="s">
        <v>2307</v>
      </c>
      <c r="C65" s="36">
        <v>0</v>
      </c>
      <c r="D65" s="36">
        <v>175.83768671199999</v>
      </c>
      <c r="E65" s="36">
        <v>66.372808355800004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24">
        <v>242.2104950678</v>
      </c>
      <c r="L65" s="24"/>
      <c r="M65" s="42"/>
      <c r="N65" s="100"/>
      <c r="O65" s="35"/>
      <c r="P65" s="35" t="s">
        <v>2307</v>
      </c>
      <c r="Q65" s="36">
        <v>0</v>
      </c>
      <c r="R65" s="36">
        <v>66.818320950599997</v>
      </c>
      <c r="S65" s="36">
        <v>25.2216671752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24">
        <v>92.039988125799994</v>
      </c>
    </row>
    <row r="66" spans="1:25" ht="21">
      <c r="A66" s="35"/>
      <c r="B66" s="35" t="s">
        <v>2308</v>
      </c>
      <c r="C66" s="36">
        <v>0</v>
      </c>
      <c r="D66" s="36">
        <v>0</v>
      </c>
      <c r="E66" s="36">
        <v>14.863882736120001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24">
        <v>14.863882736120001</v>
      </c>
      <c r="L66" s="24"/>
      <c r="M66" s="24"/>
      <c r="N66" s="100"/>
      <c r="O66" s="35"/>
      <c r="P66" s="35" t="s">
        <v>2308</v>
      </c>
      <c r="Q66" s="36">
        <v>0</v>
      </c>
      <c r="R66" s="36">
        <v>0</v>
      </c>
      <c r="S66" s="36">
        <v>5.6482754397259995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24">
        <v>5.6482754397259995</v>
      </c>
    </row>
    <row r="67" spans="1:25" ht="21">
      <c r="A67" s="35" t="s">
        <v>5449</v>
      </c>
      <c r="B67" s="35"/>
      <c r="C67" s="36"/>
      <c r="D67" s="36"/>
      <c r="E67" s="36"/>
      <c r="F67" s="36"/>
      <c r="G67" s="36"/>
      <c r="H67" s="36"/>
      <c r="I67" s="36"/>
      <c r="J67" s="36"/>
      <c r="K67" s="24"/>
      <c r="L67" s="24">
        <v>2810</v>
      </c>
      <c r="M67" s="24">
        <f t="shared" ref="M67" si="0">SUM(L67-K67)</f>
        <v>2810</v>
      </c>
      <c r="N67" s="100"/>
      <c r="O67" s="35" t="s">
        <v>5449</v>
      </c>
      <c r="P67" s="35"/>
      <c r="Q67" s="36"/>
      <c r="R67" s="36"/>
      <c r="S67" s="36"/>
      <c r="T67" s="36"/>
      <c r="U67" s="36"/>
      <c r="V67" s="36"/>
      <c r="W67" s="36"/>
      <c r="X67" s="36"/>
      <c r="Y67" s="24"/>
    </row>
    <row r="68" spans="1:25" ht="21">
      <c r="A68" s="35"/>
      <c r="B68" s="35"/>
      <c r="C68" s="36"/>
      <c r="D68" s="36"/>
      <c r="E68" s="36"/>
      <c r="F68" s="36"/>
      <c r="G68" s="36"/>
      <c r="H68" s="36"/>
      <c r="I68" s="36"/>
      <c r="J68" s="36"/>
      <c r="K68" s="24"/>
      <c r="L68" s="24"/>
      <c r="M68" s="24">
        <f t="shared" ref="M68:M70" si="1">SUM(L68-K68)</f>
        <v>0</v>
      </c>
      <c r="N68" s="100"/>
      <c r="O68" s="35"/>
      <c r="P68" s="35"/>
      <c r="Q68" s="36"/>
      <c r="R68" s="36"/>
      <c r="S68" s="36"/>
      <c r="T68" s="36"/>
      <c r="U68" s="36"/>
      <c r="V68" s="36"/>
      <c r="W68" s="36"/>
      <c r="X68" s="36"/>
      <c r="Y68" s="24"/>
    </row>
    <row r="69" spans="1:25" ht="21">
      <c r="A69" s="35" t="s">
        <v>5450</v>
      </c>
      <c r="B69" s="35"/>
      <c r="C69" s="36"/>
      <c r="D69" s="36"/>
      <c r="E69" s="36"/>
      <c r="F69" s="36"/>
      <c r="G69" s="36"/>
      <c r="H69" s="36"/>
      <c r="I69" s="36"/>
      <c r="J69" s="36"/>
      <c r="K69" s="24"/>
      <c r="L69" s="24">
        <v>1670</v>
      </c>
      <c r="M69" s="24">
        <f t="shared" ref="M69" si="2">SUM(L69-K69)</f>
        <v>1670</v>
      </c>
      <c r="N69" s="100"/>
      <c r="O69" s="35" t="s">
        <v>5450</v>
      </c>
      <c r="P69" s="35"/>
      <c r="Q69" s="36"/>
      <c r="R69" s="36"/>
      <c r="S69" s="36"/>
      <c r="T69" s="36"/>
      <c r="U69" s="36"/>
      <c r="V69" s="36"/>
      <c r="W69" s="36"/>
      <c r="X69" s="36"/>
      <c r="Y69" s="24"/>
    </row>
    <row r="70" spans="1:25" ht="2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24"/>
      <c r="L70" s="24"/>
      <c r="M70" s="24">
        <f t="shared" si="1"/>
        <v>0</v>
      </c>
      <c r="N70" s="100"/>
      <c r="O70" s="35"/>
      <c r="P70" s="35"/>
      <c r="Q70" s="36"/>
      <c r="R70" s="36"/>
      <c r="S70" s="36"/>
      <c r="T70" s="36"/>
      <c r="U70" s="36"/>
      <c r="V70" s="36"/>
      <c r="W70" s="36"/>
      <c r="X70" s="36"/>
      <c r="Y70" s="24"/>
    </row>
  </sheetData>
  <mergeCells count="24">
    <mergeCell ref="A11:B11"/>
    <mergeCell ref="D9:E9"/>
    <mergeCell ref="F9:G9"/>
    <mergeCell ref="O1:Y1"/>
    <mergeCell ref="O2:Y2"/>
    <mergeCell ref="O11:P11"/>
    <mergeCell ref="A8:A10"/>
    <mergeCell ref="B8:B10"/>
    <mergeCell ref="B3:M3"/>
    <mergeCell ref="B4:M4"/>
    <mergeCell ref="A1:M1"/>
    <mergeCell ref="A2:M2"/>
    <mergeCell ref="A3:A6"/>
    <mergeCell ref="B5:M5"/>
    <mergeCell ref="B6:M6"/>
    <mergeCell ref="Y8:Y10"/>
    <mergeCell ref="V9:W9"/>
    <mergeCell ref="C8:J8"/>
    <mergeCell ref="O8:O10"/>
    <mergeCell ref="P8:P10"/>
    <mergeCell ref="Q8:X8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74" fitToHeight="0" orientation="landscape" r:id="rId1"/>
  <colBreaks count="1" manualBreakCount="1">
    <brk id="13" max="69" man="1"/>
  </col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AF22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6" width="17.375" style="25" customWidth="1"/>
    <col min="17" max="24" width="10.625" style="25" customWidth="1"/>
    <col min="25" max="25" width="13.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2310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6417.7225661154107</v>
      </c>
      <c r="D11" s="41">
        <v>8051.4044985758801</v>
      </c>
      <c r="E11" s="41">
        <v>21812.792722910715</v>
      </c>
      <c r="F11" s="41">
        <v>198549.17784010552</v>
      </c>
      <c r="G11" s="41">
        <v>151031.75341135386</v>
      </c>
      <c r="H11" s="41">
        <v>190241.91184233152</v>
      </c>
      <c r="I11" s="41">
        <v>219378.76860232707</v>
      </c>
      <c r="J11" s="41">
        <v>15266.964962107595</v>
      </c>
      <c r="K11" s="42">
        <v>810750.4964458273</v>
      </c>
      <c r="L11" s="42">
        <v>671700</v>
      </c>
      <c r="M11" s="42">
        <f>L11-K11</f>
        <v>-139050.4964458273</v>
      </c>
      <c r="N11" s="23"/>
      <c r="O11" s="211" t="s">
        <v>65</v>
      </c>
      <c r="P11" s="218"/>
      <c r="Q11" s="24">
        <v>4177.9373905408738</v>
      </c>
      <c r="R11" s="24">
        <v>5241.4643285728007</v>
      </c>
      <c r="S11" s="24">
        <v>14200.128062615775</v>
      </c>
      <c r="T11" s="24">
        <v>129255.51477391044</v>
      </c>
      <c r="U11" s="24">
        <v>98321.671470786678</v>
      </c>
      <c r="V11" s="24">
        <v>123847.48460936447</v>
      </c>
      <c r="W11" s="24">
        <v>142815.57836011235</v>
      </c>
      <c r="X11" s="24">
        <v>9938.7941903285337</v>
      </c>
      <c r="Y11" s="24">
        <v>527798.57318623201</v>
      </c>
    </row>
    <row r="12" spans="1:32" ht="21">
      <c r="A12" s="35" t="s">
        <v>2319</v>
      </c>
      <c r="B12" s="35"/>
      <c r="C12" s="36">
        <v>103.0037618863</v>
      </c>
      <c r="D12" s="36">
        <v>0</v>
      </c>
      <c r="E12" s="36">
        <v>668.84381766094009</v>
      </c>
      <c r="F12" s="36">
        <v>7524.2921132278398</v>
      </c>
      <c r="G12" s="36">
        <v>2712.9332702361398</v>
      </c>
      <c r="H12" s="36">
        <v>14810.895539317145</v>
      </c>
      <c r="I12" s="36">
        <v>15158.111501045678</v>
      </c>
      <c r="J12" s="36">
        <v>4918.6809703170102</v>
      </c>
      <c r="K12" s="24">
        <v>45896.76097369106</v>
      </c>
      <c r="L12" s="24">
        <v>32970</v>
      </c>
      <c r="M12" s="42">
        <f>L12-K12</f>
        <v>-12926.76097369106</v>
      </c>
      <c r="N12" s="100"/>
      <c r="O12" s="35" t="s">
        <v>2319</v>
      </c>
      <c r="P12" s="35"/>
      <c r="Q12" s="36">
        <v>67.055448987990005</v>
      </c>
      <c r="R12" s="36">
        <v>0</v>
      </c>
      <c r="S12" s="36">
        <v>435.41732529731001</v>
      </c>
      <c r="T12" s="36">
        <v>4898.3141657126007</v>
      </c>
      <c r="U12" s="36">
        <v>1766.1195589243803</v>
      </c>
      <c r="V12" s="36">
        <v>9641.8929960931455</v>
      </c>
      <c r="W12" s="36">
        <v>9867.9305871806719</v>
      </c>
      <c r="X12" s="36">
        <v>3202.061311672278</v>
      </c>
      <c r="Y12" s="24">
        <v>29878.791393868378</v>
      </c>
    </row>
    <row r="13" spans="1:32" ht="21">
      <c r="A13" s="35"/>
      <c r="B13" s="35" t="s">
        <v>2311</v>
      </c>
      <c r="C13" s="36">
        <v>0</v>
      </c>
      <c r="D13" s="36">
        <v>0</v>
      </c>
      <c r="E13" s="36">
        <v>16.5554105969</v>
      </c>
      <c r="F13" s="36">
        <v>1420.9140885591999</v>
      </c>
      <c r="G13" s="36">
        <v>91.586437500100004</v>
      </c>
      <c r="H13" s="36">
        <v>95.503155829039997</v>
      </c>
      <c r="I13" s="36">
        <v>1988.9048169672599</v>
      </c>
      <c r="J13" s="36">
        <v>6.5664021766199996</v>
      </c>
      <c r="K13" s="24">
        <v>3620.0303116291198</v>
      </c>
      <c r="L13" s="24"/>
      <c r="M13" s="42"/>
      <c r="N13" s="100"/>
      <c r="O13" s="35"/>
      <c r="P13" s="35" t="s">
        <v>2311</v>
      </c>
      <c r="Q13" s="36">
        <v>0</v>
      </c>
      <c r="R13" s="36">
        <v>0</v>
      </c>
      <c r="S13" s="36">
        <v>10.777572298600001</v>
      </c>
      <c r="T13" s="36">
        <v>925.01507165229998</v>
      </c>
      <c r="U13" s="36">
        <v>59.622770812569996</v>
      </c>
      <c r="V13" s="36">
        <v>62.172554444738999</v>
      </c>
      <c r="W13" s="36">
        <v>1294.777035846241</v>
      </c>
      <c r="X13" s="36">
        <v>4.2747278169799996</v>
      </c>
      <c r="Y13" s="24">
        <v>2356.6397328714302</v>
      </c>
    </row>
    <row r="14" spans="1:32" ht="21">
      <c r="A14" s="35"/>
      <c r="B14" s="35" t="s">
        <v>2312</v>
      </c>
      <c r="C14" s="36">
        <v>90.591872470499993</v>
      </c>
      <c r="D14" s="36">
        <v>0</v>
      </c>
      <c r="E14" s="36">
        <v>173.17358990277</v>
      </c>
      <c r="F14" s="36">
        <v>1198.009399197</v>
      </c>
      <c r="G14" s="36">
        <v>445.33034879659999</v>
      </c>
      <c r="H14" s="36">
        <v>665.77336606390998</v>
      </c>
      <c r="I14" s="36">
        <v>1764.781529474865</v>
      </c>
      <c r="J14" s="36">
        <v>55.908059534129997</v>
      </c>
      <c r="K14" s="24">
        <v>4393.5681654397749</v>
      </c>
      <c r="L14" s="24"/>
      <c r="M14" s="24"/>
      <c r="N14" s="100"/>
      <c r="O14" s="35"/>
      <c r="P14" s="35" t="s">
        <v>2312</v>
      </c>
      <c r="Q14" s="36">
        <v>58.975308978299999</v>
      </c>
      <c r="R14" s="36">
        <v>0</v>
      </c>
      <c r="S14" s="36">
        <v>112.73600702659</v>
      </c>
      <c r="T14" s="36">
        <v>779.90411887716004</v>
      </c>
      <c r="U14" s="36">
        <v>289.91005706670001</v>
      </c>
      <c r="V14" s="36">
        <v>433.41846130776491</v>
      </c>
      <c r="W14" s="36">
        <v>1148.872775687985</v>
      </c>
      <c r="X14" s="36">
        <v>36.396146756710003</v>
      </c>
      <c r="Y14" s="24">
        <v>2860.2128757012101</v>
      </c>
    </row>
    <row r="15" spans="1:32" ht="21">
      <c r="A15" s="35"/>
      <c r="B15" s="35" t="s">
        <v>1189</v>
      </c>
      <c r="C15" s="36">
        <v>0</v>
      </c>
      <c r="D15" s="36">
        <v>0</v>
      </c>
      <c r="E15" s="36">
        <v>0</v>
      </c>
      <c r="F15" s="36">
        <v>123.535446154</v>
      </c>
      <c r="G15" s="36">
        <v>37.554558164699998</v>
      </c>
      <c r="H15" s="36">
        <v>322.05551730489003</v>
      </c>
      <c r="I15" s="36">
        <v>585.74075038439003</v>
      </c>
      <c r="J15" s="36">
        <v>28.936391601299999</v>
      </c>
      <c r="K15" s="24">
        <v>1097.8226636092802</v>
      </c>
      <c r="L15" s="24"/>
      <c r="M15" s="24"/>
      <c r="N15" s="100"/>
      <c r="O15" s="35"/>
      <c r="P15" s="35" t="s">
        <v>1189</v>
      </c>
      <c r="Q15" s="36">
        <v>0</v>
      </c>
      <c r="R15" s="36">
        <v>0</v>
      </c>
      <c r="S15" s="36">
        <v>0</v>
      </c>
      <c r="T15" s="36">
        <v>80.421575446299997</v>
      </c>
      <c r="U15" s="36">
        <v>24.448017365199998</v>
      </c>
      <c r="V15" s="36">
        <v>209.65814176576998</v>
      </c>
      <c r="W15" s="36">
        <v>381.31722850042001</v>
      </c>
      <c r="X15" s="36">
        <v>18.837590932400001</v>
      </c>
      <c r="Y15" s="24">
        <v>714.68255401008992</v>
      </c>
    </row>
    <row r="16" spans="1:32" ht="21">
      <c r="A16" s="35"/>
      <c r="B16" s="35" t="s">
        <v>1561</v>
      </c>
      <c r="C16" s="36">
        <v>0</v>
      </c>
      <c r="D16" s="36">
        <v>0</v>
      </c>
      <c r="E16" s="36">
        <v>0</v>
      </c>
      <c r="F16" s="36">
        <v>643.90537598219998</v>
      </c>
      <c r="G16" s="36">
        <v>0</v>
      </c>
      <c r="H16" s="36">
        <v>325.25122262439999</v>
      </c>
      <c r="I16" s="36">
        <v>1939.9525226797107</v>
      </c>
      <c r="J16" s="36">
        <v>1056.7627926069001</v>
      </c>
      <c r="K16" s="24">
        <v>3965.8719138932111</v>
      </c>
      <c r="L16" s="24"/>
      <c r="M16" s="24"/>
      <c r="N16" s="100"/>
      <c r="O16" s="35"/>
      <c r="P16" s="35" t="s">
        <v>1561</v>
      </c>
      <c r="Q16" s="36">
        <v>0</v>
      </c>
      <c r="R16" s="36">
        <v>0</v>
      </c>
      <c r="S16" s="36">
        <v>0</v>
      </c>
      <c r="T16" s="36">
        <v>419.18239976490003</v>
      </c>
      <c r="U16" s="36">
        <v>0</v>
      </c>
      <c r="V16" s="36">
        <v>211.73854592840001</v>
      </c>
      <c r="W16" s="36">
        <v>1262.90909226384</v>
      </c>
      <c r="X16" s="36">
        <v>687.95257798681996</v>
      </c>
      <c r="Y16" s="24">
        <v>2581.7826159439601</v>
      </c>
    </row>
    <row r="17" spans="1:25" ht="21">
      <c r="A17" s="35"/>
      <c r="B17" s="35" t="s">
        <v>2313</v>
      </c>
      <c r="C17" s="36">
        <v>0</v>
      </c>
      <c r="D17" s="36">
        <v>0</v>
      </c>
      <c r="E17" s="36">
        <v>146.68965892334998</v>
      </c>
      <c r="F17" s="36">
        <v>94.418938222500003</v>
      </c>
      <c r="G17" s="36">
        <v>1086.6959973199</v>
      </c>
      <c r="H17" s="36">
        <v>3611.875401254912</v>
      </c>
      <c r="I17" s="36">
        <v>1865.0771777211903</v>
      </c>
      <c r="J17" s="36">
        <v>8.9076898569300003</v>
      </c>
      <c r="K17" s="24">
        <v>6813.6648632987826</v>
      </c>
      <c r="L17" s="24"/>
      <c r="M17" s="24"/>
      <c r="N17" s="100"/>
      <c r="O17" s="35"/>
      <c r="P17" s="35" t="s">
        <v>2313</v>
      </c>
      <c r="Q17" s="36">
        <v>0</v>
      </c>
      <c r="R17" s="36">
        <v>0</v>
      </c>
      <c r="S17" s="36">
        <v>95.494967959100009</v>
      </c>
      <c r="T17" s="36">
        <v>61.466728782800004</v>
      </c>
      <c r="U17" s="36">
        <v>707.43909425570007</v>
      </c>
      <c r="V17" s="36">
        <v>2351.3308862138774</v>
      </c>
      <c r="W17" s="36">
        <v>1214.1652426961498</v>
      </c>
      <c r="X17" s="36">
        <v>5.7989060968599997</v>
      </c>
      <c r="Y17" s="24">
        <v>4435.6958260044876</v>
      </c>
    </row>
    <row r="18" spans="1:25" ht="21">
      <c r="A18" s="35"/>
      <c r="B18" s="35" t="s">
        <v>2314</v>
      </c>
      <c r="C18" s="36">
        <v>0</v>
      </c>
      <c r="D18" s="36">
        <v>0</v>
      </c>
      <c r="E18" s="36">
        <v>0</v>
      </c>
      <c r="F18" s="36">
        <v>0</v>
      </c>
      <c r="G18" s="36">
        <v>591.22668437300001</v>
      </c>
      <c r="H18" s="36">
        <v>1587.8865151623106</v>
      </c>
      <c r="I18" s="36">
        <v>1626.5164110721503</v>
      </c>
      <c r="J18" s="36">
        <v>3.6283245186099999</v>
      </c>
      <c r="K18" s="24">
        <v>3809.2579351260711</v>
      </c>
      <c r="L18" s="24"/>
      <c r="M18" s="24"/>
      <c r="N18" s="100"/>
      <c r="O18" s="35"/>
      <c r="P18" s="35" t="s">
        <v>2314</v>
      </c>
      <c r="Q18" s="36">
        <v>0</v>
      </c>
      <c r="R18" s="36">
        <v>0</v>
      </c>
      <c r="S18" s="36">
        <v>0</v>
      </c>
      <c r="T18" s="36">
        <v>0</v>
      </c>
      <c r="U18" s="36">
        <v>384.88857152700001</v>
      </c>
      <c r="V18" s="36">
        <v>1033.7141213708719</v>
      </c>
      <c r="W18" s="36">
        <v>1058.8621836079701</v>
      </c>
      <c r="X18" s="36">
        <v>2.3620392616200001</v>
      </c>
      <c r="Y18" s="24">
        <v>2479.8269157674617</v>
      </c>
    </row>
    <row r="19" spans="1:25" ht="21">
      <c r="A19" s="35"/>
      <c r="B19" s="35" t="s">
        <v>2315</v>
      </c>
      <c r="C19" s="36">
        <v>0</v>
      </c>
      <c r="D19" s="36">
        <v>0</v>
      </c>
      <c r="E19" s="36">
        <v>30.375</v>
      </c>
      <c r="F19" s="36">
        <v>231.38863507696001</v>
      </c>
      <c r="G19" s="36">
        <v>40.756666865600003</v>
      </c>
      <c r="H19" s="36">
        <v>1490.2172796889811</v>
      </c>
      <c r="I19" s="36">
        <v>1094.880842311547</v>
      </c>
      <c r="J19" s="36">
        <v>124.78796788794</v>
      </c>
      <c r="K19" s="24">
        <v>3012.406391831028</v>
      </c>
      <c r="L19" s="24"/>
      <c r="M19" s="24"/>
      <c r="N19" s="100"/>
      <c r="O19" s="35"/>
      <c r="P19" s="35" t="s">
        <v>2315</v>
      </c>
      <c r="Q19" s="36">
        <v>0</v>
      </c>
      <c r="R19" s="36">
        <v>0</v>
      </c>
      <c r="S19" s="36">
        <v>19.774125000000002</v>
      </c>
      <c r="T19" s="36">
        <v>150.63400143522</v>
      </c>
      <c r="U19" s="36">
        <v>26.532590129500001</v>
      </c>
      <c r="V19" s="36">
        <v>970.131449078027</v>
      </c>
      <c r="W19" s="36">
        <v>712.76742834507399</v>
      </c>
      <c r="X19" s="36">
        <v>81.236967095018002</v>
      </c>
      <c r="Y19" s="24">
        <v>1961.0765610828389</v>
      </c>
    </row>
    <row r="20" spans="1:25" ht="21">
      <c r="A20" s="35"/>
      <c r="B20" s="35" t="s">
        <v>2316</v>
      </c>
      <c r="C20" s="36">
        <v>0</v>
      </c>
      <c r="D20" s="36">
        <v>0</v>
      </c>
      <c r="E20" s="36">
        <v>226.89903030810001</v>
      </c>
      <c r="F20" s="36">
        <v>3053.3460233566698</v>
      </c>
      <c r="G20" s="36">
        <v>7.7587629769599999</v>
      </c>
      <c r="H20" s="36">
        <v>3392.0525052431585</v>
      </c>
      <c r="I20" s="36">
        <v>1513.40650836184</v>
      </c>
      <c r="J20" s="36">
        <v>256.88755663914003</v>
      </c>
      <c r="K20" s="24">
        <v>8450.3503868858679</v>
      </c>
      <c r="L20" s="24"/>
      <c r="M20" s="24"/>
      <c r="N20" s="100"/>
      <c r="O20" s="35"/>
      <c r="P20" s="35" t="s">
        <v>2316</v>
      </c>
      <c r="Q20" s="36">
        <v>0</v>
      </c>
      <c r="R20" s="36">
        <v>0</v>
      </c>
      <c r="S20" s="36">
        <v>147.71126873073999</v>
      </c>
      <c r="T20" s="36">
        <v>1987.7282612055697</v>
      </c>
      <c r="U20" s="36">
        <v>5.050954698</v>
      </c>
      <c r="V20" s="36">
        <v>2208.2261809136958</v>
      </c>
      <c r="W20" s="36">
        <v>985.22763694348998</v>
      </c>
      <c r="X20" s="36">
        <v>167.23379937215</v>
      </c>
      <c r="Y20" s="24">
        <v>5501.1781018636457</v>
      </c>
    </row>
    <row r="21" spans="1:25" ht="21">
      <c r="A21" s="35"/>
      <c r="B21" s="35" t="s">
        <v>2317</v>
      </c>
      <c r="C21" s="36">
        <v>12.411889415799999</v>
      </c>
      <c r="D21" s="36">
        <v>0</v>
      </c>
      <c r="E21" s="36">
        <v>53.476520839719996</v>
      </c>
      <c r="F21" s="36">
        <v>587.60616458200002</v>
      </c>
      <c r="G21" s="36">
        <v>53.954869242779999</v>
      </c>
      <c r="H21" s="36">
        <v>1446.3340294951147</v>
      </c>
      <c r="I21" s="36">
        <v>1195.3434793509341</v>
      </c>
      <c r="J21" s="36">
        <v>0</v>
      </c>
      <c r="K21" s="24">
        <v>3349.1269529263491</v>
      </c>
      <c r="L21" s="24"/>
      <c r="M21" s="24"/>
      <c r="N21" s="100"/>
      <c r="O21" s="35"/>
      <c r="P21" s="35" t="s">
        <v>2317</v>
      </c>
      <c r="Q21" s="36">
        <v>8.08014000969</v>
      </c>
      <c r="R21" s="36">
        <v>0</v>
      </c>
      <c r="S21" s="36">
        <v>34.813215066620003</v>
      </c>
      <c r="T21" s="36">
        <v>382.53161314300002</v>
      </c>
      <c r="U21" s="36">
        <v>35.124619877059999</v>
      </c>
      <c r="V21" s="36">
        <v>941.56345320093681</v>
      </c>
      <c r="W21" s="36">
        <v>778.16860505751106</v>
      </c>
      <c r="X21" s="36">
        <v>0</v>
      </c>
      <c r="Y21" s="24">
        <v>2180.2816463548179</v>
      </c>
    </row>
    <row r="22" spans="1:25" ht="21">
      <c r="A22" s="35"/>
      <c r="B22" s="35" t="s">
        <v>2318</v>
      </c>
      <c r="C22" s="36">
        <v>0</v>
      </c>
      <c r="D22" s="36">
        <v>0</v>
      </c>
      <c r="E22" s="36">
        <v>21.6746070901</v>
      </c>
      <c r="F22" s="36">
        <v>171.16804209731001</v>
      </c>
      <c r="G22" s="36">
        <v>358.06894499650002</v>
      </c>
      <c r="H22" s="36">
        <v>1873.94654665043</v>
      </c>
      <c r="I22" s="36">
        <v>1583.50746272179</v>
      </c>
      <c r="J22" s="36">
        <v>3376.2957854954402</v>
      </c>
      <c r="K22" s="24">
        <v>7384.66138905157</v>
      </c>
      <c r="L22" s="24"/>
      <c r="M22" s="24"/>
      <c r="N22" s="100"/>
      <c r="O22" s="35"/>
      <c r="P22" s="35" t="s">
        <v>2318</v>
      </c>
      <c r="Q22" s="36">
        <v>0</v>
      </c>
      <c r="R22" s="36">
        <v>0</v>
      </c>
      <c r="S22" s="36">
        <v>14.110169215660001</v>
      </c>
      <c r="T22" s="36">
        <v>111.43039540534998</v>
      </c>
      <c r="U22" s="36">
        <v>233.10288319265001</v>
      </c>
      <c r="V22" s="36">
        <v>1219.939201869063</v>
      </c>
      <c r="W22" s="36">
        <v>1030.8633582319912</v>
      </c>
      <c r="X22" s="36">
        <v>2197.96855635372</v>
      </c>
      <c r="Y22" s="24">
        <v>4807.4145642684343</v>
      </c>
    </row>
    <row r="23" spans="1:25" ht="21">
      <c r="A23" s="35" t="s">
        <v>2328</v>
      </c>
      <c r="B23" s="35"/>
      <c r="C23" s="36">
        <v>16.312505055500001</v>
      </c>
      <c r="D23" s="36">
        <v>748.66819780136007</v>
      </c>
      <c r="E23" s="36">
        <v>164.59668572070001</v>
      </c>
      <c r="F23" s="36">
        <v>3676.0620394604102</v>
      </c>
      <c r="G23" s="36">
        <v>15717.39116068781</v>
      </c>
      <c r="H23" s="36">
        <v>20391.205344389604</v>
      </c>
      <c r="I23" s="36">
        <v>15742.054044449189</v>
      </c>
      <c r="J23" s="36">
        <v>2035.30771725101</v>
      </c>
      <c r="K23" s="24">
        <v>58491.59769481558</v>
      </c>
      <c r="L23" s="24">
        <v>29250</v>
      </c>
      <c r="M23" s="42">
        <f>L23-K23</f>
        <v>-29241.59769481558</v>
      </c>
      <c r="N23" s="100"/>
      <c r="O23" s="35" t="s">
        <v>2328</v>
      </c>
      <c r="P23" s="35"/>
      <c r="Q23" s="36">
        <v>10.619440791100001</v>
      </c>
      <c r="R23" s="36">
        <v>487.38299676954</v>
      </c>
      <c r="S23" s="36">
        <v>107.15244240413999</v>
      </c>
      <c r="T23" s="36">
        <v>2393.1163876887604</v>
      </c>
      <c r="U23" s="36">
        <v>10232.021645600278</v>
      </c>
      <c r="V23" s="36">
        <v>13274.67467919993</v>
      </c>
      <c r="W23" s="36">
        <v>10248.077182933079</v>
      </c>
      <c r="X23" s="36">
        <v>1324.985323930337</v>
      </c>
      <c r="Y23" s="24">
        <v>38078.030099317162</v>
      </c>
    </row>
    <row r="24" spans="1:25" ht="21">
      <c r="A24" s="35"/>
      <c r="B24" s="35" t="s">
        <v>2321</v>
      </c>
      <c r="C24" s="36">
        <v>0</v>
      </c>
      <c r="D24" s="36">
        <v>0</v>
      </c>
      <c r="E24" s="36">
        <v>41.709822894200002</v>
      </c>
      <c r="F24" s="36">
        <v>84.952509219060005</v>
      </c>
      <c r="G24" s="36">
        <v>1978.7527660238002</v>
      </c>
      <c r="H24" s="36">
        <v>1228.6952427455699</v>
      </c>
      <c r="I24" s="36">
        <v>262.71660215025003</v>
      </c>
      <c r="J24" s="36">
        <v>0</v>
      </c>
      <c r="K24" s="24">
        <v>3596.8269430328801</v>
      </c>
      <c r="L24" s="24"/>
      <c r="M24" s="42"/>
      <c r="N24" s="100"/>
      <c r="O24" s="35"/>
      <c r="P24" s="35" t="s">
        <v>2321</v>
      </c>
      <c r="Q24" s="36">
        <v>0</v>
      </c>
      <c r="R24" s="36">
        <v>0</v>
      </c>
      <c r="S24" s="36">
        <v>27.153094704099999</v>
      </c>
      <c r="T24" s="36">
        <v>55.304083501569998</v>
      </c>
      <c r="U24" s="36">
        <v>1288.1680506835999</v>
      </c>
      <c r="V24" s="36">
        <v>799.8806030272159</v>
      </c>
      <c r="W24" s="36">
        <v>171.02850799979899</v>
      </c>
      <c r="X24" s="36">
        <v>0</v>
      </c>
      <c r="Y24" s="24">
        <v>2341.5343399162848</v>
      </c>
    </row>
    <row r="25" spans="1:25" ht="21">
      <c r="A25" s="35"/>
      <c r="B25" s="35" t="s">
        <v>1196</v>
      </c>
      <c r="C25" s="36">
        <v>0</v>
      </c>
      <c r="D25" s="36">
        <v>0</v>
      </c>
      <c r="E25" s="36">
        <v>0</v>
      </c>
      <c r="F25" s="36">
        <v>0</v>
      </c>
      <c r="G25" s="36">
        <v>87.5</v>
      </c>
      <c r="H25" s="36">
        <v>3026.0883373218931</v>
      </c>
      <c r="I25" s="36">
        <v>1564.4209157627029</v>
      </c>
      <c r="J25" s="36">
        <v>888.66132509925001</v>
      </c>
      <c r="K25" s="24">
        <v>5566.6705781838464</v>
      </c>
      <c r="L25" s="24"/>
      <c r="M25" s="24"/>
      <c r="N25" s="100"/>
      <c r="O25" s="35"/>
      <c r="P25" s="35" t="s">
        <v>1196</v>
      </c>
      <c r="Q25" s="36">
        <v>0</v>
      </c>
      <c r="R25" s="36">
        <v>0</v>
      </c>
      <c r="S25" s="36">
        <v>0</v>
      </c>
      <c r="T25" s="36">
        <v>0</v>
      </c>
      <c r="U25" s="36">
        <v>56.962499999999999</v>
      </c>
      <c r="V25" s="36">
        <v>1969.9835075956298</v>
      </c>
      <c r="W25" s="36">
        <v>1018.438016161684</v>
      </c>
      <c r="X25" s="36">
        <v>578.51852263922001</v>
      </c>
      <c r="Y25" s="24">
        <v>3623.902546396534</v>
      </c>
    </row>
    <row r="26" spans="1:25" ht="21">
      <c r="A26" s="35"/>
      <c r="B26" s="35" t="s">
        <v>2320</v>
      </c>
      <c r="C26" s="36">
        <v>0</v>
      </c>
      <c r="D26" s="36">
        <v>0</v>
      </c>
      <c r="E26" s="36">
        <v>0</v>
      </c>
      <c r="F26" s="36">
        <v>350</v>
      </c>
      <c r="G26" s="36">
        <v>892.35332015900008</v>
      </c>
      <c r="H26" s="36">
        <v>1482.6142777990301</v>
      </c>
      <c r="I26" s="36">
        <v>375.98213535481995</v>
      </c>
      <c r="J26" s="36">
        <v>0</v>
      </c>
      <c r="K26" s="24">
        <v>3100.9497333128502</v>
      </c>
      <c r="L26" s="24"/>
      <c r="M26" s="24"/>
      <c r="N26" s="100"/>
      <c r="O26" s="35"/>
      <c r="P26" s="35" t="s">
        <v>2320</v>
      </c>
      <c r="Q26" s="36">
        <v>0</v>
      </c>
      <c r="R26" s="36">
        <v>0</v>
      </c>
      <c r="S26" s="36">
        <v>0</v>
      </c>
      <c r="T26" s="36">
        <v>227.85</v>
      </c>
      <c r="U26" s="36">
        <v>580.92201142300019</v>
      </c>
      <c r="V26" s="36">
        <v>965.18189484703294</v>
      </c>
      <c r="W26" s="36">
        <v>244.76437011614001</v>
      </c>
      <c r="X26" s="36">
        <v>0</v>
      </c>
      <c r="Y26" s="24">
        <v>2018.7182763861733</v>
      </c>
    </row>
    <row r="27" spans="1:25" ht="21">
      <c r="A27" s="35"/>
      <c r="B27" s="35" t="s">
        <v>2322</v>
      </c>
      <c r="C27" s="36">
        <v>0</v>
      </c>
      <c r="D27" s="36">
        <v>0</v>
      </c>
      <c r="E27" s="36">
        <v>93.172042432400005</v>
      </c>
      <c r="F27" s="36">
        <v>29.848287360499999</v>
      </c>
      <c r="G27" s="36">
        <v>2092.4033247125999</v>
      </c>
      <c r="H27" s="36">
        <v>1683.4321693655099</v>
      </c>
      <c r="I27" s="36">
        <v>113.55200996935599</v>
      </c>
      <c r="J27" s="36">
        <v>0</v>
      </c>
      <c r="K27" s="24">
        <v>4012.407833840366</v>
      </c>
      <c r="L27" s="24"/>
      <c r="M27" s="24"/>
      <c r="N27" s="100"/>
      <c r="O27" s="35"/>
      <c r="P27" s="35" t="s">
        <v>2322</v>
      </c>
      <c r="Q27" s="36">
        <v>0</v>
      </c>
      <c r="R27" s="36">
        <v>0</v>
      </c>
      <c r="S27" s="36">
        <v>60.654999623480002</v>
      </c>
      <c r="T27" s="36">
        <v>19.431235071700002</v>
      </c>
      <c r="U27" s="36">
        <v>1362.1545643858999</v>
      </c>
      <c r="V27" s="36">
        <v>1095.9143422577304</v>
      </c>
      <c r="W27" s="36">
        <v>73.922358490091</v>
      </c>
      <c r="X27" s="36">
        <v>0</v>
      </c>
      <c r="Y27" s="24">
        <v>2612.0774998289012</v>
      </c>
    </row>
    <row r="28" spans="1:25" ht="21">
      <c r="A28" s="35"/>
      <c r="B28" s="35" t="s">
        <v>2323</v>
      </c>
      <c r="C28" s="36">
        <v>0</v>
      </c>
      <c r="D28" s="36">
        <v>0</v>
      </c>
      <c r="E28" s="36">
        <v>0</v>
      </c>
      <c r="F28" s="36">
        <v>835.64992677309999</v>
      </c>
      <c r="G28" s="36">
        <v>370.85822383576004</v>
      </c>
      <c r="H28" s="36">
        <v>305.81329357286</v>
      </c>
      <c r="I28" s="36">
        <v>291.24461975293104</v>
      </c>
      <c r="J28" s="36">
        <v>20.665699774899998</v>
      </c>
      <c r="K28" s="24">
        <v>1824.2317637095512</v>
      </c>
      <c r="L28" s="24"/>
      <c r="M28" s="24"/>
      <c r="N28" s="100"/>
      <c r="O28" s="35"/>
      <c r="P28" s="35" t="s">
        <v>2323</v>
      </c>
      <c r="Q28" s="36">
        <v>0</v>
      </c>
      <c r="R28" s="36">
        <v>0</v>
      </c>
      <c r="S28" s="36">
        <v>0</v>
      </c>
      <c r="T28" s="36">
        <v>544.00810232959998</v>
      </c>
      <c r="U28" s="36">
        <v>241.42870371703998</v>
      </c>
      <c r="V28" s="36">
        <v>199.08445411596</v>
      </c>
      <c r="W28" s="36">
        <v>189.60024745912494</v>
      </c>
      <c r="X28" s="36">
        <v>13.453370553499999</v>
      </c>
      <c r="Y28" s="24">
        <v>1187.574878175225</v>
      </c>
    </row>
    <row r="29" spans="1:25" ht="21">
      <c r="A29" s="35"/>
      <c r="B29" s="35" t="s">
        <v>1264</v>
      </c>
      <c r="C29" s="36">
        <v>16.312505055500001</v>
      </c>
      <c r="D29" s="36">
        <v>748.66819780136007</v>
      </c>
      <c r="E29" s="36">
        <v>29.714820394100002</v>
      </c>
      <c r="F29" s="36">
        <v>1434.6748588780902</v>
      </c>
      <c r="G29" s="36">
        <v>649.38043100515006</v>
      </c>
      <c r="H29" s="36">
        <v>1959.84179258066</v>
      </c>
      <c r="I29" s="36">
        <v>757.37803955354002</v>
      </c>
      <c r="J29" s="36">
        <v>21.723503562200001</v>
      </c>
      <c r="K29" s="24">
        <v>5617.6941488306002</v>
      </c>
      <c r="L29" s="24"/>
      <c r="M29" s="24"/>
      <c r="N29" s="100"/>
      <c r="O29" s="35"/>
      <c r="P29" s="35" t="s">
        <v>1264</v>
      </c>
      <c r="Q29" s="36">
        <v>10.619440791100001</v>
      </c>
      <c r="R29" s="36">
        <v>487.38299676954</v>
      </c>
      <c r="S29" s="36">
        <v>19.344348076559999</v>
      </c>
      <c r="T29" s="36">
        <v>933.97333312991987</v>
      </c>
      <c r="U29" s="36">
        <v>422.74666058446002</v>
      </c>
      <c r="V29" s="36">
        <v>1275.8570069701479</v>
      </c>
      <c r="W29" s="36">
        <v>493.05310374934004</v>
      </c>
      <c r="X29" s="36">
        <v>14.142000819</v>
      </c>
      <c r="Y29" s="24">
        <v>3657.1188908900676</v>
      </c>
    </row>
    <row r="30" spans="1:25" ht="21">
      <c r="A30" s="35"/>
      <c r="B30" s="35" t="s">
        <v>2324</v>
      </c>
      <c r="C30" s="36">
        <v>0</v>
      </c>
      <c r="D30" s="36">
        <v>0</v>
      </c>
      <c r="E30" s="36">
        <v>0</v>
      </c>
      <c r="F30" s="36">
        <v>306.25</v>
      </c>
      <c r="G30" s="36">
        <v>4661.9304087618602</v>
      </c>
      <c r="H30" s="36">
        <v>2559.9187782942099</v>
      </c>
      <c r="I30" s="36">
        <v>2856.0850411793499</v>
      </c>
      <c r="J30" s="36">
        <v>50.7977760391</v>
      </c>
      <c r="K30" s="24">
        <v>10434.98200427452</v>
      </c>
      <c r="L30" s="24"/>
      <c r="M30" s="24"/>
      <c r="N30" s="100"/>
      <c r="O30" s="35"/>
      <c r="P30" s="35" t="s">
        <v>2324</v>
      </c>
      <c r="Q30" s="36">
        <v>0</v>
      </c>
      <c r="R30" s="36">
        <v>0</v>
      </c>
      <c r="S30" s="36">
        <v>0</v>
      </c>
      <c r="T30" s="36">
        <v>199.36874999999998</v>
      </c>
      <c r="U30" s="36">
        <v>3034.9166961016599</v>
      </c>
      <c r="V30" s="36">
        <v>1666.5071246703301</v>
      </c>
      <c r="W30" s="36">
        <v>1859.3113618079999</v>
      </c>
      <c r="X30" s="36">
        <v>33.069352201500003</v>
      </c>
      <c r="Y30" s="24">
        <v>6793.1732847814892</v>
      </c>
    </row>
    <row r="31" spans="1:25" ht="21">
      <c r="A31" s="35"/>
      <c r="B31" s="35" t="s">
        <v>2325</v>
      </c>
      <c r="C31" s="36">
        <v>0</v>
      </c>
      <c r="D31" s="36">
        <v>0</v>
      </c>
      <c r="E31" s="36">
        <v>0</v>
      </c>
      <c r="F31" s="36">
        <v>0</v>
      </c>
      <c r="G31" s="36">
        <v>771.73047119924001</v>
      </c>
      <c r="H31" s="36">
        <v>1422.2604052700001</v>
      </c>
      <c r="I31" s="36">
        <v>846.83889821527987</v>
      </c>
      <c r="J31" s="36">
        <v>0</v>
      </c>
      <c r="K31" s="24">
        <v>3040.8297746845201</v>
      </c>
      <c r="L31" s="24"/>
      <c r="M31" s="24"/>
      <c r="N31" s="100"/>
      <c r="O31" s="35"/>
      <c r="P31" s="35" t="s">
        <v>2325</v>
      </c>
      <c r="Q31" s="36">
        <v>0</v>
      </c>
      <c r="R31" s="36">
        <v>0</v>
      </c>
      <c r="S31" s="36">
        <v>0</v>
      </c>
      <c r="T31" s="36">
        <v>0</v>
      </c>
      <c r="U31" s="36">
        <v>502.39653675071997</v>
      </c>
      <c r="V31" s="36">
        <v>925.89152383100009</v>
      </c>
      <c r="W31" s="36">
        <v>551.29212273739597</v>
      </c>
      <c r="X31" s="36">
        <v>0</v>
      </c>
      <c r="Y31" s="24">
        <v>1979.5801833191158</v>
      </c>
    </row>
    <row r="32" spans="1:25" ht="21">
      <c r="A32" s="35"/>
      <c r="B32" s="35" t="s">
        <v>1771</v>
      </c>
      <c r="C32" s="36">
        <v>0</v>
      </c>
      <c r="D32" s="36">
        <v>0</v>
      </c>
      <c r="E32" s="36">
        <v>0</v>
      </c>
      <c r="F32" s="36">
        <v>262.28142902083999</v>
      </c>
      <c r="G32" s="36">
        <v>372.69006264799998</v>
      </c>
      <c r="H32" s="36">
        <v>4066.0128259593389</v>
      </c>
      <c r="I32" s="36">
        <v>4228.6173292738204</v>
      </c>
      <c r="J32" s="36">
        <v>652.49863712496006</v>
      </c>
      <c r="K32" s="24">
        <v>9582.1002840269593</v>
      </c>
      <c r="L32" s="24"/>
      <c r="M32" s="24"/>
      <c r="N32" s="100"/>
      <c r="O32" s="35"/>
      <c r="P32" s="35" t="s">
        <v>1771</v>
      </c>
      <c r="Q32" s="36">
        <v>0</v>
      </c>
      <c r="R32" s="36">
        <v>0</v>
      </c>
      <c r="S32" s="36">
        <v>0</v>
      </c>
      <c r="T32" s="36">
        <v>170.74521029254001</v>
      </c>
      <c r="U32" s="36">
        <v>242.62123078389999</v>
      </c>
      <c r="V32" s="36">
        <v>2646.9743496998931</v>
      </c>
      <c r="W32" s="36">
        <v>2752.8298813555098</v>
      </c>
      <c r="X32" s="36">
        <v>424.77661276850699</v>
      </c>
      <c r="Y32" s="24">
        <v>6237.9472849003496</v>
      </c>
    </row>
    <row r="33" spans="1:25" ht="21">
      <c r="A33" s="35"/>
      <c r="B33" s="35" t="s">
        <v>2326</v>
      </c>
      <c r="C33" s="36">
        <v>0</v>
      </c>
      <c r="D33" s="36">
        <v>0</v>
      </c>
      <c r="E33" s="36">
        <v>0</v>
      </c>
      <c r="F33" s="36">
        <v>41.981281190700003</v>
      </c>
      <c r="G33" s="36">
        <v>181.61720620740002</v>
      </c>
      <c r="H33" s="36">
        <v>1280.2274811677</v>
      </c>
      <c r="I33" s="36">
        <v>2020.9523242343698</v>
      </c>
      <c r="J33" s="36">
        <v>400.9607756506</v>
      </c>
      <c r="K33" s="24">
        <v>3925.73906845077</v>
      </c>
      <c r="L33" s="24"/>
      <c r="M33" s="24"/>
      <c r="N33" s="100"/>
      <c r="O33" s="35"/>
      <c r="P33" s="35" t="s">
        <v>2326</v>
      </c>
      <c r="Q33" s="36">
        <v>0</v>
      </c>
      <c r="R33" s="36">
        <v>0</v>
      </c>
      <c r="S33" s="36">
        <v>0</v>
      </c>
      <c r="T33" s="36">
        <v>27.329814055100002</v>
      </c>
      <c r="U33" s="36">
        <v>118.23280124099999</v>
      </c>
      <c r="V33" s="36">
        <v>833.42809024103008</v>
      </c>
      <c r="W33" s="36">
        <v>1315.639963075773</v>
      </c>
      <c r="X33" s="36">
        <v>261.02546494861002</v>
      </c>
      <c r="Y33" s="24">
        <v>2555.6561335615129</v>
      </c>
    </row>
    <row r="34" spans="1:25" ht="21">
      <c r="A34" s="35"/>
      <c r="B34" s="35" t="s">
        <v>2327</v>
      </c>
      <c r="C34" s="36">
        <v>0</v>
      </c>
      <c r="D34" s="36">
        <v>0</v>
      </c>
      <c r="E34" s="36">
        <v>0</v>
      </c>
      <c r="F34" s="36">
        <v>87.5</v>
      </c>
      <c r="G34" s="36">
        <v>562.61900471499996</v>
      </c>
      <c r="H34" s="36">
        <v>1148.8836589897301</v>
      </c>
      <c r="I34" s="36">
        <v>869.12429259615988</v>
      </c>
      <c r="J34" s="36">
        <v>0</v>
      </c>
      <c r="K34" s="24">
        <v>2668.12695630089</v>
      </c>
      <c r="L34" s="24"/>
      <c r="M34" s="24"/>
      <c r="N34" s="100"/>
      <c r="O34" s="35"/>
      <c r="P34" s="35" t="s">
        <v>2327</v>
      </c>
      <c r="Q34" s="36">
        <v>0</v>
      </c>
      <c r="R34" s="36">
        <v>0</v>
      </c>
      <c r="S34" s="36">
        <v>0</v>
      </c>
      <c r="T34" s="36">
        <v>56.962499999999999</v>
      </c>
      <c r="U34" s="36">
        <v>366.26497206900001</v>
      </c>
      <c r="V34" s="36">
        <v>747.92326200262994</v>
      </c>
      <c r="W34" s="36">
        <v>565.79991447919997</v>
      </c>
      <c r="X34" s="36">
        <v>0</v>
      </c>
      <c r="Y34" s="24">
        <v>1736.9506485508298</v>
      </c>
    </row>
    <row r="35" spans="1:25" ht="21">
      <c r="A35" s="35"/>
      <c r="B35" s="35" t="s">
        <v>110</v>
      </c>
      <c r="C35" s="36">
        <v>0</v>
      </c>
      <c r="D35" s="36">
        <v>0</v>
      </c>
      <c r="E35" s="36">
        <v>0</v>
      </c>
      <c r="F35" s="36">
        <v>242.92374701812</v>
      </c>
      <c r="G35" s="36">
        <v>3095.5559414200002</v>
      </c>
      <c r="H35" s="36">
        <v>227.41708132310001</v>
      </c>
      <c r="I35" s="36">
        <v>1555.1418364066099</v>
      </c>
      <c r="J35" s="36">
        <v>0</v>
      </c>
      <c r="K35" s="24">
        <v>5121.03860616783</v>
      </c>
      <c r="L35" s="24"/>
      <c r="M35" s="24"/>
      <c r="N35" s="100"/>
      <c r="O35" s="35"/>
      <c r="P35" s="35" t="s">
        <v>110</v>
      </c>
      <c r="Q35" s="36">
        <v>0</v>
      </c>
      <c r="R35" s="36">
        <v>0</v>
      </c>
      <c r="S35" s="36">
        <v>0</v>
      </c>
      <c r="T35" s="36">
        <v>158.14335930832999</v>
      </c>
      <c r="U35" s="36">
        <v>2015.20691786</v>
      </c>
      <c r="V35" s="36">
        <v>148.04851994133</v>
      </c>
      <c r="W35" s="36">
        <v>1012.3973355010201</v>
      </c>
      <c r="X35" s="36">
        <v>0</v>
      </c>
      <c r="Y35" s="24">
        <v>3333.7961326106797</v>
      </c>
    </row>
    <row r="36" spans="1:25" ht="21">
      <c r="A36" s="35" t="s">
        <v>2335</v>
      </c>
      <c r="B36" s="35"/>
      <c r="C36" s="36">
        <v>89.642732978330002</v>
      </c>
      <c r="D36" s="36">
        <v>0</v>
      </c>
      <c r="E36" s="36">
        <v>765.30616047661999</v>
      </c>
      <c r="F36" s="36">
        <v>2420.20091801631</v>
      </c>
      <c r="G36" s="36">
        <v>11739.187363364865</v>
      </c>
      <c r="H36" s="36">
        <v>8647.4607913777727</v>
      </c>
      <c r="I36" s="36">
        <v>10098.508207387697</v>
      </c>
      <c r="J36" s="36">
        <v>105.20120233610001</v>
      </c>
      <c r="K36" s="24">
        <v>33865.50737593769</v>
      </c>
      <c r="L36" s="24">
        <v>62090</v>
      </c>
      <c r="M36" s="42">
        <f>L36-K36</f>
        <v>28224.49262406231</v>
      </c>
      <c r="N36" s="100"/>
      <c r="O36" s="35" t="s">
        <v>2335</v>
      </c>
      <c r="P36" s="35"/>
      <c r="Q36" s="36">
        <v>58.357419168909999</v>
      </c>
      <c r="R36" s="36">
        <v>0</v>
      </c>
      <c r="S36" s="36">
        <v>498.21431047031001</v>
      </c>
      <c r="T36" s="36">
        <v>1575.5507976244301</v>
      </c>
      <c r="U36" s="36">
        <v>7642.210973557636</v>
      </c>
      <c r="V36" s="36">
        <v>5629.4969751880453</v>
      </c>
      <c r="W36" s="36">
        <v>6574.1288430098011</v>
      </c>
      <c r="X36" s="36">
        <v>68.485982720799996</v>
      </c>
      <c r="Y36" s="24">
        <v>22046.445301739932</v>
      </c>
    </row>
    <row r="37" spans="1:25" ht="21">
      <c r="A37" s="35"/>
      <c r="B37" s="35" t="s">
        <v>2330</v>
      </c>
      <c r="C37" s="36">
        <v>0</v>
      </c>
      <c r="D37" s="36">
        <v>0</v>
      </c>
      <c r="E37" s="36">
        <v>0</v>
      </c>
      <c r="F37" s="36">
        <v>0</v>
      </c>
      <c r="G37" s="36">
        <v>946.45806273132507</v>
      </c>
      <c r="H37" s="36">
        <v>449.96186282244997</v>
      </c>
      <c r="I37" s="36">
        <v>1249.3862726966597</v>
      </c>
      <c r="J37" s="36">
        <v>0</v>
      </c>
      <c r="K37" s="24">
        <v>2645.806198250435</v>
      </c>
      <c r="L37" s="24"/>
      <c r="M37" s="42"/>
      <c r="N37" s="100"/>
      <c r="O37" s="35"/>
      <c r="P37" s="35" t="s">
        <v>2330</v>
      </c>
      <c r="Q37" s="36">
        <v>0</v>
      </c>
      <c r="R37" s="36">
        <v>0</v>
      </c>
      <c r="S37" s="36">
        <v>0</v>
      </c>
      <c r="T37" s="36">
        <v>0</v>
      </c>
      <c r="U37" s="36">
        <v>616.14419883854998</v>
      </c>
      <c r="V37" s="36">
        <v>292.92517269738897</v>
      </c>
      <c r="W37" s="36">
        <v>813.35046352532993</v>
      </c>
      <c r="X37" s="36">
        <v>0</v>
      </c>
      <c r="Y37" s="24">
        <v>1722.4198350612687</v>
      </c>
    </row>
    <row r="38" spans="1:25" ht="21">
      <c r="A38" s="35"/>
      <c r="B38" s="35" t="s">
        <v>2331</v>
      </c>
      <c r="C38" s="36">
        <v>0</v>
      </c>
      <c r="D38" s="36">
        <v>0</v>
      </c>
      <c r="E38" s="36">
        <v>683.15024295889998</v>
      </c>
      <c r="F38" s="36">
        <v>243.71218991030003</v>
      </c>
      <c r="G38" s="36">
        <v>4749.6337721432374</v>
      </c>
      <c r="H38" s="36">
        <v>960.65497914386981</v>
      </c>
      <c r="I38" s="36">
        <v>612.76814956411977</v>
      </c>
      <c r="J38" s="36">
        <v>0</v>
      </c>
      <c r="K38" s="24">
        <v>7249.9193337204279</v>
      </c>
      <c r="L38" s="24"/>
      <c r="M38" s="24"/>
      <c r="N38" s="100"/>
      <c r="O38" s="35"/>
      <c r="P38" s="35" t="s">
        <v>2331</v>
      </c>
      <c r="Q38" s="36">
        <v>0</v>
      </c>
      <c r="R38" s="36">
        <v>0</v>
      </c>
      <c r="S38" s="36">
        <v>444.73080816626998</v>
      </c>
      <c r="T38" s="36">
        <v>158.65663563210001</v>
      </c>
      <c r="U38" s="36">
        <v>3092.011585669627</v>
      </c>
      <c r="V38" s="36">
        <v>625.3863914228931</v>
      </c>
      <c r="W38" s="36">
        <v>398.91206536629102</v>
      </c>
      <c r="X38" s="36">
        <v>0</v>
      </c>
      <c r="Y38" s="24">
        <v>4719.6974862571815</v>
      </c>
    </row>
    <row r="39" spans="1:25" ht="21">
      <c r="A39" s="35"/>
      <c r="B39" s="35" t="s">
        <v>2332</v>
      </c>
      <c r="C39" s="36">
        <v>0</v>
      </c>
      <c r="D39" s="36">
        <v>0</v>
      </c>
      <c r="E39" s="36">
        <v>0</v>
      </c>
      <c r="F39" s="36">
        <v>0</v>
      </c>
      <c r="G39" s="36">
        <v>162.78895854445</v>
      </c>
      <c r="H39" s="36">
        <v>2282.0599768552402</v>
      </c>
      <c r="I39" s="36">
        <v>1788.7740473344097</v>
      </c>
      <c r="J39" s="36">
        <v>105.20120233610001</v>
      </c>
      <c r="K39" s="24">
        <v>4338.8241850701997</v>
      </c>
      <c r="L39" s="24"/>
      <c r="M39" s="24"/>
      <c r="N39" s="100"/>
      <c r="O39" s="35"/>
      <c r="P39" s="35" t="s">
        <v>2332</v>
      </c>
      <c r="Q39" s="36">
        <v>0</v>
      </c>
      <c r="R39" s="36">
        <v>0</v>
      </c>
      <c r="S39" s="36">
        <v>0</v>
      </c>
      <c r="T39" s="36">
        <v>0</v>
      </c>
      <c r="U39" s="36">
        <v>105.97561201250001</v>
      </c>
      <c r="V39" s="36">
        <v>1485.6210449331859</v>
      </c>
      <c r="W39" s="36">
        <v>1164.4919048146201</v>
      </c>
      <c r="X39" s="36">
        <v>68.485982720799996</v>
      </c>
      <c r="Y39" s="24">
        <v>2824.5745444811064</v>
      </c>
    </row>
    <row r="40" spans="1:25" ht="21">
      <c r="A40" s="35"/>
      <c r="B40" s="35" t="s">
        <v>2329</v>
      </c>
      <c r="C40" s="36">
        <v>86.369633269100007</v>
      </c>
      <c r="D40" s="36">
        <v>0</v>
      </c>
      <c r="E40" s="36">
        <v>12.1339108558</v>
      </c>
      <c r="F40" s="36">
        <v>296.38505519405999</v>
      </c>
      <c r="G40" s="36">
        <v>5124.1719229507926</v>
      </c>
      <c r="H40" s="36">
        <v>2161.5040071743692</v>
      </c>
      <c r="I40" s="36">
        <v>2515.4244919094604</v>
      </c>
      <c r="J40" s="36">
        <v>0</v>
      </c>
      <c r="K40" s="24">
        <v>10195.989021353582</v>
      </c>
      <c r="L40" s="24"/>
      <c r="M40" s="24"/>
      <c r="N40" s="100"/>
      <c r="O40" s="35"/>
      <c r="P40" s="35" t="s">
        <v>2329</v>
      </c>
      <c r="Q40" s="36">
        <v>56.226631258200001</v>
      </c>
      <c r="R40" s="36">
        <v>0</v>
      </c>
      <c r="S40" s="36">
        <v>7.8991759671299997</v>
      </c>
      <c r="T40" s="36">
        <v>192.94667093162005</v>
      </c>
      <c r="U40" s="36">
        <v>3335.8359218429055</v>
      </c>
      <c r="V40" s="36">
        <v>1407.1391086711112</v>
      </c>
      <c r="W40" s="36">
        <v>1637.5413442338834</v>
      </c>
      <c r="X40" s="36">
        <v>0</v>
      </c>
      <c r="Y40" s="24">
        <v>6637.5888529048498</v>
      </c>
    </row>
    <row r="41" spans="1:25" ht="21">
      <c r="A41" s="35"/>
      <c r="B41" s="35" t="s">
        <v>2333</v>
      </c>
      <c r="C41" s="36">
        <v>3.2730997092299998</v>
      </c>
      <c r="D41" s="36">
        <v>0</v>
      </c>
      <c r="E41" s="36">
        <v>70.022006661920003</v>
      </c>
      <c r="F41" s="36">
        <v>1692.36014657945</v>
      </c>
      <c r="G41" s="36">
        <v>560.75363389295796</v>
      </c>
      <c r="H41" s="36">
        <v>1031.0008026222163</v>
      </c>
      <c r="I41" s="36">
        <v>452.44023082615996</v>
      </c>
      <c r="J41" s="36">
        <v>0</v>
      </c>
      <c r="K41" s="24">
        <v>3809.8499202919343</v>
      </c>
      <c r="L41" s="24"/>
      <c r="M41" s="24"/>
      <c r="N41" s="100"/>
      <c r="O41" s="35"/>
      <c r="P41" s="35" t="s">
        <v>2333</v>
      </c>
      <c r="Q41" s="36">
        <v>2.1307879107100001</v>
      </c>
      <c r="R41" s="36">
        <v>0</v>
      </c>
      <c r="S41" s="36">
        <v>45.584326336909996</v>
      </c>
      <c r="T41" s="36">
        <v>1101.72645541831</v>
      </c>
      <c r="U41" s="36">
        <v>365.05061566455305</v>
      </c>
      <c r="V41" s="36">
        <v>671.18152250732589</v>
      </c>
      <c r="W41" s="36">
        <v>294.53859026782999</v>
      </c>
      <c r="X41" s="36">
        <v>0</v>
      </c>
      <c r="Y41" s="24">
        <v>2480.2122981056391</v>
      </c>
    </row>
    <row r="42" spans="1:25" ht="21">
      <c r="A42" s="35"/>
      <c r="B42" s="35" t="s">
        <v>2334</v>
      </c>
      <c r="C42" s="36">
        <v>0</v>
      </c>
      <c r="D42" s="36">
        <v>0</v>
      </c>
      <c r="E42" s="36">
        <v>0</v>
      </c>
      <c r="F42" s="36">
        <v>187.74352633249998</v>
      </c>
      <c r="G42" s="36">
        <v>195.38101310209998</v>
      </c>
      <c r="H42" s="36">
        <v>1762.279162759628</v>
      </c>
      <c r="I42" s="36">
        <v>3479.7150150568868</v>
      </c>
      <c r="J42" s="36">
        <v>0</v>
      </c>
      <c r="K42" s="24">
        <v>5625.1187172511145</v>
      </c>
      <c r="L42" s="24"/>
      <c r="M42" s="24"/>
      <c r="N42" s="100"/>
      <c r="O42" s="35"/>
      <c r="P42" s="35" t="s">
        <v>2334</v>
      </c>
      <c r="Q42" s="36">
        <v>0</v>
      </c>
      <c r="R42" s="36">
        <v>0</v>
      </c>
      <c r="S42" s="36">
        <v>0</v>
      </c>
      <c r="T42" s="36">
        <v>122.2210356424</v>
      </c>
      <c r="U42" s="36">
        <v>127.19303952949998</v>
      </c>
      <c r="V42" s="36">
        <v>1147.2437349561408</v>
      </c>
      <c r="W42" s="36">
        <v>2265.2944748018472</v>
      </c>
      <c r="X42" s="36">
        <v>0</v>
      </c>
      <c r="Y42" s="24">
        <v>3661.9522849298878</v>
      </c>
    </row>
    <row r="43" spans="1:25" ht="21">
      <c r="A43" s="35" t="s">
        <v>2354</v>
      </c>
      <c r="B43" s="35"/>
      <c r="C43" s="36">
        <v>1988.99905265899</v>
      </c>
      <c r="D43" s="36">
        <v>561.43482894110002</v>
      </c>
      <c r="E43" s="36">
        <v>3944.9005092722109</v>
      </c>
      <c r="F43" s="36">
        <v>32110.983180804738</v>
      </c>
      <c r="G43" s="36">
        <v>14508.139655904237</v>
      </c>
      <c r="H43" s="36">
        <v>9887.1859053391781</v>
      </c>
      <c r="I43" s="36">
        <v>21157.139441747851</v>
      </c>
      <c r="J43" s="36">
        <v>192.86458138583302</v>
      </c>
      <c r="K43" s="24">
        <v>84351.647156054125</v>
      </c>
      <c r="L43" s="24">
        <v>82110</v>
      </c>
      <c r="M43" s="42">
        <f>L43-K43</f>
        <v>-2241.6471560541249</v>
      </c>
      <c r="N43" s="100"/>
      <c r="O43" s="35" t="s">
        <v>2354</v>
      </c>
      <c r="P43" s="35"/>
      <c r="Q43" s="36">
        <v>1294.838383281</v>
      </c>
      <c r="R43" s="36">
        <v>365.49407364059999</v>
      </c>
      <c r="S43" s="36">
        <v>2568.1302315368862</v>
      </c>
      <c r="T43" s="36">
        <v>20904.25005070788</v>
      </c>
      <c r="U43" s="36">
        <v>9444.798915992862</v>
      </c>
      <c r="V43" s="36">
        <v>6436.558024376156</v>
      </c>
      <c r="W43" s="36">
        <v>13773.297776573332</v>
      </c>
      <c r="X43" s="36">
        <v>125.55484248222099</v>
      </c>
      <c r="Y43" s="24">
        <v>54912.922298590951</v>
      </c>
    </row>
    <row r="44" spans="1:25" ht="21">
      <c r="A44" s="35"/>
      <c r="B44" s="35" t="s">
        <v>2337</v>
      </c>
      <c r="C44" s="36">
        <v>0</v>
      </c>
      <c r="D44" s="36">
        <v>0</v>
      </c>
      <c r="E44" s="36">
        <v>0</v>
      </c>
      <c r="F44" s="36">
        <v>197.43404741789999</v>
      </c>
      <c r="G44" s="36">
        <v>1320.2220080749003</v>
      </c>
      <c r="H44" s="36">
        <v>1151.5061848330499</v>
      </c>
      <c r="I44" s="36">
        <v>3274.04915043858</v>
      </c>
      <c r="J44" s="36">
        <v>0</v>
      </c>
      <c r="K44" s="24">
        <v>5943.2113907644307</v>
      </c>
      <c r="L44" s="24"/>
      <c r="M44" s="42"/>
      <c r="N44" s="100"/>
      <c r="O44" s="35"/>
      <c r="P44" s="35" t="s">
        <v>2337</v>
      </c>
      <c r="Q44" s="36">
        <v>0</v>
      </c>
      <c r="R44" s="36">
        <v>0</v>
      </c>
      <c r="S44" s="36">
        <v>0</v>
      </c>
      <c r="T44" s="36">
        <v>128.5295648691</v>
      </c>
      <c r="U44" s="36">
        <v>859.46452725690028</v>
      </c>
      <c r="V44" s="36">
        <v>749.63052632679978</v>
      </c>
      <c r="W44" s="36">
        <v>2131.4059969328873</v>
      </c>
      <c r="X44" s="36">
        <v>0</v>
      </c>
      <c r="Y44" s="24">
        <v>3869.0306153856873</v>
      </c>
    </row>
    <row r="45" spans="1:25" ht="21">
      <c r="A45" s="35"/>
      <c r="B45" s="35" t="s">
        <v>2180</v>
      </c>
      <c r="C45" s="36">
        <v>25.221289522799999</v>
      </c>
      <c r="D45" s="36">
        <v>0</v>
      </c>
      <c r="E45" s="36">
        <v>114.61876619085</v>
      </c>
      <c r="F45" s="36">
        <v>1980.4261952326599</v>
      </c>
      <c r="G45" s="36">
        <v>202.71663771729001</v>
      </c>
      <c r="H45" s="36">
        <v>116.58468134333</v>
      </c>
      <c r="I45" s="36">
        <v>86.375165221749995</v>
      </c>
      <c r="J45" s="36">
        <v>0</v>
      </c>
      <c r="K45" s="24">
        <v>2525.9427352286798</v>
      </c>
      <c r="L45" s="24"/>
      <c r="M45" s="24"/>
      <c r="N45" s="100"/>
      <c r="O45" s="35"/>
      <c r="P45" s="35" t="s">
        <v>2180</v>
      </c>
      <c r="Q45" s="36">
        <v>16.4190594793</v>
      </c>
      <c r="R45" s="36">
        <v>0</v>
      </c>
      <c r="S45" s="36">
        <v>74.616816790160001</v>
      </c>
      <c r="T45" s="36">
        <v>1289.257453101339</v>
      </c>
      <c r="U45" s="36">
        <v>131.96853115390999</v>
      </c>
      <c r="V45" s="36">
        <v>75.896627554437984</v>
      </c>
      <c r="W45" s="36">
        <v>56.23023255935999</v>
      </c>
      <c r="X45" s="36">
        <v>0</v>
      </c>
      <c r="Y45" s="24">
        <v>1644.388720638507</v>
      </c>
    </row>
    <row r="46" spans="1:25" ht="21">
      <c r="A46" s="35"/>
      <c r="B46" s="35" t="s">
        <v>2338</v>
      </c>
      <c r="C46" s="36">
        <v>0</v>
      </c>
      <c r="D46" s="36">
        <v>0</v>
      </c>
      <c r="E46" s="36">
        <v>132.15311506750001</v>
      </c>
      <c r="F46" s="36">
        <v>1136.47258243745</v>
      </c>
      <c r="G46" s="36">
        <v>1337.4834576274798</v>
      </c>
      <c r="H46" s="36">
        <v>235.75693784276999</v>
      </c>
      <c r="I46" s="36">
        <v>671.36768035076</v>
      </c>
      <c r="J46" s="36">
        <v>0</v>
      </c>
      <c r="K46" s="24">
        <v>3513.2337733259601</v>
      </c>
      <c r="L46" s="24"/>
      <c r="M46" s="24"/>
      <c r="N46" s="100"/>
      <c r="O46" s="35"/>
      <c r="P46" s="35" t="s">
        <v>2338</v>
      </c>
      <c r="Q46" s="36">
        <v>0</v>
      </c>
      <c r="R46" s="36">
        <v>0</v>
      </c>
      <c r="S46" s="36">
        <v>86.031677908899994</v>
      </c>
      <c r="T46" s="36">
        <v>739.843651166835</v>
      </c>
      <c r="U46" s="36">
        <v>870.70173091484003</v>
      </c>
      <c r="V46" s="36">
        <v>153.47776653572495</v>
      </c>
      <c r="W46" s="36">
        <v>437.06035990842997</v>
      </c>
      <c r="X46" s="36">
        <v>0</v>
      </c>
      <c r="Y46" s="24">
        <v>2287.1151864347298</v>
      </c>
    </row>
    <row r="47" spans="1:25" ht="21">
      <c r="A47" s="35"/>
      <c r="B47" s="35" t="s">
        <v>2339</v>
      </c>
      <c r="C47" s="36">
        <v>0</v>
      </c>
      <c r="D47" s="36">
        <v>0</v>
      </c>
      <c r="E47" s="36">
        <v>0</v>
      </c>
      <c r="F47" s="36">
        <v>938.04843901165998</v>
      </c>
      <c r="G47" s="36">
        <v>167.1233156495</v>
      </c>
      <c r="H47" s="36">
        <v>79.328631339629993</v>
      </c>
      <c r="I47" s="36">
        <v>43.865411030799997</v>
      </c>
      <c r="J47" s="36">
        <v>0</v>
      </c>
      <c r="K47" s="24">
        <v>1228.3657970315899</v>
      </c>
      <c r="L47" s="24"/>
      <c r="M47" s="24"/>
      <c r="N47" s="100"/>
      <c r="O47" s="35"/>
      <c r="P47" s="35" t="s">
        <v>2339</v>
      </c>
      <c r="Q47" s="36">
        <v>0</v>
      </c>
      <c r="R47" s="36">
        <v>0</v>
      </c>
      <c r="S47" s="36">
        <v>0</v>
      </c>
      <c r="T47" s="36">
        <v>610.6695337965549</v>
      </c>
      <c r="U47" s="36">
        <v>108.79727848783999</v>
      </c>
      <c r="V47" s="36">
        <v>51.642939002073</v>
      </c>
      <c r="W47" s="36">
        <v>28.556382581041998</v>
      </c>
      <c r="X47" s="36">
        <v>0</v>
      </c>
      <c r="Y47" s="24">
        <v>799.66613386750998</v>
      </c>
    </row>
    <row r="48" spans="1:25" ht="21">
      <c r="A48" s="35"/>
      <c r="B48" s="35" t="s">
        <v>2340</v>
      </c>
      <c r="C48" s="36">
        <v>12.4206104289</v>
      </c>
      <c r="D48" s="36">
        <v>0</v>
      </c>
      <c r="E48" s="36">
        <v>161.327968263</v>
      </c>
      <c r="F48" s="36">
        <v>1837.2070445056702</v>
      </c>
      <c r="G48" s="36">
        <v>942.90604212592984</v>
      </c>
      <c r="H48" s="36">
        <v>3.35972183796</v>
      </c>
      <c r="I48" s="36">
        <v>1028.64530665658</v>
      </c>
      <c r="J48" s="36">
        <v>88.210848800820003</v>
      </c>
      <c r="K48" s="24">
        <v>4074.0775426188602</v>
      </c>
      <c r="L48" s="24"/>
      <c r="M48" s="24"/>
      <c r="N48" s="100"/>
      <c r="O48" s="35"/>
      <c r="P48" s="35" t="s">
        <v>2340</v>
      </c>
      <c r="Q48" s="36">
        <v>8.0858173892099998</v>
      </c>
      <c r="R48" s="36">
        <v>0</v>
      </c>
      <c r="S48" s="36">
        <v>105.024507339</v>
      </c>
      <c r="T48" s="36">
        <v>1196.0217859726599</v>
      </c>
      <c r="U48" s="36">
        <v>613.83183342378993</v>
      </c>
      <c r="V48" s="36">
        <v>2.1871789165100002</v>
      </c>
      <c r="W48" s="36">
        <v>669.6480946330089</v>
      </c>
      <c r="X48" s="36">
        <v>57.425262569329995</v>
      </c>
      <c r="Y48" s="24">
        <v>2652.2244802435084</v>
      </c>
    </row>
    <row r="49" spans="1:25" ht="21">
      <c r="A49" s="35"/>
      <c r="B49" s="35" t="s">
        <v>2341</v>
      </c>
      <c r="C49" s="36">
        <v>302.12393044970003</v>
      </c>
      <c r="D49" s="36">
        <v>289.65828304299998</v>
      </c>
      <c r="E49" s="36">
        <v>361.34716892400002</v>
      </c>
      <c r="F49" s="36">
        <v>3894.3068235449264</v>
      </c>
      <c r="G49" s="36">
        <v>371.16475773556004</v>
      </c>
      <c r="H49" s="36">
        <v>594.91770437740001</v>
      </c>
      <c r="I49" s="36">
        <v>624.28723966841312</v>
      </c>
      <c r="J49" s="36">
        <v>0</v>
      </c>
      <c r="K49" s="24">
        <v>6437.8059077429998</v>
      </c>
      <c r="L49" s="24"/>
      <c r="M49" s="24"/>
      <c r="N49" s="100"/>
      <c r="O49" s="35"/>
      <c r="P49" s="35" t="s">
        <v>2341</v>
      </c>
      <c r="Q49" s="36">
        <v>196.68267872275999</v>
      </c>
      <c r="R49" s="36">
        <v>188.5675422608</v>
      </c>
      <c r="S49" s="36">
        <v>235.23700696964102</v>
      </c>
      <c r="T49" s="36">
        <v>2535.1937421266894</v>
      </c>
      <c r="U49" s="36">
        <v>241.62825728581996</v>
      </c>
      <c r="V49" s="36">
        <v>387.29142554980416</v>
      </c>
      <c r="W49" s="36">
        <v>406.41099302445804</v>
      </c>
      <c r="X49" s="36">
        <v>0</v>
      </c>
      <c r="Y49" s="24">
        <v>4191.0116459399724</v>
      </c>
    </row>
    <row r="50" spans="1:25" ht="21">
      <c r="A50" s="35"/>
      <c r="B50" s="35" t="s">
        <v>2342</v>
      </c>
      <c r="C50" s="36">
        <v>0</v>
      </c>
      <c r="D50" s="36">
        <v>0</v>
      </c>
      <c r="E50" s="36">
        <v>0</v>
      </c>
      <c r="F50" s="36">
        <v>193.27799590199999</v>
      </c>
      <c r="G50" s="36">
        <v>462.40263373799496</v>
      </c>
      <c r="H50" s="36">
        <v>391.19205051650999</v>
      </c>
      <c r="I50" s="36">
        <v>1997.7281149994697</v>
      </c>
      <c r="J50" s="36">
        <v>0</v>
      </c>
      <c r="K50" s="24">
        <v>3044.6007951559745</v>
      </c>
      <c r="L50" s="24"/>
      <c r="M50" s="24"/>
      <c r="N50" s="100"/>
      <c r="O50" s="35"/>
      <c r="P50" s="35" t="s">
        <v>2342</v>
      </c>
      <c r="Q50" s="36">
        <v>0</v>
      </c>
      <c r="R50" s="36">
        <v>0</v>
      </c>
      <c r="S50" s="36">
        <v>0</v>
      </c>
      <c r="T50" s="36">
        <v>125.823975332</v>
      </c>
      <c r="U50" s="36">
        <v>301.02411456339905</v>
      </c>
      <c r="V50" s="36">
        <v>254.66602488631003</v>
      </c>
      <c r="W50" s="36">
        <v>1300.5210028623001</v>
      </c>
      <c r="X50" s="36">
        <v>0</v>
      </c>
      <c r="Y50" s="24">
        <v>1982.0351176440092</v>
      </c>
    </row>
    <row r="51" spans="1:25" ht="21">
      <c r="A51" s="35"/>
      <c r="B51" s="35" t="s">
        <v>2343</v>
      </c>
      <c r="C51" s="36">
        <v>72.597783152999995</v>
      </c>
      <c r="D51" s="36">
        <v>0</v>
      </c>
      <c r="E51" s="36">
        <v>331.29070802948002</v>
      </c>
      <c r="F51" s="36">
        <v>426.79635975165996</v>
      </c>
      <c r="G51" s="36">
        <v>381.99346975562599</v>
      </c>
      <c r="H51" s="36">
        <v>0</v>
      </c>
      <c r="I51" s="36">
        <v>72.631525398600004</v>
      </c>
      <c r="J51" s="36">
        <v>0</v>
      </c>
      <c r="K51" s="24">
        <v>1285.3098460883659</v>
      </c>
      <c r="L51" s="24"/>
      <c r="M51" s="24"/>
      <c r="N51" s="100"/>
      <c r="O51" s="35"/>
      <c r="P51" s="35" t="s">
        <v>2343</v>
      </c>
      <c r="Q51" s="36">
        <v>47.261156832570002</v>
      </c>
      <c r="R51" s="36">
        <v>0</v>
      </c>
      <c r="S51" s="36">
        <v>215.67025092749998</v>
      </c>
      <c r="T51" s="36">
        <v>277.84443019834998</v>
      </c>
      <c r="U51" s="36">
        <v>248.67774881096901</v>
      </c>
      <c r="V51" s="36">
        <v>0</v>
      </c>
      <c r="W51" s="36">
        <v>47.283123034500008</v>
      </c>
      <c r="X51" s="36">
        <v>0</v>
      </c>
      <c r="Y51" s="24">
        <v>836.73670980388897</v>
      </c>
    </row>
    <row r="52" spans="1:25" ht="21">
      <c r="A52" s="35"/>
      <c r="B52" s="35" t="s">
        <v>2182</v>
      </c>
      <c r="C52" s="36">
        <v>0</v>
      </c>
      <c r="D52" s="36">
        <v>59.119549187099999</v>
      </c>
      <c r="E52" s="36">
        <v>729.32526348815009</v>
      </c>
      <c r="F52" s="36">
        <v>726.5160315039999</v>
      </c>
      <c r="G52" s="36">
        <v>565.00097761514996</v>
      </c>
      <c r="H52" s="36">
        <v>424.86651347844401</v>
      </c>
      <c r="I52" s="36">
        <v>599.02769430747003</v>
      </c>
      <c r="J52" s="36">
        <v>0</v>
      </c>
      <c r="K52" s="24">
        <v>3103.856029580314</v>
      </c>
      <c r="L52" s="24"/>
      <c r="M52" s="24"/>
      <c r="N52" s="100"/>
      <c r="O52" s="35"/>
      <c r="P52" s="35" t="s">
        <v>2182</v>
      </c>
      <c r="Q52" s="36">
        <v>0</v>
      </c>
      <c r="R52" s="36">
        <v>38.486826520800001</v>
      </c>
      <c r="S52" s="36">
        <v>474.79074653072007</v>
      </c>
      <c r="T52" s="36">
        <v>472.961936509314</v>
      </c>
      <c r="U52" s="36">
        <v>367.81563642757999</v>
      </c>
      <c r="V52" s="36">
        <v>276.5881002748439</v>
      </c>
      <c r="W52" s="36">
        <v>389.96702899437003</v>
      </c>
      <c r="X52" s="36">
        <v>0</v>
      </c>
      <c r="Y52" s="24">
        <v>2020.610275257628</v>
      </c>
    </row>
    <row r="53" spans="1:25" ht="21">
      <c r="A53" s="35"/>
      <c r="B53" s="35" t="s">
        <v>2344</v>
      </c>
      <c r="C53" s="36">
        <v>645.52641949249005</v>
      </c>
      <c r="D53" s="36">
        <v>0</v>
      </c>
      <c r="E53" s="36">
        <v>160.18407482275001</v>
      </c>
      <c r="F53" s="36">
        <v>2406.8794821178599</v>
      </c>
      <c r="G53" s="36">
        <v>349.41530943459998</v>
      </c>
      <c r="H53" s="36">
        <v>277.01738166707395</v>
      </c>
      <c r="I53" s="36">
        <v>56.712319787780004</v>
      </c>
      <c r="J53" s="36">
        <v>0</v>
      </c>
      <c r="K53" s="24">
        <v>3895.7349873225539</v>
      </c>
      <c r="L53" s="24"/>
      <c r="M53" s="24"/>
      <c r="N53" s="100"/>
      <c r="O53" s="35"/>
      <c r="P53" s="35" t="s">
        <v>2344</v>
      </c>
      <c r="Q53" s="36">
        <v>420.23769908961003</v>
      </c>
      <c r="R53" s="36">
        <v>0</v>
      </c>
      <c r="S53" s="36">
        <v>104.27983270964</v>
      </c>
      <c r="T53" s="36">
        <v>1566.8785428577351</v>
      </c>
      <c r="U53" s="36">
        <v>227.46936644193994</v>
      </c>
      <c r="V53" s="36">
        <v>180.33831546528296</v>
      </c>
      <c r="W53" s="36">
        <v>36.919720181830002</v>
      </c>
      <c r="X53" s="36">
        <v>0</v>
      </c>
      <c r="Y53" s="24">
        <v>2536.1234767460382</v>
      </c>
    </row>
    <row r="54" spans="1:25" ht="21">
      <c r="A54" s="35"/>
      <c r="B54" s="35" t="s">
        <v>2336</v>
      </c>
      <c r="C54" s="36">
        <v>76.223053990099999</v>
      </c>
      <c r="D54" s="36">
        <v>0</v>
      </c>
      <c r="E54" s="36">
        <v>51.084790910919999</v>
      </c>
      <c r="F54" s="36">
        <v>2277.8568823748496</v>
      </c>
      <c r="G54" s="36">
        <v>932.78153522762011</v>
      </c>
      <c r="H54" s="36">
        <v>730.8878774522999</v>
      </c>
      <c r="I54" s="36">
        <v>1256.9748907048779</v>
      </c>
      <c r="J54" s="36">
        <v>0</v>
      </c>
      <c r="K54" s="24">
        <v>5325.8090306606682</v>
      </c>
      <c r="L54" s="24"/>
      <c r="M54" s="24"/>
      <c r="N54" s="100"/>
      <c r="O54" s="35"/>
      <c r="P54" s="35" t="s">
        <v>2336</v>
      </c>
      <c r="Q54" s="36">
        <v>49.621208147600001</v>
      </c>
      <c r="R54" s="36">
        <v>0</v>
      </c>
      <c r="S54" s="36">
        <v>33.256198883010001</v>
      </c>
      <c r="T54" s="36">
        <v>1482.8848304261471</v>
      </c>
      <c r="U54" s="36">
        <v>607.24077943362897</v>
      </c>
      <c r="V54" s="36">
        <v>475.80800822096194</v>
      </c>
      <c r="W54" s="36">
        <v>818.29065384878618</v>
      </c>
      <c r="X54" s="36">
        <v>0</v>
      </c>
      <c r="Y54" s="24">
        <v>3467.1016789601335</v>
      </c>
    </row>
    <row r="55" spans="1:25" ht="21">
      <c r="A55" s="35"/>
      <c r="B55" s="35" t="s">
        <v>2345</v>
      </c>
      <c r="C55" s="36">
        <v>0</v>
      </c>
      <c r="D55" s="36">
        <v>0</v>
      </c>
      <c r="E55" s="36">
        <v>126.62194404389999</v>
      </c>
      <c r="F55" s="36">
        <v>1566.0172885273601</v>
      </c>
      <c r="G55" s="36">
        <v>793.54055396068986</v>
      </c>
      <c r="H55" s="36">
        <v>554.45157012092011</v>
      </c>
      <c r="I55" s="36">
        <v>1479.2306629277689</v>
      </c>
      <c r="J55" s="36">
        <v>0</v>
      </c>
      <c r="K55" s="24">
        <v>4519.8620195806388</v>
      </c>
      <c r="L55" s="24"/>
      <c r="M55" s="24"/>
      <c r="N55" s="100"/>
      <c r="O55" s="35"/>
      <c r="P55" s="35" t="s">
        <v>2345</v>
      </c>
      <c r="Q55" s="36">
        <v>0</v>
      </c>
      <c r="R55" s="36">
        <v>0</v>
      </c>
      <c r="S55" s="36">
        <v>82.430885572619999</v>
      </c>
      <c r="T55" s="36">
        <v>1019.47725483178</v>
      </c>
      <c r="U55" s="36">
        <v>516.59490062838995</v>
      </c>
      <c r="V55" s="36">
        <v>360.94797214878696</v>
      </c>
      <c r="W55" s="36">
        <v>962.9791615660522</v>
      </c>
      <c r="X55" s="36">
        <v>0</v>
      </c>
      <c r="Y55" s="24">
        <v>2942.4301747476293</v>
      </c>
    </row>
    <row r="56" spans="1:25" ht="21">
      <c r="A56" s="35"/>
      <c r="B56" s="35" t="s">
        <v>2346</v>
      </c>
      <c r="C56" s="36">
        <v>28.57709625</v>
      </c>
      <c r="D56" s="36">
        <v>0</v>
      </c>
      <c r="E56" s="36">
        <v>0</v>
      </c>
      <c r="F56" s="36">
        <v>1217.5876694601002</v>
      </c>
      <c r="G56" s="36">
        <v>557.96766101993001</v>
      </c>
      <c r="H56" s="36">
        <v>55.415085461049998</v>
      </c>
      <c r="I56" s="36">
        <v>2044.3109821449998</v>
      </c>
      <c r="J56" s="36">
        <v>103.9495619371</v>
      </c>
      <c r="K56" s="24">
        <v>4007.8080562731802</v>
      </c>
      <c r="L56" s="24"/>
      <c r="M56" s="24"/>
      <c r="N56" s="100"/>
      <c r="O56" s="35"/>
      <c r="P56" s="35" t="s">
        <v>2346</v>
      </c>
      <c r="Q56" s="36">
        <v>18.6036896588</v>
      </c>
      <c r="R56" s="36">
        <v>0</v>
      </c>
      <c r="S56" s="36">
        <v>0</v>
      </c>
      <c r="T56" s="36">
        <v>792.64957281869999</v>
      </c>
      <c r="U56" s="36">
        <v>363.23694732401998</v>
      </c>
      <c r="V56" s="36">
        <v>36.075220635150998</v>
      </c>
      <c r="W56" s="36">
        <v>1330.8464493767069</v>
      </c>
      <c r="X56" s="36">
        <v>67.671164821100007</v>
      </c>
      <c r="Y56" s="24">
        <v>2609.0830446344776</v>
      </c>
    </row>
    <row r="57" spans="1:25" ht="21">
      <c r="A57" s="35"/>
      <c r="B57" s="35" t="s">
        <v>1572</v>
      </c>
      <c r="C57" s="36">
        <v>108.2819142698</v>
      </c>
      <c r="D57" s="36">
        <v>0</v>
      </c>
      <c r="E57" s="36">
        <v>18.820756072609999</v>
      </c>
      <c r="F57" s="36">
        <v>1412.9508900971</v>
      </c>
      <c r="G57" s="36">
        <v>384.92547412559497</v>
      </c>
      <c r="H57" s="36">
        <v>517.039720452849</v>
      </c>
      <c r="I57" s="36">
        <v>151.69545776324</v>
      </c>
      <c r="J57" s="36">
        <v>0</v>
      </c>
      <c r="K57" s="24">
        <v>2593.714212781194</v>
      </c>
      <c r="L57" s="24"/>
      <c r="M57" s="24"/>
      <c r="N57" s="100"/>
      <c r="O57" s="35"/>
      <c r="P57" s="35" t="s">
        <v>1572</v>
      </c>
      <c r="Q57" s="36">
        <v>70.491526189599995</v>
      </c>
      <c r="R57" s="36">
        <v>0</v>
      </c>
      <c r="S57" s="36">
        <v>12.25231220323</v>
      </c>
      <c r="T57" s="36">
        <v>919.83102945364396</v>
      </c>
      <c r="U57" s="36">
        <v>250.58648365567399</v>
      </c>
      <c r="V57" s="36">
        <v>336.59285801455599</v>
      </c>
      <c r="W57" s="36">
        <v>98.753743003890008</v>
      </c>
      <c r="X57" s="36">
        <v>0</v>
      </c>
      <c r="Y57" s="24">
        <v>1688.5079525205938</v>
      </c>
    </row>
    <row r="58" spans="1:25" ht="21">
      <c r="A58" s="35"/>
      <c r="B58" s="35" t="s">
        <v>2347</v>
      </c>
      <c r="C58" s="36">
        <v>179.98024299539998</v>
      </c>
      <c r="D58" s="36">
        <v>212.65699671100001</v>
      </c>
      <c r="E58" s="36">
        <v>131.94291508299</v>
      </c>
      <c r="F58" s="36">
        <v>1344.1491056321099</v>
      </c>
      <c r="G58" s="36">
        <v>156.26267305604</v>
      </c>
      <c r="H58" s="36">
        <v>328.36234672267</v>
      </c>
      <c r="I58" s="36">
        <v>258.28302249526001</v>
      </c>
      <c r="J58" s="36">
        <v>0</v>
      </c>
      <c r="K58" s="24">
        <v>2611.6373026954698</v>
      </c>
      <c r="L58" s="24"/>
      <c r="M58" s="24"/>
      <c r="N58" s="100"/>
      <c r="O58" s="35"/>
      <c r="P58" s="35" t="s">
        <v>2347</v>
      </c>
      <c r="Q58" s="36">
        <v>117.16713819008001</v>
      </c>
      <c r="R58" s="36">
        <v>138.43970485899999</v>
      </c>
      <c r="S58" s="36">
        <v>85.894837719069997</v>
      </c>
      <c r="T58" s="36">
        <v>875.0410677663582</v>
      </c>
      <c r="U58" s="36">
        <v>101.727000159409</v>
      </c>
      <c r="V58" s="36">
        <v>213.76388771637997</v>
      </c>
      <c r="W58" s="36">
        <v>168.14224764441002</v>
      </c>
      <c r="X58" s="36">
        <v>0</v>
      </c>
      <c r="Y58" s="24">
        <v>1700.175884054707</v>
      </c>
    </row>
    <row r="59" spans="1:25" ht="21">
      <c r="A59" s="35"/>
      <c r="B59" s="35" t="s">
        <v>2348</v>
      </c>
      <c r="C59" s="36">
        <v>12.937513125000001</v>
      </c>
      <c r="D59" s="36">
        <v>0</v>
      </c>
      <c r="E59" s="36">
        <v>126.04215730689999</v>
      </c>
      <c r="F59" s="36">
        <v>1482.122914261656</v>
      </c>
      <c r="G59" s="36">
        <v>677.43930222981294</v>
      </c>
      <c r="H59" s="36">
        <v>668.31593125883012</v>
      </c>
      <c r="I59" s="36">
        <v>1029.8174546915598</v>
      </c>
      <c r="J59" s="36">
        <v>0.70417064791299999</v>
      </c>
      <c r="K59" s="24">
        <v>3997.3794435216719</v>
      </c>
      <c r="L59" s="24"/>
      <c r="M59" s="24"/>
      <c r="N59" s="100"/>
      <c r="O59" s="35"/>
      <c r="P59" s="35" t="s">
        <v>2348</v>
      </c>
      <c r="Q59" s="36">
        <v>8.4223210443699994</v>
      </c>
      <c r="R59" s="36">
        <v>0</v>
      </c>
      <c r="S59" s="36">
        <v>82.053444406779988</v>
      </c>
      <c r="T59" s="36">
        <v>964.86201718465782</v>
      </c>
      <c r="U59" s="36">
        <v>441.0129857519301</v>
      </c>
      <c r="V59" s="36">
        <v>435.0736712496099</v>
      </c>
      <c r="W59" s="36">
        <v>670.4111630041599</v>
      </c>
      <c r="X59" s="36">
        <v>0.45841509179099998</v>
      </c>
      <c r="Y59" s="24">
        <v>2602.2940177332985</v>
      </c>
    </row>
    <row r="60" spans="1:25" ht="21">
      <c r="A60" s="35"/>
      <c r="B60" s="35" t="s">
        <v>2349</v>
      </c>
      <c r="C60" s="36">
        <v>0</v>
      </c>
      <c r="D60" s="36">
        <v>0</v>
      </c>
      <c r="E60" s="36">
        <v>0</v>
      </c>
      <c r="F60" s="36">
        <v>1991.9243106046952</v>
      </c>
      <c r="G60" s="36">
        <v>1609.77602152758</v>
      </c>
      <c r="H60" s="36">
        <v>1716.2676751553004</v>
      </c>
      <c r="I60" s="36">
        <v>3057.8623863045882</v>
      </c>
      <c r="J60" s="36">
        <v>0</v>
      </c>
      <c r="K60" s="24">
        <v>8375.8303935921649</v>
      </c>
      <c r="L60" s="24"/>
      <c r="M60" s="24"/>
      <c r="N60" s="100"/>
      <c r="O60" s="35"/>
      <c r="P60" s="35" t="s">
        <v>2349</v>
      </c>
      <c r="Q60" s="36">
        <v>0</v>
      </c>
      <c r="R60" s="36">
        <v>0</v>
      </c>
      <c r="S60" s="36">
        <v>0</v>
      </c>
      <c r="T60" s="36">
        <v>1296.7427262050062</v>
      </c>
      <c r="U60" s="36">
        <v>1047.9641900149009</v>
      </c>
      <c r="V60" s="36">
        <v>1117.2902565259863</v>
      </c>
      <c r="W60" s="36">
        <v>1990.6684134835391</v>
      </c>
      <c r="X60" s="36">
        <v>0</v>
      </c>
      <c r="Y60" s="24">
        <v>5452.6655862294319</v>
      </c>
    </row>
    <row r="61" spans="1:25" ht="21">
      <c r="A61" s="35"/>
      <c r="B61" s="35" t="s">
        <v>2350</v>
      </c>
      <c r="C61" s="36">
        <v>111.837971752</v>
      </c>
      <c r="D61" s="36">
        <v>0</v>
      </c>
      <c r="E61" s="36">
        <v>536.13448972738001</v>
      </c>
      <c r="F61" s="36">
        <v>1280.0396160482803</v>
      </c>
      <c r="G61" s="36">
        <v>332.73843820475992</v>
      </c>
      <c r="H61" s="36">
        <v>5.0694162875900002</v>
      </c>
      <c r="I61" s="36">
        <v>261.40874030150002</v>
      </c>
      <c r="J61" s="36">
        <v>0</v>
      </c>
      <c r="K61" s="24">
        <v>2527.2286723215102</v>
      </c>
      <c r="L61" s="24"/>
      <c r="M61" s="24"/>
      <c r="N61" s="100"/>
      <c r="O61" s="35"/>
      <c r="P61" s="35" t="s">
        <v>2350</v>
      </c>
      <c r="Q61" s="36">
        <v>72.806519610500004</v>
      </c>
      <c r="R61" s="36">
        <v>0</v>
      </c>
      <c r="S61" s="36">
        <v>349.02355281257508</v>
      </c>
      <c r="T61" s="36">
        <v>833.30579004739513</v>
      </c>
      <c r="U61" s="36">
        <v>216.61272327127995</v>
      </c>
      <c r="V61" s="36">
        <v>3.30019000322</v>
      </c>
      <c r="W61" s="36">
        <v>170.17708993621</v>
      </c>
      <c r="X61" s="36">
        <v>0</v>
      </c>
      <c r="Y61" s="24">
        <v>1645.2258656811803</v>
      </c>
    </row>
    <row r="62" spans="1:25" ht="21">
      <c r="A62" s="35"/>
      <c r="B62" s="35" t="s">
        <v>2351</v>
      </c>
      <c r="C62" s="36">
        <v>0</v>
      </c>
      <c r="D62" s="36">
        <v>0</v>
      </c>
      <c r="E62" s="36">
        <v>299.68846127787998</v>
      </c>
      <c r="F62" s="36">
        <v>2490.6260123753145</v>
      </c>
      <c r="G62" s="36">
        <v>1452.3646514893999</v>
      </c>
      <c r="H62" s="36">
        <v>1026.8925681387907</v>
      </c>
      <c r="I62" s="36">
        <v>2150.8463608164934</v>
      </c>
      <c r="J62" s="36">
        <v>0</v>
      </c>
      <c r="K62" s="24">
        <v>7420.4180540978796</v>
      </c>
      <c r="L62" s="24"/>
      <c r="M62" s="24"/>
      <c r="N62" s="100"/>
      <c r="O62" s="35"/>
      <c r="P62" s="35" t="s">
        <v>2351</v>
      </c>
      <c r="Q62" s="36">
        <v>0</v>
      </c>
      <c r="R62" s="36">
        <v>0</v>
      </c>
      <c r="S62" s="36">
        <v>195.09718829210999</v>
      </c>
      <c r="T62" s="36">
        <v>1621.3975340560139</v>
      </c>
      <c r="U62" s="36">
        <v>945.48938811928008</v>
      </c>
      <c r="V62" s="36">
        <v>668.50706185861407</v>
      </c>
      <c r="W62" s="36">
        <v>1400.200980892427</v>
      </c>
      <c r="X62" s="36">
        <v>0</v>
      </c>
      <c r="Y62" s="24">
        <v>4830.6921532184451</v>
      </c>
    </row>
    <row r="63" spans="1:25" ht="21">
      <c r="A63" s="35"/>
      <c r="B63" s="35" t="s">
        <v>2352</v>
      </c>
      <c r="C63" s="36">
        <v>250.57980711680003</v>
      </c>
      <c r="D63" s="36">
        <v>0</v>
      </c>
      <c r="E63" s="36">
        <v>256.42778396659997</v>
      </c>
      <c r="F63" s="36">
        <v>489.02460176080001</v>
      </c>
      <c r="G63" s="36">
        <v>364.03371895247994</v>
      </c>
      <c r="H63" s="36">
        <v>0</v>
      </c>
      <c r="I63" s="36">
        <v>175.03902539613</v>
      </c>
      <c r="J63" s="36">
        <v>0</v>
      </c>
      <c r="K63" s="24">
        <v>1535.10493719281</v>
      </c>
      <c r="L63" s="24"/>
      <c r="M63" s="24"/>
      <c r="N63" s="100"/>
      <c r="O63" s="35"/>
      <c r="P63" s="35" t="s">
        <v>2352</v>
      </c>
      <c r="Q63" s="36">
        <v>163.127454433</v>
      </c>
      <c r="R63" s="36">
        <v>0</v>
      </c>
      <c r="S63" s="36">
        <v>166.93448736226699</v>
      </c>
      <c r="T63" s="36">
        <v>318.35501574642007</v>
      </c>
      <c r="U63" s="36">
        <v>236.98595103801</v>
      </c>
      <c r="V63" s="36">
        <v>0</v>
      </c>
      <c r="W63" s="36">
        <v>113.95040553281</v>
      </c>
      <c r="X63" s="36">
        <v>0</v>
      </c>
      <c r="Y63" s="24">
        <v>999.35331411250695</v>
      </c>
    </row>
    <row r="64" spans="1:25" ht="21">
      <c r="A64" s="35"/>
      <c r="B64" s="35" t="s">
        <v>2114</v>
      </c>
      <c r="C64" s="36">
        <v>0</v>
      </c>
      <c r="D64" s="36">
        <v>0</v>
      </c>
      <c r="E64" s="36">
        <v>327.77696321801989</v>
      </c>
      <c r="F64" s="36">
        <v>740.7243819862199</v>
      </c>
      <c r="G64" s="36">
        <v>181.52717372746</v>
      </c>
      <c r="H64" s="36">
        <v>0</v>
      </c>
      <c r="I64" s="36">
        <v>67.5712567737</v>
      </c>
      <c r="J64" s="36">
        <v>0</v>
      </c>
      <c r="K64" s="24">
        <v>1317.5997757053999</v>
      </c>
      <c r="L64" s="24"/>
      <c r="M64" s="24"/>
      <c r="N64" s="100"/>
      <c r="O64" s="35"/>
      <c r="P64" s="35" t="s">
        <v>2114</v>
      </c>
      <c r="Q64" s="36">
        <v>0</v>
      </c>
      <c r="R64" s="36">
        <v>0</v>
      </c>
      <c r="S64" s="36">
        <v>213.38280305526098</v>
      </c>
      <c r="T64" s="36">
        <v>482.21157267308701</v>
      </c>
      <c r="U64" s="36">
        <v>118.17419009651999</v>
      </c>
      <c r="V64" s="36">
        <v>0</v>
      </c>
      <c r="W64" s="36">
        <v>43.988888159659993</v>
      </c>
      <c r="X64" s="36">
        <v>0</v>
      </c>
      <c r="Y64" s="24">
        <v>857.75745398452796</v>
      </c>
    </row>
    <row r="65" spans="1:25" ht="21">
      <c r="A65" s="35"/>
      <c r="B65" s="35" t="s">
        <v>2169</v>
      </c>
      <c r="C65" s="36">
        <v>0</v>
      </c>
      <c r="D65" s="36">
        <v>0</v>
      </c>
      <c r="E65" s="36">
        <v>0</v>
      </c>
      <c r="F65" s="36">
        <v>1060.5447742884999</v>
      </c>
      <c r="G65" s="36">
        <v>0</v>
      </c>
      <c r="H65" s="36">
        <v>127.20779170239</v>
      </c>
      <c r="I65" s="36">
        <v>173.22229273348998</v>
      </c>
      <c r="J65" s="36">
        <v>0</v>
      </c>
      <c r="K65" s="24">
        <v>1360.9748587243798</v>
      </c>
      <c r="L65" s="24"/>
      <c r="M65" s="24"/>
      <c r="N65" s="100"/>
      <c r="O65" s="35"/>
      <c r="P65" s="35" t="s">
        <v>2169</v>
      </c>
      <c r="Q65" s="36">
        <v>0</v>
      </c>
      <c r="R65" s="36">
        <v>0</v>
      </c>
      <c r="S65" s="36">
        <v>0</v>
      </c>
      <c r="T65" s="36">
        <v>690.41464806140004</v>
      </c>
      <c r="U65" s="36">
        <v>0</v>
      </c>
      <c r="V65" s="36">
        <v>82.812272398233006</v>
      </c>
      <c r="W65" s="36">
        <v>112.76771256949999</v>
      </c>
      <c r="X65" s="36">
        <v>0</v>
      </c>
      <c r="Y65" s="24">
        <v>885.99463302913296</v>
      </c>
    </row>
    <row r="66" spans="1:25" ht="21">
      <c r="A66" s="35"/>
      <c r="B66" s="35" t="s">
        <v>2353</v>
      </c>
      <c r="C66" s="36">
        <v>162.69142011300002</v>
      </c>
      <c r="D66" s="36">
        <v>0</v>
      </c>
      <c r="E66" s="36">
        <v>80.113182879280004</v>
      </c>
      <c r="F66" s="36">
        <v>1020.0497319619601</v>
      </c>
      <c r="G66" s="36">
        <v>964.35384290883701</v>
      </c>
      <c r="H66" s="36">
        <v>882.74611535032</v>
      </c>
      <c r="I66" s="36">
        <v>596.18730083404103</v>
      </c>
      <c r="J66" s="36">
        <v>0</v>
      </c>
      <c r="K66" s="24">
        <v>3706.141594047438</v>
      </c>
      <c r="L66" s="24"/>
      <c r="M66" s="24"/>
      <c r="N66" s="100"/>
      <c r="O66" s="35"/>
      <c r="P66" s="35" t="s">
        <v>2353</v>
      </c>
      <c r="Q66" s="36">
        <v>105.9121144936</v>
      </c>
      <c r="R66" s="36">
        <v>0</v>
      </c>
      <c r="S66" s="36">
        <v>52.153682054402005</v>
      </c>
      <c r="T66" s="36">
        <v>664.05237550669506</v>
      </c>
      <c r="U66" s="36">
        <v>627.79435173283105</v>
      </c>
      <c r="V66" s="36">
        <v>574.66772109287001</v>
      </c>
      <c r="W66" s="36">
        <v>388.11793284299506</v>
      </c>
      <c r="X66" s="36">
        <v>0</v>
      </c>
      <c r="Y66" s="24">
        <v>2412.6981777233932</v>
      </c>
    </row>
    <row r="67" spans="1:25" ht="21">
      <c r="A67" s="35" t="s">
        <v>2369</v>
      </c>
      <c r="B67" s="35"/>
      <c r="C67" s="36">
        <v>453.39032514899998</v>
      </c>
      <c r="D67" s="36">
        <v>1022.5545858560301</v>
      </c>
      <c r="E67" s="36">
        <v>284.02217611135995</v>
      </c>
      <c r="F67" s="36">
        <v>13799.109195768575</v>
      </c>
      <c r="G67" s="36">
        <v>4444.4506382382106</v>
      </c>
      <c r="H67" s="36">
        <v>2080.4321595043771</v>
      </c>
      <c r="I67" s="36">
        <v>5490.8089616630577</v>
      </c>
      <c r="J67" s="36">
        <v>0</v>
      </c>
      <c r="K67" s="24">
        <v>27574.768042290612</v>
      </c>
      <c r="L67" s="24">
        <v>30700</v>
      </c>
      <c r="M67" s="42">
        <f>L67-K67</f>
        <v>3125.2319577093876</v>
      </c>
      <c r="N67" s="100"/>
      <c r="O67" s="35" t="s">
        <v>2369</v>
      </c>
      <c r="P67" s="35"/>
      <c r="Q67" s="36">
        <v>295.15710167199995</v>
      </c>
      <c r="R67" s="36">
        <v>665.68303539211115</v>
      </c>
      <c r="S67" s="36">
        <v>184.89843664852</v>
      </c>
      <c r="T67" s="36">
        <v>8983.220086449006</v>
      </c>
      <c r="U67" s="36">
        <v>2893.337365492016</v>
      </c>
      <c r="V67" s="36">
        <v>1354.3613358375899</v>
      </c>
      <c r="W67" s="36">
        <v>3574.5166340420346</v>
      </c>
      <c r="X67" s="36">
        <v>0</v>
      </c>
      <c r="Y67" s="24">
        <v>17951.173995533281</v>
      </c>
    </row>
    <row r="68" spans="1:25" ht="21">
      <c r="A68" s="35"/>
      <c r="B68" s="35" t="s">
        <v>2356</v>
      </c>
      <c r="C68" s="36">
        <v>0</v>
      </c>
      <c r="D68" s="36">
        <v>0</v>
      </c>
      <c r="E68" s="36">
        <v>16.817876964700002</v>
      </c>
      <c r="F68" s="36">
        <v>2538.75421538503</v>
      </c>
      <c r="G68" s="36">
        <v>940.69842280200999</v>
      </c>
      <c r="H68" s="36">
        <v>148.11323512555501</v>
      </c>
      <c r="I68" s="36">
        <v>1080.6841991236199</v>
      </c>
      <c r="J68" s="36">
        <v>0</v>
      </c>
      <c r="K68" s="24">
        <v>4725.0679494009155</v>
      </c>
      <c r="L68" s="24"/>
      <c r="M68" s="42"/>
      <c r="N68" s="100"/>
      <c r="O68" s="35"/>
      <c r="P68" s="35" t="s">
        <v>2356</v>
      </c>
      <c r="Q68" s="36">
        <v>0</v>
      </c>
      <c r="R68" s="36">
        <v>0</v>
      </c>
      <c r="S68" s="36">
        <v>10.948437904</v>
      </c>
      <c r="T68" s="36">
        <v>1652.7289942207199</v>
      </c>
      <c r="U68" s="36">
        <v>612.39467324412306</v>
      </c>
      <c r="V68" s="36">
        <v>96.42171606673999</v>
      </c>
      <c r="W68" s="36">
        <v>703.52541362982902</v>
      </c>
      <c r="X68" s="36">
        <v>0</v>
      </c>
      <c r="Y68" s="24">
        <v>3076.019235065412</v>
      </c>
    </row>
    <row r="69" spans="1:25" ht="21">
      <c r="A69" s="35"/>
      <c r="B69" s="35" t="s">
        <v>2357</v>
      </c>
      <c r="C69" s="36">
        <v>0</v>
      </c>
      <c r="D69" s="36">
        <v>0</v>
      </c>
      <c r="E69" s="36">
        <v>0</v>
      </c>
      <c r="F69" s="36">
        <v>2043.1751616700001</v>
      </c>
      <c r="G69" s="36">
        <v>285.67671480983</v>
      </c>
      <c r="H69" s="36">
        <v>25.112496644139998</v>
      </c>
      <c r="I69" s="36">
        <v>107.1322332151</v>
      </c>
      <c r="J69" s="36">
        <v>0</v>
      </c>
      <c r="K69" s="24">
        <v>2461.0966063390697</v>
      </c>
      <c r="L69" s="24"/>
      <c r="M69" s="24"/>
      <c r="N69" s="100"/>
      <c r="O69" s="35"/>
      <c r="P69" s="35" t="s">
        <v>2357</v>
      </c>
      <c r="Q69" s="36">
        <v>0</v>
      </c>
      <c r="R69" s="36">
        <v>0</v>
      </c>
      <c r="S69" s="36">
        <v>0</v>
      </c>
      <c r="T69" s="36">
        <v>1330.10703025</v>
      </c>
      <c r="U69" s="36">
        <v>185.97554134118002</v>
      </c>
      <c r="V69" s="36">
        <v>16.348235315333</v>
      </c>
      <c r="W69" s="36">
        <v>69.743083823000006</v>
      </c>
      <c r="X69" s="36">
        <v>0</v>
      </c>
      <c r="Y69" s="24">
        <v>1602.1738907295132</v>
      </c>
    </row>
    <row r="70" spans="1:25" ht="21">
      <c r="A70" s="35"/>
      <c r="B70" s="35" t="s">
        <v>1800</v>
      </c>
      <c r="C70" s="36">
        <v>0</v>
      </c>
      <c r="D70" s="36">
        <v>0</v>
      </c>
      <c r="E70" s="36">
        <v>1.39893600831</v>
      </c>
      <c r="F70" s="36">
        <v>162.5</v>
      </c>
      <c r="G70" s="36">
        <v>0</v>
      </c>
      <c r="H70" s="36">
        <v>301.52294808390002</v>
      </c>
      <c r="I70" s="36">
        <v>457.99648431790001</v>
      </c>
      <c r="J70" s="36">
        <v>0</v>
      </c>
      <c r="K70" s="24">
        <v>923.41836841011002</v>
      </c>
      <c r="L70" s="24"/>
      <c r="M70" s="24"/>
      <c r="N70" s="100"/>
      <c r="O70" s="35"/>
      <c r="P70" s="35" t="s">
        <v>1800</v>
      </c>
      <c r="Q70" s="36">
        <v>0</v>
      </c>
      <c r="R70" s="36">
        <v>0</v>
      </c>
      <c r="S70" s="36">
        <v>0.91070734140999998</v>
      </c>
      <c r="T70" s="36">
        <v>105.78749999999999</v>
      </c>
      <c r="U70" s="36">
        <v>0</v>
      </c>
      <c r="V70" s="36">
        <v>196.29143920259997</v>
      </c>
      <c r="W70" s="36">
        <v>298.15571129094997</v>
      </c>
      <c r="X70" s="36">
        <v>0</v>
      </c>
      <c r="Y70" s="24">
        <v>601.1453578349599</v>
      </c>
    </row>
    <row r="71" spans="1:25" ht="21">
      <c r="A71" s="35"/>
      <c r="B71" s="35" t="s">
        <v>2358</v>
      </c>
      <c r="C71" s="36">
        <v>0</v>
      </c>
      <c r="D71" s="36">
        <v>0</v>
      </c>
      <c r="E71" s="36">
        <v>0</v>
      </c>
      <c r="F71" s="36">
        <v>256.06612485551403</v>
      </c>
      <c r="G71" s="36">
        <v>0</v>
      </c>
      <c r="H71" s="36">
        <v>2.70027499995</v>
      </c>
      <c r="I71" s="36">
        <v>0</v>
      </c>
      <c r="J71" s="36">
        <v>0</v>
      </c>
      <c r="K71" s="24">
        <v>258.76639985546404</v>
      </c>
      <c r="L71" s="24"/>
      <c r="M71" s="24"/>
      <c r="N71" s="100"/>
      <c r="O71" s="35"/>
      <c r="P71" s="35" t="s">
        <v>2358</v>
      </c>
      <c r="Q71" s="36">
        <v>0</v>
      </c>
      <c r="R71" s="36">
        <v>0</v>
      </c>
      <c r="S71" s="36">
        <v>0</v>
      </c>
      <c r="T71" s="36">
        <v>166.69904728068201</v>
      </c>
      <c r="U71" s="36">
        <v>0</v>
      </c>
      <c r="V71" s="36">
        <v>1.757879024967</v>
      </c>
      <c r="W71" s="36">
        <v>0</v>
      </c>
      <c r="X71" s="36">
        <v>0</v>
      </c>
      <c r="Y71" s="24">
        <v>168.45692630564901</v>
      </c>
    </row>
    <row r="72" spans="1:25" ht="21">
      <c r="A72" s="35"/>
      <c r="B72" s="35" t="s">
        <v>2359</v>
      </c>
      <c r="C72" s="36">
        <v>239.94729305779998</v>
      </c>
      <c r="D72" s="36">
        <v>770.91313744903016</v>
      </c>
      <c r="E72" s="36">
        <v>24.8365258559</v>
      </c>
      <c r="F72" s="36">
        <v>309.96481511544999</v>
      </c>
      <c r="G72" s="36">
        <v>718.98826518034991</v>
      </c>
      <c r="H72" s="36">
        <v>503.11232214204813</v>
      </c>
      <c r="I72" s="36">
        <v>0</v>
      </c>
      <c r="J72" s="36">
        <v>0</v>
      </c>
      <c r="K72" s="24">
        <v>2567.7623588005781</v>
      </c>
      <c r="L72" s="24"/>
      <c r="M72" s="24"/>
      <c r="N72" s="100"/>
      <c r="O72" s="35"/>
      <c r="P72" s="35" t="s">
        <v>2359</v>
      </c>
      <c r="Q72" s="36">
        <v>156.20568778059999</v>
      </c>
      <c r="R72" s="36">
        <v>501.86445247911104</v>
      </c>
      <c r="S72" s="36">
        <v>16.168578332190002</v>
      </c>
      <c r="T72" s="36">
        <v>201.78709464022302</v>
      </c>
      <c r="U72" s="36">
        <v>468.06136063198198</v>
      </c>
      <c r="V72" s="36">
        <v>327.52612171456104</v>
      </c>
      <c r="W72" s="36">
        <v>0</v>
      </c>
      <c r="X72" s="36">
        <v>0</v>
      </c>
      <c r="Y72" s="24">
        <v>1671.613295578667</v>
      </c>
    </row>
    <row r="73" spans="1:25" ht="21">
      <c r="A73" s="35"/>
      <c r="B73" s="35" t="s">
        <v>2355</v>
      </c>
      <c r="C73" s="36">
        <v>0</v>
      </c>
      <c r="D73" s="36">
        <v>22.817200406000001</v>
      </c>
      <c r="E73" s="36">
        <v>26.702976491739999</v>
      </c>
      <c r="F73" s="36">
        <v>880.21313856994004</v>
      </c>
      <c r="G73" s="36">
        <v>642.56498544099998</v>
      </c>
      <c r="H73" s="36">
        <v>91.535175083509998</v>
      </c>
      <c r="I73" s="36">
        <v>374.52095693798998</v>
      </c>
      <c r="J73" s="36">
        <v>0</v>
      </c>
      <c r="K73" s="24">
        <v>2038.3544329301801</v>
      </c>
      <c r="L73" s="24"/>
      <c r="M73" s="24"/>
      <c r="N73" s="100"/>
      <c r="O73" s="35"/>
      <c r="P73" s="35" t="s">
        <v>2355</v>
      </c>
      <c r="Q73" s="36">
        <v>0</v>
      </c>
      <c r="R73" s="36">
        <v>14.853997464300001</v>
      </c>
      <c r="S73" s="36">
        <v>17.383637696119997</v>
      </c>
      <c r="T73" s="36">
        <v>573.01875320923909</v>
      </c>
      <c r="U73" s="36">
        <v>418.30980552199998</v>
      </c>
      <c r="V73" s="36">
        <v>59.589398979357988</v>
      </c>
      <c r="W73" s="36">
        <v>243.81314296660003</v>
      </c>
      <c r="X73" s="36">
        <v>0</v>
      </c>
      <c r="Y73" s="24">
        <v>1326.9687358376173</v>
      </c>
    </row>
    <row r="74" spans="1:25" ht="21">
      <c r="A74" s="35"/>
      <c r="B74" s="35" t="s">
        <v>789</v>
      </c>
      <c r="C74" s="36">
        <v>0</v>
      </c>
      <c r="D74" s="36">
        <v>0</v>
      </c>
      <c r="E74" s="36">
        <v>97.453713437510004</v>
      </c>
      <c r="F74" s="36">
        <v>317.47729466281999</v>
      </c>
      <c r="G74" s="36">
        <v>259.76502685744003</v>
      </c>
      <c r="H74" s="36">
        <v>247.682626683644</v>
      </c>
      <c r="I74" s="36">
        <v>115.63565591234899</v>
      </c>
      <c r="J74" s="36">
        <v>0</v>
      </c>
      <c r="K74" s="24">
        <v>1038.014317553763</v>
      </c>
      <c r="L74" s="24"/>
      <c r="M74" s="24"/>
      <c r="N74" s="100"/>
      <c r="O74" s="35"/>
      <c r="P74" s="35" t="s">
        <v>789</v>
      </c>
      <c r="Q74" s="36">
        <v>0</v>
      </c>
      <c r="R74" s="36">
        <v>0</v>
      </c>
      <c r="S74" s="36">
        <v>63.442367447869998</v>
      </c>
      <c r="T74" s="36">
        <v>206.67771882547001</v>
      </c>
      <c r="U74" s="36">
        <v>169.10703248390001</v>
      </c>
      <c r="V74" s="36">
        <v>161.24138997109901</v>
      </c>
      <c r="W74" s="36">
        <v>75.278811998926003</v>
      </c>
      <c r="X74" s="36">
        <v>0</v>
      </c>
      <c r="Y74" s="24">
        <v>675.74732072726499</v>
      </c>
    </row>
    <row r="75" spans="1:25" ht="21">
      <c r="A75" s="35"/>
      <c r="B75" s="35" t="s">
        <v>2360</v>
      </c>
      <c r="C75" s="36">
        <v>0</v>
      </c>
      <c r="D75" s="36">
        <v>0</v>
      </c>
      <c r="E75" s="36">
        <v>0</v>
      </c>
      <c r="F75" s="36">
        <v>126.79865124199998</v>
      </c>
      <c r="G75" s="36">
        <v>96.683499172599994</v>
      </c>
      <c r="H75" s="36">
        <v>104.345472845</v>
      </c>
      <c r="I75" s="36">
        <v>82.29199619693</v>
      </c>
      <c r="J75" s="36">
        <v>0</v>
      </c>
      <c r="K75" s="24">
        <v>410.11961945653002</v>
      </c>
      <c r="L75" s="24"/>
      <c r="M75" s="24"/>
      <c r="N75" s="100"/>
      <c r="O75" s="35"/>
      <c r="P75" s="35" t="s">
        <v>2360</v>
      </c>
      <c r="Q75" s="36">
        <v>0</v>
      </c>
      <c r="R75" s="36">
        <v>0</v>
      </c>
      <c r="S75" s="36">
        <v>0</v>
      </c>
      <c r="T75" s="36">
        <v>82.545921958520012</v>
      </c>
      <c r="U75" s="36">
        <v>62.940957961400002</v>
      </c>
      <c r="V75" s="36">
        <v>67.9289028221</v>
      </c>
      <c r="W75" s="36">
        <v>53.572089524199995</v>
      </c>
      <c r="X75" s="36">
        <v>0</v>
      </c>
      <c r="Y75" s="24">
        <v>266.98787226621999</v>
      </c>
    </row>
    <row r="76" spans="1:25" ht="21">
      <c r="A76" s="35"/>
      <c r="B76" s="35" t="s">
        <v>2361</v>
      </c>
      <c r="C76" s="36">
        <v>45.528106401700001</v>
      </c>
      <c r="D76" s="36">
        <v>228.824248001</v>
      </c>
      <c r="E76" s="36">
        <v>69.187911899699998</v>
      </c>
      <c r="F76" s="36">
        <v>723.42233363846992</v>
      </c>
      <c r="G76" s="36">
        <v>85.855443454609997</v>
      </c>
      <c r="H76" s="36">
        <v>82.433641822567012</v>
      </c>
      <c r="I76" s="36">
        <v>49.606967210639993</v>
      </c>
      <c r="J76" s="36">
        <v>0</v>
      </c>
      <c r="K76" s="24">
        <v>1284.858652428687</v>
      </c>
      <c r="L76" s="24"/>
      <c r="M76" s="24"/>
      <c r="N76" s="100"/>
      <c r="O76" s="35"/>
      <c r="P76" s="35" t="s">
        <v>2361</v>
      </c>
      <c r="Q76" s="36">
        <v>29.638797267499999</v>
      </c>
      <c r="R76" s="36">
        <v>148.96458544870001</v>
      </c>
      <c r="S76" s="36">
        <v>45.041330646699997</v>
      </c>
      <c r="T76" s="36">
        <v>470.94793919853998</v>
      </c>
      <c r="U76" s="36">
        <v>55.891893689011006</v>
      </c>
      <c r="V76" s="36">
        <v>53.664300826458991</v>
      </c>
      <c r="W76" s="36">
        <v>32.294135654169999</v>
      </c>
      <c r="X76" s="36">
        <v>0</v>
      </c>
      <c r="Y76" s="24">
        <v>836.44298273107995</v>
      </c>
    </row>
    <row r="77" spans="1:25" ht="21">
      <c r="A77" s="35"/>
      <c r="B77" s="35" t="s">
        <v>2362</v>
      </c>
      <c r="C77" s="36">
        <v>0</v>
      </c>
      <c r="D77" s="36">
        <v>0</v>
      </c>
      <c r="E77" s="36">
        <v>0</v>
      </c>
      <c r="F77" s="36">
        <v>1.2722120076900001</v>
      </c>
      <c r="G77" s="36">
        <v>24.446090962400003</v>
      </c>
      <c r="H77" s="36">
        <v>0</v>
      </c>
      <c r="I77" s="36">
        <v>22.612559407700001</v>
      </c>
      <c r="J77" s="36">
        <v>0</v>
      </c>
      <c r="K77" s="24">
        <v>48.330862377790005</v>
      </c>
      <c r="L77" s="24"/>
      <c r="M77" s="24"/>
      <c r="N77" s="100"/>
      <c r="O77" s="35"/>
      <c r="P77" s="35" t="s">
        <v>2362</v>
      </c>
      <c r="Q77" s="36">
        <v>0</v>
      </c>
      <c r="R77" s="36">
        <v>0</v>
      </c>
      <c r="S77" s="36">
        <v>0</v>
      </c>
      <c r="T77" s="36">
        <v>0.82821001700600005</v>
      </c>
      <c r="U77" s="36">
        <v>15.91440521653</v>
      </c>
      <c r="V77" s="36">
        <v>0</v>
      </c>
      <c r="W77" s="36">
        <v>14.720776174399999</v>
      </c>
      <c r="X77" s="36">
        <v>0</v>
      </c>
      <c r="Y77" s="24">
        <v>31.463391407936001</v>
      </c>
    </row>
    <row r="78" spans="1:25" ht="21">
      <c r="A78" s="35"/>
      <c r="B78" s="35" t="s">
        <v>2363</v>
      </c>
      <c r="C78" s="36">
        <v>0</v>
      </c>
      <c r="D78" s="36">
        <v>0</v>
      </c>
      <c r="E78" s="36">
        <v>20.8125</v>
      </c>
      <c r="F78" s="36">
        <v>1667.81764107355</v>
      </c>
      <c r="G78" s="36">
        <v>24.181803508279998</v>
      </c>
      <c r="H78" s="36">
        <v>1.28670589347</v>
      </c>
      <c r="I78" s="36">
        <v>124.47196533079999</v>
      </c>
      <c r="J78" s="36">
        <v>0</v>
      </c>
      <c r="K78" s="24">
        <v>1838.5706158061</v>
      </c>
      <c r="L78" s="24"/>
      <c r="M78" s="24"/>
      <c r="N78" s="100"/>
      <c r="O78" s="35"/>
      <c r="P78" s="35" t="s">
        <v>2363</v>
      </c>
      <c r="Q78" s="36">
        <v>0</v>
      </c>
      <c r="R78" s="36">
        <v>0</v>
      </c>
      <c r="S78" s="36">
        <v>13.548937499999999</v>
      </c>
      <c r="T78" s="36">
        <v>1085.74928433745</v>
      </c>
      <c r="U78" s="36">
        <v>15.742354083919999</v>
      </c>
      <c r="V78" s="36">
        <v>0.83764553664899999</v>
      </c>
      <c r="W78" s="36">
        <v>81.03124943040001</v>
      </c>
      <c r="X78" s="36">
        <v>0</v>
      </c>
      <c r="Y78" s="24">
        <v>1196.909470888419</v>
      </c>
    </row>
    <row r="79" spans="1:25" ht="21">
      <c r="A79" s="35"/>
      <c r="B79" s="35" t="s">
        <v>2364</v>
      </c>
      <c r="C79" s="36">
        <v>85.36646862660001</v>
      </c>
      <c r="D79" s="36">
        <v>0</v>
      </c>
      <c r="E79" s="36">
        <v>0</v>
      </c>
      <c r="F79" s="36">
        <v>3095.4580978684103</v>
      </c>
      <c r="G79" s="36">
        <v>112.83606727922999</v>
      </c>
      <c r="H79" s="36">
        <v>79.179879336667014</v>
      </c>
      <c r="I79" s="36">
        <v>401.50221948836202</v>
      </c>
      <c r="J79" s="36">
        <v>0</v>
      </c>
      <c r="K79" s="24">
        <v>3774.3427325992698</v>
      </c>
      <c r="L79" s="24"/>
      <c r="M79" s="24"/>
      <c r="N79" s="100"/>
      <c r="O79" s="35"/>
      <c r="P79" s="35" t="s">
        <v>2364</v>
      </c>
      <c r="Q79" s="36">
        <v>55.573571075899999</v>
      </c>
      <c r="R79" s="36">
        <v>0</v>
      </c>
      <c r="S79" s="36">
        <v>0</v>
      </c>
      <c r="T79" s="36">
        <v>2015.1432217088661</v>
      </c>
      <c r="U79" s="36">
        <v>73.456279798810002</v>
      </c>
      <c r="V79" s="36">
        <v>51.546101448204006</v>
      </c>
      <c r="W79" s="36">
        <v>261.37794488693004</v>
      </c>
      <c r="X79" s="36">
        <v>0</v>
      </c>
      <c r="Y79" s="24">
        <v>2457.0971189187103</v>
      </c>
    </row>
    <row r="80" spans="1:25" ht="21">
      <c r="A80" s="35"/>
      <c r="B80" s="35" t="s">
        <v>2365</v>
      </c>
      <c r="C80" s="36">
        <v>58.896791121600003</v>
      </c>
      <c r="D80" s="36">
        <v>0</v>
      </c>
      <c r="E80" s="36">
        <v>0</v>
      </c>
      <c r="F80" s="36">
        <v>933.71330825699999</v>
      </c>
      <c r="G80" s="36">
        <v>228.16252615460999</v>
      </c>
      <c r="H80" s="36">
        <v>119.89863272292003</v>
      </c>
      <c r="I80" s="36">
        <v>1185.2214735460077</v>
      </c>
      <c r="J80" s="36">
        <v>0</v>
      </c>
      <c r="K80" s="24">
        <v>2525.8927318021379</v>
      </c>
      <c r="L80" s="24"/>
      <c r="M80" s="24"/>
      <c r="N80" s="100"/>
      <c r="O80" s="35"/>
      <c r="P80" s="35" t="s">
        <v>2365</v>
      </c>
      <c r="Q80" s="36">
        <v>38.341811020199998</v>
      </c>
      <c r="R80" s="36">
        <v>0</v>
      </c>
      <c r="S80" s="36">
        <v>0</v>
      </c>
      <c r="T80" s="36">
        <v>607.84736367599999</v>
      </c>
      <c r="U80" s="36">
        <v>148.53380452657001</v>
      </c>
      <c r="V80" s="36">
        <v>78.054009902703996</v>
      </c>
      <c r="W80" s="36">
        <v>771.579179277913</v>
      </c>
      <c r="X80" s="36">
        <v>0</v>
      </c>
      <c r="Y80" s="24">
        <v>1644.3561684033871</v>
      </c>
    </row>
    <row r="81" spans="1:25" ht="21">
      <c r="A81" s="35"/>
      <c r="B81" s="35" t="s">
        <v>2366</v>
      </c>
      <c r="C81" s="36">
        <v>0</v>
      </c>
      <c r="D81" s="36">
        <v>0</v>
      </c>
      <c r="E81" s="36">
        <v>11.570065312400001</v>
      </c>
      <c r="F81" s="36">
        <v>0</v>
      </c>
      <c r="G81" s="36">
        <v>21.062783220949999</v>
      </c>
      <c r="H81" s="36">
        <v>23.782608602349999</v>
      </c>
      <c r="I81" s="36">
        <v>41.329520706730001</v>
      </c>
      <c r="J81" s="36">
        <v>0</v>
      </c>
      <c r="K81" s="24">
        <v>97.744977842429989</v>
      </c>
      <c r="L81" s="24"/>
      <c r="M81" s="24"/>
      <c r="N81" s="100"/>
      <c r="O81" s="35"/>
      <c r="P81" s="35" t="s">
        <v>2366</v>
      </c>
      <c r="Q81" s="36">
        <v>0</v>
      </c>
      <c r="R81" s="36">
        <v>0</v>
      </c>
      <c r="S81" s="36">
        <v>7.53211251837</v>
      </c>
      <c r="T81" s="36">
        <v>0</v>
      </c>
      <c r="U81" s="36">
        <v>13.71187187684</v>
      </c>
      <c r="V81" s="36">
        <v>15.482478200135001</v>
      </c>
      <c r="W81" s="36">
        <v>26.905517980077001</v>
      </c>
      <c r="X81" s="36">
        <v>0</v>
      </c>
      <c r="Y81" s="24">
        <v>63.631980575421998</v>
      </c>
    </row>
    <row r="82" spans="1:25" ht="21">
      <c r="A82" s="35"/>
      <c r="B82" s="35" t="s">
        <v>2367</v>
      </c>
      <c r="C82" s="36">
        <v>23.651665941299999</v>
      </c>
      <c r="D82" s="36">
        <v>0</v>
      </c>
      <c r="E82" s="36">
        <v>0</v>
      </c>
      <c r="F82" s="36">
        <v>571.12590370939995</v>
      </c>
      <c r="G82" s="36">
        <v>370.8725394219</v>
      </c>
      <c r="H82" s="36">
        <v>226.43445871871299</v>
      </c>
      <c r="I82" s="36">
        <v>285.72309155542996</v>
      </c>
      <c r="J82" s="36">
        <v>0</v>
      </c>
      <c r="K82" s="24">
        <v>1477.8076593467431</v>
      </c>
      <c r="L82" s="24"/>
      <c r="M82" s="24"/>
      <c r="N82" s="100"/>
      <c r="O82" s="35"/>
      <c r="P82" s="35" t="s">
        <v>2367</v>
      </c>
      <c r="Q82" s="36">
        <v>15.3972345278</v>
      </c>
      <c r="R82" s="36">
        <v>0</v>
      </c>
      <c r="S82" s="36">
        <v>0</v>
      </c>
      <c r="T82" s="36">
        <v>371.80296331489001</v>
      </c>
      <c r="U82" s="36">
        <v>241.43802316375002</v>
      </c>
      <c r="V82" s="36">
        <v>147.408832625922</v>
      </c>
      <c r="W82" s="36">
        <v>186.00573260248001</v>
      </c>
      <c r="X82" s="36">
        <v>0</v>
      </c>
      <c r="Y82" s="24">
        <v>962.05278623484219</v>
      </c>
    </row>
    <row r="83" spans="1:25" ht="21">
      <c r="A83" s="35"/>
      <c r="B83" s="35" t="s">
        <v>2368</v>
      </c>
      <c r="C83" s="36">
        <v>0</v>
      </c>
      <c r="D83" s="36">
        <v>0</v>
      </c>
      <c r="E83" s="36">
        <v>15.2416701411</v>
      </c>
      <c r="F83" s="36">
        <v>171.35029771329999</v>
      </c>
      <c r="G83" s="36">
        <v>632.65646997299996</v>
      </c>
      <c r="H83" s="36">
        <v>123.29168079994298</v>
      </c>
      <c r="I83" s="36">
        <v>1162.0796387134999</v>
      </c>
      <c r="J83" s="36">
        <v>0</v>
      </c>
      <c r="K83" s="24">
        <v>2104.6197573408426</v>
      </c>
      <c r="L83" s="24"/>
      <c r="M83" s="24"/>
      <c r="N83" s="100"/>
      <c r="O83" s="35"/>
      <c r="P83" s="35" t="s">
        <v>2368</v>
      </c>
      <c r="Q83" s="36">
        <v>0</v>
      </c>
      <c r="R83" s="36">
        <v>0</v>
      </c>
      <c r="S83" s="36">
        <v>9.9223272618599996</v>
      </c>
      <c r="T83" s="36">
        <v>111.5490438114</v>
      </c>
      <c r="U83" s="36">
        <v>411.85936195199997</v>
      </c>
      <c r="V83" s="36">
        <v>80.262884200759032</v>
      </c>
      <c r="W83" s="36">
        <v>756.51384480216007</v>
      </c>
      <c r="X83" s="36">
        <v>0</v>
      </c>
      <c r="Y83" s="24">
        <v>1370.107462028179</v>
      </c>
    </row>
    <row r="84" spans="1:25" ht="21">
      <c r="A84" s="35" t="s">
        <v>2384</v>
      </c>
      <c r="B84" s="35"/>
      <c r="C84" s="36">
        <v>312.10164752930001</v>
      </c>
      <c r="D84" s="36">
        <v>2683.6407113097703</v>
      </c>
      <c r="E84" s="36">
        <v>1102.5101072318801</v>
      </c>
      <c r="F84" s="36">
        <v>8266.5470047263007</v>
      </c>
      <c r="G84" s="36">
        <v>7666.0820545904317</v>
      </c>
      <c r="H84" s="36">
        <v>7306.8387119430809</v>
      </c>
      <c r="I84" s="36">
        <v>6354.2462276989654</v>
      </c>
      <c r="J84" s="36">
        <v>116.7022794591</v>
      </c>
      <c r="K84" s="24">
        <v>33808.668744488823</v>
      </c>
      <c r="L84" s="24">
        <v>20920</v>
      </c>
      <c r="M84" s="42">
        <f>L84-K84</f>
        <v>-12888.668744488823</v>
      </c>
      <c r="N84" s="100"/>
      <c r="O84" s="35" t="s">
        <v>2384</v>
      </c>
      <c r="P84" s="35"/>
      <c r="Q84" s="36">
        <v>203.17817254160002</v>
      </c>
      <c r="R84" s="36">
        <v>1747.0501030625392</v>
      </c>
      <c r="S84" s="36">
        <v>717.73407980798993</v>
      </c>
      <c r="T84" s="36">
        <v>5381.5221000757347</v>
      </c>
      <c r="U84" s="36">
        <v>4990.6194175374549</v>
      </c>
      <c r="V84" s="36">
        <v>4756.7520014757838</v>
      </c>
      <c r="W84" s="36">
        <v>4136.6142942334218</v>
      </c>
      <c r="X84" s="36">
        <v>75.973183927899996</v>
      </c>
      <c r="Y84" s="24">
        <v>22009.443352662427</v>
      </c>
    </row>
    <row r="85" spans="1:25" ht="21">
      <c r="A85" s="35"/>
      <c r="B85" s="35" t="s">
        <v>2371</v>
      </c>
      <c r="C85" s="36">
        <v>97.387032134999998</v>
      </c>
      <c r="D85" s="36">
        <v>0</v>
      </c>
      <c r="E85" s="36">
        <v>188.820505</v>
      </c>
      <c r="F85" s="36">
        <v>36.57307152712</v>
      </c>
      <c r="G85" s="36">
        <v>543.80590394920011</v>
      </c>
      <c r="H85" s="36">
        <v>283.08096507959999</v>
      </c>
      <c r="I85" s="36">
        <v>279.82249611361999</v>
      </c>
      <c r="J85" s="36">
        <v>0</v>
      </c>
      <c r="K85" s="24">
        <v>1429.4899738045401</v>
      </c>
      <c r="L85" s="24"/>
      <c r="M85" s="42"/>
      <c r="N85" s="100"/>
      <c r="O85" s="35"/>
      <c r="P85" s="35" t="s">
        <v>2371</v>
      </c>
      <c r="Q85" s="36">
        <v>63.398957919899999</v>
      </c>
      <c r="R85" s="36">
        <v>0</v>
      </c>
      <c r="S85" s="36">
        <v>122.92214875499999</v>
      </c>
      <c r="T85" s="36">
        <v>23.809069564159998</v>
      </c>
      <c r="U85" s="36">
        <v>354.01764347061999</v>
      </c>
      <c r="V85" s="36">
        <v>184.28570826657997</v>
      </c>
      <c r="W85" s="36">
        <v>182.16444496996002</v>
      </c>
      <c r="X85" s="36">
        <v>0</v>
      </c>
      <c r="Y85" s="24">
        <v>930.5979729462199</v>
      </c>
    </row>
    <row r="86" spans="1:25" ht="21">
      <c r="A86" s="35"/>
      <c r="B86" s="35" t="s">
        <v>2372</v>
      </c>
      <c r="C86" s="36">
        <v>0</v>
      </c>
      <c r="D86" s="36">
        <v>5.0446708135599998</v>
      </c>
      <c r="E86" s="36">
        <v>0</v>
      </c>
      <c r="F86" s="36">
        <v>0</v>
      </c>
      <c r="G86" s="36">
        <v>1375.4511614400001</v>
      </c>
      <c r="H86" s="36">
        <v>144.36007137819999</v>
      </c>
      <c r="I86" s="36">
        <v>171.92997551897</v>
      </c>
      <c r="J86" s="36">
        <v>0</v>
      </c>
      <c r="K86" s="24">
        <v>1696.7858791507301</v>
      </c>
      <c r="L86" s="24"/>
      <c r="M86" s="24"/>
      <c r="N86" s="100"/>
      <c r="O86" s="35"/>
      <c r="P86" s="35" t="s">
        <v>2372</v>
      </c>
      <c r="Q86" s="36">
        <v>0</v>
      </c>
      <c r="R86" s="36">
        <v>3.28408069963</v>
      </c>
      <c r="S86" s="36">
        <v>0</v>
      </c>
      <c r="T86" s="36">
        <v>0</v>
      </c>
      <c r="U86" s="36">
        <v>895.41870609700004</v>
      </c>
      <c r="V86" s="36">
        <v>93.978406467159999</v>
      </c>
      <c r="W86" s="36">
        <v>111.92641406286999</v>
      </c>
      <c r="X86" s="36">
        <v>0</v>
      </c>
      <c r="Y86" s="24">
        <v>1104.6076073266599</v>
      </c>
    </row>
    <row r="87" spans="1:25" ht="21">
      <c r="A87" s="35"/>
      <c r="B87" s="35" t="s">
        <v>2373</v>
      </c>
      <c r="C87" s="36">
        <v>0</v>
      </c>
      <c r="D87" s="36">
        <v>0</v>
      </c>
      <c r="E87" s="36">
        <v>0</v>
      </c>
      <c r="F87" s="36">
        <v>841.65659440298009</v>
      </c>
      <c r="G87" s="36">
        <v>0</v>
      </c>
      <c r="H87" s="36">
        <v>0</v>
      </c>
      <c r="I87" s="36">
        <v>629.99410433603998</v>
      </c>
      <c r="J87" s="36">
        <v>0</v>
      </c>
      <c r="K87" s="24">
        <v>1471.6506987390201</v>
      </c>
      <c r="L87" s="24"/>
      <c r="M87" s="24"/>
      <c r="N87" s="100"/>
      <c r="O87" s="35"/>
      <c r="P87" s="35" t="s">
        <v>2373</v>
      </c>
      <c r="Q87" s="36">
        <v>0</v>
      </c>
      <c r="R87" s="36">
        <v>0</v>
      </c>
      <c r="S87" s="36">
        <v>0</v>
      </c>
      <c r="T87" s="36">
        <v>547.91844295569013</v>
      </c>
      <c r="U87" s="36">
        <v>0</v>
      </c>
      <c r="V87" s="36">
        <v>0</v>
      </c>
      <c r="W87" s="36">
        <v>410.12616192227301</v>
      </c>
      <c r="X87" s="36">
        <v>0</v>
      </c>
      <c r="Y87" s="24">
        <v>958.04460487796314</v>
      </c>
    </row>
    <row r="88" spans="1:25" ht="21">
      <c r="A88" s="35"/>
      <c r="B88" s="35" t="s">
        <v>2374</v>
      </c>
      <c r="C88" s="36">
        <v>0</v>
      </c>
      <c r="D88" s="36">
        <v>527.69802500399999</v>
      </c>
      <c r="E88" s="36">
        <v>29.46431280789</v>
      </c>
      <c r="F88" s="36">
        <v>373.40467356912001</v>
      </c>
      <c r="G88" s="36">
        <v>351.76860015148003</v>
      </c>
      <c r="H88" s="36">
        <v>222.68534099456301</v>
      </c>
      <c r="I88" s="36">
        <v>549.39510697710102</v>
      </c>
      <c r="J88" s="36">
        <v>0</v>
      </c>
      <c r="K88" s="24">
        <v>2054.416059504154</v>
      </c>
      <c r="L88" s="24"/>
      <c r="M88" s="24"/>
      <c r="N88" s="100"/>
      <c r="O88" s="35"/>
      <c r="P88" s="35" t="s">
        <v>2374</v>
      </c>
      <c r="Q88" s="36">
        <v>0</v>
      </c>
      <c r="R88" s="36">
        <v>343.531414278</v>
      </c>
      <c r="S88" s="36">
        <v>19.181267637929999</v>
      </c>
      <c r="T88" s="36">
        <v>243.08644249328398</v>
      </c>
      <c r="U88" s="36">
        <v>229.001358698606</v>
      </c>
      <c r="V88" s="36">
        <v>144.968156987545</v>
      </c>
      <c r="W88" s="36">
        <v>357.65621464174001</v>
      </c>
      <c r="X88" s="36">
        <v>0</v>
      </c>
      <c r="Y88" s="24">
        <v>1337.4248547371049</v>
      </c>
    </row>
    <row r="89" spans="1:25" ht="21">
      <c r="A89" s="35"/>
      <c r="B89" s="35" t="s">
        <v>2375</v>
      </c>
      <c r="C89" s="36">
        <v>95.464615394299997</v>
      </c>
      <c r="D89" s="36">
        <v>449.17856711321997</v>
      </c>
      <c r="E89" s="36">
        <v>230.35742514239999</v>
      </c>
      <c r="F89" s="36">
        <v>1290.5805082112699</v>
      </c>
      <c r="G89" s="36">
        <v>265.90886971654004</v>
      </c>
      <c r="H89" s="36">
        <v>39.007920261710005</v>
      </c>
      <c r="I89" s="36">
        <v>208.73174343881999</v>
      </c>
      <c r="J89" s="36">
        <v>0</v>
      </c>
      <c r="K89" s="24">
        <v>2579.2296492782602</v>
      </c>
      <c r="L89" s="24"/>
      <c r="M89" s="24"/>
      <c r="N89" s="100"/>
      <c r="O89" s="35"/>
      <c r="P89" s="35" t="s">
        <v>2375</v>
      </c>
      <c r="Q89" s="36">
        <v>62.147464621700003</v>
      </c>
      <c r="R89" s="36">
        <v>292.41524719066899</v>
      </c>
      <c r="S89" s="36">
        <v>149.96268376767</v>
      </c>
      <c r="T89" s="36">
        <v>840.16791084550005</v>
      </c>
      <c r="U89" s="36">
        <v>173.10667418544</v>
      </c>
      <c r="V89" s="36">
        <v>25.394156090370004</v>
      </c>
      <c r="W89" s="36">
        <v>135.88436497867102</v>
      </c>
      <c r="X89" s="36">
        <v>0</v>
      </c>
      <c r="Y89" s="24">
        <v>1679.0785016800201</v>
      </c>
    </row>
    <row r="90" spans="1:25" ht="21">
      <c r="A90" s="35"/>
      <c r="B90" s="35" t="s">
        <v>2157</v>
      </c>
      <c r="C90" s="36">
        <v>0</v>
      </c>
      <c r="D90" s="36">
        <v>442.28952036300001</v>
      </c>
      <c r="E90" s="36">
        <v>81</v>
      </c>
      <c r="F90" s="36">
        <v>581.51928108008997</v>
      </c>
      <c r="G90" s="36">
        <v>948.61412533404007</v>
      </c>
      <c r="H90" s="36">
        <v>1690.9131794811897</v>
      </c>
      <c r="I90" s="36">
        <v>423.89040594067001</v>
      </c>
      <c r="J90" s="36">
        <v>0</v>
      </c>
      <c r="K90" s="24">
        <v>4168.2265121989894</v>
      </c>
      <c r="L90" s="24"/>
      <c r="M90" s="24"/>
      <c r="N90" s="100"/>
      <c r="O90" s="35"/>
      <c r="P90" s="35" t="s">
        <v>2157</v>
      </c>
      <c r="Q90" s="36">
        <v>0</v>
      </c>
      <c r="R90" s="36">
        <v>287.93047775600002</v>
      </c>
      <c r="S90" s="36">
        <v>52.731000000000002</v>
      </c>
      <c r="T90" s="36">
        <v>378.56905198260802</v>
      </c>
      <c r="U90" s="36">
        <v>617.54779559250005</v>
      </c>
      <c r="V90" s="36">
        <v>1100.7844798418369</v>
      </c>
      <c r="W90" s="36">
        <v>275.95265426738007</v>
      </c>
      <c r="X90" s="36">
        <v>0</v>
      </c>
      <c r="Y90" s="24">
        <v>2713.5154594403252</v>
      </c>
    </row>
    <row r="91" spans="1:25" ht="21">
      <c r="A91" s="35"/>
      <c r="B91" s="35" t="s">
        <v>2376</v>
      </c>
      <c r="C91" s="36">
        <v>0</v>
      </c>
      <c r="D91" s="36">
        <v>0</v>
      </c>
      <c r="E91" s="36">
        <v>0</v>
      </c>
      <c r="F91" s="36">
        <v>220.409258026</v>
      </c>
      <c r="G91" s="36">
        <v>6.25</v>
      </c>
      <c r="H91" s="36">
        <v>0</v>
      </c>
      <c r="I91" s="36">
        <v>319.02215518269998</v>
      </c>
      <c r="J91" s="36">
        <v>0</v>
      </c>
      <c r="K91" s="24">
        <v>545.68141320869995</v>
      </c>
      <c r="L91" s="24"/>
      <c r="M91" s="24"/>
      <c r="N91" s="100"/>
      <c r="O91" s="35"/>
      <c r="P91" s="35" t="s">
        <v>2376</v>
      </c>
      <c r="Q91" s="36">
        <v>0</v>
      </c>
      <c r="R91" s="36">
        <v>0</v>
      </c>
      <c r="S91" s="36">
        <v>0</v>
      </c>
      <c r="T91" s="36">
        <v>143.486426975</v>
      </c>
      <c r="U91" s="36">
        <v>4.0687499999999996</v>
      </c>
      <c r="V91" s="36">
        <v>0</v>
      </c>
      <c r="W91" s="36">
        <v>207.68342302399998</v>
      </c>
      <c r="X91" s="36">
        <v>0</v>
      </c>
      <c r="Y91" s="24">
        <v>355.23859999899997</v>
      </c>
    </row>
    <row r="92" spans="1:25" ht="21">
      <c r="A92" s="35"/>
      <c r="B92" s="35" t="s">
        <v>2370</v>
      </c>
      <c r="C92" s="36">
        <v>0</v>
      </c>
      <c r="D92" s="36">
        <v>248.47643372209998</v>
      </c>
      <c r="E92" s="36">
        <v>27.210326250000001</v>
      </c>
      <c r="F92" s="36">
        <v>1572.71729891262</v>
      </c>
      <c r="G92" s="36">
        <v>1137.4593918389699</v>
      </c>
      <c r="H92" s="36">
        <v>2710.7936317622298</v>
      </c>
      <c r="I92" s="36">
        <v>2.7063031400500002</v>
      </c>
      <c r="J92" s="36">
        <v>0</v>
      </c>
      <c r="K92" s="24">
        <v>5699.3633856259694</v>
      </c>
      <c r="L92" s="24"/>
      <c r="M92" s="24"/>
      <c r="N92" s="100"/>
      <c r="O92" s="35"/>
      <c r="P92" s="35" t="s">
        <v>2370</v>
      </c>
      <c r="Q92" s="36">
        <v>0</v>
      </c>
      <c r="R92" s="36">
        <v>161.75815835310001</v>
      </c>
      <c r="S92" s="36">
        <v>17.7139223888</v>
      </c>
      <c r="T92" s="36">
        <v>1023.838961592514</v>
      </c>
      <c r="U92" s="36">
        <v>740.48606408684577</v>
      </c>
      <c r="V92" s="36">
        <v>1764.726654277792</v>
      </c>
      <c r="W92" s="36">
        <v>1.7618033441700001</v>
      </c>
      <c r="X92" s="36">
        <v>0</v>
      </c>
      <c r="Y92" s="24">
        <v>3710.2855640432217</v>
      </c>
    </row>
    <row r="93" spans="1:25" ht="21">
      <c r="A93" s="35"/>
      <c r="B93" s="35" t="s">
        <v>2377</v>
      </c>
      <c r="C93" s="36">
        <v>0</v>
      </c>
      <c r="D93" s="36">
        <v>245.35583755419</v>
      </c>
      <c r="E93" s="36">
        <v>0</v>
      </c>
      <c r="F93" s="36">
        <v>1406.1346357366899</v>
      </c>
      <c r="G93" s="36">
        <v>619.29124148839992</v>
      </c>
      <c r="H93" s="36">
        <v>117.63872524231999</v>
      </c>
      <c r="I93" s="36">
        <v>346.56648757461102</v>
      </c>
      <c r="J93" s="36">
        <v>48.107450247400003</v>
      </c>
      <c r="K93" s="24">
        <v>2783.0943778436108</v>
      </c>
      <c r="L93" s="24"/>
      <c r="M93" s="24"/>
      <c r="N93" s="100"/>
      <c r="O93" s="35"/>
      <c r="P93" s="35" t="s">
        <v>2377</v>
      </c>
      <c r="Q93" s="36">
        <v>0</v>
      </c>
      <c r="R93" s="36">
        <v>159.72665024783998</v>
      </c>
      <c r="S93" s="36">
        <v>0</v>
      </c>
      <c r="T93" s="36">
        <v>915.39364786405008</v>
      </c>
      <c r="U93" s="36">
        <v>403.15859820864705</v>
      </c>
      <c r="V93" s="36">
        <v>76.582810132772991</v>
      </c>
      <c r="W93" s="36">
        <v>225.614783411113</v>
      </c>
      <c r="X93" s="36">
        <v>31.3179501111</v>
      </c>
      <c r="Y93" s="24">
        <v>1811.7944399755229</v>
      </c>
    </row>
    <row r="94" spans="1:25" ht="21">
      <c r="A94" s="35"/>
      <c r="B94" s="35" t="s">
        <v>2378</v>
      </c>
      <c r="C94" s="36">
        <v>119.25</v>
      </c>
      <c r="D94" s="36">
        <v>359.43117304690003</v>
      </c>
      <c r="E94" s="36">
        <v>258.30431408838001</v>
      </c>
      <c r="F94" s="36">
        <v>201.08496814368101</v>
      </c>
      <c r="G94" s="36">
        <v>545.71999396835201</v>
      </c>
      <c r="H94" s="36">
        <v>837.066457761224</v>
      </c>
      <c r="I94" s="36">
        <v>1759.9475065187398</v>
      </c>
      <c r="J94" s="36">
        <v>68.594829211700002</v>
      </c>
      <c r="K94" s="24">
        <v>4149.3992427389767</v>
      </c>
      <c r="L94" s="24"/>
      <c r="M94" s="24"/>
      <c r="N94" s="100"/>
      <c r="O94" s="35"/>
      <c r="P94" s="35" t="s">
        <v>2378</v>
      </c>
      <c r="Q94" s="36">
        <v>77.631749999999997</v>
      </c>
      <c r="R94" s="36">
        <v>233.9896936536</v>
      </c>
      <c r="S94" s="36">
        <v>168.15610847152999</v>
      </c>
      <c r="T94" s="36">
        <v>130.90631426154897</v>
      </c>
      <c r="U94" s="36">
        <v>355.26371607350694</v>
      </c>
      <c r="V94" s="36">
        <v>544.930264002998</v>
      </c>
      <c r="W94" s="36">
        <v>1145.7258267464199</v>
      </c>
      <c r="X94" s="36">
        <v>44.655233816799999</v>
      </c>
      <c r="Y94" s="24">
        <v>2701.2589070264034</v>
      </c>
    </row>
    <row r="95" spans="1:25" ht="21">
      <c r="A95" s="35"/>
      <c r="B95" s="35" t="s">
        <v>2348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56.188297378900003</v>
      </c>
      <c r="J95" s="36">
        <v>0</v>
      </c>
      <c r="K95" s="24">
        <v>56.188297378900003</v>
      </c>
      <c r="L95" s="24"/>
      <c r="M95" s="24"/>
      <c r="N95" s="100"/>
      <c r="O95" s="35"/>
      <c r="P95" s="35" t="s">
        <v>2348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36.578581593700001</v>
      </c>
      <c r="X95" s="36">
        <v>0</v>
      </c>
      <c r="Y95" s="24">
        <v>36.578581593700001</v>
      </c>
    </row>
    <row r="96" spans="1:25" ht="21">
      <c r="A96" s="35"/>
      <c r="B96" s="35" t="s">
        <v>2379</v>
      </c>
      <c r="C96" s="36">
        <v>0</v>
      </c>
      <c r="D96" s="36">
        <v>134.13836793600001</v>
      </c>
      <c r="E96" s="36">
        <v>28.038671759700001</v>
      </c>
      <c r="F96" s="36">
        <v>0</v>
      </c>
      <c r="G96" s="36">
        <v>209.54688802289999</v>
      </c>
      <c r="H96" s="36">
        <v>11.340380427323</v>
      </c>
      <c r="I96" s="36">
        <v>69.781529991517999</v>
      </c>
      <c r="J96" s="36">
        <v>0</v>
      </c>
      <c r="K96" s="24">
        <v>452.84583813744098</v>
      </c>
      <c r="L96" s="24"/>
      <c r="M96" s="24"/>
      <c r="N96" s="100"/>
      <c r="O96" s="35"/>
      <c r="P96" s="35" t="s">
        <v>2379</v>
      </c>
      <c r="Q96" s="36">
        <v>0</v>
      </c>
      <c r="R96" s="36">
        <v>87.324077526300002</v>
      </c>
      <c r="S96" s="36">
        <v>18.25317531556</v>
      </c>
      <c r="T96" s="36">
        <v>0</v>
      </c>
      <c r="U96" s="36">
        <v>136.4150241031</v>
      </c>
      <c r="V96" s="36">
        <v>7.382587658187</v>
      </c>
      <c r="W96" s="36">
        <v>45.427776024475001</v>
      </c>
      <c r="X96" s="36">
        <v>0</v>
      </c>
      <c r="Y96" s="24">
        <v>294.802640627622</v>
      </c>
    </row>
    <row r="97" spans="1:25" ht="21">
      <c r="A97" s="35"/>
      <c r="B97" s="35" t="s">
        <v>2380</v>
      </c>
      <c r="C97" s="36">
        <v>0</v>
      </c>
      <c r="D97" s="36">
        <v>50.625</v>
      </c>
      <c r="E97" s="36">
        <v>142.54183295159999</v>
      </c>
      <c r="F97" s="36">
        <v>330.34899486881</v>
      </c>
      <c r="G97" s="36">
        <v>992.86583968908985</v>
      </c>
      <c r="H97" s="36">
        <v>723.67063345920997</v>
      </c>
      <c r="I97" s="36">
        <v>1091.3144069029602</v>
      </c>
      <c r="J97" s="36">
        <v>0</v>
      </c>
      <c r="K97" s="24">
        <v>3331.3667078716699</v>
      </c>
      <c r="L97" s="24"/>
      <c r="M97" s="24"/>
      <c r="N97" s="100"/>
      <c r="O97" s="35"/>
      <c r="P97" s="35" t="s">
        <v>2380</v>
      </c>
      <c r="Q97" s="36">
        <v>0</v>
      </c>
      <c r="R97" s="36">
        <v>32.956874999999997</v>
      </c>
      <c r="S97" s="36">
        <v>92.794733251499991</v>
      </c>
      <c r="T97" s="36">
        <v>215.05719565943002</v>
      </c>
      <c r="U97" s="36">
        <v>646.35566163743999</v>
      </c>
      <c r="V97" s="36">
        <v>471.10958238210998</v>
      </c>
      <c r="W97" s="36">
        <v>710.44567889311031</v>
      </c>
      <c r="X97" s="36">
        <v>0</v>
      </c>
      <c r="Y97" s="24">
        <v>2168.7197268235905</v>
      </c>
    </row>
    <row r="98" spans="1:25" ht="21">
      <c r="A98" s="35"/>
      <c r="B98" s="35" t="s">
        <v>2381</v>
      </c>
      <c r="C98" s="36">
        <v>0</v>
      </c>
      <c r="D98" s="36">
        <v>0</v>
      </c>
      <c r="E98" s="36">
        <v>0</v>
      </c>
      <c r="F98" s="36">
        <v>93.75</v>
      </c>
      <c r="G98" s="36">
        <v>8.2338832818099998</v>
      </c>
      <c r="H98" s="36">
        <v>519.63762414400003</v>
      </c>
      <c r="I98" s="36">
        <v>24.090957148099999</v>
      </c>
      <c r="J98" s="36">
        <v>0</v>
      </c>
      <c r="K98" s="24">
        <v>645.71246457390998</v>
      </c>
      <c r="L98" s="24"/>
      <c r="M98" s="24"/>
      <c r="N98" s="100"/>
      <c r="O98" s="35"/>
      <c r="P98" s="35" t="s">
        <v>2381</v>
      </c>
      <c r="Q98" s="36">
        <v>0</v>
      </c>
      <c r="R98" s="36">
        <v>0</v>
      </c>
      <c r="S98" s="36">
        <v>0</v>
      </c>
      <c r="T98" s="36">
        <v>61.03125</v>
      </c>
      <c r="U98" s="36">
        <v>5.3602580164589995</v>
      </c>
      <c r="V98" s="36">
        <v>338.28409331799998</v>
      </c>
      <c r="W98" s="36">
        <v>15.6832131034</v>
      </c>
      <c r="X98" s="36">
        <v>0</v>
      </c>
      <c r="Y98" s="24">
        <v>420.358814437859</v>
      </c>
    </row>
    <row r="99" spans="1:25" ht="21">
      <c r="A99" s="35"/>
      <c r="B99" s="35" t="s">
        <v>2382</v>
      </c>
      <c r="C99" s="36">
        <v>0</v>
      </c>
      <c r="D99" s="36">
        <v>221.40311575679999</v>
      </c>
      <c r="E99" s="36">
        <v>101.1595819746</v>
      </c>
      <c r="F99" s="36">
        <v>528.70897328842</v>
      </c>
      <c r="G99" s="36">
        <v>661.16615570964996</v>
      </c>
      <c r="H99" s="36">
        <v>6.6437819515100003</v>
      </c>
      <c r="I99" s="36">
        <v>282.46931785457701</v>
      </c>
      <c r="J99" s="36">
        <v>0</v>
      </c>
      <c r="K99" s="24">
        <v>1801.550926535557</v>
      </c>
      <c r="L99" s="24"/>
      <c r="M99" s="24"/>
      <c r="N99" s="100"/>
      <c r="O99" s="35"/>
      <c r="P99" s="35" t="s">
        <v>2382</v>
      </c>
      <c r="Q99" s="36">
        <v>0</v>
      </c>
      <c r="R99" s="36">
        <v>144.13342835739999</v>
      </c>
      <c r="S99" s="36">
        <v>65.854887865500004</v>
      </c>
      <c r="T99" s="36">
        <v>344.18954161074993</v>
      </c>
      <c r="U99" s="36">
        <v>430.41916736729002</v>
      </c>
      <c r="V99" s="36">
        <v>4.3251020504330002</v>
      </c>
      <c r="W99" s="36">
        <v>183.88752592343002</v>
      </c>
      <c r="X99" s="36">
        <v>0</v>
      </c>
      <c r="Y99" s="24">
        <v>1172.8096531748029</v>
      </c>
    </row>
    <row r="100" spans="1:25" ht="21">
      <c r="A100" s="35"/>
      <c r="B100" s="35" t="s">
        <v>2383</v>
      </c>
      <c r="C100" s="36">
        <v>0</v>
      </c>
      <c r="D100" s="36">
        <v>0</v>
      </c>
      <c r="E100" s="36">
        <v>15.613137257310001</v>
      </c>
      <c r="F100" s="36">
        <v>789.65874695950004</v>
      </c>
      <c r="G100" s="36">
        <v>0</v>
      </c>
      <c r="H100" s="36">
        <v>0</v>
      </c>
      <c r="I100" s="36">
        <v>138.39543368158999</v>
      </c>
      <c r="J100" s="36">
        <v>0</v>
      </c>
      <c r="K100" s="24">
        <v>943.66731789840003</v>
      </c>
      <c r="L100" s="24"/>
      <c r="M100" s="24"/>
      <c r="N100" s="100"/>
      <c r="O100" s="35"/>
      <c r="P100" s="35" t="s">
        <v>2383</v>
      </c>
      <c r="Q100" s="36">
        <v>0</v>
      </c>
      <c r="R100" s="36">
        <v>0</v>
      </c>
      <c r="S100" s="36">
        <v>10.164152354500001</v>
      </c>
      <c r="T100" s="36">
        <v>514.06784427119999</v>
      </c>
      <c r="U100" s="36">
        <v>0</v>
      </c>
      <c r="V100" s="36">
        <v>0</v>
      </c>
      <c r="W100" s="36">
        <v>90.095427326710009</v>
      </c>
      <c r="X100" s="36">
        <v>0</v>
      </c>
      <c r="Y100" s="24">
        <v>614.32742395240996</v>
      </c>
    </row>
    <row r="101" spans="1:25" ht="21">
      <c r="A101" s="35" t="s">
        <v>2397</v>
      </c>
      <c r="B101" s="35"/>
      <c r="C101" s="36">
        <v>1495.99851376269</v>
      </c>
      <c r="D101" s="36">
        <v>485.61486859079997</v>
      </c>
      <c r="E101" s="36">
        <v>2928.1539403000297</v>
      </c>
      <c r="F101" s="36">
        <v>16666.768785392553</v>
      </c>
      <c r="G101" s="36">
        <v>11782.623556253733</v>
      </c>
      <c r="H101" s="36">
        <v>9145.354402846142</v>
      </c>
      <c r="I101" s="36">
        <v>5692.8149489549014</v>
      </c>
      <c r="J101" s="36">
        <v>403.52316012099999</v>
      </c>
      <c r="K101" s="24">
        <v>48600.852176221844</v>
      </c>
      <c r="L101" s="24">
        <v>43610</v>
      </c>
      <c r="M101" s="42">
        <f>L101-K101</f>
        <v>-4990.8521762218443</v>
      </c>
      <c r="N101" s="100"/>
      <c r="O101" s="35" t="s">
        <v>2397</v>
      </c>
      <c r="P101" s="35"/>
      <c r="Q101" s="36">
        <v>973.89503245925994</v>
      </c>
      <c r="R101" s="36">
        <v>316.13527945292003</v>
      </c>
      <c r="S101" s="36">
        <v>1906.228215135892</v>
      </c>
      <c r="T101" s="36">
        <v>10850.066479292802</v>
      </c>
      <c r="U101" s="36">
        <v>7670.48793512063</v>
      </c>
      <c r="V101" s="36">
        <v>5953.6257162534275</v>
      </c>
      <c r="W101" s="36">
        <v>3706.0225317696222</v>
      </c>
      <c r="X101" s="36">
        <v>262.69357723899998</v>
      </c>
      <c r="Y101" s="24">
        <v>31639.154766723557</v>
      </c>
    </row>
    <row r="102" spans="1:25" ht="21">
      <c r="A102" s="35"/>
      <c r="B102" s="35" t="s">
        <v>2385</v>
      </c>
      <c r="C102" s="36">
        <v>0</v>
      </c>
      <c r="D102" s="36">
        <v>0</v>
      </c>
      <c r="E102" s="36">
        <v>75.935249337000002</v>
      </c>
      <c r="F102" s="36">
        <v>572.46308131514809</v>
      </c>
      <c r="G102" s="36">
        <v>564.92674072119496</v>
      </c>
      <c r="H102" s="36">
        <v>342.93151152684993</v>
      </c>
      <c r="I102" s="36">
        <v>90.585746898560004</v>
      </c>
      <c r="J102" s="36">
        <v>0</v>
      </c>
      <c r="K102" s="24">
        <v>1646.8423297987529</v>
      </c>
      <c r="M102" s="24"/>
      <c r="N102" s="100"/>
      <c r="O102" s="35"/>
      <c r="P102" s="35" t="s">
        <v>2385</v>
      </c>
      <c r="Q102" s="36">
        <v>0</v>
      </c>
      <c r="R102" s="36">
        <v>0</v>
      </c>
      <c r="S102" s="36">
        <v>49.43384731842</v>
      </c>
      <c r="T102" s="36">
        <v>372.67346593650399</v>
      </c>
      <c r="U102" s="36">
        <v>367.76730820951303</v>
      </c>
      <c r="V102" s="36">
        <v>223.24841400401996</v>
      </c>
      <c r="W102" s="36">
        <v>58.971321230969998</v>
      </c>
      <c r="X102" s="36">
        <v>0</v>
      </c>
      <c r="Y102" s="24">
        <v>1072.094356699427</v>
      </c>
    </row>
    <row r="103" spans="1:25" ht="21">
      <c r="A103" s="35"/>
      <c r="B103" s="35" t="s">
        <v>2386</v>
      </c>
      <c r="C103" s="36">
        <v>0</v>
      </c>
      <c r="D103" s="36">
        <v>0</v>
      </c>
      <c r="E103" s="36">
        <v>0</v>
      </c>
      <c r="F103" s="36">
        <v>808.10386360296775</v>
      </c>
      <c r="G103" s="36">
        <v>26.366690878770001</v>
      </c>
      <c r="H103" s="36">
        <v>0</v>
      </c>
      <c r="I103" s="36">
        <v>0</v>
      </c>
      <c r="J103" s="36">
        <v>0</v>
      </c>
      <c r="K103" s="24">
        <v>834.47055448173774</v>
      </c>
      <c r="L103" s="24"/>
      <c r="M103" s="42"/>
      <c r="N103" s="100"/>
      <c r="O103" s="35"/>
      <c r="P103" s="35" t="s">
        <v>2386</v>
      </c>
      <c r="Q103" s="36">
        <v>0</v>
      </c>
      <c r="R103" s="36">
        <v>0</v>
      </c>
      <c r="S103" s="36">
        <v>0</v>
      </c>
      <c r="T103" s="36">
        <v>526.07561520518095</v>
      </c>
      <c r="U103" s="36">
        <v>17.16471576208</v>
      </c>
      <c r="V103" s="36">
        <v>0</v>
      </c>
      <c r="W103" s="36">
        <v>0</v>
      </c>
      <c r="X103" s="36">
        <v>0</v>
      </c>
      <c r="Y103" s="24">
        <v>543.240330967261</v>
      </c>
    </row>
    <row r="104" spans="1:25" ht="21">
      <c r="A104" s="35"/>
      <c r="B104" s="35" t="s">
        <v>2387</v>
      </c>
      <c r="C104" s="36">
        <v>0</v>
      </c>
      <c r="D104" s="36">
        <v>0</v>
      </c>
      <c r="E104" s="36">
        <v>102.89252973309999</v>
      </c>
      <c r="F104" s="36">
        <v>969.05382086437999</v>
      </c>
      <c r="G104" s="36">
        <v>1454.7127156869358</v>
      </c>
      <c r="H104" s="36">
        <v>706.9028462064</v>
      </c>
      <c r="I104" s="36">
        <v>435.08272058068991</v>
      </c>
      <c r="J104" s="36">
        <v>0</v>
      </c>
      <c r="K104" s="24">
        <v>3668.6446330715053</v>
      </c>
      <c r="L104" s="24"/>
      <c r="M104" s="24"/>
      <c r="N104" s="100"/>
      <c r="O104" s="35"/>
      <c r="P104" s="35" t="s">
        <v>2387</v>
      </c>
      <c r="Q104" s="36">
        <v>0</v>
      </c>
      <c r="R104" s="36">
        <v>0</v>
      </c>
      <c r="S104" s="36">
        <v>66.983036856230001</v>
      </c>
      <c r="T104" s="36">
        <v>630.85403738248999</v>
      </c>
      <c r="U104" s="36">
        <v>947.01797791223885</v>
      </c>
      <c r="V104" s="36">
        <v>460.19375287988197</v>
      </c>
      <c r="W104" s="36">
        <v>283.238851098</v>
      </c>
      <c r="X104" s="36">
        <v>0</v>
      </c>
      <c r="Y104" s="24">
        <v>2388.2876561288408</v>
      </c>
    </row>
    <row r="105" spans="1:25" ht="21">
      <c r="A105" s="35"/>
      <c r="B105" s="35" t="s">
        <v>2388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68.75</v>
      </c>
      <c r="I105" s="36">
        <v>0</v>
      </c>
      <c r="J105" s="36">
        <v>0</v>
      </c>
      <c r="K105" s="24">
        <v>68.75</v>
      </c>
      <c r="L105" s="24"/>
      <c r="M105" s="24"/>
      <c r="N105" s="100"/>
      <c r="O105" s="35"/>
      <c r="P105" s="35" t="s">
        <v>2388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44.756250000000001</v>
      </c>
      <c r="W105" s="36">
        <v>0</v>
      </c>
      <c r="X105" s="36">
        <v>0</v>
      </c>
      <c r="Y105" s="24">
        <v>44.756250000000001</v>
      </c>
    </row>
    <row r="106" spans="1:25" ht="21">
      <c r="A106" s="35"/>
      <c r="B106" s="35" t="s">
        <v>2182</v>
      </c>
      <c r="C106" s="36">
        <v>751.2475426195</v>
      </c>
      <c r="D106" s="36">
        <v>152.81756414419999</v>
      </c>
      <c r="E106" s="36">
        <v>1006.0149820975499</v>
      </c>
      <c r="F106" s="36">
        <v>2897.7162938673696</v>
      </c>
      <c r="G106" s="36">
        <v>3527.5129756563297</v>
      </c>
      <c r="H106" s="36">
        <v>315.07017639284197</v>
      </c>
      <c r="I106" s="36">
        <v>2087.6176548844701</v>
      </c>
      <c r="J106" s="36">
        <v>403.52316012099999</v>
      </c>
      <c r="K106" s="24">
        <v>11141.520349783263</v>
      </c>
      <c r="L106" s="24"/>
      <c r="M106" s="24"/>
      <c r="N106" s="100"/>
      <c r="O106" s="35"/>
      <c r="P106" s="35" t="s">
        <v>2182</v>
      </c>
      <c r="Q106" s="36">
        <v>489.06215024509999</v>
      </c>
      <c r="R106" s="36">
        <v>99.484234257920008</v>
      </c>
      <c r="S106" s="36">
        <v>654.91575334557706</v>
      </c>
      <c r="T106" s="36">
        <v>1886.4133073038154</v>
      </c>
      <c r="U106" s="36">
        <v>2296.4109471519955</v>
      </c>
      <c r="V106" s="36">
        <v>205.11068483174995</v>
      </c>
      <c r="W106" s="36">
        <v>1359.0390933303443</v>
      </c>
      <c r="X106" s="36">
        <v>262.69357723899998</v>
      </c>
      <c r="Y106" s="24">
        <v>7253.1297477055023</v>
      </c>
    </row>
    <row r="107" spans="1:25" ht="21">
      <c r="A107" s="35"/>
      <c r="B107" s="35" t="s">
        <v>2389</v>
      </c>
      <c r="C107" s="36">
        <v>60.351905289060007</v>
      </c>
      <c r="D107" s="36">
        <v>0</v>
      </c>
      <c r="E107" s="36">
        <v>133.4349436297</v>
      </c>
      <c r="F107" s="36">
        <v>2607.3032350445401</v>
      </c>
      <c r="G107" s="36">
        <v>564.70448813774988</v>
      </c>
      <c r="H107" s="36">
        <v>719.45786828208986</v>
      </c>
      <c r="I107" s="36">
        <v>442.28575859334995</v>
      </c>
      <c r="J107" s="36">
        <v>0</v>
      </c>
      <c r="K107" s="24">
        <v>4527.5381989764901</v>
      </c>
      <c r="L107" s="24"/>
      <c r="M107" s="24"/>
      <c r="N107" s="100"/>
      <c r="O107" s="35"/>
      <c r="P107" s="35" t="s">
        <v>2389</v>
      </c>
      <c r="Q107" s="36">
        <v>39.289090343150001</v>
      </c>
      <c r="R107" s="36">
        <v>0</v>
      </c>
      <c r="S107" s="36">
        <v>86.866148303000003</v>
      </c>
      <c r="T107" s="36">
        <v>1697.35440601546</v>
      </c>
      <c r="U107" s="36">
        <v>367.6226217776649</v>
      </c>
      <c r="V107" s="36">
        <v>468.36707225152793</v>
      </c>
      <c r="W107" s="36">
        <v>287.92802884423799</v>
      </c>
      <c r="X107" s="36">
        <v>0</v>
      </c>
      <c r="Y107" s="24">
        <v>2947.4273675350405</v>
      </c>
    </row>
    <row r="108" spans="1:25" ht="21">
      <c r="A108" s="35"/>
      <c r="B108" s="35" t="s">
        <v>2390</v>
      </c>
      <c r="C108" s="36">
        <v>0</v>
      </c>
      <c r="D108" s="36">
        <v>0</v>
      </c>
      <c r="E108" s="36">
        <v>0</v>
      </c>
      <c r="F108" s="36">
        <v>62.5</v>
      </c>
      <c r="G108" s="36">
        <v>338.06522921283994</v>
      </c>
      <c r="H108" s="36">
        <v>759.28446197930987</v>
      </c>
      <c r="I108" s="36">
        <v>0</v>
      </c>
      <c r="J108" s="36">
        <v>0</v>
      </c>
      <c r="K108" s="24">
        <v>1159.8496911921497</v>
      </c>
      <c r="L108" s="24"/>
      <c r="M108" s="24"/>
      <c r="N108" s="100"/>
      <c r="O108" s="35"/>
      <c r="P108" s="35" t="s">
        <v>2390</v>
      </c>
      <c r="Q108" s="36">
        <v>0</v>
      </c>
      <c r="R108" s="36">
        <v>0</v>
      </c>
      <c r="S108" s="36">
        <v>0</v>
      </c>
      <c r="T108" s="36">
        <v>40.6875</v>
      </c>
      <c r="U108" s="36">
        <v>220.08046421754</v>
      </c>
      <c r="V108" s="36">
        <v>494.29418474879691</v>
      </c>
      <c r="W108" s="36">
        <v>0</v>
      </c>
      <c r="X108" s="36">
        <v>0</v>
      </c>
      <c r="Y108" s="24">
        <v>755.06214896633696</v>
      </c>
    </row>
    <row r="109" spans="1:25" ht="21">
      <c r="A109" s="35"/>
      <c r="B109" s="35" t="s">
        <v>2391</v>
      </c>
      <c r="C109" s="36">
        <v>325.79376352439999</v>
      </c>
      <c r="D109" s="36">
        <v>0</v>
      </c>
      <c r="E109" s="36">
        <v>344.60298106029006</v>
      </c>
      <c r="F109" s="36">
        <v>1013.47593407692</v>
      </c>
      <c r="G109" s="36">
        <v>1363.2267256832058</v>
      </c>
      <c r="H109" s="36">
        <v>78.685214686569992</v>
      </c>
      <c r="I109" s="36">
        <v>601.00307814938606</v>
      </c>
      <c r="J109" s="36">
        <v>0</v>
      </c>
      <c r="K109" s="24">
        <v>3726.7876971807718</v>
      </c>
      <c r="L109" s="24"/>
      <c r="M109" s="24"/>
      <c r="N109" s="100"/>
      <c r="O109" s="35"/>
      <c r="P109" s="35" t="s">
        <v>2391</v>
      </c>
      <c r="Q109" s="36">
        <v>212.09174005432999</v>
      </c>
      <c r="R109" s="36">
        <v>0</v>
      </c>
      <c r="S109" s="36">
        <v>224.33654067041002</v>
      </c>
      <c r="T109" s="36">
        <v>659.77283308403526</v>
      </c>
      <c r="U109" s="36">
        <v>887.46059841985266</v>
      </c>
      <c r="V109" s="36">
        <v>51.224074760977999</v>
      </c>
      <c r="W109" s="36">
        <v>391.2530038752061</v>
      </c>
      <c r="X109" s="36">
        <v>0</v>
      </c>
      <c r="Y109" s="24">
        <v>2426.1387908648121</v>
      </c>
    </row>
    <row r="110" spans="1:25" ht="21">
      <c r="A110" s="35"/>
      <c r="B110" s="35" t="s">
        <v>2392</v>
      </c>
      <c r="C110" s="36">
        <v>136.90240209872999</v>
      </c>
      <c r="D110" s="36">
        <v>332.79730444659998</v>
      </c>
      <c r="E110" s="36">
        <v>59.381940539909998</v>
      </c>
      <c r="F110" s="36">
        <v>2151.4927292609759</v>
      </c>
      <c r="G110" s="36">
        <v>77.333750948459993</v>
      </c>
      <c r="H110" s="36">
        <v>137.78278235601999</v>
      </c>
      <c r="I110" s="36">
        <v>61.261904976100006</v>
      </c>
      <c r="J110" s="36">
        <v>0</v>
      </c>
      <c r="K110" s="24">
        <v>2956.9528146267962</v>
      </c>
      <c r="L110" s="24"/>
      <c r="M110" s="24"/>
      <c r="N110" s="100"/>
      <c r="O110" s="35"/>
      <c r="P110" s="35" t="s">
        <v>2392</v>
      </c>
      <c r="Q110" s="36">
        <v>89.123463766279997</v>
      </c>
      <c r="R110" s="36">
        <v>216.65104519499999</v>
      </c>
      <c r="S110" s="36">
        <v>38.657643291470002</v>
      </c>
      <c r="T110" s="36">
        <v>1400.6217667528938</v>
      </c>
      <c r="U110" s="36">
        <v>50.344271867410001</v>
      </c>
      <c r="V110" s="36">
        <v>89.696591313759001</v>
      </c>
      <c r="W110" s="36">
        <v>39.881500139449997</v>
      </c>
      <c r="X110" s="36">
        <v>0</v>
      </c>
      <c r="Y110" s="24">
        <v>1924.9762823262629</v>
      </c>
    </row>
    <row r="111" spans="1:25" ht="21">
      <c r="A111" s="35"/>
      <c r="B111" s="35" t="s">
        <v>2347</v>
      </c>
      <c r="C111" s="36">
        <v>0</v>
      </c>
      <c r="D111" s="36">
        <v>0</v>
      </c>
      <c r="E111" s="36">
        <v>522.97861971246004</v>
      </c>
      <c r="F111" s="36">
        <v>812.85170261816006</v>
      </c>
      <c r="G111" s="36">
        <v>880.95738502117001</v>
      </c>
      <c r="H111" s="36">
        <v>369.58214896592</v>
      </c>
      <c r="I111" s="36">
        <v>256.91144522458001</v>
      </c>
      <c r="J111" s="36">
        <v>0</v>
      </c>
      <c r="K111" s="24">
        <v>2843.2813015422903</v>
      </c>
      <c r="L111" s="24"/>
      <c r="M111" s="24"/>
      <c r="N111" s="100"/>
      <c r="O111" s="35"/>
      <c r="P111" s="35" t="s">
        <v>2347</v>
      </c>
      <c r="Q111" s="36">
        <v>0</v>
      </c>
      <c r="R111" s="36">
        <v>0</v>
      </c>
      <c r="S111" s="36">
        <v>340.45908143258998</v>
      </c>
      <c r="T111" s="36">
        <v>529.16645840487195</v>
      </c>
      <c r="U111" s="36">
        <v>573.50325764834997</v>
      </c>
      <c r="V111" s="36">
        <v>240.59797897684197</v>
      </c>
      <c r="W111" s="36">
        <v>167.24935084117001</v>
      </c>
      <c r="X111" s="36">
        <v>0</v>
      </c>
      <c r="Y111" s="24">
        <v>1850.9761273038239</v>
      </c>
    </row>
    <row r="112" spans="1:25" ht="21">
      <c r="A112" s="35"/>
      <c r="B112" s="35" t="s">
        <v>2393</v>
      </c>
      <c r="C112" s="36">
        <v>42.75</v>
      </c>
      <c r="D112" s="36">
        <v>0</v>
      </c>
      <c r="E112" s="36">
        <v>152.38076330759998</v>
      </c>
      <c r="F112" s="36">
        <v>867.91392714058009</v>
      </c>
      <c r="G112" s="36">
        <v>367.31004255117494</v>
      </c>
      <c r="H112" s="36">
        <v>473.39273850172401</v>
      </c>
      <c r="I112" s="36">
        <v>134.67383770059999</v>
      </c>
      <c r="J112" s="36">
        <v>0</v>
      </c>
      <c r="K112" s="24">
        <v>2038.4213092016789</v>
      </c>
      <c r="L112" s="24"/>
      <c r="M112" s="24"/>
      <c r="N112" s="100"/>
      <c r="O112" s="35"/>
      <c r="P112" s="35" t="s">
        <v>2393</v>
      </c>
      <c r="Q112" s="36">
        <v>27.830249999999999</v>
      </c>
      <c r="R112" s="36">
        <v>0</v>
      </c>
      <c r="S112" s="36">
        <v>99.19987691339</v>
      </c>
      <c r="T112" s="36">
        <v>565.011966568758</v>
      </c>
      <c r="U112" s="36">
        <v>239.11883770079999</v>
      </c>
      <c r="V112" s="36">
        <v>308.17867276497907</v>
      </c>
      <c r="W112" s="36">
        <v>87.6726683431</v>
      </c>
      <c r="X112" s="36">
        <v>0</v>
      </c>
      <c r="Y112" s="24">
        <v>1327.0122722910271</v>
      </c>
    </row>
    <row r="113" spans="1:25" ht="21">
      <c r="A113" s="35"/>
      <c r="B113" s="35" t="s">
        <v>2394</v>
      </c>
      <c r="C113" s="36">
        <v>0</v>
      </c>
      <c r="D113" s="36">
        <v>0</v>
      </c>
      <c r="E113" s="36">
        <v>0</v>
      </c>
      <c r="F113" s="36">
        <v>238.80086468932998</v>
      </c>
      <c r="G113" s="36">
        <v>224.25957237630001</v>
      </c>
      <c r="H113" s="36">
        <v>0</v>
      </c>
      <c r="I113" s="36">
        <v>0</v>
      </c>
      <c r="J113" s="36">
        <v>0</v>
      </c>
      <c r="K113" s="24">
        <v>463.06043706563003</v>
      </c>
      <c r="L113" s="24"/>
      <c r="M113" s="24"/>
      <c r="N113" s="100"/>
      <c r="O113" s="35"/>
      <c r="P113" s="35" t="s">
        <v>2394</v>
      </c>
      <c r="Q113" s="36">
        <v>0</v>
      </c>
      <c r="R113" s="36">
        <v>0</v>
      </c>
      <c r="S113" s="36">
        <v>0</v>
      </c>
      <c r="T113" s="36">
        <v>155.45936291323503</v>
      </c>
      <c r="U113" s="36">
        <v>145.992981617026</v>
      </c>
      <c r="V113" s="36">
        <v>0</v>
      </c>
      <c r="W113" s="36">
        <v>0</v>
      </c>
      <c r="X113" s="36">
        <v>0</v>
      </c>
      <c r="Y113" s="24">
        <v>301.45234453026103</v>
      </c>
    </row>
    <row r="114" spans="1:25" ht="21">
      <c r="A114" s="35"/>
      <c r="B114" s="35" t="s">
        <v>2395</v>
      </c>
      <c r="C114" s="36">
        <v>0</v>
      </c>
      <c r="D114" s="36">
        <v>0</v>
      </c>
      <c r="E114" s="36">
        <v>0</v>
      </c>
      <c r="F114" s="36">
        <v>592.98739710603002</v>
      </c>
      <c r="G114" s="36">
        <v>69.518370296322999</v>
      </c>
      <c r="H114" s="36">
        <v>226.68976722157998</v>
      </c>
      <c r="I114" s="36">
        <v>84.021735608230003</v>
      </c>
      <c r="J114" s="36">
        <v>0</v>
      </c>
      <c r="K114" s="24">
        <v>973.21727023216306</v>
      </c>
      <c r="L114" s="24"/>
      <c r="M114" s="24"/>
      <c r="N114" s="100"/>
      <c r="O114" s="35"/>
      <c r="P114" s="35" t="s">
        <v>2395</v>
      </c>
      <c r="Q114" s="36">
        <v>0</v>
      </c>
      <c r="R114" s="36">
        <v>0</v>
      </c>
      <c r="S114" s="36">
        <v>0</v>
      </c>
      <c r="T114" s="36">
        <v>386.03479551632</v>
      </c>
      <c r="U114" s="36">
        <v>45.256459062902998</v>
      </c>
      <c r="V114" s="36">
        <v>147.575038461253</v>
      </c>
      <c r="W114" s="36">
        <v>54.698149880929996</v>
      </c>
      <c r="X114" s="36">
        <v>0</v>
      </c>
      <c r="Y114" s="24">
        <v>633.564442921406</v>
      </c>
    </row>
    <row r="115" spans="1:25" ht="21">
      <c r="A115" s="35"/>
      <c r="B115" s="35" t="s">
        <v>2217</v>
      </c>
      <c r="C115" s="36">
        <v>0</v>
      </c>
      <c r="D115" s="36">
        <v>0</v>
      </c>
      <c r="E115" s="36">
        <v>266.74490827300002</v>
      </c>
      <c r="F115" s="36">
        <v>711.37618132600005</v>
      </c>
      <c r="G115" s="36">
        <v>372.46236581989001</v>
      </c>
      <c r="H115" s="36">
        <v>1555.9589622273277</v>
      </c>
      <c r="I115" s="36">
        <v>524.83313581041</v>
      </c>
      <c r="J115" s="36">
        <v>0</v>
      </c>
      <c r="K115" s="24">
        <v>3431.3755534566276</v>
      </c>
      <c r="L115" s="24"/>
      <c r="M115" s="24"/>
      <c r="N115" s="100"/>
      <c r="O115" s="35"/>
      <c r="P115" s="35" t="s">
        <v>2217</v>
      </c>
      <c r="Q115" s="36">
        <v>0</v>
      </c>
      <c r="R115" s="36">
        <v>0</v>
      </c>
      <c r="S115" s="36">
        <v>173.65093528599999</v>
      </c>
      <c r="T115" s="36">
        <v>463.10589404320001</v>
      </c>
      <c r="U115" s="36">
        <v>242.47300014875199</v>
      </c>
      <c r="V115" s="36">
        <v>1012.9292844107021</v>
      </c>
      <c r="W115" s="36">
        <v>341.66637141250015</v>
      </c>
      <c r="X115" s="36">
        <v>0</v>
      </c>
      <c r="Y115" s="24">
        <v>2233.825485301154</v>
      </c>
    </row>
    <row r="116" spans="1:25" ht="21">
      <c r="A116" s="35"/>
      <c r="B116" s="35" t="s">
        <v>524</v>
      </c>
      <c r="C116" s="36">
        <v>0</v>
      </c>
      <c r="D116" s="36">
        <v>0</v>
      </c>
      <c r="E116" s="36">
        <v>0</v>
      </c>
      <c r="F116" s="36">
        <v>6.25</v>
      </c>
      <c r="G116" s="36">
        <v>1227.7551799178598</v>
      </c>
      <c r="H116" s="36">
        <v>346.31205487142898</v>
      </c>
      <c r="I116" s="36">
        <v>88.679706471669988</v>
      </c>
      <c r="J116" s="36">
        <v>0</v>
      </c>
      <c r="K116" s="24">
        <v>1668.9969412609587</v>
      </c>
      <c r="L116" s="24"/>
      <c r="M116" s="24"/>
      <c r="N116" s="100"/>
      <c r="O116" s="35"/>
      <c r="P116" s="35" t="s">
        <v>524</v>
      </c>
      <c r="Q116" s="36">
        <v>0</v>
      </c>
      <c r="R116" s="36">
        <v>0</v>
      </c>
      <c r="S116" s="36">
        <v>0</v>
      </c>
      <c r="T116" s="36">
        <v>4.0687499999999996</v>
      </c>
      <c r="U116" s="36">
        <v>799.26862212648484</v>
      </c>
      <c r="V116" s="36">
        <v>225.44914772137503</v>
      </c>
      <c r="W116" s="36">
        <v>57.730488913080002</v>
      </c>
      <c r="X116" s="36">
        <v>0</v>
      </c>
      <c r="Y116" s="24">
        <v>1086.5170087609399</v>
      </c>
    </row>
    <row r="117" spans="1:25" ht="21">
      <c r="A117" s="35"/>
      <c r="B117" s="35" t="s">
        <v>2367</v>
      </c>
      <c r="C117" s="36">
        <v>0</v>
      </c>
      <c r="D117" s="36">
        <v>0</v>
      </c>
      <c r="E117" s="36">
        <v>235.97196794127998</v>
      </c>
      <c r="F117" s="36">
        <v>1442.7496512584801</v>
      </c>
      <c r="G117" s="36">
        <v>252.57113334843001</v>
      </c>
      <c r="H117" s="36">
        <v>747.13591964604007</v>
      </c>
      <c r="I117" s="36">
        <v>465.71185910544</v>
      </c>
      <c r="J117" s="36">
        <v>0</v>
      </c>
      <c r="K117" s="24">
        <v>3144.1405312996699</v>
      </c>
      <c r="L117" s="24"/>
      <c r="M117" s="24"/>
      <c r="N117" s="100"/>
      <c r="O117" s="35"/>
      <c r="P117" s="35" t="s">
        <v>2367</v>
      </c>
      <c r="Q117" s="36">
        <v>0</v>
      </c>
      <c r="R117" s="36">
        <v>0</v>
      </c>
      <c r="S117" s="36">
        <v>153.61775112980496</v>
      </c>
      <c r="T117" s="36">
        <v>939.23002296916002</v>
      </c>
      <c r="U117" s="36">
        <v>164.42380780985999</v>
      </c>
      <c r="V117" s="36">
        <v>486.38548368940008</v>
      </c>
      <c r="W117" s="36">
        <v>303.17842027773605</v>
      </c>
      <c r="X117" s="36">
        <v>0</v>
      </c>
      <c r="Y117" s="24">
        <v>2046.835485875961</v>
      </c>
    </row>
    <row r="118" spans="1:25" ht="21">
      <c r="A118" s="35"/>
      <c r="B118" s="35" t="s">
        <v>2396</v>
      </c>
      <c r="C118" s="36">
        <v>178.952900231</v>
      </c>
      <c r="D118" s="36">
        <v>0</v>
      </c>
      <c r="E118" s="36">
        <v>27.81505466814</v>
      </c>
      <c r="F118" s="36">
        <v>911.73010322166988</v>
      </c>
      <c r="G118" s="36">
        <v>470.94018999709999</v>
      </c>
      <c r="H118" s="36">
        <v>2297.4179499820407</v>
      </c>
      <c r="I118" s="36">
        <v>420.14636495141497</v>
      </c>
      <c r="J118" s="36">
        <v>0</v>
      </c>
      <c r="K118" s="24">
        <v>4307.0025630513655</v>
      </c>
      <c r="L118" s="24"/>
      <c r="M118" s="24"/>
      <c r="N118" s="100"/>
      <c r="O118" s="35"/>
      <c r="P118" s="35" t="s">
        <v>2396</v>
      </c>
      <c r="Q118" s="36">
        <v>116.49833805039999</v>
      </c>
      <c r="R118" s="36">
        <v>0</v>
      </c>
      <c r="S118" s="36">
        <v>18.107600589</v>
      </c>
      <c r="T118" s="36">
        <v>593.53629719688001</v>
      </c>
      <c r="U118" s="36">
        <v>306.58206368816002</v>
      </c>
      <c r="V118" s="36">
        <v>1495.6190854381628</v>
      </c>
      <c r="W118" s="36">
        <v>273.51528358289698</v>
      </c>
      <c r="X118" s="36">
        <v>0</v>
      </c>
      <c r="Y118" s="24">
        <v>2803.8586685454998</v>
      </c>
    </row>
    <row r="119" spans="1:25" ht="21">
      <c r="A119" s="35" t="s">
        <v>2399</v>
      </c>
      <c r="B119" s="35"/>
      <c r="C119" s="36">
        <v>40.601864605900005</v>
      </c>
      <c r="D119" s="36">
        <v>0</v>
      </c>
      <c r="E119" s="36">
        <v>0</v>
      </c>
      <c r="F119" s="36">
        <v>0</v>
      </c>
      <c r="G119" s="36">
        <v>3825.1997980883721</v>
      </c>
      <c r="H119" s="36">
        <v>1432.9082126672213</v>
      </c>
      <c r="I119" s="36">
        <v>13533.425133307455</v>
      </c>
      <c r="J119" s="36">
        <v>201.9460893891</v>
      </c>
      <c r="K119" s="24">
        <v>19034.081098058046</v>
      </c>
      <c r="L119" s="24">
        <v>10880</v>
      </c>
      <c r="M119" s="42">
        <f>L119-K119</f>
        <v>-8154.0810980580463</v>
      </c>
      <c r="N119" s="100"/>
      <c r="O119" s="35" t="s">
        <v>2399</v>
      </c>
      <c r="P119" s="35"/>
      <c r="Q119" s="36">
        <v>26.431813858399998</v>
      </c>
      <c r="R119" s="36">
        <v>0</v>
      </c>
      <c r="S119" s="36">
        <v>0</v>
      </c>
      <c r="T119" s="36">
        <v>0</v>
      </c>
      <c r="U119" s="36">
        <v>2490.2050685552076</v>
      </c>
      <c r="V119" s="36">
        <v>932.82324644661583</v>
      </c>
      <c r="W119" s="36">
        <v>8810.2597617790489</v>
      </c>
      <c r="X119" s="36">
        <v>131.46690419229998</v>
      </c>
      <c r="Y119" s="24">
        <v>12391.186794831574</v>
      </c>
    </row>
    <row r="120" spans="1:25" ht="21">
      <c r="A120" s="35"/>
      <c r="B120" s="35" t="s">
        <v>1665</v>
      </c>
      <c r="C120" s="36">
        <v>40.601864605900005</v>
      </c>
      <c r="D120" s="36">
        <v>0</v>
      </c>
      <c r="E120" s="36">
        <v>0</v>
      </c>
      <c r="F120" s="36">
        <v>0</v>
      </c>
      <c r="G120" s="36">
        <v>1349.3734128200902</v>
      </c>
      <c r="H120" s="36">
        <v>749.88990533767605</v>
      </c>
      <c r="I120" s="36">
        <v>4531.5908653152746</v>
      </c>
      <c r="J120" s="36">
        <v>132.576891566</v>
      </c>
      <c r="K120" s="24">
        <v>6804.0329396449406</v>
      </c>
      <c r="L120" s="24"/>
      <c r="M120" s="24"/>
      <c r="N120" s="100"/>
      <c r="O120" s="35"/>
      <c r="P120" s="35" t="s">
        <v>1665</v>
      </c>
      <c r="Q120" s="36">
        <v>26.431813858399998</v>
      </c>
      <c r="R120" s="36">
        <v>0</v>
      </c>
      <c r="S120" s="36">
        <v>0</v>
      </c>
      <c r="T120" s="36">
        <v>0</v>
      </c>
      <c r="U120" s="36">
        <v>878.4420917462113</v>
      </c>
      <c r="V120" s="36">
        <v>488.17832837501288</v>
      </c>
      <c r="W120" s="36">
        <v>2950.0656533203983</v>
      </c>
      <c r="X120" s="36">
        <v>86.307556409499995</v>
      </c>
      <c r="Y120" s="24">
        <v>4429.4254437095224</v>
      </c>
    </row>
    <row r="121" spans="1:25" ht="21">
      <c r="A121" s="35"/>
      <c r="B121" s="35" t="s">
        <v>2398</v>
      </c>
      <c r="C121" s="36">
        <v>0</v>
      </c>
      <c r="D121" s="36">
        <v>0</v>
      </c>
      <c r="E121" s="36">
        <v>0</v>
      </c>
      <c r="F121" s="36">
        <v>0</v>
      </c>
      <c r="G121" s="36">
        <v>670.83672860498996</v>
      </c>
      <c r="H121" s="36">
        <v>282.73748300720501</v>
      </c>
      <c r="I121" s="36">
        <v>414.66551270005004</v>
      </c>
      <c r="J121" s="36">
        <v>0</v>
      </c>
      <c r="K121" s="24">
        <v>1368.239724312245</v>
      </c>
      <c r="M121" s="24"/>
      <c r="N121" s="100"/>
      <c r="O121" s="35"/>
      <c r="P121" s="35" t="s">
        <v>2398</v>
      </c>
      <c r="Q121" s="36">
        <v>0</v>
      </c>
      <c r="R121" s="36">
        <v>0</v>
      </c>
      <c r="S121" s="36">
        <v>0</v>
      </c>
      <c r="T121" s="36">
        <v>0</v>
      </c>
      <c r="U121" s="36">
        <v>436.71471032168</v>
      </c>
      <c r="V121" s="36">
        <v>184.06210143771997</v>
      </c>
      <c r="W121" s="36">
        <v>269.94724876788001</v>
      </c>
      <c r="X121" s="36">
        <v>0</v>
      </c>
      <c r="Y121" s="24">
        <v>890.72406052728002</v>
      </c>
    </row>
    <row r="122" spans="1:25" ht="21">
      <c r="A122" s="35"/>
      <c r="B122" s="35" t="s">
        <v>552</v>
      </c>
      <c r="C122" s="36">
        <v>0</v>
      </c>
      <c r="D122" s="36">
        <v>0</v>
      </c>
      <c r="E122" s="36">
        <v>0</v>
      </c>
      <c r="F122" s="36">
        <v>0</v>
      </c>
      <c r="G122" s="36">
        <v>376.90453481609995</v>
      </c>
      <c r="H122" s="36">
        <v>103.29780137077999</v>
      </c>
      <c r="I122" s="36">
        <v>1236.0982925250601</v>
      </c>
      <c r="J122" s="36">
        <v>0</v>
      </c>
      <c r="K122" s="24">
        <v>1716.3006287119401</v>
      </c>
      <c r="L122" s="24"/>
      <c r="M122" s="42"/>
      <c r="N122" s="100"/>
      <c r="O122" s="35"/>
      <c r="P122" s="35" t="s">
        <v>552</v>
      </c>
      <c r="Q122" s="36">
        <v>0</v>
      </c>
      <c r="R122" s="36">
        <v>0</v>
      </c>
      <c r="S122" s="36">
        <v>0</v>
      </c>
      <c r="T122" s="36">
        <v>0</v>
      </c>
      <c r="U122" s="36">
        <v>245.36485216530002</v>
      </c>
      <c r="V122" s="36">
        <v>67.246868692413003</v>
      </c>
      <c r="W122" s="36">
        <v>804.69998843364203</v>
      </c>
      <c r="X122" s="36">
        <v>0</v>
      </c>
      <c r="Y122" s="24">
        <v>1117.3117092913551</v>
      </c>
    </row>
    <row r="123" spans="1:25" ht="21">
      <c r="A123" s="35"/>
      <c r="B123" s="35" t="s">
        <v>2085</v>
      </c>
      <c r="C123" s="36">
        <v>0</v>
      </c>
      <c r="D123" s="36">
        <v>0</v>
      </c>
      <c r="E123" s="36">
        <v>0</v>
      </c>
      <c r="F123" s="36">
        <v>0</v>
      </c>
      <c r="G123" s="36">
        <v>1313.7963164001521</v>
      </c>
      <c r="H123" s="36">
        <v>70.175847082740006</v>
      </c>
      <c r="I123" s="36">
        <v>6052.0340108971495</v>
      </c>
      <c r="J123" s="36">
        <v>69.369197823099995</v>
      </c>
      <c r="K123" s="24">
        <v>7505.3753722031415</v>
      </c>
      <c r="L123" s="24"/>
      <c r="M123" s="24"/>
      <c r="N123" s="100"/>
      <c r="O123" s="35"/>
      <c r="P123" s="35" t="s">
        <v>2085</v>
      </c>
      <c r="Q123" s="36">
        <v>0</v>
      </c>
      <c r="R123" s="36">
        <v>0</v>
      </c>
      <c r="S123" s="36">
        <v>0</v>
      </c>
      <c r="T123" s="36">
        <v>0</v>
      </c>
      <c r="U123" s="36">
        <v>855.28140197595292</v>
      </c>
      <c r="V123" s="36">
        <v>45.684476450860004</v>
      </c>
      <c r="W123" s="36">
        <v>3939.8741410896387</v>
      </c>
      <c r="X123" s="36">
        <v>45.159347782799998</v>
      </c>
      <c r="Y123" s="24">
        <v>4885.9993672992514</v>
      </c>
    </row>
    <row r="124" spans="1:25" ht="21">
      <c r="A124" s="35"/>
      <c r="B124" s="35" t="s">
        <v>1474</v>
      </c>
      <c r="C124" s="36">
        <v>0</v>
      </c>
      <c r="D124" s="36">
        <v>0</v>
      </c>
      <c r="E124" s="36">
        <v>0</v>
      </c>
      <c r="F124" s="36">
        <v>0</v>
      </c>
      <c r="G124" s="36">
        <v>114.28880544704</v>
      </c>
      <c r="H124" s="36">
        <v>226.80717586882</v>
      </c>
      <c r="I124" s="36">
        <v>1299.03645186992</v>
      </c>
      <c r="J124" s="36">
        <v>0</v>
      </c>
      <c r="K124" s="24">
        <v>1640.13243318578</v>
      </c>
      <c r="L124" s="24"/>
      <c r="M124" s="24"/>
      <c r="N124" s="100"/>
      <c r="O124" s="35"/>
      <c r="P124" s="35" t="s">
        <v>1474</v>
      </c>
      <c r="Q124" s="36">
        <v>0</v>
      </c>
      <c r="R124" s="36">
        <v>0</v>
      </c>
      <c r="S124" s="36">
        <v>0</v>
      </c>
      <c r="T124" s="36">
        <v>0</v>
      </c>
      <c r="U124" s="36">
        <v>74.402012346063003</v>
      </c>
      <c r="V124" s="36">
        <v>147.65147149060999</v>
      </c>
      <c r="W124" s="36">
        <v>845.67273016749004</v>
      </c>
      <c r="X124" s="36">
        <v>0</v>
      </c>
      <c r="Y124" s="24">
        <v>1067.726214004163</v>
      </c>
    </row>
    <row r="125" spans="1:25" ht="21">
      <c r="A125" s="35" t="s">
        <v>2412</v>
      </c>
      <c r="B125" s="35"/>
      <c r="C125" s="36">
        <v>135.35729422040001</v>
      </c>
      <c r="D125" s="36">
        <v>0</v>
      </c>
      <c r="E125" s="36">
        <v>1934.8900280780801</v>
      </c>
      <c r="F125" s="36">
        <v>14033.116081269623</v>
      </c>
      <c r="G125" s="36">
        <v>7601.8244681382848</v>
      </c>
      <c r="H125" s="36">
        <v>3504.3130888256619</v>
      </c>
      <c r="I125" s="36">
        <v>14734.329499186349</v>
      </c>
      <c r="J125" s="36">
        <v>12.5285476101</v>
      </c>
      <c r="K125" s="24">
        <v>41956.359007328509</v>
      </c>
      <c r="L125" s="24">
        <v>59180</v>
      </c>
      <c r="M125" s="42">
        <f>L125-K125</f>
        <v>17223.640992671491</v>
      </c>
      <c r="N125" s="100"/>
      <c r="O125" s="35" t="s">
        <v>2412</v>
      </c>
      <c r="P125" s="35"/>
      <c r="Q125" s="36">
        <v>88.117598537500001</v>
      </c>
      <c r="R125" s="36">
        <v>0</v>
      </c>
      <c r="S125" s="36">
        <v>1259.613408279326</v>
      </c>
      <c r="T125" s="36">
        <v>9135.5585689062791</v>
      </c>
      <c r="U125" s="36">
        <v>4948.7877287566052</v>
      </c>
      <c r="V125" s="36">
        <v>2281.3078208255001</v>
      </c>
      <c r="W125" s="36">
        <v>9592.0485039757641</v>
      </c>
      <c r="X125" s="36">
        <v>8.1560844941799999</v>
      </c>
      <c r="Y125" s="24">
        <v>27313.589713775153</v>
      </c>
    </row>
    <row r="126" spans="1:25" ht="21">
      <c r="A126" s="35"/>
      <c r="B126" s="35" t="s">
        <v>2401</v>
      </c>
      <c r="C126" s="36">
        <v>0</v>
      </c>
      <c r="D126" s="36">
        <v>0</v>
      </c>
      <c r="E126" s="36">
        <v>34.96133178294</v>
      </c>
      <c r="F126" s="36">
        <v>2591.9701006933897</v>
      </c>
      <c r="G126" s="36">
        <v>590.51076836544996</v>
      </c>
      <c r="H126" s="36">
        <v>511.35824042688512</v>
      </c>
      <c r="I126" s="36">
        <v>332.01508064060999</v>
      </c>
      <c r="J126" s="36">
        <v>0</v>
      </c>
      <c r="K126" s="24">
        <v>4060.8155219092746</v>
      </c>
      <c r="L126" s="24"/>
      <c r="M126" s="24"/>
      <c r="N126" s="100"/>
      <c r="O126" s="35"/>
      <c r="P126" s="35" t="s">
        <v>2401</v>
      </c>
      <c r="Q126" s="36">
        <v>0</v>
      </c>
      <c r="R126" s="36">
        <v>0</v>
      </c>
      <c r="S126" s="36">
        <v>22.759826990650001</v>
      </c>
      <c r="T126" s="36">
        <v>1687.3725355513097</v>
      </c>
      <c r="U126" s="36">
        <v>384.42251020580011</v>
      </c>
      <c r="V126" s="36">
        <v>332.89421451791998</v>
      </c>
      <c r="W126" s="36">
        <v>216.14181749740703</v>
      </c>
      <c r="X126" s="36">
        <v>0</v>
      </c>
      <c r="Y126" s="24">
        <v>2643.5909047630867</v>
      </c>
    </row>
    <row r="127" spans="1:25" ht="21">
      <c r="A127" s="35"/>
      <c r="B127" s="35" t="s">
        <v>2340</v>
      </c>
      <c r="C127" s="36">
        <v>0</v>
      </c>
      <c r="D127" s="36">
        <v>0</v>
      </c>
      <c r="E127" s="36">
        <v>135.02893607710001</v>
      </c>
      <c r="F127" s="36">
        <v>85.49345380374001</v>
      </c>
      <c r="G127" s="36">
        <v>447.56852155460007</v>
      </c>
      <c r="H127" s="36">
        <v>61.148116024899991</v>
      </c>
      <c r="I127" s="36">
        <v>626.73466495552998</v>
      </c>
      <c r="J127" s="36">
        <v>0</v>
      </c>
      <c r="K127" s="24">
        <v>1355.9736924158701</v>
      </c>
      <c r="M127" s="24"/>
      <c r="N127" s="100"/>
      <c r="O127" s="35"/>
      <c r="P127" s="35" t="s">
        <v>2340</v>
      </c>
      <c r="Q127" s="36">
        <v>0</v>
      </c>
      <c r="R127" s="36">
        <v>0</v>
      </c>
      <c r="S127" s="36">
        <v>87.903837386190006</v>
      </c>
      <c r="T127" s="36">
        <v>55.656238426347997</v>
      </c>
      <c r="U127" s="36">
        <v>291.36710753199998</v>
      </c>
      <c r="V127" s="36">
        <v>39.807423532168002</v>
      </c>
      <c r="W127" s="36">
        <v>408.00426688609002</v>
      </c>
      <c r="X127" s="36">
        <v>0</v>
      </c>
      <c r="Y127" s="24">
        <v>882.73887376279595</v>
      </c>
    </row>
    <row r="128" spans="1:25" ht="21">
      <c r="A128" s="35"/>
      <c r="B128" s="35" t="s">
        <v>1425</v>
      </c>
      <c r="C128" s="36">
        <v>0</v>
      </c>
      <c r="D128" s="36">
        <v>0</v>
      </c>
      <c r="E128" s="36">
        <v>0</v>
      </c>
      <c r="F128" s="36">
        <v>0</v>
      </c>
      <c r="G128" s="36">
        <v>1276.81253051665</v>
      </c>
      <c r="H128" s="36">
        <v>26.366849999989999</v>
      </c>
      <c r="I128" s="36">
        <v>6.9613482728309997</v>
      </c>
      <c r="J128" s="36">
        <v>0</v>
      </c>
      <c r="K128" s="24">
        <v>1310.140728789471</v>
      </c>
      <c r="L128" s="24"/>
      <c r="M128" s="42"/>
      <c r="N128" s="100"/>
      <c r="O128" s="35"/>
      <c r="P128" s="35" t="s">
        <v>1425</v>
      </c>
      <c r="Q128" s="36">
        <v>0</v>
      </c>
      <c r="R128" s="36">
        <v>0</v>
      </c>
      <c r="S128" s="36">
        <v>0</v>
      </c>
      <c r="T128" s="36">
        <v>0</v>
      </c>
      <c r="U128" s="36">
        <v>831.20495736629005</v>
      </c>
      <c r="V128" s="36">
        <v>17.164819349996002</v>
      </c>
      <c r="W128" s="36">
        <v>4.5318377256129994</v>
      </c>
      <c r="X128" s="36">
        <v>0</v>
      </c>
      <c r="Y128" s="24">
        <v>852.90161444189903</v>
      </c>
    </row>
    <row r="129" spans="1:25" ht="21">
      <c r="A129" s="35"/>
      <c r="B129" s="35" t="s">
        <v>2402</v>
      </c>
      <c r="C129" s="36">
        <v>0</v>
      </c>
      <c r="D129" s="36">
        <v>0</v>
      </c>
      <c r="E129" s="36">
        <v>18.042080581</v>
      </c>
      <c r="F129" s="36">
        <v>0</v>
      </c>
      <c r="G129" s="36">
        <v>609.50646043594975</v>
      </c>
      <c r="H129" s="36">
        <v>93.521316985350012</v>
      </c>
      <c r="I129" s="36">
        <v>32.071858844160005</v>
      </c>
      <c r="J129" s="36">
        <v>0</v>
      </c>
      <c r="K129" s="24">
        <v>753.14171684645987</v>
      </c>
      <c r="L129" s="24"/>
      <c r="M129" s="24"/>
      <c r="N129" s="100"/>
      <c r="O129" s="35"/>
      <c r="P129" s="35" t="s">
        <v>2402</v>
      </c>
      <c r="Q129" s="36">
        <v>0</v>
      </c>
      <c r="R129" s="36">
        <v>0</v>
      </c>
      <c r="S129" s="36">
        <v>11.7453944582</v>
      </c>
      <c r="T129" s="36">
        <v>0</v>
      </c>
      <c r="U129" s="36">
        <v>396.78870574376094</v>
      </c>
      <c r="V129" s="36">
        <v>60.882377357388009</v>
      </c>
      <c r="W129" s="36">
        <v>20.878780107540003</v>
      </c>
      <c r="X129" s="36">
        <v>0</v>
      </c>
      <c r="Y129" s="24">
        <v>490.29525766688897</v>
      </c>
    </row>
    <row r="130" spans="1:25" ht="21">
      <c r="A130" s="35"/>
      <c r="B130" s="35" t="s">
        <v>2403</v>
      </c>
      <c r="C130" s="36">
        <v>0</v>
      </c>
      <c r="D130" s="36">
        <v>0</v>
      </c>
      <c r="E130" s="36">
        <v>64.882740018099994</v>
      </c>
      <c r="F130" s="36">
        <v>989.11699991116006</v>
      </c>
      <c r="G130" s="36">
        <v>210.81821486162997</v>
      </c>
      <c r="H130" s="36">
        <v>88.340810129809995</v>
      </c>
      <c r="I130" s="36">
        <v>0</v>
      </c>
      <c r="J130" s="36">
        <v>0</v>
      </c>
      <c r="K130" s="24">
        <v>1353.1587649207002</v>
      </c>
      <c r="L130" s="24"/>
      <c r="M130" s="24"/>
      <c r="N130" s="100"/>
      <c r="O130" s="35"/>
      <c r="P130" s="35" t="s">
        <v>2403</v>
      </c>
      <c r="Q130" s="36">
        <v>0</v>
      </c>
      <c r="R130" s="36">
        <v>0</v>
      </c>
      <c r="S130" s="36">
        <v>42.238663751800004</v>
      </c>
      <c r="T130" s="36">
        <v>643.91516694168001</v>
      </c>
      <c r="U130" s="36">
        <v>137.24265787494002</v>
      </c>
      <c r="V130" s="36">
        <v>57.509867394475002</v>
      </c>
      <c r="W130" s="36">
        <v>0</v>
      </c>
      <c r="X130" s="36">
        <v>0</v>
      </c>
      <c r="Y130" s="24">
        <v>880.90635596289508</v>
      </c>
    </row>
    <row r="131" spans="1:25" ht="21">
      <c r="A131" s="35"/>
      <c r="B131" s="35" t="s">
        <v>2404</v>
      </c>
      <c r="C131" s="36">
        <v>38.560556284900002</v>
      </c>
      <c r="D131" s="36">
        <v>0</v>
      </c>
      <c r="E131" s="36">
        <v>195.41479634135004</v>
      </c>
      <c r="F131" s="36">
        <v>1782.7408288021702</v>
      </c>
      <c r="G131" s="36">
        <v>200.56678741778998</v>
      </c>
      <c r="H131" s="36">
        <v>135.23170292887198</v>
      </c>
      <c r="I131" s="36">
        <v>155.2884463048</v>
      </c>
      <c r="J131" s="36">
        <v>0</v>
      </c>
      <c r="K131" s="24">
        <v>2507.8031180798821</v>
      </c>
      <c r="L131" s="24"/>
      <c r="M131" s="24"/>
      <c r="N131" s="100"/>
      <c r="O131" s="35"/>
      <c r="P131" s="35" t="s">
        <v>2404</v>
      </c>
      <c r="Q131" s="36">
        <v>25.102922141499999</v>
      </c>
      <c r="R131" s="36">
        <v>0</v>
      </c>
      <c r="S131" s="36">
        <v>127.21503241828002</v>
      </c>
      <c r="T131" s="36">
        <v>1160.564279550219</v>
      </c>
      <c r="U131" s="36">
        <v>130.56897860901199</v>
      </c>
      <c r="V131" s="36">
        <v>88.035838606683996</v>
      </c>
      <c r="W131" s="36">
        <v>101.09277854439998</v>
      </c>
      <c r="X131" s="36">
        <v>0</v>
      </c>
      <c r="Y131" s="24">
        <v>1632.579829870095</v>
      </c>
    </row>
    <row r="132" spans="1:25" ht="21">
      <c r="A132" s="35"/>
      <c r="B132" s="35" t="s">
        <v>206</v>
      </c>
      <c r="C132" s="36">
        <v>0</v>
      </c>
      <c r="D132" s="36">
        <v>0</v>
      </c>
      <c r="E132" s="36">
        <v>0</v>
      </c>
      <c r="F132" s="36">
        <v>0</v>
      </c>
      <c r="G132" s="36">
        <v>17.422825319120001</v>
      </c>
      <c r="H132" s="36">
        <v>411.76668930030996</v>
      </c>
      <c r="I132" s="36">
        <v>7475.3858330876992</v>
      </c>
      <c r="J132" s="36">
        <v>0</v>
      </c>
      <c r="K132" s="24">
        <v>7904.5753477071294</v>
      </c>
      <c r="L132" s="24"/>
      <c r="M132" s="24"/>
      <c r="N132" s="100"/>
      <c r="O132" s="35"/>
      <c r="P132" s="35" t="s">
        <v>206</v>
      </c>
      <c r="Q132" s="36">
        <v>0</v>
      </c>
      <c r="R132" s="36">
        <v>0</v>
      </c>
      <c r="S132" s="36">
        <v>0</v>
      </c>
      <c r="T132" s="36">
        <v>0</v>
      </c>
      <c r="U132" s="36">
        <v>11.342259282740001</v>
      </c>
      <c r="V132" s="36">
        <v>268.06011473459</v>
      </c>
      <c r="W132" s="36">
        <v>4866.4761773434002</v>
      </c>
      <c r="X132" s="36">
        <v>0</v>
      </c>
      <c r="Y132" s="24">
        <v>5145.8785513607299</v>
      </c>
    </row>
    <row r="133" spans="1:25" ht="21">
      <c r="A133" s="35"/>
      <c r="B133" s="35" t="s">
        <v>2405</v>
      </c>
      <c r="C133" s="36">
        <v>0</v>
      </c>
      <c r="D133" s="36">
        <v>0</v>
      </c>
      <c r="E133" s="36">
        <v>0</v>
      </c>
      <c r="F133" s="36">
        <v>216.20227498689999</v>
      </c>
      <c r="G133" s="36">
        <v>388.41570289600003</v>
      </c>
      <c r="H133" s="36">
        <v>167.92533538299</v>
      </c>
      <c r="I133" s="36">
        <v>982.73095350548999</v>
      </c>
      <c r="J133" s="36">
        <v>0</v>
      </c>
      <c r="K133" s="24">
        <v>1755.2742667713801</v>
      </c>
      <c r="L133" s="24"/>
      <c r="M133" s="24"/>
      <c r="N133" s="100"/>
      <c r="O133" s="35"/>
      <c r="P133" s="35" t="s">
        <v>2405</v>
      </c>
      <c r="Q133" s="36">
        <v>0</v>
      </c>
      <c r="R133" s="36">
        <v>0</v>
      </c>
      <c r="S133" s="36">
        <v>0</v>
      </c>
      <c r="T133" s="36">
        <v>140.74768101676</v>
      </c>
      <c r="U133" s="36">
        <v>252.85862258499998</v>
      </c>
      <c r="V133" s="36">
        <v>109.31939333399301</v>
      </c>
      <c r="W133" s="36">
        <v>639.75785073222005</v>
      </c>
      <c r="X133" s="36">
        <v>0</v>
      </c>
      <c r="Y133" s="24">
        <v>1142.683547667973</v>
      </c>
    </row>
    <row r="134" spans="1:25" ht="21">
      <c r="A134" s="35"/>
      <c r="B134" s="35" t="s">
        <v>1198</v>
      </c>
      <c r="C134" s="36">
        <v>0</v>
      </c>
      <c r="D134" s="36">
        <v>0</v>
      </c>
      <c r="E134" s="36">
        <v>88.604925376099999</v>
      </c>
      <c r="F134" s="36">
        <v>825.88895915324997</v>
      </c>
      <c r="G134" s="36">
        <v>98.956127837129998</v>
      </c>
      <c r="H134" s="36">
        <v>17.383150000009998</v>
      </c>
      <c r="I134" s="36">
        <v>0</v>
      </c>
      <c r="J134" s="36">
        <v>0</v>
      </c>
      <c r="K134" s="24">
        <v>1030.8331623664899</v>
      </c>
      <c r="L134" s="24"/>
      <c r="M134" s="24"/>
      <c r="N134" s="100"/>
      <c r="O134" s="35"/>
      <c r="P134" s="35" t="s">
        <v>1198</v>
      </c>
      <c r="Q134" s="36">
        <v>0</v>
      </c>
      <c r="R134" s="36">
        <v>0</v>
      </c>
      <c r="S134" s="36">
        <v>57.681806419799997</v>
      </c>
      <c r="T134" s="36">
        <v>537.65371240837999</v>
      </c>
      <c r="U134" s="36">
        <v>64.420439221959001</v>
      </c>
      <c r="V134" s="36">
        <v>11.316430650009998</v>
      </c>
      <c r="W134" s="36">
        <v>0</v>
      </c>
      <c r="X134" s="36">
        <v>0</v>
      </c>
      <c r="Y134" s="24">
        <v>671.07238870014896</v>
      </c>
    </row>
    <row r="135" spans="1:25" ht="21">
      <c r="A135" s="35"/>
      <c r="B135" s="35" t="s">
        <v>2400</v>
      </c>
      <c r="C135" s="36">
        <v>0</v>
      </c>
      <c r="D135" s="36">
        <v>0</v>
      </c>
      <c r="E135" s="36">
        <v>2.26993124998</v>
      </c>
      <c r="F135" s="36">
        <v>898.73466138690003</v>
      </c>
      <c r="G135" s="36">
        <v>834.36661999832995</v>
      </c>
      <c r="H135" s="36">
        <v>392.94153177414205</v>
      </c>
      <c r="I135" s="36">
        <v>255.88782266707</v>
      </c>
      <c r="J135" s="36">
        <v>0</v>
      </c>
      <c r="K135" s="24">
        <v>2384.200567076422</v>
      </c>
      <c r="L135" s="24"/>
      <c r="M135" s="24"/>
      <c r="N135" s="100"/>
      <c r="O135" s="35"/>
      <c r="P135" s="35" t="s">
        <v>2400</v>
      </c>
      <c r="Q135" s="36">
        <v>0</v>
      </c>
      <c r="R135" s="36">
        <v>0</v>
      </c>
      <c r="S135" s="36">
        <v>1.4777252437399999</v>
      </c>
      <c r="T135" s="36">
        <v>585.076264562701</v>
      </c>
      <c r="U135" s="36">
        <v>543.1726696187601</v>
      </c>
      <c r="V135" s="36">
        <v>255.80493718496496</v>
      </c>
      <c r="W135" s="36">
        <v>166.582972556306</v>
      </c>
      <c r="X135" s="36">
        <v>0</v>
      </c>
      <c r="Y135" s="24">
        <v>1552.1145691664719</v>
      </c>
    </row>
    <row r="136" spans="1:25" ht="21">
      <c r="A136" s="35"/>
      <c r="B136" s="35" t="s">
        <v>2406</v>
      </c>
      <c r="C136" s="36">
        <v>64.246572541299997</v>
      </c>
      <c r="D136" s="36">
        <v>0</v>
      </c>
      <c r="E136" s="36">
        <v>598.93538123673</v>
      </c>
      <c r="F136" s="36">
        <v>5314.9790870024999</v>
      </c>
      <c r="G136" s="36">
        <v>1211.1540221184698</v>
      </c>
      <c r="H136" s="36">
        <v>682.3760725564199</v>
      </c>
      <c r="I136" s="36">
        <v>243.82894855920102</v>
      </c>
      <c r="J136" s="36">
        <v>0</v>
      </c>
      <c r="K136" s="24">
        <v>8115.5200840146208</v>
      </c>
      <c r="L136" s="24"/>
      <c r="M136" s="24"/>
      <c r="N136" s="100"/>
      <c r="O136" s="35"/>
      <c r="P136" s="35" t="s">
        <v>2406</v>
      </c>
      <c r="Q136" s="36">
        <v>41.824518724400001</v>
      </c>
      <c r="R136" s="36">
        <v>0</v>
      </c>
      <c r="S136" s="36">
        <v>389.90693318556498</v>
      </c>
      <c r="T136" s="36">
        <v>3460.0513856387956</v>
      </c>
      <c r="U136" s="36">
        <v>788.46126839888609</v>
      </c>
      <c r="V136" s="36">
        <v>444.22682323416615</v>
      </c>
      <c r="W136" s="36">
        <v>158.732645511947</v>
      </c>
      <c r="X136" s="36">
        <v>0</v>
      </c>
      <c r="Y136" s="24">
        <v>5283.2035746937599</v>
      </c>
    </row>
    <row r="137" spans="1:25" ht="21">
      <c r="A137" s="35"/>
      <c r="B137" s="35" t="s">
        <v>2407</v>
      </c>
      <c r="C137" s="36">
        <v>0</v>
      </c>
      <c r="D137" s="36">
        <v>0</v>
      </c>
      <c r="E137" s="36">
        <v>0</v>
      </c>
      <c r="F137" s="36">
        <v>529.40140414123994</v>
      </c>
      <c r="G137" s="36">
        <v>315.21474483937004</v>
      </c>
      <c r="H137" s="36">
        <v>26.885757452500002</v>
      </c>
      <c r="I137" s="36">
        <v>220.76307463211998</v>
      </c>
      <c r="J137" s="36">
        <v>0</v>
      </c>
      <c r="K137" s="24">
        <v>1092.2649810652299</v>
      </c>
      <c r="L137" s="24"/>
      <c r="M137" s="24"/>
      <c r="N137" s="100"/>
      <c r="O137" s="35"/>
      <c r="P137" s="35" t="s">
        <v>2407</v>
      </c>
      <c r="Q137" s="36">
        <v>0</v>
      </c>
      <c r="R137" s="36">
        <v>0</v>
      </c>
      <c r="S137" s="36">
        <v>0</v>
      </c>
      <c r="T137" s="36">
        <v>344.64031409584004</v>
      </c>
      <c r="U137" s="36">
        <v>205.20479889045001</v>
      </c>
      <c r="V137" s="36">
        <v>17.502628101580001</v>
      </c>
      <c r="W137" s="36">
        <v>143.71676158552799</v>
      </c>
      <c r="X137" s="36">
        <v>0</v>
      </c>
      <c r="Y137" s="24">
        <v>711.06450267339801</v>
      </c>
    </row>
    <row r="138" spans="1:25" ht="21">
      <c r="A138" s="35"/>
      <c r="B138" s="35" t="s">
        <v>2408</v>
      </c>
      <c r="C138" s="36">
        <v>0</v>
      </c>
      <c r="D138" s="36">
        <v>0</v>
      </c>
      <c r="E138" s="36">
        <v>0</v>
      </c>
      <c r="F138" s="36">
        <v>0</v>
      </c>
      <c r="G138" s="36">
        <v>493.61471125539998</v>
      </c>
      <c r="H138" s="36">
        <v>400.77371010043998</v>
      </c>
      <c r="I138" s="36">
        <v>241.70735373650001</v>
      </c>
      <c r="J138" s="36">
        <v>0</v>
      </c>
      <c r="K138" s="24">
        <v>1136.0957750923399</v>
      </c>
      <c r="L138" s="24"/>
      <c r="M138" s="24"/>
      <c r="N138" s="100"/>
      <c r="O138" s="35"/>
      <c r="P138" s="35" t="s">
        <v>2408</v>
      </c>
      <c r="Q138" s="36">
        <v>0</v>
      </c>
      <c r="R138" s="36">
        <v>0</v>
      </c>
      <c r="S138" s="36">
        <v>0</v>
      </c>
      <c r="T138" s="36">
        <v>0</v>
      </c>
      <c r="U138" s="36">
        <v>321.3431770267</v>
      </c>
      <c r="V138" s="36">
        <v>260.90368527583297</v>
      </c>
      <c r="W138" s="36">
        <v>157.3514872829</v>
      </c>
      <c r="X138" s="36">
        <v>0</v>
      </c>
      <c r="Y138" s="24">
        <v>739.59834958543297</v>
      </c>
    </row>
    <row r="139" spans="1:25" ht="21">
      <c r="A139" s="35"/>
      <c r="B139" s="35" t="s">
        <v>2409</v>
      </c>
      <c r="C139" s="36">
        <v>0</v>
      </c>
      <c r="D139" s="36">
        <v>0</v>
      </c>
      <c r="E139" s="36">
        <v>127.685954717</v>
      </c>
      <c r="F139" s="36">
        <v>209.49521437793999</v>
      </c>
      <c r="G139" s="36">
        <v>297.20234245549602</v>
      </c>
      <c r="H139" s="36">
        <v>298.17476515087998</v>
      </c>
      <c r="I139" s="36">
        <v>3676.12583358962</v>
      </c>
      <c r="J139" s="36">
        <v>12.5285476101</v>
      </c>
      <c r="K139" s="24">
        <v>4621.2126579010355</v>
      </c>
      <c r="L139" s="24"/>
      <c r="M139" s="24"/>
      <c r="N139" s="100"/>
      <c r="O139" s="35"/>
      <c r="P139" s="35" t="s">
        <v>2409</v>
      </c>
      <c r="Q139" s="36">
        <v>0</v>
      </c>
      <c r="R139" s="36">
        <v>0</v>
      </c>
      <c r="S139" s="36">
        <v>83.123556520799994</v>
      </c>
      <c r="T139" s="36">
        <v>136.38138456001303</v>
      </c>
      <c r="U139" s="36">
        <v>193.47872493857702</v>
      </c>
      <c r="V139" s="36">
        <v>194.11177211318898</v>
      </c>
      <c r="W139" s="36">
        <v>2393.1579176681198</v>
      </c>
      <c r="X139" s="36">
        <v>8.1560844941799999</v>
      </c>
      <c r="Y139" s="24">
        <v>3008.409440294879</v>
      </c>
    </row>
    <row r="140" spans="1:25" ht="21">
      <c r="A140" s="35"/>
      <c r="B140" s="35" t="s">
        <v>2410</v>
      </c>
      <c r="C140" s="36">
        <v>0</v>
      </c>
      <c r="D140" s="36">
        <v>0</v>
      </c>
      <c r="E140" s="36">
        <v>241.16356913800001</v>
      </c>
      <c r="F140" s="36">
        <v>176.44070862377299</v>
      </c>
      <c r="G140" s="36">
        <v>258.99105500249999</v>
      </c>
      <c r="H140" s="36">
        <v>67.219331603162999</v>
      </c>
      <c r="I140" s="36">
        <v>180.95166512129001</v>
      </c>
      <c r="J140" s="36">
        <v>0</v>
      </c>
      <c r="K140" s="24">
        <v>924.76632948872611</v>
      </c>
      <c r="L140" s="24"/>
      <c r="M140" s="24"/>
      <c r="N140" s="100"/>
      <c r="O140" s="35"/>
      <c r="P140" s="35" t="s">
        <v>2410</v>
      </c>
      <c r="Q140" s="36">
        <v>0</v>
      </c>
      <c r="R140" s="36">
        <v>0</v>
      </c>
      <c r="S140" s="36">
        <v>156.99748350900001</v>
      </c>
      <c r="T140" s="36">
        <v>114.86290131403101</v>
      </c>
      <c r="U140" s="36">
        <v>168.60317680658994</v>
      </c>
      <c r="V140" s="36">
        <v>43.75978487367</v>
      </c>
      <c r="W140" s="36">
        <v>117.79953399384</v>
      </c>
      <c r="X140" s="36">
        <v>0</v>
      </c>
      <c r="Y140" s="24">
        <v>602.02288049713104</v>
      </c>
    </row>
    <row r="141" spans="1:25" ht="21">
      <c r="A141" s="35"/>
      <c r="B141" s="35" t="s">
        <v>2411</v>
      </c>
      <c r="C141" s="36">
        <v>32.5501653942</v>
      </c>
      <c r="D141" s="36">
        <v>0</v>
      </c>
      <c r="E141" s="36">
        <v>427.90038155978004</v>
      </c>
      <c r="F141" s="36">
        <v>412.65238838666306</v>
      </c>
      <c r="G141" s="36">
        <v>350.70303326440001</v>
      </c>
      <c r="H141" s="36">
        <v>122.89970900899999</v>
      </c>
      <c r="I141" s="36">
        <v>303.87661526942998</v>
      </c>
      <c r="J141" s="36">
        <v>0</v>
      </c>
      <c r="K141" s="24">
        <v>1650.5822928834732</v>
      </c>
      <c r="L141" s="24"/>
      <c r="M141" s="24"/>
      <c r="N141" s="100"/>
      <c r="O141" s="35"/>
      <c r="P141" s="35" t="s">
        <v>2411</v>
      </c>
      <c r="Q141" s="36">
        <v>21.190157671600002</v>
      </c>
      <c r="R141" s="36">
        <v>0</v>
      </c>
      <c r="S141" s="36">
        <v>278.56314839530097</v>
      </c>
      <c r="T141" s="36">
        <v>268.63670484020304</v>
      </c>
      <c r="U141" s="36">
        <v>228.30767465513998</v>
      </c>
      <c r="V141" s="36">
        <v>80.007710564872994</v>
      </c>
      <c r="W141" s="36">
        <v>197.82367654045001</v>
      </c>
      <c r="X141" s="36">
        <v>0</v>
      </c>
      <c r="Y141" s="24">
        <v>1074.5290726675669</v>
      </c>
    </row>
    <row r="142" spans="1:25" ht="21">
      <c r="A142" s="35" t="s">
        <v>2421</v>
      </c>
      <c r="B142" s="35"/>
      <c r="C142" s="36">
        <v>352.55612119210002</v>
      </c>
      <c r="D142" s="36">
        <v>769.29803443775995</v>
      </c>
      <c r="E142" s="36">
        <v>2114.7609296413098</v>
      </c>
      <c r="F142" s="36">
        <v>8491.2529113186592</v>
      </c>
      <c r="G142" s="36">
        <v>4697.3729894561893</v>
      </c>
      <c r="H142" s="36">
        <v>4117.8656659281569</v>
      </c>
      <c r="I142" s="36">
        <v>2044.1383044001318</v>
      </c>
      <c r="J142" s="36">
        <v>306.30232208609999</v>
      </c>
      <c r="K142" s="24">
        <v>22893.54727846041</v>
      </c>
      <c r="L142" s="24">
        <v>19750</v>
      </c>
      <c r="M142" s="42">
        <f>L142-K142</f>
        <v>-3143.5472784604099</v>
      </c>
      <c r="N142" s="100"/>
      <c r="O142" s="35" t="s">
        <v>2421</v>
      </c>
      <c r="P142" s="35"/>
      <c r="Q142" s="36">
        <v>229.51403489627401</v>
      </c>
      <c r="R142" s="36">
        <v>500.81302041856998</v>
      </c>
      <c r="S142" s="36">
        <v>1376.7093651971099</v>
      </c>
      <c r="T142" s="36">
        <v>5527.8056452635356</v>
      </c>
      <c r="U142" s="36">
        <v>3057.98981613559</v>
      </c>
      <c r="V142" s="36">
        <v>2680.730548519191</v>
      </c>
      <c r="W142" s="36">
        <v>1330.7340361645199</v>
      </c>
      <c r="X142" s="36">
        <v>199.40281167859001</v>
      </c>
      <c r="Y142" s="24">
        <v>14903.699278273381</v>
      </c>
    </row>
    <row r="143" spans="1:25" ht="21">
      <c r="A143" s="35"/>
      <c r="B143" s="35" t="s">
        <v>2413</v>
      </c>
      <c r="C143" s="36">
        <v>0</v>
      </c>
      <c r="D143" s="36">
        <v>0</v>
      </c>
      <c r="E143" s="36">
        <v>0</v>
      </c>
      <c r="F143" s="36">
        <v>1.4466035296399999</v>
      </c>
      <c r="G143" s="36">
        <v>75.949051505020009</v>
      </c>
      <c r="H143" s="36">
        <v>0</v>
      </c>
      <c r="I143" s="36">
        <v>31.25</v>
      </c>
      <c r="J143" s="36">
        <v>0</v>
      </c>
      <c r="K143" s="24">
        <v>108.64565503466001</v>
      </c>
      <c r="L143" s="24"/>
      <c r="M143" s="24"/>
      <c r="N143" s="100"/>
      <c r="O143" s="35"/>
      <c r="P143" s="35" t="s">
        <v>2413</v>
      </c>
      <c r="Q143" s="36">
        <v>0</v>
      </c>
      <c r="R143" s="36">
        <v>0</v>
      </c>
      <c r="S143" s="36">
        <v>0</v>
      </c>
      <c r="T143" s="36">
        <v>0.94173889779599995</v>
      </c>
      <c r="U143" s="36">
        <v>49.44283252972</v>
      </c>
      <c r="V143" s="36">
        <v>0</v>
      </c>
      <c r="W143" s="36">
        <v>20.34375</v>
      </c>
      <c r="X143" s="36">
        <v>0</v>
      </c>
      <c r="Y143" s="24">
        <v>70.728321427515993</v>
      </c>
    </row>
    <row r="144" spans="1:25" ht="21">
      <c r="A144" s="35"/>
      <c r="B144" s="35" t="s">
        <v>2414</v>
      </c>
      <c r="C144" s="36">
        <v>0</v>
      </c>
      <c r="D144" s="36">
        <v>250.26440737500002</v>
      </c>
      <c r="E144" s="36">
        <v>86.985552693800003</v>
      </c>
      <c r="F144" s="36">
        <v>31.589001926800002</v>
      </c>
      <c r="G144" s="36">
        <v>2.9784577949000002</v>
      </c>
      <c r="H144" s="36">
        <v>64.573986670899998</v>
      </c>
      <c r="I144" s="36">
        <v>0</v>
      </c>
      <c r="J144" s="36">
        <v>0</v>
      </c>
      <c r="K144" s="24">
        <v>436.39140646140004</v>
      </c>
      <c r="M144" s="24"/>
      <c r="N144" s="100"/>
      <c r="O144" s="35"/>
      <c r="P144" s="35" t="s">
        <v>2414</v>
      </c>
      <c r="Q144" s="36">
        <v>0</v>
      </c>
      <c r="R144" s="36">
        <v>162.92212920110001</v>
      </c>
      <c r="S144" s="36">
        <v>56.627594803660003</v>
      </c>
      <c r="T144" s="36">
        <v>20.564440254299999</v>
      </c>
      <c r="U144" s="36">
        <v>1.9389760244800001</v>
      </c>
      <c r="V144" s="36">
        <v>42.037665322799995</v>
      </c>
      <c r="W144" s="36">
        <v>0</v>
      </c>
      <c r="X144" s="36">
        <v>0</v>
      </c>
      <c r="Y144" s="24">
        <v>284.09080560634004</v>
      </c>
    </row>
    <row r="145" spans="1:25" ht="21">
      <c r="A145" s="35"/>
      <c r="B145" s="35" t="s">
        <v>1572</v>
      </c>
      <c r="C145" s="36">
        <v>1.2323799389000001</v>
      </c>
      <c r="D145" s="36">
        <v>48.9375</v>
      </c>
      <c r="E145" s="36">
        <v>0</v>
      </c>
      <c r="F145" s="36">
        <v>333.22498120699998</v>
      </c>
      <c r="G145" s="36">
        <v>2015.9044377978198</v>
      </c>
      <c r="H145" s="36">
        <v>565.04512072750504</v>
      </c>
      <c r="I145" s="36">
        <v>146.12130500004</v>
      </c>
      <c r="J145" s="36">
        <v>53.054525908400002</v>
      </c>
      <c r="K145" s="24">
        <v>3163.5202505796651</v>
      </c>
      <c r="L145" s="24"/>
      <c r="M145" s="42"/>
      <c r="N145" s="100"/>
      <c r="O145" s="35"/>
      <c r="P145" s="35" t="s">
        <v>1572</v>
      </c>
      <c r="Q145" s="36">
        <v>0.80227934022400005</v>
      </c>
      <c r="R145" s="36">
        <v>31.8583125</v>
      </c>
      <c r="S145" s="36">
        <v>0</v>
      </c>
      <c r="T145" s="36">
        <v>216.929462766</v>
      </c>
      <c r="U145" s="36">
        <v>1312.35378900614</v>
      </c>
      <c r="V145" s="36">
        <v>367.84437359358793</v>
      </c>
      <c r="W145" s="36">
        <v>95.124969555029992</v>
      </c>
      <c r="X145" s="36">
        <v>34.538496366399997</v>
      </c>
      <c r="Y145" s="24">
        <v>2059.4516831273818</v>
      </c>
    </row>
    <row r="146" spans="1:25" ht="21">
      <c r="A146" s="35"/>
      <c r="B146" s="35" t="s">
        <v>2415</v>
      </c>
      <c r="C146" s="36">
        <v>0</v>
      </c>
      <c r="D146" s="36">
        <v>33.954306220699998</v>
      </c>
      <c r="E146" s="36">
        <v>78.481582902</v>
      </c>
      <c r="F146" s="36">
        <v>2882.4505853979599</v>
      </c>
      <c r="G146" s="36">
        <v>488.75112895061</v>
      </c>
      <c r="H146" s="36">
        <v>1147.5798986487196</v>
      </c>
      <c r="I146" s="36">
        <v>1167.4632444024501</v>
      </c>
      <c r="J146" s="36">
        <v>0</v>
      </c>
      <c r="K146" s="24">
        <v>5798.6807465224392</v>
      </c>
      <c r="L146" s="24"/>
      <c r="M146" s="24"/>
      <c r="N146" s="100"/>
      <c r="O146" s="35"/>
      <c r="P146" s="35" t="s">
        <v>2415</v>
      </c>
      <c r="Q146" s="36">
        <v>0</v>
      </c>
      <c r="R146" s="36">
        <v>22.104253349699999</v>
      </c>
      <c r="S146" s="36">
        <v>51.091510469200003</v>
      </c>
      <c r="T146" s="36">
        <v>1876.4753310935203</v>
      </c>
      <c r="U146" s="36">
        <v>318.17698494693002</v>
      </c>
      <c r="V146" s="36">
        <v>747.07451402029301</v>
      </c>
      <c r="W146" s="36">
        <v>760.01857210605988</v>
      </c>
      <c r="X146" s="36">
        <v>0</v>
      </c>
      <c r="Y146" s="24">
        <v>3774.9411659857033</v>
      </c>
    </row>
    <row r="147" spans="1:25" ht="21">
      <c r="A147" s="35"/>
      <c r="B147" s="35" t="s">
        <v>2416</v>
      </c>
      <c r="C147" s="36">
        <v>0</v>
      </c>
      <c r="D147" s="36">
        <v>0</v>
      </c>
      <c r="E147" s="36">
        <v>884.75532324090989</v>
      </c>
      <c r="F147" s="36">
        <v>441.60292259765009</v>
      </c>
      <c r="G147" s="36">
        <v>457.05726692478004</v>
      </c>
      <c r="H147" s="36">
        <v>207.32837403929003</v>
      </c>
      <c r="I147" s="36">
        <v>81.25</v>
      </c>
      <c r="J147" s="36">
        <v>0</v>
      </c>
      <c r="K147" s="24">
        <v>2071.9938868026302</v>
      </c>
      <c r="L147" s="24"/>
      <c r="M147" s="24"/>
      <c r="N147" s="100"/>
      <c r="O147" s="35"/>
      <c r="P147" s="35" t="s">
        <v>2416</v>
      </c>
      <c r="Q147" s="36">
        <v>0</v>
      </c>
      <c r="R147" s="36">
        <v>0</v>
      </c>
      <c r="S147" s="36">
        <v>575.97571543004995</v>
      </c>
      <c r="T147" s="36">
        <v>287.48350261052309</v>
      </c>
      <c r="U147" s="36">
        <v>297.54428076811001</v>
      </c>
      <c r="V147" s="36">
        <v>134.97077149957101</v>
      </c>
      <c r="W147" s="36">
        <v>52.893749999999997</v>
      </c>
      <c r="X147" s="36">
        <v>0</v>
      </c>
      <c r="Y147" s="24">
        <v>1348.8680203082538</v>
      </c>
    </row>
    <row r="148" spans="1:25" ht="21">
      <c r="A148" s="35"/>
      <c r="B148" s="35" t="s">
        <v>552</v>
      </c>
      <c r="C148" s="36">
        <v>35.207598766899999</v>
      </c>
      <c r="D148" s="36">
        <v>148.47141206776001</v>
      </c>
      <c r="E148" s="36">
        <v>85.39763989459999</v>
      </c>
      <c r="F148" s="36">
        <v>202.00125644622</v>
      </c>
      <c r="G148" s="36">
        <v>175.19576976106001</v>
      </c>
      <c r="H148" s="36">
        <v>63.609058075412996</v>
      </c>
      <c r="I148" s="36">
        <v>316.97652640747998</v>
      </c>
      <c r="J148" s="36">
        <v>0</v>
      </c>
      <c r="K148" s="24">
        <v>1026.8592614194331</v>
      </c>
      <c r="L148" s="24"/>
      <c r="M148" s="24"/>
      <c r="N148" s="100"/>
      <c r="O148" s="35"/>
      <c r="P148" s="35" t="s">
        <v>552</v>
      </c>
      <c r="Q148" s="36">
        <v>22.920146797249998</v>
      </c>
      <c r="R148" s="36">
        <v>96.654889256069993</v>
      </c>
      <c r="S148" s="36">
        <v>55.5938635714</v>
      </c>
      <c r="T148" s="36">
        <v>131.50281794650002</v>
      </c>
      <c r="U148" s="36">
        <v>114.05244611441</v>
      </c>
      <c r="V148" s="36">
        <v>41.409496807076998</v>
      </c>
      <c r="W148" s="36">
        <v>206.35171869122999</v>
      </c>
      <c r="X148" s="36">
        <v>0</v>
      </c>
      <c r="Y148" s="24">
        <v>668.48537918393708</v>
      </c>
    </row>
    <row r="149" spans="1:25" ht="21">
      <c r="A149" s="35"/>
      <c r="B149" s="35" t="s">
        <v>2417</v>
      </c>
      <c r="C149" s="36">
        <v>96.417599448299995</v>
      </c>
      <c r="D149" s="36">
        <v>52.5810836693</v>
      </c>
      <c r="E149" s="36">
        <v>956.07833090999998</v>
      </c>
      <c r="F149" s="36">
        <v>4598.9375602133896</v>
      </c>
      <c r="G149" s="36">
        <v>258.652718779</v>
      </c>
      <c r="H149" s="36">
        <v>1376.0039904685893</v>
      </c>
      <c r="I149" s="36">
        <v>301.07722859016201</v>
      </c>
      <c r="J149" s="36">
        <v>0</v>
      </c>
      <c r="K149" s="24">
        <v>7639.7485120787405</v>
      </c>
      <c r="L149" s="24"/>
      <c r="M149" s="24"/>
      <c r="N149" s="100"/>
      <c r="O149" s="35"/>
      <c r="P149" s="35" t="s">
        <v>2417</v>
      </c>
      <c r="Q149" s="36">
        <v>62.767857240799998</v>
      </c>
      <c r="R149" s="36">
        <v>34.230285468700004</v>
      </c>
      <c r="S149" s="36">
        <v>622.40699342279993</v>
      </c>
      <c r="T149" s="36">
        <v>2993.9083516948972</v>
      </c>
      <c r="U149" s="36">
        <v>168.3829199251</v>
      </c>
      <c r="V149" s="36">
        <v>895.77859779502216</v>
      </c>
      <c r="W149" s="36">
        <v>196.00127581220002</v>
      </c>
      <c r="X149" s="36">
        <v>0</v>
      </c>
      <c r="Y149" s="24">
        <v>4973.4762813595198</v>
      </c>
    </row>
    <row r="150" spans="1:25" ht="21">
      <c r="A150" s="35"/>
      <c r="B150" s="35" t="s">
        <v>2419</v>
      </c>
      <c r="C150" s="36">
        <v>0</v>
      </c>
      <c r="D150" s="36">
        <v>235.089325105</v>
      </c>
      <c r="E150" s="36">
        <v>0</v>
      </c>
      <c r="F150" s="36">
        <v>0</v>
      </c>
      <c r="G150" s="36">
        <v>631.15123158100005</v>
      </c>
      <c r="H150" s="36">
        <v>447.47521276185</v>
      </c>
      <c r="I150" s="36">
        <v>0</v>
      </c>
      <c r="J150" s="36">
        <v>0</v>
      </c>
      <c r="K150" s="24">
        <v>1313.7157694478501</v>
      </c>
      <c r="L150" s="24"/>
      <c r="M150" s="24"/>
      <c r="N150" s="100"/>
      <c r="O150" s="35"/>
      <c r="P150" s="35" t="s">
        <v>2419</v>
      </c>
      <c r="Q150" s="36">
        <v>0</v>
      </c>
      <c r="R150" s="36">
        <v>153.04315064299999</v>
      </c>
      <c r="S150" s="36">
        <v>0</v>
      </c>
      <c r="T150" s="36">
        <v>0</v>
      </c>
      <c r="U150" s="36">
        <v>410.87945175900001</v>
      </c>
      <c r="V150" s="36">
        <v>291.30636350796999</v>
      </c>
      <c r="W150" s="36">
        <v>0</v>
      </c>
      <c r="X150" s="36">
        <v>0</v>
      </c>
      <c r="Y150" s="24">
        <v>855.22896590996993</v>
      </c>
    </row>
    <row r="151" spans="1:25" ht="21">
      <c r="A151" s="35"/>
      <c r="B151" s="35" t="s">
        <v>2420</v>
      </c>
      <c r="C151" s="36">
        <v>219.698543038</v>
      </c>
      <c r="D151" s="36">
        <v>0</v>
      </c>
      <c r="E151" s="36">
        <v>23.0625</v>
      </c>
      <c r="F151" s="36">
        <v>0</v>
      </c>
      <c r="G151" s="36">
        <v>591.73292636199994</v>
      </c>
      <c r="H151" s="36">
        <v>246.25002453589002</v>
      </c>
      <c r="I151" s="36">
        <v>0</v>
      </c>
      <c r="J151" s="36">
        <v>253.2477961777</v>
      </c>
      <c r="K151" s="24">
        <v>1333.99179011359</v>
      </c>
      <c r="L151" s="24"/>
      <c r="M151" s="24"/>
      <c r="N151" s="100"/>
      <c r="O151" s="35"/>
      <c r="P151" s="35" t="s">
        <v>2420</v>
      </c>
      <c r="Q151" s="36">
        <v>143.02375151800001</v>
      </c>
      <c r="R151" s="36">
        <v>0</v>
      </c>
      <c r="S151" s="36">
        <v>15.0136875</v>
      </c>
      <c r="T151" s="36">
        <v>0</v>
      </c>
      <c r="U151" s="36">
        <v>385.21813506170002</v>
      </c>
      <c r="V151" s="36">
        <v>160.30876597286999</v>
      </c>
      <c r="W151" s="36">
        <v>0</v>
      </c>
      <c r="X151" s="36">
        <v>164.86431531219</v>
      </c>
      <c r="Y151" s="24">
        <v>868.42865536476006</v>
      </c>
    </row>
    <row r="152" spans="1:25" ht="21">
      <c r="A152" s="35" t="s">
        <v>2427</v>
      </c>
      <c r="B152" s="35"/>
      <c r="C152" s="36">
        <v>0</v>
      </c>
      <c r="D152" s="36">
        <v>0</v>
      </c>
      <c r="E152" s="36">
        <v>707.22661904641996</v>
      </c>
      <c r="F152" s="36">
        <v>5447.3124619619994</v>
      </c>
      <c r="G152" s="36">
        <v>6795.1598009313993</v>
      </c>
      <c r="H152" s="36">
        <v>30395.809711414753</v>
      </c>
      <c r="I152" s="36">
        <v>13299.211287966422</v>
      </c>
      <c r="J152" s="36">
        <v>797.16892991990005</v>
      </c>
      <c r="K152" s="24">
        <v>57441.888811240889</v>
      </c>
      <c r="L152" s="24">
        <v>26430</v>
      </c>
      <c r="M152" s="42">
        <f>L152-K152</f>
        <v>-31011.888811240889</v>
      </c>
      <c r="N152" s="100"/>
      <c r="O152" s="35" t="s">
        <v>2427</v>
      </c>
      <c r="P152" s="35"/>
      <c r="Q152" s="36">
        <v>0</v>
      </c>
      <c r="R152" s="36">
        <v>0</v>
      </c>
      <c r="S152" s="36">
        <v>460.404528998866</v>
      </c>
      <c r="T152" s="36">
        <v>3546.2004127372943</v>
      </c>
      <c r="U152" s="36">
        <v>4423.6490304069366</v>
      </c>
      <c r="V152" s="36">
        <v>19787.672122138309</v>
      </c>
      <c r="W152" s="36">
        <v>8657.786548463253</v>
      </c>
      <c r="X152" s="36">
        <v>518.95697337827005</v>
      </c>
      <c r="Y152" s="24">
        <v>37394.669616122927</v>
      </c>
    </row>
    <row r="153" spans="1:25" ht="21">
      <c r="A153" s="35"/>
      <c r="B153" s="35" t="s">
        <v>2423</v>
      </c>
      <c r="C153" s="36">
        <v>0</v>
      </c>
      <c r="D153" s="36">
        <v>0</v>
      </c>
      <c r="E153" s="36">
        <v>81.5625</v>
      </c>
      <c r="F153" s="36">
        <v>835.06068353500007</v>
      </c>
      <c r="G153" s="36">
        <v>816.40363987688011</v>
      </c>
      <c r="H153" s="36">
        <v>4665.633843378233</v>
      </c>
      <c r="I153" s="36">
        <v>1363.8039428600182</v>
      </c>
      <c r="J153" s="36">
        <v>0</v>
      </c>
      <c r="K153" s="24">
        <v>7762.464609650131</v>
      </c>
      <c r="L153" s="24"/>
      <c r="M153" s="24"/>
      <c r="N153" s="100"/>
      <c r="O153" s="35"/>
      <c r="P153" s="35" t="s">
        <v>2423</v>
      </c>
      <c r="Q153" s="36">
        <v>0</v>
      </c>
      <c r="R153" s="36">
        <v>0</v>
      </c>
      <c r="S153" s="36">
        <v>53.097187500000004</v>
      </c>
      <c r="T153" s="36">
        <v>543.62450498199996</v>
      </c>
      <c r="U153" s="36">
        <v>531.478769560258</v>
      </c>
      <c r="V153" s="36">
        <v>3037.3276320410459</v>
      </c>
      <c r="W153" s="36">
        <v>887.83636680171901</v>
      </c>
      <c r="X153" s="36">
        <v>0</v>
      </c>
      <c r="Y153" s="24">
        <v>5053.3644608850227</v>
      </c>
    </row>
    <row r="154" spans="1:25" ht="21">
      <c r="A154" s="35"/>
      <c r="B154" s="35" t="s">
        <v>2424</v>
      </c>
      <c r="C154" s="36">
        <v>0</v>
      </c>
      <c r="D154" s="36">
        <v>0</v>
      </c>
      <c r="E154" s="36">
        <v>312.1371645383</v>
      </c>
      <c r="F154" s="36">
        <v>794.18797715932999</v>
      </c>
      <c r="G154" s="36">
        <v>1330.1254420322</v>
      </c>
      <c r="H154" s="36">
        <v>4836.1905845391193</v>
      </c>
      <c r="I154" s="36">
        <v>1576.8226488317284</v>
      </c>
      <c r="J154" s="36">
        <v>0</v>
      </c>
      <c r="K154" s="24">
        <v>8849.4638171006773</v>
      </c>
      <c r="L154" s="24"/>
      <c r="M154" s="24"/>
      <c r="N154" s="100"/>
      <c r="O154" s="35"/>
      <c r="P154" s="35" t="s">
        <v>2424</v>
      </c>
      <c r="Q154" s="36">
        <v>0</v>
      </c>
      <c r="R154" s="36">
        <v>0</v>
      </c>
      <c r="S154" s="36">
        <v>203.20129411447999</v>
      </c>
      <c r="T154" s="36">
        <v>517.01637313035997</v>
      </c>
      <c r="U154" s="36">
        <v>865.91166276297997</v>
      </c>
      <c r="V154" s="36">
        <v>3148.3600705377435</v>
      </c>
      <c r="W154" s="36">
        <v>1026.511544389012</v>
      </c>
      <c r="X154" s="36">
        <v>0</v>
      </c>
      <c r="Y154" s="24">
        <v>5761.0009449345753</v>
      </c>
    </row>
    <row r="155" spans="1:25" ht="21">
      <c r="A155" s="35"/>
      <c r="B155" s="35" t="s">
        <v>1962</v>
      </c>
      <c r="C155" s="36">
        <v>0</v>
      </c>
      <c r="D155" s="36">
        <v>0</v>
      </c>
      <c r="E155" s="36">
        <v>169.37561710619002</v>
      </c>
      <c r="F155" s="36">
        <v>295.44619763100002</v>
      </c>
      <c r="G155" s="36">
        <v>0</v>
      </c>
      <c r="H155" s="36">
        <v>4175.06492481021</v>
      </c>
      <c r="I155" s="36">
        <v>2534.7972562895029</v>
      </c>
      <c r="J155" s="36">
        <v>748.13628716990002</v>
      </c>
      <c r="K155" s="24">
        <v>7922.820283006803</v>
      </c>
      <c r="L155" s="24"/>
      <c r="M155" s="24"/>
      <c r="N155" s="100"/>
      <c r="O155" s="35"/>
      <c r="P155" s="35" t="s">
        <v>1962</v>
      </c>
      <c r="Q155" s="36">
        <v>0</v>
      </c>
      <c r="R155" s="36">
        <v>0</v>
      </c>
      <c r="S155" s="36">
        <v>110.26352673573001</v>
      </c>
      <c r="T155" s="36">
        <v>192.33547465800001</v>
      </c>
      <c r="U155" s="36">
        <v>0</v>
      </c>
      <c r="V155" s="36">
        <v>2717.9672660477181</v>
      </c>
      <c r="W155" s="36">
        <v>1650.1530138447151</v>
      </c>
      <c r="X155" s="36">
        <v>487.03672294797002</v>
      </c>
      <c r="Y155" s="24">
        <v>5157.7560042341329</v>
      </c>
    </row>
    <row r="156" spans="1:25" ht="21">
      <c r="A156" s="35"/>
      <c r="B156" s="35" t="s">
        <v>1341</v>
      </c>
      <c r="C156" s="36">
        <v>0</v>
      </c>
      <c r="D156" s="36">
        <v>0</v>
      </c>
      <c r="E156" s="36">
        <v>0</v>
      </c>
      <c r="F156" s="36">
        <v>4.5538023692099996</v>
      </c>
      <c r="G156" s="36">
        <v>705.262345428</v>
      </c>
      <c r="H156" s="36">
        <v>3187.6548603541996</v>
      </c>
      <c r="I156" s="36">
        <v>5206.3957785100929</v>
      </c>
      <c r="J156" s="36">
        <v>49.032642750000001</v>
      </c>
      <c r="K156" s="24">
        <v>9152.8994294115037</v>
      </c>
      <c r="L156" s="24"/>
      <c r="M156" s="24"/>
      <c r="N156" s="100"/>
      <c r="O156" s="35"/>
      <c r="P156" s="35" t="s">
        <v>1341</v>
      </c>
      <c r="Q156" s="36">
        <v>0</v>
      </c>
      <c r="R156" s="36">
        <v>0</v>
      </c>
      <c r="S156" s="36">
        <v>0</v>
      </c>
      <c r="T156" s="36">
        <v>2.96452534236</v>
      </c>
      <c r="U156" s="36">
        <v>459.12578687400003</v>
      </c>
      <c r="V156" s="36">
        <v>2075.1633140924</v>
      </c>
      <c r="W156" s="36">
        <v>3389.3636518075919</v>
      </c>
      <c r="X156" s="36">
        <v>31.920250430300001</v>
      </c>
      <c r="Y156" s="24">
        <v>5958.5375285466516</v>
      </c>
    </row>
    <row r="157" spans="1:25" ht="21">
      <c r="A157" s="35"/>
      <c r="B157" s="35" t="s">
        <v>2425</v>
      </c>
      <c r="C157" s="36">
        <v>0</v>
      </c>
      <c r="D157" s="36">
        <v>0</v>
      </c>
      <c r="E157" s="36">
        <v>0</v>
      </c>
      <c r="F157" s="36">
        <v>25.515451880600001</v>
      </c>
      <c r="G157" s="36">
        <v>162.54227556614001</v>
      </c>
      <c r="H157" s="36">
        <v>3344.6214276477099</v>
      </c>
      <c r="I157" s="36">
        <v>1589.1258714575101</v>
      </c>
      <c r="J157" s="36">
        <v>0</v>
      </c>
      <c r="K157" s="24">
        <v>5121.8050265519596</v>
      </c>
      <c r="L157" s="24"/>
      <c r="M157" s="24"/>
      <c r="N157" s="100"/>
      <c r="O157" s="35"/>
      <c r="P157" s="35" t="s">
        <v>2425</v>
      </c>
      <c r="Q157" s="36">
        <v>0</v>
      </c>
      <c r="R157" s="36">
        <v>0</v>
      </c>
      <c r="S157" s="36">
        <v>0</v>
      </c>
      <c r="T157" s="36">
        <v>16.610559174300001</v>
      </c>
      <c r="U157" s="36">
        <v>105.81502139360001</v>
      </c>
      <c r="V157" s="36">
        <v>2177.3485494009501</v>
      </c>
      <c r="W157" s="36">
        <v>1034.5209423189199</v>
      </c>
      <c r="X157" s="36">
        <v>0</v>
      </c>
      <c r="Y157" s="24">
        <v>3334.2950722877699</v>
      </c>
    </row>
    <row r="158" spans="1:25" ht="21">
      <c r="A158" s="35"/>
      <c r="B158" s="35" t="s">
        <v>2422</v>
      </c>
      <c r="C158" s="36">
        <v>0</v>
      </c>
      <c r="D158" s="36">
        <v>0</v>
      </c>
      <c r="E158" s="36">
        <v>0</v>
      </c>
      <c r="F158" s="36">
        <v>0</v>
      </c>
      <c r="G158" s="36">
        <v>150</v>
      </c>
      <c r="H158" s="36">
        <v>2100.0520596277802</v>
      </c>
      <c r="I158" s="36">
        <v>703.65954581696997</v>
      </c>
      <c r="J158" s="36">
        <v>0</v>
      </c>
      <c r="K158" s="24">
        <v>2953.7116054447501</v>
      </c>
      <c r="M158" s="24"/>
      <c r="N158" s="100"/>
      <c r="O158" s="35"/>
      <c r="P158" s="35" t="s">
        <v>2422</v>
      </c>
      <c r="Q158" s="36">
        <v>0</v>
      </c>
      <c r="R158" s="36">
        <v>0</v>
      </c>
      <c r="S158" s="36">
        <v>0</v>
      </c>
      <c r="T158" s="36">
        <v>0</v>
      </c>
      <c r="U158" s="36">
        <v>97.65</v>
      </c>
      <c r="V158" s="36">
        <v>1367.1338908172397</v>
      </c>
      <c r="W158" s="36">
        <v>458.08236432660595</v>
      </c>
      <c r="X158" s="36">
        <v>0</v>
      </c>
      <c r="Y158" s="24">
        <v>1922.8662551438458</v>
      </c>
    </row>
    <row r="159" spans="1:25" ht="21">
      <c r="A159" s="35"/>
      <c r="B159" s="35" t="s">
        <v>2426</v>
      </c>
      <c r="C159" s="36">
        <v>0</v>
      </c>
      <c r="D159" s="36">
        <v>0</v>
      </c>
      <c r="E159" s="36">
        <v>144.15133740192999</v>
      </c>
      <c r="F159" s="36">
        <v>3476.2873815363596</v>
      </c>
      <c r="G159" s="36">
        <v>3624.2131564473493</v>
      </c>
      <c r="H159" s="36">
        <v>2540.7017871756502</v>
      </c>
      <c r="I159" s="36">
        <v>301.07989894860003</v>
      </c>
      <c r="J159" s="36">
        <v>0</v>
      </c>
      <c r="K159" s="24">
        <v>10086.433561509888</v>
      </c>
      <c r="L159" s="24"/>
      <c r="M159" s="42"/>
      <c r="N159" s="100"/>
      <c r="O159" s="35"/>
      <c r="P159" s="35" t="s">
        <v>2426</v>
      </c>
      <c r="Q159" s="36">
        <v>0</v>
      </c>
      <c r="R159" s="36">
        <v>0</v>
      </c>
      <c r="S159" s="36">
        <v>93.842520648655992</v>
      </c>
      <c r="T159" s="36">
        <v>2263.0630853795742</v>
      </c>
      <c r="U159" s="36">
        <v>2359.3627648469787</v>
      </c>
      <c r="V159" s="36">
        <v>1653.9968634517436</v>
      </c>
      <c r="W159" s="36">
        <v>196.00301421558999</v>
      </c>
      <c r="X159" s="36">
        <v>0</v>
      </c>
      <c r="Y159" s="24">
        <v>6566.2682485425421</v>
      </c>
    </row>
    <row r="160" spans="1:25" ht="21">
      <c r="A160" s="35"/>
      <c r="B160" s="35" t="s">
        <v>455</v>
      </c>
      <c r="C160" s="36">
        <v>0</v>
      </c>
      <c r="D160" s="36">
        <v>0</v>
      </c>
      <c r="E160" s="36">
        <v>0</v>
      </c>
      <c r="F160" s="36">
        <v>16.260967850499998</v>
      </c>
      <c r="G160" s="36">
        <v>6.6129415808300003</v>
      </c>
      <c r="H160" s="36">
        <v>5545.89022388185</v>
      </c>
      <c r="I160" s="36">
        <v>23.526345251999999</v>
      </c>
      <c r="J160" s="36">
        <v>0</v>
      </c>
      <c r="K160" s="24">
        <v>5592.2904785651799</v>
      </c>
      <c r="L160" s="24"/>
      <c r="M160" s="24"/>
      <c r="N160" s="100"/>
      <c r="O160" s="35"/>
      <c r="P160" s="35" t="s">
        <v>455</v>
      </c>
      <c r="Q160" s="36">
        <v>0</v>
      </c>
      <c r="R160" s="36">
        <v>0</v>
      </c>
      <c r="S160" s="36">
        <v>0</v>
      </c>
      <c r="T160" s="36">
        <v>10.5858900707</v>
      </c>
      <c r="U160" s="36">
        <v>4.3050249691199998</v>
      </c>
      <c r="V160" s="36">
        <v>3610.3745357494695</v>
      </c>
      <c r="W160" s="36">
        <v>15.3156507591</v>
      </c>
      <c r="X160" s="36">
        <v>0</v>
      </c>
      <c r="Y160" s="24">
        <v>3640.5811015483896</v>
      </c>
    </row>
    <row r="161" spans="1:25" ht="21">
      <c r="A161" s="35" t="s">
        <v>2436</v>
      </c>
      <c r="B161" s="35"/>
      <c r="C161" s="36">
        <v>16.875000937500001</v>
      </c>
      <c r="D161" s="36">
        <v>375.87629988719999</v>
      </c>
      <c r="E161" s="36">
        <v>601.26014599108009</v>
      </c>
      <c r="F161" s="36">
        <v>3846.8290348961759</v>
      </c>
      <c r="G161" s="36">
        <v>5487.1602349766717</v>
      </c>
      <c r="H161" s="36">
        <v>4154.2801332467798</v>
      </c>
      <c r="I161" s="36">
        <v>25367.966819665879</v>
      </c>
      <c r="J161" s="36">
        <v>250.34279980389999</v>
      </c>
      <c r="K161" s="24">
        <v>40100.590469405193</v>
      </c>
      <c r="L161" s="24">
        <v>15120</v>
      </c>
      <c r="M161" s="42">
        <f>L161-K161</f>
        <v>-24980.590469405193</v>
      </c>
      <c r="N161" s="100"/>
      <c r="O161" s="35" t="s">
        <v>2436</v>
      </c>
      <c r="P161" s="35"/>
      <c r="Q161" s="36">
        <v>10.9856256103</v>
      </c>
      <c r="R161" s="36">
        <v>244.69547122677002</v>
      </c>
      <c r="S161" s="36">
        <v>391.42035504032197</v>
      </c>
      <c r="T161" s="36">
        <v>2504.2857017179517</v>
      </c>
      <c r="U161" s="36">
        <v>3572.1413129692824</v>
      </c>
      <c r="V161" s="36">
        <v>2704.4363667439011</v>
      </c>
      <c r="W161" s="36">
        <v>16514.546399600244</v>
      </c>
      <c r="X161" s="36">
        <v>162.97316267219998</v>
      </c>
      <c r="Y161" s="24">
        <v>26105.484395580967</v>
      </c>
    </row>
    <row r="162" spans="1:25" ht="21">
      <c r="A162" s="35"/>
      <c r="B162" s="35" t="s">
        <v>2429</v>
      </c>
      <c r="C162" s="36">
        <v>0</v>
      </c>
      <c r="D162" s="36">
        <v>0</v>
      </c>
      <c r="E162" s="36">
        <v>27.27162353288</v>
      </c>
      <c r="F162" s="36">
        <v>1560.9448697264099</v>
      </c>
      <c r="G162" s="36">
        <v>97.595994584094015</v>
      </c>
      <c r="H162" s="36">
        <v>713.02614466961995</v>
      </c>
      <c r="I162" s="36">
        <v>3153.7858132696097</v>
      </c>
      <c r="J162" s="36">
        <v>0</v>
      </c>
      <c r="K162" s="24">
        <v>5552.6244457826142</v>
      </c>
      <c r="L162" s="24"/>
      <c r="M162" s="24"/>
      <c r="N162" s="100"/>
      <c r="O162" s="35"/>
      <c r="P162" s="35" t="s">
        <v>2429</v>
      </c>
      <c r="Q162" s="36">
        <v>0</v>
      </c>
      <c r="R162" s="36">
        <v>0</v>
      </c>
      <c r="S162" s="36">
        <v>17.753826919902</v>
      </c>
      <c r="T162" s="36">
        <v>1016.1751101920501</v>
      </c>
      <c r="U162" s="36">
        <v>63.534992474245001</v>
      </c>
      <c r="V162" s="36">
        <v>464.18002017952705</v>
      </c>
      <c r="W162" s="36">
        <v>2053.1145644370299</v>
      </c>
      <c r="X162" s="36">
        <v>0</v>
      </c>
      <c r="Y162" s="24">
        <v>3614.7585142027538</v>
      </c>
    </row>
    <row r="163" spans="1:25" ht="21">
      <c r="A163" s="35"/>
      <c r="B163" s="35" t="s">
        <v>2430</v>
      </c>
      <c r="C163" s="36">
        <v>0</v>
      </c>
      <c r="D163" s="36">
        <v>0</v>
      </c>
      <c r="E163" s="36">
        <v>0</v>
      </c>
      <c r="F163" s="36">
        <v>0</v>
      </c>
      <c r="G163" s="36">
        <v>505.26579276102996</v>
      </c>
      <c r="H163" s="36">
        <v>26.130330776200001</v>
      </c>
      <c r="I163" s="36">
        <v>1316.89979172679</v>
      </c>
      <c r="J163" s="36">
        <v>0</v>
      </c>
      <c r="K163" s="24">
        <v>1848.2959152640201</v>
      </c>
      <c r="L163" s="24"/>
      <c r="M163" s="24"/>
      <c r="N163" s="100"/>
      <c r="O163" s="35"/>
      <c r="P163" s="35" t="s">
        <v>2430</v>
      </c>
      <c r="Q163" s="36">
        <v>0</v>
      </c>
      <c r="R163" s="36">
        <v>0</v>
      </c>
      <c r="S163" s="36">
        <v>0</v>
      </c>
      <c r="T163" s="36">
        <v>0</v>
      </c>
      <c r="U163" s="36">
        <v>328.92803108710996</v>
      </c>
      <c r="V163" s="36">
        <v>17.01084533529</v>
      </c>
      <c r="W163" s="36">
        <v>857.30176441442904</v>
      </c>
      <c r="X163" s="36">
        <v>0</v>
      </c>
      <c r="Y163" s="24">
        <v>1203.240640836829</v>
      </c>
    </row>
    <row r="164" spans="1:25" ht="21">
      <c r="A164" s="35"/>
      <c r="B164" s="35" t="s">
        <v>2431</v>
      </c>
      <c r="C164" s="36">
        <v>0</v>
      </c>
      <c r="D164" s="36">
        <v>0</v>
      </c>
      <c r="E164" s="36">
        <v>0</v>
      </c>
      <c r="F164" s="36">
        <v>24.8085913625</v>
      </c>
      <c r="G164" s="36">
        <v>0</v>
      </c>
      <c r="H164" s="36">
        <v>49.024176583200003</v>
      </c>
      <c r="I164" s="36">
        <v>3117.3460554595999</v>
      </c>
      <c r="J164" s="36">
        <v>0</v>
      </c>
      <c r="K164" s="24">
        <v>3191.1788234053001</v>
      </c>
      <c r="L164" s="24"/>
      <c r="M164" s="24"/>
      <c r="N164" s="100"/>
      <c r="O164" s="35"/>
      <c r="P164" s="35" t="s">
        <v>2431</v>
      </c>
      <c r="Q164" s="36">
        <v>0</v>
      </c>
      <c r="R164" s="36">
        <v>0</v>
      </c>
      <c r="S164" s="36">
        <v>0</v>
      </c>
      <c r="T164" s="36">
        <v>16.150392976999999</v>
      </c>
      <c r="U164" s="36">
        <v>0</v>
      </c>
      <c r="V164" s="36">
        <v>31.914738955640001</v>
      </c>
      <c r="W164" s="36">
        <v>2029.3922821035101</v>
      </c>
      <c r="X164" s="36">
        <v>0</v>
      </c>
      <c r="Y164" s="24">
        <v>2077.4574140361501</v>
      </c>
    </row>
    <row r="165" spans="1:25" ht="21">
      <c r="A165" s="35"/>
      <c r="B165" s="35" t="s">
        <v>2358</v>
      </c>
      <c r="C165" s="36">
        <v>0</v>
      </c>
      <c r="D165" s="36">
        <v>0</v>
      </c>
      <c r="E165" s="36">
        <v>0</v>
      </c>
      <c r="F165" s="36">
        <v>186.82883131450001</v>
      </c>
      <c r="G165" s="36">
        <v>526.06324121942998</v>
      </c>
      <c r="H165" s="36">
        <v>135.21997467703</v>
      </c>
      <c r="I165" s="36">
        <v>579.75991454300004</v>
      </c>
      <c r="J165" s="36">
        <v>52.414250709599997</v>
      </c>
      <c r="K165" s="24">
        <v>1480.2862124635601</v>
      </c>
      <c r="L165" s="24"/>
      <c r="M165" s="24"/>
      <c r="N165" s="100"/>
      <c r="O165" s="35"/>
      <c r="P165" s="35" t="s">
        <v>2358</v>
      </c>
      <c r="Q165" s="36">
        <v>0</v>
      </c>
      <c r="R165" s="36">
        <v>0</v>
      </c>
      <c r="S165" s="36">
        <v>0</v>
      </c>
      <c r="T165" s="36">
        <v>121.6255691858</v>
      </c>
      <c r="U165" s="36">
        <v>342.46717003343997</v>
      </c>
      <c r="V165" s="36">
        <v>88.028203514790007</v>
      </c>
      <c r="W165" s="36">
        <v>377.42370436701998</v>
      </c>
      <c r="X165" s="36">
        <v>34.1216772119</v>
      </c>
      <c r="Y165" s="24">
        <v>963.66632431295</v>
      </c>
    </row>
    <row r="166" spans="1:25" ht="21">
      <c r="A166" s="35"/>
      <c r="B166" s="35" t="s">
        <v>2432</v>
      </c>
      <c r="C166" s="36">
        <v>0</v>
      </c>
      <c r="D166" s="36">
        <v>37.913352894100001</v>
      </c>
      <c r="E166" s="36">
        <v>435.96104235500007</v>
      </c>
      <c r="F166" s="36">
        <v>334.02988296648601</v>
      </c>
      <c r="G166" s="36">
        <v>891.57729318741701</v>
      </c>
      <c r="H166" s="36">
        <v>160.71139244551</v>
      </c>
      <c r="I166" s="36">
        <v>5037.88554926712</v>
      </c>
      <c r="J166" s="36">
        <v>0</v>
      </c>
      <c r="K166" s="24">
        <v>6898.0785131156335</v>
      </c>
      <c r="L166" s="24"/>
      <c r="M166" s="24"/>
      <c r="N166" s="100"/>
      <c r="O166" s="35"/>
      <c r="P166" s="35" t="s">
        <v>2432</v>
      </c>
      <c r="Q166" s="36">
        <v>0</v>
      </c>
      <c r="R166" s="36">
        <v>24.681592734100001</v>
      </c>
      <c r="S166" s="36">
        <v>283.81063857319998</v>
      </c>
      <c r="T166" s="36">
        <v>217.45345381100202</v>
      </c>
      <c r="U166" s="36">
        <v>580.41681786490506</v>
      </c>
      <c r="V166" s="36">
        <v>104.62311648202</v>
      </c>
      <c r="W166" s="36">
        <v>3279.6634925747539</v>
      </c>
      <c r="X166" s="36">
        <v>0</v>
      </c>
      <c r="Y166" s="24">
        <v>4490.6491120399805</v>
      </c>
    </row>
    <row r="167" spans="1:25" ht="21">
      <c r="A167" s="35"/>
      <c r="B167" s="35" t="s">
        <v>2433</v>
      </c>
      <c r="C167" s="36">
        <v>0</v>
      </c>
      <c r="D167" s="36">
        <v>0</v>
      </c>
      <c r="E167" s="36">
        <v>0</v>
      </c>
      <c r="F167" s="36">
        <v>623.73357007899995</v>
      </c>
      <c r="G167" s="36">
        <v>688.15565771110005</v>
      </c>
      <c r="H167" s="36">
        <v>308.46748618255998</v>
      </c>
      <c r="I167" s="36">
        <v>2468.5577840411202</v>
      </c>
      <c r="J167" s="36">
        <v>18.669088570100001</v>
      </c>
      <c r="K167" s="24">
        <v>4107.5835865838799</v>
      </c>
      <c r="M167" s="24"/>
      <c r="N167" s="100"/>
      <c r="O167" s="35"/>
      <c r="P167" s="35" t="s">
        <v>2433</v>
      </c>
      <c r="Q167" s="36">
        <v>0</v>
      </c>
      <c r="R167" s="36">
        <v>0</v>
      </c>
      <c r="S167" s="36">
        <v>0</v>
      </c>
      <c r="T167" s="36">
        <v>406.05055412169997</v>
      </c>
      <c r="U167" s="36">
        <v>447.9893331705</v>
      </c>
      <c r="V167" s="36">
        <v>200.81233350484996</v>
      </c>
      <c r="W167" s="36">
        <v>1607.0311174101498</v>
      </c>
      <c r="X167" s="36">
        <v>12.153576659100001</v>
      </c>
      <c r="Y167" s="24">
        <v>2674.0369148662999</v>
      </c>
    </row>
    <row r="168" spans="1:25" ht="21">
      <c r="A168" s="35"/>
      <c r="B168" s="35" t="s">
        <v>1174</v>
      </c>
      <c r="C168" s="36">
        <v>0</v>
      </c>
      <c r="D168" s="36">
        <v>0</v>
      </c>
      <c r="E168" s="36">
        <v>0</v>
      </c>
      <c r="F168" s="36">
        <v>0</v>
      </c>
      <c r="G168" s="36">
        <v>1775.6589029240208</v>
      </c>
      <c r="H168" s="36">
        <v>528.97434353619008</v>
      </c>
      <c r="I168" s="36">
        <v>3011.9140046155603</v>
      </c>
      <c r="J168" s="36">
        <v>179.25946052419999</v>
      </c>
      <c r="K168" s="24">
        <v>5495.806711599972</v>
      </c>
      <c r="L168" s="24"/>
      <c r="M168" s="42"/>
      <c r="N168" s="100"/>
      <c r="O168" s="35"/>
      <c r="P168" s="35" t="s">
        <v>1174</v>
      </c>
      <c r="Q168" s="36">
        <v>0</v>
      </c>
      <c r="R168" s="36">
        <v>0</v>
      </c>
      <c r="S168" s="36">
        <v>0</v>
      </c>
      <c r="T168" s="36">
        <v>0</v>
      </c>
      <c r="U168" s="36">
        <v>1155.9539458034878</v>
      </c>
      <c r="V168" s="36">
        <v>344.36229764260997</v>
      </c>
      <c r="W168" s="36">
        <v>1960.75601700129</v>
      </c>
      <c r="X168" s="36">
        <v>116.69790880119999</v>
      </c>
      <c r="Y168" s="24">
        <v>3577.7701692485875</v>
      </c>
    </row>
    <row r="169" spans="1:25" ht="21">
      <c r="A169" s="35"/>
      <c r="B169" s="35" t="s">
        <v>552</v>
      </c>
      <c r="C169" s="36">
        <v>0</v>
      </c>
      <c r="D169" s="36">
        <v>0</v>
      </c>
      <c r="E169" s="36">
        <v>10.920980394200001</v>
      </c>
      <c r="F169" s="36">
        <v>0</v>
      </c>
      <c r="G169" s="36">
        <v>0</v>
      </c>
      <c r="H169" s="36">
        <v>0</v>
      </c>
      <c r="I169" s="36">
        <v>98.397375728200004</v>
      </c>
      <c r="J169" s="36">
        <v>0</v>
      </c>
      <c r="K169" s="24">
        <v>109.3183561224</v>
      </c>
      <c r="L169" s="24"/>
      <c r="M169" s="24"/>
      <c r="N169" s="100"/>
      <c r="O169" s="35"/>
      <c r="P169" s="35" t="s">
        <v>552</v>
      </c>
      <c r="Q169" s="36">
        <v>0</v>
      </c>
      <c r="R169" s="36">
        <v>0</v>
      </c>
      <c r="S169" s="36">
        <v>7.1095582366199999</v>
      </c>
      <c r="T169" s="36">
        <v>0</v>
      </c>
      <c r="U169" s="36">
        <v>0</v>
      </c>
      <c r="V169" s="36">
        <v>0</v>
      </c>
      <c r="W169" s="36">
        <v>64.056691599100006</v>
      </c>
      <c r="X169" s="36">
        <v>0</v>
      </c>
      <c r="Y169" s="24">
        <v>71.166249835720009</v>
      </c>
    </row>
    <row r="170" spans="1:25" ht="21">
      <c r="A170" s="35"/>
      <c r="B170" s="35" t="s">
        <v>2434</v>
      </c>
      <c r="C170" s="36">
        <v>0</v>
      </c>
      <c r="D170" s="36">
        <v>0</v>
      </c>
      <c r="E170" s="36">
        <v>0</v>
      </c>
      <c r="F170" s="36">
        <v>0</v>
      </c>
      <c r="G170" s="36">
        <v>165.76290312918999</v>
      </c>
      <c r="H170" s="36">
        <v>824.30628084613988</v>
      </c>
      <c r="I170" s="36">
        <v>1069.3173924003402</v>
      </c>
      <c r="J170" s="36">
        <v>0</v>
      </c>
      <c r="K170" s="24">
        <v>2059.3865763756703</v>
      </c>
      <c r="L170" s="24"/>
      <c r="M170" s="24"/>
      <c r="N170" s="100"/>
      <c r="O170" s="35"/>
      <c r="P170" s="35" t="s">
        <v>2434</v>
      </c>
      <c r="Q170" s="36">
        <v>0</v>
      </c>
      <c r="R170" s="36">
        <v>0</v>
      </c>
      <c r="S170" s="36">
        <v>0</v>
      </c>
      <c r="T170" s="36">
        <v>0</v>
      </c>
      <c r="U170" s="36">
        <v>107.91164993719399</v>
      </c>
      <c r="V170" s="36">
        <v>536.62338883098607</v>
      </c>
      <c r="W170" s="36">
        <v>696.12562245305003</v>
      </c>
      <c r="X170" s="36">
        <v>0</v>
      </c>
      <c r="Y170" s="24">
        <v>1340.6606612212299</v>
      </c>
    </row>
    <row r="171" spans="1:25" ht="21">
      <c r="A171" s="35"/>
      <c r="B171" s="35" t="s">
        <v>2428</v>
      </c>
      <c r="C171" s="36">
        <v>0</v>
      </c>
      <c r="D171" s="36">
        <v>0</v>
      </c>
      <c r="E171" s="36">
        <v>0</v>
      </c>
      <c r="F171" s="36">
        <v>842.17338086040002</v>
      </c>
      <c r="G171" s="36">
        <v>124.8576596953</v>
      </c>
      <c r="H171" s="36">
        <v>167.19342105253997</v>
      </c>
      <c r="I171" s="36">
        <v>1404.8555541456701</v>
      </c>
      <c r="J171" s="36">
        <v>0</v>
      </c>
      <c r="K171" s="24">
        <v>2539.0800157539097</v>
      </c>
      <c r="L171" s="24"/>
      <c r="M171" s="24"/>
      <c r="N171" s="100"/>
      <c r="O171" s="35"/>
      <c r="P171" s="35" t="s">
        <v>2428</v>
      </c>
      <c r="Q171" s="36">
        <v>0</v>
      </c>
      <c r="R171" s="36">
        <v>0</v>
      </c>
      <c r="S171" s="36">
        <v>0</v>
      </c>
      <c r="T171" s="36">
        <v>548.25487094040989</v>
      </c>
      <c r="U171" s="36">
        <v>81.282336461599982</v>
      </c>
      <c r="V171" s="36">
        <v>108.84291710521001</v>
      </c>
      <c r="W171" s="36">
        <v>914.56096574992</v>
      </c>
      <c r="X171" s="36">
        <v>0</v>
      </c>
      <c r="Y171" s="24">
        <v>1652.9410902571399</v>
      </c>
    </row>
    <row r="172" spans="1:25" ht="21">
      <c r="A172" s="35"/>
      <c r="B172" s="35" t="s">
        <v>953</v>
      </c>
      <c r="C172" s="36">
        <v>0</v>
      </c>
      <c r="D172" s="36">
        <v>0</v>
      </c>
      <c r="E172" s="36">
        <v>0</v>
      </c>
      <c r="F172" s="36">
        <v>0</v>
      </c>
      <c r="G172" s="36">
        <v>660.89023219769001</v>
      </c>
      <c r="H172" s="36">
        <v>821.7359950529999</v>
      </c>
      <c r="I172" s="36">
        <v>3514.43435142627</v>
      </c>
      <c r="J172" s="36">
        <v>0</v>
      </c>
      <c r="K172" s="24">
        <v>4997.0605786769602</v>
      </c>
      <c r="L172" s="24"/>
      <c r="M172" s="24"/>
      <c r="N172" s="100"/>
      <c r="O172" s="35"/>
      <c r="P172" s="35" t="s">
        <v>953</v>
      </c>
      <c r="Q172" s="36">
        <v>0</v>
      </c>
      <c r="R172" s="36">
        <v>0</v>
      </c>
      <c r="S172" s="36">
        <v>0</v>
      </c>
      <c r="T172" s="36">
        <v>0</v>
      </c>
      <c r="U172" s="36">
        <v>430.23954116037004</v>
      </c>
      <c r="V172" s="36">
        <v>534.95013277955991</v>
      </c>
      <c r="W172" s="36">
        <v>2287.89676277943</v>
      </c>
      <c r="X172" s="36">
        <v>0</v>
      </c>
      <c r="Y172" s="24">
        <v>3253.0864367193599</v>
      </c>
    </row>
    <row r="173" spans="1:25" ht="21">
      <c r="A173" s="35"/>
      <c r="B173" s="35" t="s">
        <v>2435</v>
      </c>
      <c r="C173" s="36">
        <v>16.875000937500001</v>
      </c>
      <c r="D173" s="36">
        <v>337.96294699309999</v>
      </c>
      <c r="E173" s="36">
        <v>127.10649970899999</v>
      </c>
      <c r="F173" s="36">
        <v>274.30990858688</v>
      </c>
      <c r="G173" s="36">
        <v>51.332557567400002</v>
      </c>
      <c r="H173" s="36">
        <v>419.49058742478996</v>
      </c>
      <c r="I173" s="36">
        <v>594.81323304260002</v>
      </c>
      <c r="J173" s="36">
        <v>0</v>
      </c>
      <c r="K173" s="24">
        <v>1821.8907342612702</v>
      </c>
      <c r="L173" s="24"/>
      <c r="M173" s="24"/>
      <c r="N173" s="100"/>
      <c r="O173" s="35"/>
      <c r="P173" s="35" t="s">
        <v>2435</v>
      </c>
      <c r="Q173" s="36">
        <v>10.9856256103</v>
      </c>
      <c r="R173" s="36">
        <v>220.01387849267002</v>
      </c>
      <c r="S173" s="36">
        <v>82.746331310599999</v>
      </c>
      <c r="T173" s="36">
        <v>178.57575048998999</v>
      </c>
      <c r="U173" s="36">
        <v>33.41749497643</v>
      </c>
      <c r="V173" s="36">
        <v>273.08837241341803</v>
      </c>
      <c r="W173" s="36">
        <v>387.22341471055995</v>
      </c>
      <c r="X173" s="36">
        <v>0</v>
      </c>
      <c r="Y173" s="24">
        <v>1186.0508680039679</v>
      </c>
    </row>
    <row r="174" spans="1:25" ht="21">
      <c r="A174" s="35" t="s">
        <v>2443</v>
      </c>
      <c r="B174" s="35"/>
      <c r="C174" s="36">
        <v>172.6635724722</v>
      </c>
      <c r="D174" s="36">
        <v>0</v>
      </c>
      <c r="E174" s="36">
        <v>410.3470822722</v>
      </c>
      <c r="F174" s="36">
        <v>20593.861091462564</v>
      </c>
      <c r="G174" s="36">
        <v>5647.4785674689192</v>
      </c>
      <c r="H174" s="36">
        <v>18831.946256738072</v>
      </c>
      <c r="I174" s="36">
        <v>39460.647713402635</v>
      </c>
      <c r="J174" s="36">
        <v>1197.0296709887098</v>
      </c>
      <c r="K174" s="24">
        <v>86313.973954805304</v>
      </c>
      <c r="L174" s="24">
        <v>76900</v>
      </c>
      <c r="M174" s="42">
        <f>L174-K174</f>
        <v>-9413.9739548053039</v>
      </c>
      <c r="N174" s="100"/>
      <c r="O174" s="35" t="s">
        <v>2443</v>
      </c>
      <c r="P174" s="35"/>
      <c r="Q174" s="36">
        <v>112.40398567950001</v>
      </c>
      <c r="R174" s="36">
        <v>0</v>
      </c>
      <c r="S174" s="36">
        <v>267.13595055923003</v>
      </c>
      <c r="T174" s="36">
        <v>13406.603570542205</v>
      </c>
      <c r="U174" s="36">
        <v>3676.5085474229541</v>
      </c>
      <c r="V174" s="36">
        <v>12259.59701313786</v>
      </c>
      <c r="W174" s="36">
        <v>25688.881661431653</v>
      </c>
      <c r="X174" s="36">
        <v>779.26631581368997</v>
      </c>
      <c r="Y174" s="24">
        <v>56190.397044587095</v>
      </c>
    </row>
    <row r="175" spans="1:25" ht="21">
      <c r="A175" s="35"/>
      <c r="B175" s="35" t="s">
        <v>2438</v>
      </c>
      <c r="C175" s="36">
        <v>21.708750154200001</v>
      </c>
      <c r="D175" s="36">
        <v>0</v>
      </c>
      <c r="E175" s="36">
        <v>17.987445000000001</v>
      </c>
      <c r="F175" s="36">
        <v>1769.9637520312399</v>
      </c>
      <c r="G175" s="36">
        <v>990.28713425624994</v>
      </c>
      <c r="H175" s="36">
        <v>955.26763296156491</v>
      </c>
      <c r="I175" s="36">
        <v>2729.2074908282289</v>
      </c>
      <c r="J175" s="36">
        <v>866.5472827335999</v>
      </c>
      <c r="K175" s="24">
        <v>7350.9694879650833</v>
      </c>
      <c r="L175" s="24"/>
      <c r="M175" s="24"/>
      <c r="N175" s="100"/>
      <c r="O175" s="35"/>
      <c r="P175" s="35" t="s">
        <v>2438</v>
      </c>
      <c r="Q175" s="36">
        <v>14.132396350400001</v>
      </c>
      <c r="R175" s="36">
        <v>0</v>
      </c>
      <c r="S175" s="36">
        <v>11.709826695</v>
      </c>
      <c r="T175" s="36">
        <v>1152.2464025721999</v>
      </c>
      <c r="U175" s="36">
        <v>644.67692440106998</v>
      </c>
      <c r="V175" s="36">
        <v>621.87922905825087</v>
      </c>
      <c r="W175" s="36">
        <v>1776.71407652981</v>
      </c>
      <c r="X175" s="36">
        <v>564.12228105951999</v>
      </c>
      <c r="Y175" s="24">
        <v>4785.4811366662507</v>
      </c>
    </row>
    <row r="176" spans="1:25" ht="21">
      <c r="A176" s="35"/>
      <c r="B176" s="35" t="s">
        <v>2439</v>
      </c>
      <c r="C176" s="36">
        <v>0</v>
      </c>
      <c r="D176" s="36">
        <v>0</v>
      </c>
      <c r="E176" s="36">
        <v>11.25</v>
      </c>
      <c r="F176" s="36">
        <v>0</v>
      </c>
      <c r="G176" s="36">
        <v>2003.4483646808997</v>
      </c>
      <c r="H176" s="36">
        <v>3576.6744076028822</v>
      </c>
      <c r="I176" s="36">
        <v>10088.060913153664</v>
      </c>
      <c r="J176" s="36">
        <v>0</v>
      </c>
      <c r="K176" s="24">
        <v>15679.433685437445</v>
      </c>
      <c r="L176" s="24"/>
      <c r="M176" s="24"/>
      <c r="N176" s="100"/>
      <c r="O176" s="35"/>
      <c r="P176" s="35" t="s">
        <v>2439</v>
      </c>
      <c r="Q176" s="36">
        <v>0</v>
      </c>
      <c r="R176" s="36">
        <v>0</v>
      </c>
      <c r="S176" s="36">
        <v>7.3237500000000004</v>
      </c>
      <c r="T176" s="36">
        <v>0</v>
      </c>
      <c r="U176" s="36">
        <v>1304.2448854074</v>
      </c>
      <c r="V176" s="36">
        <v>2328.4150393500427</v>
      </c>
      <c r="W176" s="36">
        <v>6567.3276544658384</v>
      </c>
      <c r="X176" s="36">
        <v>0</v>
      </c>
      <c r="Y176" s="24">
        <v>10207.311329223281</v>
      </c>
    </row>
    <row r="177" spans="1:25" ht="21">
      <c r="A177" s="35"/>
      <c r="B177" s="35" t="s">
        <v>2440</v>
      </c>
      <c r="C177" s="36">
        <v>0</v>
      </c>
      <c r="D177" s="36">
        <v>0</v>
      </c>
      <c r="E177" s="36">
        <v>13.5</v>
      </c>
      <c r="F177" s="36">
        <v>4.5726378191499997</v>
      </c>
      <c r="G177" s="36">
        <v>24.978042851710001</v>
      </c>
      <c r="H177" s="36">
        <v>1794.1109374331502</v>
      </c>
      <c r="I177" s="36">
        <v>4247.0524378712435</v>
      </c>
      <c r="J177" s="36">
        <v>0</v>
      </c>
      <c r="K177" s="24">
        <v>6084.2140559752534</v>
      </c>
      <c r="L177" s="24"/>
      <c r="M177" s="24"/>
      <c r="N177" s="100"/>
      <c r="O177" s="35"/>
      <c r="P177" s="35" t="s">
        <v>2440</v>
      </c>
      <c r="Q177" s="36">
        <v>0</v>
      </c>
      <c r="R177" s="36">
        <v>0</v>
      </c>
      <c r="S177" s="36">
        <v>8.7885000000000009</v>
      </c>
      <c r="T177" s="36">
        <v>2.9767872202699999</v>
      </c>
      <c r="U177" s="36">
        <v>16.260705896459999</v>
      </c>
      <c r="V177" s="36">
        <v>1167.9662202695772</v>
      </c>
      <c r="W177" s="36">
        <v>2764.8311370506531</v>
      </c>
      <c r="X177" s="36">
        <v>0</v>
      </c>
      <c r="Y177" s="24">
        <v>3960.82335043696</v>
      </c>
    </row>
    <row r="178" spans="1:25" ht="21">
      <c r="A178" s="35"/>
      <c r="B178" s="35" t="s">
        <v>2437</v>
      </c>
      <c r="C178" s="36">
        <v>79.8750000175</v>
      </c>
      <c r="D178" s="36">
        <v>0</v>
      </c>
      <c r="E178" s="36">
        <v>214.03603141640002</v>
      </c>
      <c r="F178" s="36">
        <v>5745.1105955768671</v>
      </c>
      <c r="G178" s="36">
        <v>1015.6245039591798</v>
      </c>
      <c r="H178" s="36">
        <v>6220.0877982125558</v>
      </c>
      <c r="I178" s="36">
        <v>9779.7270103927276</v>
      </c>
      <c r="J178" s="36">
        <v>0</v>
      </c>
      <c r="K178" s="24">
        <v>23054.460939575227</v>
      </c>
      <c r="L178" s="24"/>
      <c r="M178" s="24"/>
      <c r="N178" s="100"/>
      <c r="O178" s="35"/>
      <c r="P178" s="35" t="s">
        <v>2437</v>
      </c>
      <c r="Q178" s="36">
        <v>51.998625011400001</v>
      </c>
      <c r="R178" s="36">
        <v>0</v>
      </c>
      <c r="S178" s="36">
        <v>139.33745645210001</v>
      </c>
      <c r="T178" s="36">
        <v>3740.0669977207681</v>
      </c>
      <c r="U178" s="36">
        <v>661.17155207761994</v>
      </c>
      <c r="V178" s="36">
        <v>4049.2771566356505</v>
      </c>
      <c r="W178" s="36">
        <v>6366.6022837706496</v>
      </c>
      <c r="X178" s="36">
        <v>0</v>
      </c>
      <c r="Y178" s="24">
        <v>15008.454071668188</v>
      </c>
    </row>
    <row r="179" spans="1:25" ht="21">
      <c r="A179" s="35"/>
      <c r="B179" s="35" t="s">
        <v>1609</v>
      </c>
      <c r="C179" s="36">
        <v>71.079822300499998</v>
      </c>
      <c r="D179" s="36">
        <v>0</v>
      </c>
      <c r="E179" s="36">
        <v>132.22516499990002</v>
      </c>
      <c r="F179" s="36">
        <v>7715.1921596888187</v>
      </c>
      <c r="G179" s="36">
        <v>831.6313374048799</v>
      </c>
      <c r="H179" s="36">
        <v>315.88231497444002</v>
      </c>
      <c r="I179" s="36">
        <v>1224.3368641584764</v>
      </c>
      <c r="J179" s="36">
        <v>319.46836662919998</v>
      </c>
      <c r="K179" s="24">
        <v>10609.816030156217</v>
      </c>
      <c r="L179" s="24"/>
      <c r="M179" s="24"/>
      <c r="N179" s="100"/>
      <c r="O179" s="35"/>
      <c r="P179" s="35" t="s">
        <v>1609</v>
      </c>
      <c r="Q179" s="36">
        <v>46.272964317700001</v>
      </c>
      <c r="R179" s="36">
        <v>0</v>
      </c>
      <c r="S179" s="36">
        <v>86.078582414929997</v>
      </c>
      <c r="T179" s="36">
        <v>5022.5900959560986</v>
      </c>
      <c r="U179" s="36">
        <v>541.39200065077409</v>
      </c>
      <c r="V179" s="36">
        <v>205.63938704829596</v>
      </c>
      <c r="W179" s="36">
        <v>797.04329856725417</v>
      </c>
      <c r="X179" s="36">
        <v>207.97390667569999</v>
      </c>
      <c r="Y179" s="24">
        <v>6906.990235630753</v>
      </c>
    </row>
    <row r="180" spans="1:25" ht="21">
      <c r="A180" s="35"/>
      <c r="B180" s="35" t="s">
        <v>2441</v>
      </c>
      <c r="C180" s="36">
        <v>0</v>
      </c>
      <c r="D180" s="36">
        <v>0</v>
      </c>
      <c r="E180" s="36">
        <v>21.348440855900002</v>
      </c>
      <c r="F180" s="36">
        <v>4896.52194634649</v>
      </c>
      <c r="G180" s="36">
        <v>420.53436877999997</v>
      </c>
      <c r="H180" s="36">
        <v>1406.2553458884299</v>
      </c>
      <c r="I180" s="36">
        <v>6983.3424219096314</v>
      </c>
      <c r="J180" s="36">
        <v>6.5989565167700004</v>
      </c>
      <c r="K180" s="24">
        <v>13734.60148029722</v>
      </c>
      <c r="M180" s="24"/>
      <c r="N180" s="100"/>
      <c r="O180" s="35"/>
      <c r="P180" s="35" t="s">
        <v>2441</v>
      </c>
      <c r="Q180" s="36">
        <v>0</v>
      </c>
      <c r="R180" s="36">
        <v>0</v>
      </c>
      <c r="S180" s="36">
        <v>13.8978349972</v>
      </c>
      <c r="T180" s="36">
        <v>3187.6357870728702</v>
      </c>
      <c r="U180" s="36">
        <v>273.76787407572999</v>
      </c>
      <c r="V180" s="36">
        <v>915.47223017341275</v>
      </c>
      <c r="W180" s="36">
        <v>4546.1559166604093</v>
      </c>
      <c r="X180" s="36">
        <v>4.2959206924200002</v>
      </c>
      <c r="Y180" s="24">
        <v>8941.2255636720438</v>
      </c>
    </row>
    <row r="181" spans="1:25" ht="21">
      <c r="A181" s="35"/>
      <c r="B181" s="35" t="s">
        <v>2442</v>
      </c>
      <c r="C181" s="36">
        <v>0</v>
      </c>
      <c r="D181" s="36">
        <v>0</v>
      </c>
      <c r="E181" s="36">
        <v>0</v>
      </c>
      <c r="F181" s="36">
        <v>462.5</v>
      </c>
      <c r="G181" s="36">
        <v>360.97481553599999</v>
      </c>
      <c r="H181" s="36">
        <v>4563.667819665051</v>
      </c>
      <c r="I181" s="36">
        <v>4408.9205750886604</v>
      </c>
      <c r="J181" s="36">
        <v>4.4150651091400004</v>
      </c>
      <c r="K181" s="24">
        <v>9800.4782753988511</v>
      </c>
      <c r="L181" s="24"/>
      <c r="M181" s="42"/>
      <c r="N181" s="100"/>
      <c r="O181" s="35"/>
      <c r="P181" s="35" t="s">
        <v>2442</v>
      </c>
      <c r="Q181" s="36">
        <v>0</v>
      </c>
      <c r="R181" s="36">
        <v>0</v>
      </c>
      <c r="S181" s="36">
        <v>0</v>
      </c>
      <c r="T181" s="36">
        <v>301.08749999999998</v>
      </c>
      <c r="U181" s="36">
        <v>234.99460491389999</v>
      </c>
      <c r="V181" s="36">
        <v>2970.9477506026301</v>
      </c>
      <c r="W181" s="36">
        <v>2870.2072943870394</v>
      </c>
      <c r="X181" s="36">
        <v>2.8742073860500001</v>
      </c>
      <c r="Y181" s="24">
        <v>6380.1113572896193</v>
      </c>
    </row>
    <row r="182" spans="1:25" ht="21">
      <c r="A182" s="35" t="s">
        <v>2453</v>
      </c>
      <c r="B182" s="35"/>
      <c r="C182" s="36">
        <v>393.39010601070004</v>
      </c>
      <c r="D182" s="36">
        <v>1368.5137589461901</v>
      </c>
      <c r="E182" s="36">
        <v>2854.7389799351904</v>
      </c>
      <c r="F182" s="36">
        <v>23127.894734685826</v>
      </c>
      <c r="G182" s="36">
        <v>17735.288427703745</v>
      </c>
      <c r="H182" s="36">
        <v>13366.780473680299</v>
      </c>
      <c r="I182" s="36">
        <v>4905.8764490444355</v>
      </c>
      <c r="J182" s="36">
        <v>4104.6968715468001</v>
      </c>
      <c r="K182" s="24">
        <v>67857.179801553182</v>
      </c>
      <c r="L182" s="24">
        <v>35790</v>
      </c>
      <c r="M182" s="42">
        <f>L182-K182</f>
        <v>-32067.179801553182</v>
      </c>
      <c r="N182" s="100"/>
      <c r="O182" s="35" t="s">
        <v>2453</v>
      </c>
      <c r="P182" s="35"/>
      <c r="Q182" s="36">
        <v>256.096959013</v>
      </c>
      <c r="R182" s="36">
        <v>890.90245707322003</v>
      </c>
      <c r="S182" s="36">
        <v>1858.4350759368172</v>
      </c>
      <c r="T182" s="36">
        <v>15056.259472285961</v>
      </c>
      <c r="U182" s="36">
        <v>11545.67276643747</v>
      </c>
      <c r="V182" s="36">
        <v>8701.7740883607639</v>
      </c>
      <c r="W182" s="36">
        <v>3193.7255683275225</v>
      </c>
      <c r="X182" s="36">
        <v>2672.157663376508</v>
      </c>
      <c r="Y182" s="24">
        <v>44175.024050811255</v>
      </c>
    </row>
    <row r="183" spans="1:25" ht="21">
      <c r="A183" s="35"/>
      <c r="B183" s="35" t="s">
        <v>2445</v>
      </c>
      <c r="C183" s="36">
        <v>0</v>
      </c>
      <c r="D183" s="36">
        <v>385.08614927219003</v>
      </c>
      <c r="E183" s="36">
        <v>712.30736710600002</v>
      </c>
      <c r="F183" s="36">
        <v>4719.501139700249</v>
      </c>
      <c r="G183" s="36">
        <v>313.12206884105001</v>
      </c>
      <c r="H183" s="36">
        <v>250.16108352349002</v>
      </c>
      <c r="I183" s="36">
        <v>38.412843750039997</v>
      </c>
      <c r="J183" s="36">
        <v>333.76232526792</v>
      </c>
      <c r="K183" s="24">
        <v>6752.3529774609397</v>
      </c>
      <c r="L183" s="24"/>
      <c r="M183" s="24"/>
      <c r="N183" s="100"/>
      <c r="O183" s="35"/>
      <c r="P183" s="35" t="s">
        <v>2445</v>
      </c>
      <c r="Q183" s="36">
        <v>0</v>
      </c>
      <c r="R183" s="36">
        <v>250.69108317572</v>
      </c>
      <c r="S183" s="36">
        <v>463.71209598550001</v>
      </c>
      <c r="T183" s="36">
        <v>3072.3952419475495</v>
      </c>
      <c r="U183" s="36">
        <v>203.84246681542203</v>
      </c>
      <c r="V183" s="36">
        <v>162.85486537381593</v>
      </c>
      <c r="W183" s="36">
        <v>25.00676128133</v>
      </c>
      <c r="X183" s="36">
        <v>217.27927374942999</v>
      </c>
      <c r="Y183" s="24">
        <v>4395.781788328768</v>
      </c>
    </row>
    <row r="184" spans="1:25" ht="21">
      <c r="A184" s="35"/>
      <c r="B184" s="35" t="s">
        <v>2446</v>
      </c>
      <c r="C184" s="36">
        <v>101.74704375</v>
      </c>
      <c r="D184" s="36">
        <v>0</v>
      </c>
      <c r="E184" s="36">
        <v>24.0381991442</v>
      </c>
      <c r="F184" s="36">
        <v>1123.1283789562399</v>
      </c>
      <c r="G184" s="36">
        <v>2397.6406079592498</v>
      </c>
      <c r="H184" s="36">
        <v>1375.7501086696097</v>
      </c>
      <c r="I184" s="36">
        <v>1375.8390709004373</v>
      </c>
      <c r="J184" s="36">
        <v>1227.5842182883398</v>
      </c>
      <c r="K184" s="24">
        <v>7625.7276276680768</v>
      </c>
      <c r="L184" s="24"/>
      <c r="M184" s="24"/>
      <c r="N184" s="100"/>
      <c r="O184" s="35"/>
      <c r="P184" s="35" t="s">
        <v>2446</v>
      </c>
      <c r="Q184" s="36">
        <v>66.237325481300005</v>
      </c>
      <c r="R184" s="36">
        <v>0</v>
      </c>
      <c r="S184" s="36">
        <v>15.648867642900001</v>
      </c>
      <c r="T184" s="36">
        <v>731.15657470012002</v>
      </c>
      <c r="U184" s="36">
        <v>1560.86403578163</v>
      </c>
      <c r="V184" s="36">
        <v>895.6133207436751</v>
      </c>
      <c r="W184" s="36">
        <v>895.67123515613446</v>
      </c>
      <c r="X184" s="36">
        <v>799.15732610551993</v>
      </c>
      <c r="Y184" s="24">
        <v>4964.3486856112795</v>
      </c>
    </row>
    <row r="185" spans="1:25" ht="21">
      <c r="A185" s="35"/>
      <c r="B185" s="35" t="s">
        <v>2447</v>
      </c>
      <c r="C185" s="36">
        <v>0</v>
      </c>
      <c r="D185" s="36">
        <v>0</v>
      </c>
      <c r="E185" s="36">
        <v>714.72097328799998</v>
      </c>
      <c r="F185" s="36">
        <v>716.40309895011001</v>
      </c>
      <c r="G185" s="36">
        <v>887.60936736839994</v>
      </c>
      <c r="H185" s="36">
        <v>1383.0814547885602</v>
      </c>
      <c r="I185" s="36">
        <v>559.90218107133001</v>
      </c>
      <c r="J185" s="36">
        <v>288.81868449299998</v>
      </c>
      <c r="K185" s="24">
        <v>4550.5357599593999</v>
      </c>
      <c r="L185" s="24"/>
      <c r="M185" s="24"/>
      <c r="N185" s="100"/>
      <c r="O185" s="35"/>
      <c r="P185" s="35" t="s">
        <v>2447</v>
      </c>
      <c r="Q185" s="36">
        <v>0</v>
      </c>
      <c r="R185" s="36">
        <v>0</v>
      </c>
      <c r="S185" s="36">
        <v>465.28335361000001</v>
      </c>
      <c r="T185" s="36">
        <v>466.378417417001</v>
      </c>
      <c r="U185" s="36">
        <v>577.83369815729986</v>
      </c>
      <c r="V185" s="36">
        <v>900.38602706765403</v>
      </c>
      <c r="W185" s="36">
        <v>364.49631987730004</v>
      </c>
      <c r="X185" s="36">
        <v>188.02096360499999</v>
      </c>
      <c r="Y185" s="24">
        <v>2962.3987797342547</v>
      </c>
    </row>
    <row r="186" spans="1:25" ht="21">
      <c r="A186" s="35"/>
      <c r="B186" s="35" t="s">
        <v>2448</v>
      </c>
      <c r="C186" s="36">
        <v>134.88607835600001</v>
      </c>
      <c r="D186" s="36">
        <v>0</v>
      </c>
      <c r="E186" s="36">
        <v>265.26333710582998</v>
      </c>
      <c r="F186" s="36">
        <v>639.60823027193999</v>
      </c>
      <c r="G186" s="36">
        <v>3436.1814877923503</v>
      </c>
      <c r="H186" s="36">
        <v>215.04657960595</v>
      </c>
      <c r="I186" s="36">
        <v>378.55721585589998</v>
      </c>
      <c r="J186" s="36">
        <v>0</v>
      </c>
      <c r="K186" s="24">
        <v>5069.5429289879703</v>
      </c>
      <c r="L186" s="24"/>
      <c r="M186" s="24"/>
      <c r="N186" s="100"/>
      <c r="O186" s="35"/>
      <c r="P186" s="35" t="s">
        <v>2448</v>
      </c>
      <c r="Q186" s="36">
        <v>87.810837009799997</v>
      </c>
      <c r="R186" s="36">
        <v>0</v>
      </c>
      <c r="S186" s="36">
        <v>172.68643245591699</v>
      </c>
      <c r="T186" s="36">
        <v>416.38495790726</v>
      </c>
      <c r="U186" s="36">
        <v>2236.9541485534301</v>
      </c>
      <c r="V186" s="36">
        <v>139.99532332347999</v>
      </c>
      <c r="W186" s="36">
        <v>246.44074752220001</v>
      </c>
      <c r="X186" s="36">
        <v>0</v>
      </c>
      <c r="Y186" s="24">
        <v>3300.2724467720873</v>
      </c>
    </row>
    <row r="187" spans="1:25" ht="21">
      <c r="A187" s="35"/>
      <c r="B187" s="35" t="s">
        <v>2449</v>
      </c>
      <c r="C187" s="36">
        <v>0</v>
      </c>
      <c r="D187" s="36">
        <v>0</v>
      </c>
      <c r="E187" s="36">
        <v>49.787979066250003</v>
      </c>
      <c r="F187" s="36">
        <v>0</v>
      </c>
      <c r="G187" s="36">
        <v>2243.01260179681</v>
      </c>
      <c r="H187" s="36">
        <v>4830.198662629411</v>
      </c>
      <c r="I187" s="36">
        <v>943.67985983876997</v>
      </c>
      <c r="J187" s="36">
        <v>183.7616693649</v>
      </c>
      <c r="K187" s="24">
        <v>8250.4407726961417</v>
      </c>
      <c r="L187" s="24"/>
      <c r="M187" s="24"/>
      <c r="N187" s="100"/>
      <c r="O187" s="35"/>
      <c r="P187" s="35" t="s">
        <v>2449</v>
      </c>
      <c r="Q187" s="36">
        <v>0</v>
      </c>
      <c r="R187" s="36">
        <v>0</v>
      </c>
      <c r="S187" s="36">
        <v>32.41197437217</v>
      </c>
      <c r="T187" s="36">
        <v>0</v>
      </c>
      <c r="U187" s="36">
        <v>1460.2012037697805</v>
      </c>
      <c r="V187" s="36">
        <v>3144.4593293669527</v>
      </c>
      <c r="W187" s="36">
        <v>614.33558875480003</v>
      </c>
      <c r="X187" s="36">
        <v>119.6288467565</v>
      </c>
      <c r="Y187" s="24">
        <v>5371.0369430202036</v>
      </c>
    </row>
    <row r="188" spans="1:25" ht="21">
      <c r="A188" s="35"/>
      <c r="B188" s="35" t="s">
        <v>2177</v>
      </c>
      <c r="C188" s="36">
        <v>0</v>
      </c>
      <c r="D188" s="36">
        <v>0</v>
      </c>
      <c r="E188" s="36">
        <v>392.10571249412004</v>
      </c>
      <c r="F188" s="36">
        <v>906.04934320399991</v>
      </c>
      <c r="G188" s="36">
        <v>1039.9417836768359</v>
      </c>
      <c r="H188" s="36">
        <v>1934.7309383079189</v>
      </c>
      <c r="I188" s="36">
        <v>506.16298057973802</v>
      </c>
      <c r="J188" s="36">
        <v>0</v>
      </c>
      <c r="K188" s="24">
        <v>4778.9907582626129</v>
      </c>
      <c r="M188" s="24"/>
      <c r="N188" s="100"/>
      <c r="O188" s="35"/>
      <c r="P188" s="35" t="s">
        <v>2177</v>
      </c>
      <c r="Q188" s="36">
        <v>0</v>
      </c>
      <c r="R188" s="36">
        <v>0</v>
      </c>
      <c r="S188" s="36">
        <v>255.26081883364</v>
      </c>
      <c r="T188" s="36">
        <v>589.83812242600004</v>
      </c>
      <c r="U188" s="36">
        <v>677.00210117362292</v>
      </c>
      <c r="V188" s="36">
        <v>1259.5098408384861</v>
      </c>
      <c r="W188" s="36">
        <v>329.51210035741605</v>
      </c>
      <c r="X188" s="36">
        <v>0</v>
      </c>
      <c r="Y188" s="24">
        <v>3111.122983629165</v>
      </c>
    </row>
    <row r="189" spans="1:25" ht="21">
      <c r="A189" s="35"/>
      <c r="B189" s="35" t="s">
        <v>2450</v>
      </c>
      <c r="C189" s="36">
        <v>0</v>
      </c>
      <c r="D189" s="36">
        <v>0</v>
      </c>
      <c r="E189" s="36">
        <v>111.6976277629</v>
      </c>
      <c r="F189" s="36">
        <v>2814.2565440561693</v>
      </c>
      <c r="G189" s="36">
        <v>838.77130008600318</v>
      </c>
      <c r="H189" s="36">
        <v>170.57066992365</v>
      </c>
      <c r="I189" s="36">
        <v>394.92338914871004</v>
      </c>
      <c r="J189" s="36">
        <v>995.8720015865099</v>
      </c>
      <c r="K189" s="24">
        <v>5326.0915325639426</v>
      </c>
      <c r="L189" s="24"/>
      <c r="M189" s="42"/>
      <c r="N189" s="100"/>
      <c r="O189" s="35"/>
      <c r="P189" s="35" t="s">
        <v>2450</v>
      </c>
      <c r="Q189" s="36">
        <v>0</v>
      </c>
      <c r="R189" s="36">
        <v>0</v>
      </c>
      <c r="S189" s="36">
        <v>72.715155673660007</v>
      </c>
      <c r="T189" s="36">
        <v>1832.0810101810807</v>
      </c>
      <c r="U189" s="36">
        <v>546.04011635603206</v>
      </c>
      <c r="V189" s="36">
        <v>111.041506120316</v>
      </c>
      <c r="W189" s="36">
        <v>257.09512633580999</v>
      </c>
      <c r="X189" s="36">
        <v>648.31267303294192</v>
      </c>
      <c r="Y189" s="24">
        <v>3467.285587699841</v>
      </c>
    </row>
    <row r="190" spans="1:25" ht="21">
      <c r="A190" s="35"/>
      <c r="B190" s="35" t="s">
        <v>2444</v>
      </c>
      <c r="C190" s="36">
        <v>77.763084144200008</v>
      </c>
      <c r="D190" s="36">
        <v>0</v>
      </c>
      <c r="E190" s="36">
        <v>399.22908866170002</v>
      </c>
      <c r="F190" s="36">
        <v>4056.9742385636823</v>
      </c>
      <c r="G190" s="36">
        <v>709.94719496771393</v>
      </c>
      <c r="H190" s="36">
        <v>2627.7388096937698</v>
      </c>
      <c r="I190" s="36">
        <v>0.62798880006000002</v>
      </c>
      <c r="J190" s="36">
        <v>301.98224453500001</v>
      </c>
      <c r="K190" s="24">
        <v>8174.2626493661255</v>
      </c>
      <c r="L190" s="24"/>
      <c r="M190" s="24"/>
      <c r="N190" s="100"/>
      <c r="O190" s="35"/>
      <c r="P190" s="35" t="s">
        <v>2444</v>
      </c>
      <c r="Q190" s="36">
        <v>50.623767777799998</v>
      </c>
      <c r="R190" s="36">
        <v>0</v>
      </c>
      <c r="S190" s="36">
        <v>259.89813671870002</v>
      </c>
      <c r="T190" s="36">
        <v>2641.0902293052363</v>
      </c>
      <c r="U190" s="36">
        <v>462.17562392374913</v>
      </c>
      <c r="V190" s="36">
        <v>1710.6579651101561</v>
      </c>
      <c r="W190" s="36">
        <v>0.40882070883900001</v>
      </c>
      <c r="X190" s="36">
        <v>196.59044119200001</v>
      </c>
      <c r="Y190" s="24">
        <v>5321.4449847364813</v>
      </c>
    </row>
    <row r="191" spans="1:25" ht="21">
      <c r="A191" s="35"/>
      <c r="B191" s="35" t="s">
        <v>2451</v>
      </c>
      <c r="C191" s="36">
        <v>78.9938997605</v>
      </c>
      <c r="D191" s="36">
        <v>983.427609674</v>
      </c>
      <c r="E191" s="36">
        <v>83.9094091929</v>
      </c>
      <c r="F191" s="36">
        <v>3839.8642938660978</v>
      </c>
      <c r="G191" s="36">
        <v>1862.37994226873</v>
      </c>
      <c r="H191" s="36">
        <v>283.12762927962802</v>
      </c>
      <c r="I191" s="36">
        <v>153.55160000000001</v>
      </c>
      <c r="J191" s="36">
        <v>138.36413930089998</v>
      </c>
      <c r="K191" s="24">
        <v>7423.6185233427559</v>
      </c>
      <c r="L191" s="24"/>
      <c r="M191" s="24"/>
      <c r="N191" s="100"/>
      <c r="O191" s="35"/>
      <c r="P191" s="35" t="s">
        <v>2451</v>
      </c>
      <c r="Q191" s="36">
        <v>51.425028744099997</v>
      </c>
      <c r="R191" s="36">
        <v>640.21137389750004</v>
      </c>
      <c r="S191" s="36">
        <v>54.62502538455</v>
      </c>
      <c r="T191" s="36">
        <v>2499.7516553077016</v>
      </c>
      <c r="U191" s="36">
        <v>1212.4093424170203</v>
      </c>
      <c r="V191" s="36">
        <v>184.31608666105802</v>
      </c>
      <c r="W191" s="36">
        <v>99.962091600003006</v>
      </c>
      <c r="X191" s="36">
        <v>90.075054684899996</v>
      </c>
      <c r="Y191" s="24">
        <v>4832.7756586968335</v>
      </c>
    </row>
    <row r="192" spans="1:25" ht="21">
      <c r="A192" s="35"/>
      <c r="B192" s="35" t="s">
        <v>2452</v>
      </c>
      <c r="C192" s="36">
        <v>0</v>
      </c>
      <c r="D192" s="36">
        <v>0</v>
      </c>
      <c r="E192" s="36">
        <v>101.67928611328999</v>
      </c>
      <c r="F192" s="36">
        <v>4312.1094671173387</v>
      </c>
      <c r="G192" s="36">
        <v>4006.6820729465999</v>
      </c>
      <c r="H192" s="36">
        <v>296.37453725831</v>
      </c>
      <c r="I192" s="36">
        <v>554.21931909944999</v>
      </c>
      <c r="J192" s="36">
        <v>634.55158871022991</v>
      </c>
      <c r="K192" s="24">
        <v>9905.6162712452187</v>
      </c>
      <c r="L192" s="24"/>
      <c r="M192" s="24"/>
      <c r="N192" s="100"/>
      <c r="O192" s="35"/>
      <c r="P192" s="35" t="s">
        <v>2452</v>
      </c>
      <c r="Q192" s="36">
        <v>0</v>
      </c>
      <c r="R192" s="36">
        <v>0</v>
      </c>
      <c r="S192" s="36">
        <v>66.193215259780004</v>
      </c>
      <c r="T192" s="36">
        <v>2807.1832630940094</v>
      </c>
      <c r="U192" s="36">
        <v>2608.3500294894834</v>
      </c>
      <c r="V192" s="36">
        <v>192.93982375517101</v>
      </c>
      <c r="W192" s="36">
        <v>360.79677673368997</v>
      </c>
      <c r="X192" s="36">
        <v>413.09308425021595</v>
      </c>
      <c r="Y192" s="24">
        <v>6448.5561925823504</v>
      </c>
    </row>
    <row r="193" spans="1:25" ht="21">
      <c r="A193" s="35" t="s">
        <v>2469</v>
      </c>
      <c r="B193" s="35"/>
      <c r="C193" s="36">
        <v>325.06369147740003</v>
      </c>
      <c r="D193" s="36">
        <v>0</v>
      </c>
      <c r="E193" s="36">
        <v>2103.9741347158201</v>
      </c>
      <c r="F193" s="36">
        <v>31674.024590907102</v>
      </c>
      <c r="G193" s="36">
        <v>7329.2932394201443</v>
      </c>
      <c r="H193" s="36">
        <v>14405.992687861497</v>
      </c>
      <c r="I193" s="36">
        <v>19181.457568687849</v>
      </c>
      <c r="J193" s="36">
        <v>448.52622468922999</v>
      </c>
      <c r="K193" s="24">
        <v>75468.332137759047</v>
      </c>
      <c r="L193" s="24">
        <v>99520</v>
      </c>
      <c r="M193" s="42">
        <f>L193-K193</f>
        <v>24051.667862240953</v>
      </c>
      <c r="N193" s="100"/>
      <c r="O193" s="35" t="s">
        <v>2469</v>
      </c>
      <c r="P193" s="35"/>
      <c r="Q193" s="36">
        <v>211.61646315140001</v>
      </c>
      <c r="R193" s="36">
        <v>0</v>
      </c>
      <c r="S193" s="36">
        <v>1369.6871616997989</v>
      </c>
      <c r="T193" s="36">
        <v>20619.790008674358</v>
      </c>
      <c r="U193" s="36">
        <v>4771.3698988630722</v>
      </c>
      <c r="V193" s="36">
        <v>9378.3012397986349</v>
      </c>
      <c r="W193" s="36">
        <v>12487.128877217554</v>
      </c>
      <c r="X193" s="36">
        <v>291.99057227265996</v>
      </c>
      <c r="Y193" s="24">
        <v>49129.884221677494</v>
      </c>
    </row>
    <row r="194" spans="1:25" ht="21">
      <c r="A194" s="35"/>
      <c r="B194" s="35" t="s">
        <v>2455</v>
      </c>
      <c r="C194" s="36">
        <v>0</v>
      </c>
      <c r="D194" s="36">
        <v>0</v>
      </c>
      <c r="E194" s="36">
        <v>43.875</v>
      </c>
      <c r="F194" s="36">
        <v>1951.24564719503</v>
      </c>
      <c r="G194" s="36">
        <v>696.55418077745401</v>
      </c>
      <c r="H194" s="36">
        <v>24.06027260362</v>
      </c>
      <c r="I194" s="36">
        <v>569.22664192979005</v>
      </c>
      <c r="J194" s="36">
        <v>3.0661855184600002</v>
      </c>
      <c r="K194" s="24">
        <v>3288.027928024354</v>
      </c>
      <c r="L194" s="24"/>
      <c r="M194" s="24"/>
      <c r="N194" s="100"/>
      <c r="O194" s="35"/>
      <c r="P194" s="35" t="s">
        <v>2455</v>
      </c>
      <c r="Q194" s="36">
        <v>0</v>
      </c>
      <c r="R194" s="36">
        <v>0</v>
      </c>
      <c r="S194" s="36">
        <v>28.562625000000001</v>
      </c>
      <c r="T194" s="36">
        <v>1270.2609163239631</v>
      </c>
      <c r="U194" s="36">
        <v>453.45677168639128</v>
      </c>
      <c r="V194" s="36">
        <v>15.663237464963</v>
      </c>
      <c r="W194" s="36">
        <v>370.56654389637998</v>
      </c>
      <c r="X194" s="36">
        <v>1.99608677252</v>
      </c>
      <c r="Y194" s="24">
        <v>2140.5061811442174</v>
      </c>
    </row>
    <row r="195" spans="1:25" ht="21">
      <c r="A195" s="35"/>
      <c r="B195" s="35" t="s">
        <v>2456</v>
      </c>
      <c r="C195" s="36">
        <v>0</v>
      </c>
      <c r="D195" s="36">
        <v>0</v>
      </c>
      <c r="E195" s="36">
        <v>0</v>
      </c>
      <c r="F195" s="36">
        <v>455.48810558626099</v>
      </c>
      <c r="G195" s="36">
        <v>534.00898540603009</v>
      </c>
      <c r="H195" s="36">
        <v>191.04103153883</v>
      </c>
      <c r="I195" s="36">
        <v>436.79406914487998</v>
      </c>
      <c r="J195" s="36">
        <v>127.803499495</v>
      </c>
      <c r="K195" s="24">
        <v>1745.1356911710013</v>
      </c>
      <c r="L195" s="24"/>
      <c r="M195" s="24"/>
      <c r="N195" s="100"/>
      <c r="O195" s="35"/>
      <c r="P195" s="35" t="s">
        <v>2456</v>
      </c>
      <c r="Q195" s="36">
        <v>0</v>
      </c>
      <c r="R195" s="36">
        <v>0</v>
      </c>
      <c r="S195" s="36">
        <v>0</v>
      </c>
      <c r="T195" s="36">
        <v>296.52275673667702</v>
      </c>
      <c r="U195" s="36">
        <v>347.63984949945899</v>
      </c>
      <c r="V195" s="36">
        <v>124.367711531794</v>
      </c>
      <c r="W195" s="36">
        <v>284.35293901365003</v>
      </c>
      <c r="X195" s="36">
        <v>83.200078171200005</v>
      </c>
      <c r="Y195" s="24">
        <v>1136.0833349527802</v>
      </c>
    </row>
    <row r="196" spans="1:25" ht="21">
      <c r="A196" s="35"/>
      <c r="B196" s="35" t="s">
        <v>2457</v>
      </c>
      <c r="C196" s="36">
        <v>39.865965492999997</v>
      </c>
      <c r="D196" s="36">
        <v>0</v>
      </c>
      <c r="E196" s="36">
        <v>1445.21359432862</v>
      </c>
      <c r="F196" s="36">
        <v>8881.0584565573645</v>
      </c>
      <c r="G196" s="36">
        <v>1573.0583941895609</v>
      </c>
      <c r="H196" s="36">
        <v>2509.5715794671041</v>
      </c>
      <c r="I196" s="36">
        <v>74.104151662618989</v>
      </c>
      <c r="J196" s="36">
        <v>0</v>
      </c>
      <c r="K196" s="24">
        <v>14522.872141698268</v>
      </c>
      <c r="L196" s="24"/>
      <c r="M196" s="24"/>
      <c r="N196" s="100"/>
      <c r="O196" s="35"/>
      <c r="P196" s="35" t="s">
        <v>2457</v>
      </c>
      <c r="Q196" s="36">
        <v>25.952743535900002</v>
      </c>
      <c r="R196" s="36">
        <v>0</v>
      </c>
      <c r="S196" s="36">
        <v>940.83404990748897</v>
      </c>
      <c r="T196" s="36">
        <v>5781.5690552143105</v>
      </c>
      <c r="U196" s="36">
        <v>1024.0610146175961</v>
      </c>
      <c r="V196" s="36">
        <v>1633.7310982329184</v>
      </c>
      <c r="W196" s="36">
        <v>48.241802732317993</v>
      </c>
      <c r="X196" s="36">
        <v>0</v>
      </c>
      <c r="Y196" s="24">
        <v>9454.3897642405318</v>
      </c>
    </row>
    <row r="197" spans="1:25" ht="21">
      <c r="A197" s="35"/>
      <c r="B197" s="35" t="s">
        <v>2458</v>
      </c>
      <c r="C197" s="36">
        <v>0</v>
      </c>
      <c r="D197" s="36">
        <v>0</v>
      </c>
      <c r="E197" s="36">
        <v>0</v>
      </c>
      <c r="F197" s="36">
        <v>339.87723839117302</v>
      </c>
      <c r="G197" s="36">
        <v>813.41716543400003</v>
      </c>
      <c r="H197" s="36">
        <v>1683.7305939003895</v>
      </c>
      <c r="I197" s="36">
        <v>3974.1168515909108</v>
      </c>
      <c r="J197" s="36">
        <v>0</v>
      </c>
      <c r="K197" s="24">
        <v>6811.1418493164729</v>
      </c>
      <c r="L197" s="24"/>
      <c r="M197" s="24"/>
      <c r="N197" s="100"/>
      <c r="O197" s="35"/>
      <c r="P197" s="35" t="s">
        <v>2458</v>
      </c>
      <c r="Q197" s="36">
        <v>0</v>
      </c>
      <c r="R197" s="36">
        <v>0</v>
      </c>
      <c r="S197" s="36">
        <v>0</v>
      </c>
      <c r="T197" s="36">
        <v>221.26008219260399</v>
      </c>
      <c r="U197" s="36">
        <v>529.53457469699993</v>
      </c>
      <c r="V197" s="36">
        <v>1096.1086166296932</v>
      </c>
      <c r="W197" s="36">
        <v>2587.1500703848392</v>
      </c>
      <c r="X197" s="36">
        <v>0</v>
      </c>
      <c r="Y197" s="24">
        <v>4434.0533439041365</v>
      </c>
    </row>
    <row r="198" spans="1:25" ht="21">
      <c r="A198" s="35"/>
      <c r="B198" s="35" t="s">
        <v>2459</v>
      </c>
      <c r="C198" s="36">
        <v>0</v>
      </c>
      <c r="D198" s="36">
        <v>0</v>
      </c>
      <c r="E198" s="36">
        <v>0</v>
      </c>
      <c r="F198" s="36">
        <v>807.85901608172003</v>
      </c>
      <c r="G198" s="36">
        <v>349.71595330139996</v>
      </c>
      <c r="H198" s="36">
        <v>844.79177612973922</v>
      </c>
      <c r="I198" s="36">
        <v>1734.2502299874259</v>
      </c>
      <c r="J198" s="36">
        <v>69.803700698699998</v>
      </c>
      <c r="K198" s="24">
        <v>3806.4206761989849</v>
      </c>
      <c r="L198" s="24"/>
      <c r="M198" s="24"/>
      <c r="N198" s="100"/>
      <c r="O198" s="35"/>
      <c r="P198" s="35" t="s">
        <v>2459</v>
      </c>
      <c r="Q198" s="36">
        <v>0</v>
      </c>
      <c r="R198" s="36">
        <v>0</v>
      </c>
      <c r="S198" s="36">
        <v>0</v>
      </c>
      <c r="T198" s="36">
        <v>525.91621946910004</v>
      </c>
      <c r="U198" s="36">
        <v>227.66508559899995</v>
      </c>
      <c r="V198" s="36">
        <v>549.95944626086487</v>
      </c>
      <c r="W198" s="36">
        <v>1128.9968997221649</v>
      </c>
      <c r="X198" s="36">
        <v>45.442209154899999</v>
      </c>
      <c r="Y198" s="24">
        <v>2477.9798602060296</v>
      </c>
    </row>
    <row r="199" spans="1:25" ht="21">
      <c r="A199" s="35"/>
      <c r="B199" s="35" t="s">
        <v>2460</v>
      </c>
      <c r="C199" s="36">
        <v>196.769189681</v>
      </c>
      <c r="D199" s="36">
        <v>0</v>
      </c>
      <c r="E199" s="36">
        <v>0</v>
      </c>
      <c r="F199" s="36">
        <v>635.43149285522998</v>
      </c>
      <c r="G199" s="36">
        <v>94.067204303429989</v>
      </c>
      <c r="H199" s="36">
        <v>74.709134402778986</v>
      </c>
      <c r="I199" s="36">
        <v>53.587576644199999</v>
      </c>
      <c r="J199" s="36">
        <v>0</v>
      </c>
      <c r="K199" s="24">
        <v>1054.5645978866391</v>
      </c>
      <c r="M199" s="24"/>
      <c r="N199" s="100"/>
      <c r="O199" s="35"/>
      <c r="P199" s="35" t="s">
        <v>2460</v>
      </c>
      <c r="Q199" s="36">
        <v>128.096742482</v>
      </c>
      <c r="R199" s="36">
        <v>0</v>
      </c>
      <c r="S199" s="36">
        <v>0</v>
      </c>
      <c r="T199" s="36">
        <v>413.66590184854294</v>
      </c>
      <c r="U199" s="36">
        <v>61.237750001485999</v>
      </c>
      <c r="V199" s="36">
        <v>48.635646496213006</v>
      </c>
      <c r="W199" s="36">
        <v>34.885512395399999</v>
      </c>
      <c r="X199" s="36">
        <v>0</v>
      </c>
      <c r="Y199" s="24">
        <v>686.52155322364194</v>
      </c>
    </row>
    <row r="200" spans="1:25" ht="21">
      <c r="A200" s="35"/>
      <c r="B200" s="35" t="s">
        <v>2461</v>
      </c>
      <c r="C200" s="36">
        <v>0</v>
      </c>
      <c r="D200" s="36">
        <v>0</v>
      </c>
      <c r="E200" s="36">
        <v>109.0985234483</v>
      </c>
      <c r="F200" s="36">
        <v>2172.2246688506539</v>
      </c>
      <c r="G200" s="36">
        <v>594.17135462775911</v>
      </c>
      <c r="H200" s="36">
        <v>363.30758282490007</v>
      </c>
      <c r="I200" s="36">
        <v>291.04109681293994</v>
      </c>
      <c r="J200" s="36">
        <v>0</v>
      </c>
      <c r="K200" s="24">
        <v>3529.8432265645533</v>
      </c>
      <c r="L200" s="24"/>
      <c r="M200" s="42"/>
      <c r="N200" s="100"/>
      <c r="O200" s="35"/>
      <c r="P200" s="35" t="s">
        <v>2461</v>
      </c>
      <c r="Q200" s="36">
        <v>0</v>
      </c>
      <c r="R200" s="36">
        <v>0</v>
      </c>
      <c r="S200" s="36">
        <v>71.023138764799995</v>
      </c>
      <c r="T200" s="36">
        <v>1414.118259422874</v>
      </c>
      <c r="U200" s="36">
        <v>386.80555186280014</v>
      </c>
      <c r="V200" s="36">
        <v>236.51323641902295</v>
      </c>
      <c r="W200" s="36">
        <v>189.46775402520998</v>
      </c>
      <c r="X200" s="36">
        <v>0</v>
      </c>
      <c r="Y200" s="24">
        <v>2297.9279404947074</v>
      </c>
    </row>
    <row r="201" spans="1:25" ht="21">
      <c r="A201" s="35"/>
      <c r="B201" s="35" t="s">
        <v>2462</v>
      </c>
      <c r="C201" s="36">
        <v>0</v>
      </c>
      <c r="D201" s="36">
        <v>0</v>
      </c>
      <c r="E201" s="36">
        <v>0</v>
      </c>
      <c r="F201" s="36">
        <v>187.09261771819001</v>
      </c>
      <c r="G201" s="36">
        <v>0</v>
      </c>
      <c r="H201" s="36">
        <v>0</v>
      </c>
      <c r="I201" s="36">
        <v>9.1806319149799993</v>
      </c>
      <c r="J201" s="36">
        <v>0</v>
      </c>
      <c r="K201" s="24">
        <v>196.27324963317002</v>
      </c>
      <c r="L201" s="24"/>
      <c r="M201" s="24"/>
      <c r="N201" s="100"/>
      <c r="O201" s="35"/>
      <c r="P201" s="35" t="s">
        <v>2462</v>
      </c>
      <c r="Q201" s="36">
        <v>0</v>
      </c>
      <c r="R201" s="36">
        <v>0</v>
      </c>
      <c r="S201" s="36">
        <v>0</v>
      </c>
      <c r="T201" s="36">
        <v>121.79729413471999</v>
      </c>
      <c r="U201" s="36">
        <v>0</v>
      </c>
      <c r="V201" s="36">
        <v>0</v>
      </c>
      <c r="W201" s="36">
        <v>5.9765913766500001</v>
      </c>
      <c r="X201" s="36">
        <v>0</v>
      </c>
      <c r="Y201" s="24">
        <v>127.77388551137</v>
      </c>
    </row>
    <row r="202" spans="1:25" ht="21">
      <c r="A202" s="35"/>
      <c r="B202" s="35" t="s">
        <v>651</v>
      </c>
      <c r="C202" s="36">
        <v>0</v>
      </c>
      <c r="D202" s="36">
        <v>0</v>
      </c>
      <c r="E202" s="36">
        <v>0</v>
      </c>
      <c r="F202" s="36">
        <v>3413.5352860733401</v>
      </c>
      <c r="G202" s="36">
        <v>119.01491258394</v>
      </c>
      <c r="H202" s="36">
        <v>167.77059941513997</v>
      </c>
      <c r="I202" s="36">
        <v>75.635022238570002</v>
      </c>
      <c r="J202" s="36">
        <v>0</v>
      </c>
      <c r="K202" s="24">
        <v>3775.95582031099</v>
      </c>
      <c r="L202" s="24"/>
      <c r="M202" s="24"/>
      <c r="N202" s="100"/>
      <c r="O202" s="35"/>
      <c r="P202" s="35" t="s">
        <v>651</v>
      </c>
      <c r="Q202" s="36">
        <v>0</v>
      </c>
      <c r="R202" s="36">
        <v>0</v>
      </c>
      <c r="S202" s="36">
        <v>0</v>
      </c>
      <c r="T202" s="36">
        <v>2222.2114712310599</v>
      </c>
      <c r="U202" s="36">
        <v>77.478708092231997</v>
      </c>
      <c r="V202" s="36">
        <v>109.21866021927599</v>
      </c>
      <c r="W202" s="36">
        <v>49.23839947729001</v>
      </c>
      <c r="X202" s="36">
        <v>0</v>
      </c>
      <c r="Y202" s="24">
        <v>2458.1472390198578</v>
      </c>
    </row>
    <row r="203" spans="1:25" ht="21">
      <c r="A203" s="35"/>
      <c r="B203" s="35" t="s">
        <v>1084</v>
      </c>
      <c r="C203" s="36">
        <v>0</v>
      </c>
      <c r="D203" s="36">
        <v>0</v>
      </c>
      <c r="E203" s="36">
        <v>56.140451536500002</v>
      </c>
      <c r="F203" s="36">
        <v>468.72342584199396</v>
      </c>
      <c r="G203" s="36">
        <v>367.89986699800005</v>
      </c>
      <c r="H203" s="36">
        <v>451.47910950377997</v>
      </c>
      <c r="I203" s="36">
        <v>1903.9984180832498</v>
      </c>
      <c r="J203" s="36">
        <v>78.275915831710009</v>
      </c>
      <c r="K203" s="24">
        <v>3326.5171877952339</v>
      </c>
      <c r="L203" s="24"/>
      <c r="M203" s="24"/>
      <c r="N203" s="100"/>
      <c r="O203" s="35"/>
      <c r="P203" s="35" t="s">
        <v>1084</v>
      </c>
      <c r="Q203" s="36">
        <v>0</v>
      </c>
      <c r="R203" s="36">
        <v>0</v>
      </c>
      <c r="S203" s="36">
        <v>36.547433950299997</v>
      </c>
      <c r="T203" s="36">
        <v>305.13895022302597</v>
      </c>
      <c r="U203" s="36">
        <v>239.50281341569996</v>
      </c>
      <c r="V203" s="36">
        <v>293.91290028699001</v>
      </c>
      <c r="W203" s="36">
        <v>1239.50297017151</v>
      </c>
      <c r="X203" s="36">
        <v>50.957621206409996</v>
      </c>
      <c r="Y203" s="24">
        <v>2165.5626892539358</v>
      </c>
    </row>
    <row r="204" spans="1:25" ht="21">
      <c r="A204" s="35"/>
      <c r="B204" s="35" t="s">
        <v>2463</v>
      </c>
      <c r="C204" s="36">
        <v>0</v>
      </c>
      <c r="D204" s="36">
        <v>0</v>
      </c>
      <c r="E204" s="36">
        <v>313.22070875839995</v>
      </c>
      <c r="F204" s="36">
        <v>2089.2074908827099</v>
      </c>
      <c r="G204" s="36">
        <v>296.23059955020005</v>
      </c>
      <c r="H204" s="36">
        <v>3379.6233340713484</v>
      </c>
      <c r="I204" s="36">
        <v>4441.8701942072294</v>
      </c>
      <c r="J204" s="36">
        <v>111.012547176</v>
      </c>
      <c r="K204" s="24">
        <v>10631.164874645889</v>
      </c>
      <c r="L204" s="24"/>
      <c r="M204" s="24"/>
      <c r="N204" s="100"/>
      <c r="O204" s="35"/>
      <c r="P204" s="35" t="s">
        <v>2463</v>
      </c>
      <c r="Q204" s="36">
        <v>0</v>
      </c>
      <c r="R204" s="36">
        <v>0</v>
      </c>
      <c r="S204" s="36">
        <v>203.90668140201001</v>
      </c>
      <c r="T204" s="36">
        <v>1360.0740765643172</v>
      </c>
      <c r="U204" s="36">
        <v>192.84612030767406</v>
      </c>
      <c r="V204" s="36">
        <v>2200.134790480332</v>
      </c>
      <c r="W204" s="36">
        <v>2891.6574964292404</v>
      </c>
      <c r="X204" s="36">
        <v>72.269168211600004</v>
      </c>
      <c r="Y204" s="24">
        <v>6920.8883333951735</v>
      </c>
    </row>
    <row r="205" spans="1:25" ht="21">
      <c r="A205" s="35"/>
      <c r="B205" s="35" t="s">
        <v>2464</v>
      </c>
      <c r="C205" s="36">
        <v>0</v>
      </c>
      <c r="D205" s="36">
        <v>0</v>
      </c>
      <c r="E205" s="36">
        <v>0</v>
      </c>
      <c r="F205" s="36">
        <v>2535.7419406769882</v>
      </c>
      <c r="G205" s="36">
        <v>755.15603760634997</v>
      </c>
      <c r="H205" s="36">
        <v>351.23427191629997</v>
      </c>
      <c r="I205" s="36">
        <v>655.8717338756901</v>
      </c>
      <c r="J205" s="36">
        <v>4.3421351487499997</v>
      </c>
      <c r="K205" s="24">
        <v>4302.3461192240775</v>
      </c>
      <c r="L205" s="24"/>
      <c r="M205" s="24"/>
      <c r="N205" s="100"/>
      <c r="O205" s="35"/>
      <c r="P205" s="35" t="s">
        <v>2464</v>
      </c>
      <c r="Q205" s="36">
        <v>0</v>
      </c>
      <c r="R205" s="36">
        <v>0</v>
      </c>
      <c r="S205" s="36">
        <v>0</v>
      </c>
      <c r="T205" s="36">
        <v>1650.7680033802978</v>
      </c>
      <c r="U205" s="36">
        <v>491.60658048194</v>
      </c>
      <c r="V205" s="36">
        <v>228.65351101748598</v>
      </c>
      <c r="W205" s="36">
        <v>426.97249875310706</v>
      </c>
      <c r="X205" s="36">
        <v>2.8267299818399998</v>
      </c>
      <c r="Y205" s="24">
        <v>2800.8273236146711</v>
      </c>
    </row>
    <row r="206" spans="1:25" ht="21">
      <c r="A206" s="35"/>
      <c r="B206" s="35" t="s">
        <v>2465</v>
      </c>
      <c r="C206" s="36">
        <v>33.525578033999999</v>
      </c>
      <c r="D206" s="36">
        <v>0</v>
      </c>
      <c r="E206" s="36">
        <v>0</v>
      </c>
      <c r="F206" s="36">
        <v>756.34645736473999</v>
      </c>
      <c r="G206" s="36">
        <v>135.26725044351002</v>
      </c>
      <c r="H206" s="36">
        <v>190.74418738107997</v>
      </c>
      <c r="I206" s="36">
        <v>103.02514727902</v>
      </c>
      <c r="J206" s="36">
        <v>0</v>
      </c>
      <c r="K206" s="24">
        <v>1218.90862050235</v>
      </c>
      <c r="L206" s="24"/>
      <c r="M206" s="24"/>
      <c r="N206" s="100"/>
      <c r="O206" s="35"/>
      <c r="P206" s="35" t="s">
        <v>2465</v>
      </c>
      <c r="Q206" s="36">
        <v>21.8251513001</v>
      </c>
      <c r="R206" s="36">
        <v>0</v>
      </c>
      <c r="S206" s="36">
        <v>0</v>
      </c>
      <c r="T206" s="36">
        <v>492.38154374445003</v>
      </c>
      <c r="U206" s="36">
        <v>88.058980038677007</v>
      </c>
      <c r="V206" s="36">
        <v>124.17446598508199</v>
      </c>
      <c r="W206" s="36">
        <v>67.069370878640001</v>
      </c>
      <c r="X206" s="36">
        <v>0</v>
      </c>
      <c r="Y206" s="24">
        <v>793.50951194694892</v>
      </c>
    </row>
    <row r="207" spans="1:25" ht="21">
      <c r="A207" s="35"/>
      <c r="B207" s="35" t="s">
        <v>2466</v>
      </c>
      <c r="C207" s="36">
        <v>0</v>
      </c>
      <c r="D207" s="36">
        <v>0</v>
      </c>
      <c r="E207" s="36">
        <v>0</v>
      </c>
      <c r="F207" s="36">
        <v>1513.1895599772299</v>
      </c>
      <c r="G207" s="36">
        <v>407.44155925831001</v>
      </c>
      <c r="H207" s="36">
        <v>782.31640159404003</v>
      </c>
      <c r="I207" s="36">
        <v>376.98057074944001</v>
      </c>
      <c r="J207" s="36">
        <v>54.222240820610004</v>
      </c>
      <c r="K207" s="24">
        <v>3134.1503323996299</v>
      </c>
      <c r="L207" s="24"/>
      <c r="M207" s="24"/>
      <c r="N207" s="100"/>
      <c r="O207" s="35"/>
      <c r="P207" s="35" t="s">
        <v>2466</v>
      </c>
      <c r="Q207" s="36">
        <v>0</v>
      </c>
      <c r="R207" s="36">
        <v>0</v>
      </c>
      <c r="S207" s="36">
        <v>0</v>
      </c>
      <c r="T207" s="36">
        <v>985.08640354503007</v>
      </c>
      <c r="U207" s="36">
        <v>265.24445507711999</v>
      </c>
      <c r="V207" s="36">
        <v>509.28797743826294</v>
      </c>
      <c r="W207" s="36">
        <v>245.414351557896</v>
      </c>
      <c r="X207" s="36">
        <v>35.298678774189995</v>
      </c>
      <c r="Y207" s="24">
        <v>2040.331866392499</v>
      </c>
    </row>
    <row r="208" spans="1:25" ht="21">
      <c r="A208" s="35"/>
      <c r="B208" s="35" t="s">
        <v>2467</v>
      </c>
      <c r="C208" s="36">
        <v>0</v>
      </c>
      <c r="D208" s="36">
        <v>0</v>
      </c>
      <c r="E208" s="36">
        <v>0</v>
      </c>
      <c r="F208" s="36">
        <v>3287.1556962260001</v>
      </c>
      <c r="G208" s="36">
        <v>163.35610467449999</v>
      </c>
      <c r="H208" s="36">
        <v>3233.0829911764204</v>
      </c>
      <c r="I208" s="36">
        <v>4108.5421771680003</v>
      </c>
      <c r="J208" s="36">
        <v>0</v>
      </c>
      <c r="K208" s="24">
        <v>10792.136969244921</v>
      </c>
      <c r="L208" s="24"/>
      <c r="M208" s="24"/>
      <c r="N208" s="100"/>
      <c r="O208" s="35"/>
      <c r="P208" s="35" t="s">
        <v>2467</v>
      </c>
      <c r="Q208" s="36">
        <v>0</v>
      </c>
      <c r="R208" s="36">
        <v>0</v>
      </c>
      <c r="S208" s="36">
        <v>0</v>
      </c>
      <c r="T208" s="36">
        <v>2139.938358242</v>
      </c>
      <c r="U208" s="36">
        <v>106.3448241431</v>
      </c>
      <c r="V208" s="36">
        <v>2104.7370272554253</v>
      </c>
      <c r="W208" s="36">
        <v>2674.66095733866</v>
      </c>
      <c r="X208" s="36">
        <v>0</v>
      </c>
      <c r="Y208" s="24">
        <v>7025.6811669791859</v>
      </c>
    </row>
    <row r="209" spans="1:25" ht="21">
      <c r="A209" s="35"/>
      <c r="B209" s="35" t="s">
        <v>2454</v>
      </c>
      <c r="C209" s="36">
        <v>0</v>
      </c>
      <c r="D209" s="36">
        <v>0</v>
      </c>
      <c r="E209" s="36">
        <v>0</v>
      </c>
      <c r="F209" s="36">
        <v>0.77278600620299998</v>
      </c>
      <c r="G209" s="36">
        <v>0</v>
      </c>
      <c r="H209" s="36">
        <v>0</v>
      </c>
      <c r="I209" s="36">
        <v>0</v>
      </c>
      <c r="J209" s="36">
        <v>0</v>
      </c>
      <c r="K209" s="24">
        <v>0.77278600620299998</v>
      </c>
      <c r="L209" s="24"/>
      <c r="M209" s="24"/>
      <c r="N209" s="100"/>
      <c r="O209" s="35"/>
      <c r="P209" s="35" t="s">
        <v>2454</v>
      </c>
      <c r="Q209" s="36">
        <v>0</v>
      </c>
      <c r="R209" s="36">
        <v>0</v>
      </c>
      <c r="S209" s="36">
        <v>0</v>
      </c>
      <c r="T209" s="36">
        <v>0.50308369003800002</v>
      </c>
      <c r="U209" s="36">
        <v>0</v>
      </c>
      <c r="V209" s="36">
        <v>0</v>
      </c>
      <c r="W209" s="36">
        <v>0</v>
      </c>
      <c r="X209" s="36">
        <v>0</v>
      </c>
      <c r="Y209" s="24">
        <v>0.50308369003800002</v>
      </c>
    </row>
    <row r="210" spans="1:25" ht="21">
      <c r="A210" s="35"/>
      <c r="B210" s="35" t="s">
        <v>2468</v>
      </c>
      <c r="C210" s="36">
        <v>54.902958269400003</v>
      </c>
      <c r="D210" s="36">
        <v>0</v>
      </c>
      <c r="E210" s="36">
        <v>136.42585664399999</v>
      </c>
      <c r="F210" s="36">
        <v>2179.0747046222805</v>
      </c>
      <c r="G210" s="36">
        <v>429.93367026570002</v>
      </c>
      <c r="H210" s="36">
        <v>158.52982193602699</v>
      </c>
      <c r="I210" s="36">
        <v>373.23305539889998</v>
      </c>
      <c r="J210" s="36">
        <v>0</v>
      </c>
      <c r="K210" s="24">
        <v>3332.1000671363076</v>
      </c>
      <c r="L210" s="24"/>
      <c r="M210" s="24"/>
      <c r="N210" s="100"/>
      <c r="O210" s="35"/>
      <c r="P210" s="35" t="s">
        <v>2468</v>
      </c>
      <c r="Q210" s="36">
        <v>35.7418258334</v>
      </c>
      <c r="R210" s="36">
        <v>0</v>
      </c>
      <c r="S210" s="36">
        <v>88.813232675199998</v>
      </c>
      <c r="T210" s="36">
        <v>1418.5776327113501</v>
      </c>
      <c r="U210" s="36">
        <v>279.88681934289696</v>
      </c>
      <c r="V210" s="36">
        <v>103.20291408031099</v>
      </c>
      <c r="W210" s="36">
        <v>242.97471906459998</v>
      </c>
      <c r="X210" s="36">
        <v>0</v>
      </c>
      <c r="Y210" s="24">
        <v>2169.1971437077582</v>
      </c>
    </row>
    <row r="211" spans="1:25" ht="21">
      <c r="A211" s="35" t="s">
        <v>2479</v>
      </c>
      <c r="B211" s="35"/>
      <c r="C211" s="36">
        <v>521.76637617910001</v>
      </c>
      <c r="D211" s="36">
        <v>35.80321280567</v>
      </c>
      <c r="E211" s="36">
        <v>1227.26140645687</v>
      </c>
      <c r="F211" s="36">
        <v>6870.9236962068398</v>
      </c>
      <c r="G211" s="36">
        <v>23342.168185894705</v>
      </c>
      <c r="H211" s="36">
        <v>27762.642757251644</v>
      </c>
      <c r="I211" s="36">
        <v>7158.0324937185787</v>
      </c>
      <c r="J211" s="36">
        <v>176.14359520369999</v>
      </c>
      <c r="K211" s="24">
        <v>67094.741723717118</v>
      </c>
      <c r="L211" s="24">
        <v>26480</v>
      </c>
      <c r="M211" s="42">
        <f>L211-K211</f>
        <v>-40614.741723717118</v>
      </c>
      <c r="N211" s="100"/>
      <c r="O211" s="35" t="s">
        <v>2479</v>
      </c>
      <c r="P211" s="35"/>
      <c r="Q211" s="36">
        <v>339.66991089264002</v>
      </c>
      <c r="R211" s="36">
        <v>23.307891536530001</v>
      </c>
      <c r="S211" s="36">
        <v>798.9471756032541</v>
      </c>
      <c r="T211" s="36">
        <v>4472.9713262316645</v>
      </c>
      <c r="U211" s="36">
        <v>15195.751489014316</v>
      </c>
      <c r="V211" s="36">
        <v>18073.480434969668</v>
      </c>
      <c r="W211" s="36">
        <v>4659.8791534107913</v>
      </c>
      <c r="X211" s="36">
        <v>114.66948047759999</v>
      </c>
      <c r="Y211" s="24">
        <v>43678.676862136461</v>
      </c>
    </row>
    <row r="212" spans="1:25" ht="21">
      <c r="A212" s="35"/>
      <c r="B212" s="35" t="s">
        <v>2471</v>
      </c>
      <c r="C212" s="36">
        <v>0</v>
      </c>
      <c r="D212" s="36">
        <v>0</v>
      </c>
      <c r="E212" s="36">
        <v>48.345017105799997</v>
      </c>
      <c r="F212" s="36">
        <v>593.75</v>
      </c>
      <c r="G212" s="36">
        <v>5046.2968943871902</v>
      </c>
      <c r="H212" s="36">
        <v>786.35844440071094</v>
      </c>
      <c r="I212" s="36">
        <v>1392.3523672789181</v>
      </c>
      <c r="J212" s="36">
        <v>176.14359520369999</v>
      </c>
      <c r="K212" s="24">
        <v>8043.2463183763193</v>
      </c>
      <c r="L212" s="24"/>
      <c r="M212" s="24"/>
      <c r="N212" s="100"/>
      <c r="O212" s="35"/>
      <c r="P212" s="35" t="s">
        <v>2471</v>
      </c>
      <c r="Q212" s="36">
        <v>0</v>
      </c>
      <c r="R212" s="36">
        <v>0</v>
      </c>
      <c r="S212" s="36">
        <v>31.472606135900001</v>
      </c>
      <c r="T212" s="36">
        <v>386.53125</v>
      </c>
      <c r="U212" s="36">
        <v>3285.1392782456705</v>
      </c>
      <c r="V212" s="36">
        <v>511.91934730484792</v>
      </c>
      <c r="W212" s="36">
        <v>906.42139109874608</v>
      </c>
      <c r="X212" s="36">
        <v>114.66948047759999</v>
      </c>
      <c r="Y212" s="24">
        <v>5236.1533532627645</v>
      </c>
    </row>
    <row r="213" spans="1:25" ht="21">
      <c r="A213" s="35"/>
      <c r="B213" s="35" t="s">
        <v>2472</v>
      </c>
      <c r="C213" s="36">
        <v>0</v>
      </c>
      <c r="D213" s="36">
        <v>35.80321280567</v>
      </c>
      <c r="E213" s="36">
        <v>228.31381144472002</v>
      </c>
      <c r="F213" s="36">
        <v>56.495340570099998</v>
      </c>
      <c r="G213" s="36">
        <v>498.08531826670003</v>
      </c>
      <c r="H213" s="36">
        <v>519.71329362665995</v>
      </c>
      <c r="I213" s="36">
        <v>75.237038970440011</v>
      </c>
      <c r="J213" s="36">
        <v>0</v>
      </c>
      <c r="K213" s="24">
        <v>1413.6480156842899</v>
      </c>
      <c r="L213" s="24"/>
      <c r="M213" s="24"/>
      <c r="N213" s="100"/>
      <c r="O213" s="35"/>
      <c r="P213" s="35" t="s">
        <v>2472</v>
      </c>
      <c r="Q213" s="36">
        <v>0</v>
      </c>
      <c r="R213" s="36">
        <v>23.307891536530001</v>
      </c>
      <c r="S213" s="36">
        <v>148.63229125051001</v>
      </c>
      <c r="T213" s="36">
        <v>36.778466711100002</v>
      </c>
      <c r="U213" s="36">
        <v>324.25354219140002</v>
      </c>
      <c r="V213" s="36">
        <v>338.33335415100203</v>
      </c>
      <c r="W213" s="36">
        <v>48.979312369784999</v>
      </c>
      <c r="X213" s="36">
        <v>0</v>
      </c>
      <c r="Y213" s="24">
        <v>920.28485821032712</v>
      </c>
    </row>
    <row r="214" spans="1:25" ht="21">
      <c r="A214" s="35"/>
      <c r="B214" s="35" t="s">
        <v>2473</v>
      </c>
      <c r="C214" s="36">
        <v>0</v>
      </c>
      <c r="D214" s="36">
        <v>0</v>
      </c>
      <c r="E214" s="36">
        <v>210.24283468199999</v>
      </c>
      <c r="F214" s="36">
        <v>0</v>
      </c>
      <c r="G214" s="36">
        <v>293.36902305000001</v>
      </c>
      <c r="H214" s="36">
        <v>395.56851524467999</v>
      </c>
      <c r="I214" s="36">
        <v>0</v>
      </c>
      <c r="J214" s="36">
        <v>0</v>
      </c>
      <c r="K214" s="24">
        <v>899.18037297668002</v>
      </c>
      <c r="L214" s="24"/>
      <c r="M214" s="24"/>
      <c r="N214" s="100"/>
      <c r="O214" s="35"/>
      <c r="P214" s="35" t="s">
        <v>2473</v>
      </c>
      <c r="Q214" s="36">
        <v>0</v>
      </c>
      <c r="R214" s="36">
        <v>0</v>
      </c>
      <c r="S214" s="36">
        <v>136.86808537799999</v>
      </c>
      <c r="T214" s="36">
        <v>0</v>
      </c>
      <c r="U214" s="36">
        <v>190.983234006</v>
      </c>
      <c r="V214" s="36">
        <v>257.51510342422097</v>
      </c>
      <c r="W214" s="36">
        <v>0</v>
      </c>
      <c r="X214" s="36">
        <v>0</v>
      </c>
      <c r="Y214" s="24">
        <v>585.36642280822093</v>
      </c>
    </row>
    <row r="215" spans="1:25" ht="21">
      <c r="A215" s="35"/>
      <c r="B215" s="35" t="s">
        <v>717</v>
      </c>
      <c r="C215" s="36">
        <v>69.750013124999995</v>
      </c>
      <c r="D215" s="36">
        <v>0</v>
      </c>
      <c r="E215" s="36">
        <v>137.61865897555998</v>
      </c>
      <c r="F215" s="36">
        <v>205.19525267877</v>
      </c>
      <c r="G215" s="36">
        <v>161.51195992650003</v>
      </c>
      <c r="H215" s="36">
        <v>2091.8336058468899</v>
      </c>
      <c r="I215" s="36">
        <v>68.200821629399996</v>
      </c>
      <c r="J215" s="36">
        <v>0</v>
      </c>
      <c r="K215" s="24">
        <v>2734.1103121821197</v>
      </c>
      <c r="L215" s="24"/>
      <c r="M215" s="24"/>
      <c r="N215" s="100"/>
      <c r="O215" s="35"/>
      <c r="P215" s="35" t="s">
        <v>717</v>
      </c>
      <c r="Q215" s="36">
        <v>45.407258544400001</v>
      </c>
      <c r="R215" s="36">
        <v>0</v>
      </c>
      <c r="S215" s="36">
        <v>89.589746993100007</v>
      </c>
      <c r="T215" s="36">
        <v>133.58210949391002</v>
      </c>
      <c r="U215" s="36">
        <v>105.1442859121</v>
      </c>
      <c r="V215" s="36">
        <v>1361.7836774053249</v>
      </c>
      <c r="W215" s="36">
        <v>44.398734880800006</v>
      </c>
      <c r="X215" s="36">
        <v>0</v>
      </c>
      <c r="Y215" s="24">
        <v>1779.905813229635</v>
      </c>
    </row>
    <row r="216" spans="1:25" ht="21">
      <c r="A216" s="35"/>
      <c r="B216" s="35" t="s">
        <v>2474</v>
      </c>
      <c r="C216" s="36">
        <v>174.70421393010002</v>
      </c>
      <c r="D216" s="36">
        <v>0</v>
      </c>
      <c r="E216" s="36">
        <v>249.48132260611999</v>
      </c>
      <c r="F216" s="36">
        <v>684.73666121664996</v>
      </c>
      <c r="G216" s="36">
        <v>2224.5233897957473</v>
      </c>
      <c r="H216" s="36">
        <v>4856.7457604377414</v>
      </c>
      <c r="I216" s="36">
        <v>1188.6720045500001</v>
      </c>
      <c r="J216" s="36">
        <v>0</v>
      </c>
      <c r="K216" s="24">
        <v>9378.8633525363584</v>
      </c>
      <c r="L216" s="24"/>
      <c r="M216" s="24"/>
      <c r="N216" s="100"/>
      <c r="O216" s="35"/>
      <c r="P216" s="35" t="s">
        <v>2474</v>
      </c>
      <c r="Q216" s="36">
        <v>113.73244326850001</v>
      </c>
      <c r="R216" s="36">
        <v>0</v>
      </c>
      <c r="S216" s="36">
        <v>162.41234101653001</v>
      </c>
      <c r="T216" s="36">
        <v>445.76356645230908</v>
      </c>
      <c r="U216" s="36">
        <v>1448.1647267569931</v>
      </c>
      <c r="V216" s="36">
        <v>3161.7414900408089</v>
      </c>
      <c r="W216" s="36">
        <v>773.82547496169002</v>
      </c>
      <c r="X216" s="36">
        <v>0</v>
      </c>
      <c r="Y216" s="24">
        <v>6105.6400424968306</v>
      </c>
    </row>
    <row r="217" spans="1:25" ht="21">
      <c r="A217" s="35"/>
      <c r="B217" s="35" t="s">
        <v>2475</v>
      </c>
      <c r="C217" s="36">
        <v>0</v>
      </c>
      <c r="D217" s="36">
        <v>0</v>
      </c>
      <c r="E217" s="36">
        <v>210.33262505709999</v>
      </c>
      <c r="F217" s="36">
        <v>1849.1420694114802</v>
      </c>
      <c r="G217" s="36">
        <v>2885.8943668243205</v>
      </c>
      <c r="H217" s="36">
        <v>3898.952005029601</v>
      </c>
      <c r="I217" s="36">
        <v>1.8775741989500001</v>
      </c>
      <c r="J217" s="36">
        <v>0</v>
      </c>
      <c r="K217" s="24">
        <v>8846.198640521452</v>
      </c>
      <c r="M217" s="24"/>
      <c r="N217" s="100"/>
      <c r="O217" s="35"/>
      <c r="P217" s="35" t="s">
        <v>2475</v>
      </c>
      <c r="Q217" s="36">
        <v>0</v>
      </c>
      <c r="R217" s="36">
        <v>0</v>
      </c>
      <c r="S217" s="36">
        <v>136.92653891208002</v>
      </c>
      <c r="T217" s="36">
        <v>1203.7914871863354</v>
      </c>
      <c r="U217" s="36">
        <v>1878.7172327983596</v>
      </c>
      <c r="V217" s="36">
        <v>2538.217755274</v>
      </c>
      <c r="W217" s="36">
        <v>1.22230080352</v>
      </c>
      <c r="X217" s="36">
        <v>0</v>
      </c>
      <c r="Y217" s="24">
        <v>5758.8753149742952</v>
      </c>
    </row>
    <row r="218" spans="1:25" ht="21">
      <c r="A218" s="35"/>
      <c r="B218" s="35" t="s">
        <v>2476</v>
      </c>
      <c r="C218" s="36">
        <v>0</v>
      </c>
      <c r="D218" s="36">
        <v>0</v>
      </c>
      <c r="E218" s="36">
        <v>28.374269428209999</v>
      </c>
      <c r="F218" s="36">
        <v>1758.4926519031701</v>
      </c>
      <c r="G218" s="36">
        <v>2978.7964668309301</v>
      </c>
      <c r="H218" s="36">
        <v>2441.6639776224206</v>
      </c>
      <c r="I218" s="36">
        <v>16.85120057624</v>
      </c>
      <c r="J218" s="36">
        <v>0</v>
      </c>
      <c r="K218" s="24">
        <v>7224.1785663609717</v>
      </c>
      <c r="L218" s="24"/>
      <c r="M218" s="42"/>
      <c r="N218" s="100"/>
      <c r="O218" s="35"/>
      <c r="P218" s="35" t="s">
        <v>2476</v>
      </c>
      <c r="Q218" s="36">
        <v>0</v>
      </c>
      <c r="R218" s="36">
        <v>0</v>
      </c>
      <c r="S218" s="36">
        <v>18.471649397709999</v>
      </c>
      <c r="T218" s="36">
        <v>1144.7787163893397</v>
      </c>
      <c r="U218" s="36">
        <v>1939.1964999065494</v>
      </c>
      <c r="V218" s="36">
        <v>1589.5232494322054</v>
      </c>
      <c r="W218" s="36">
        <v>10.970131575116</v>
      </c>
      <c r="X218" s="36">
        <v>0</v>
      </c>
      <c r="Y218" s="24">
        <v>4702.9402467009213</v>
      </c>
    </row>
    <row r="219" spans="1:25" ht="21">
      <c r="A219" s="35"/>
      <c r="B219" s="35" t="s">
        <v>2454</v>
      </c>
      <c r="C219" s="36">
        <v>277.31214912399997</v>
      </c>
      <c r="D219" s="36">
        <v>0</v>
      </c>
      <c r="E219" s="36">
        <v>53.926402602300001</v>
      </c>
      <c r="F219" s="36">
        <v>323.47504762</v>
      </c>
      <c r="G219" s="36">
        <v>2821.1626621469936</v>
      </c>
      <c r="H219" s="36">
        <v>869.55731922034886</v>
      </c>
      <c r="I219" s="36">
        <v>1787.3556687944101</v>
      </c>
      <c r="J219" s="36">
        <v>0</v>
      </c>
      <c r="K219" s="24">
        <v>6132.7892495080532</v>
      </c>
      <c r="L219" s="24"/>
      <c r="M219" s="24"/>
      <c r="N219" s="100"/>
      <c r="O219" s="35"/>
      <c r="P219" s="35" t="s">
        <v>2454</v>
      </c>
      <c r="Q219" s="36">
        <v>180.53020907973999</v>
      </c>
      <c r="R219" s="36">
        <v>0</v>
      </c>
      <c r="S219" s="36">
        <v>35.106088094084001</v>
      </c>
      <c r="T219" s="36">
        <v>210.58225600100002</v>
      </c>
      <c r="U219" s="36">
        <v>1836.5768930574377</v>
      </c>
      <c r="V219" s="36">
        <v>566.08181481249198</v>
      </c>
      <c r="W219" s="36">
        <v>1163.5685403854202</v>
      </c>
      <c r="X219" s="36">
        <v>0</v>
      </c>
      <c r="Y219" s="24">
        <v>3992.4458014301745</v>
      </c>
    </row>
    <row r="220" spans="1:25" ht="21">
      <c r="A220" s="35"/>
      <c r="B220" s="35" t="s">
        <v>2477</v>
      </c>
      <c r="C220" s="36">
        <v>0</v>
      </c>
      <c r="D220" s="36">
        <v>0</v>
      </c>
      <c r="E220" s="36">
        <v>3.9969891609600001</v>
      </c>
      <c r="F220" s="36">
        <v>252.94788993980001</v>
      </c>
      <c r="G220" s="36">
        <v>872.17340366860003</v>
      </c>
      <c r="H220" s="36">
        <v>4741.8747190417635</v>
      </c>
      <c r="I220" s="36">
        <v>0</v>
      </c>
      <c r="J220" s="36">
        <v>0</v>
      </c>
      <c r="K220" s="24">
        <v>5870.9930018111236</v>
      </c>
      <c r="L220" s="24"/>
      <c r="M220" s="24"/>
      <c r="N220" s="100"/>
      <c r="O220" s="35"/>
      <c r="P220" s="35" t="s">
        <v>2477</v>
      </c>
      <c r="Q220" s="36">
        <v>0</v>
      </c>
      <c r="R220" s="36">
        <v>0</v>
      </c>
      <c r="S220" s="36">
        <v>2.6020399437799999</v>
      </c>
      <c r="T220" s="36">
        <v>164.669076351</v>
      </c>
      <c r="U220" s="36">
        <v>567.784885788</v>
      </c>
      <c r="V220" s="36">
        <v>3086.96044209913</v>
      </c>
      <c r="W220" s="36">
        <v>0</v>
      </c>
      <c r="X220" s="36">
        <v>0</v>
      </c>
      <c r="Y220" s="24">
        <v>3822.0164441819097</v>
      </c>
    </row>
    <row r="221" spans="1:25" ht="21">
      <c r="A221" s="35"/>
      <c r="B221" s="35" t="s">
        <v>2478</v>
      </c>
      <c r="C221" s="36">
        <v>0</v>
      </c>
      <c r="D221" s="36">
        <v>0</v>
      </c>
      <c r="E221" s="36">
        <v>24.975282894099998</v>
      </c>
      <c r="F221" s="36">
        <v>684.18878286686993</v>
      </c>
      <c r="G221" s="36">
        <v>3327.5996430187151</v>
      </c>
      <c r="H221" s="36">
        <v>1571.7471893339969</v>
      </c>
      <c r="I221" s="36">
        <v>105.89412326429999</v>
      </c>
      <c r="J221" s="36">
        <v>0</v>
      </c>
      <c r="K221" s="24">
        <v>5714.4050213779819</v>
      </c>
      <c r="L221" s="24"/>
      <c r="M221" s="24"/>
      <c r="N221" s="100"/>
      <c r="O221" s="35"/>
      <c r="P221" s="35" t="s">
        <v>2478</v>
      </c>
      <c r="Q221" s="36">
        <v>0</v>
      </c>
      <c r="R221" s="36">
        <v>0</v>
      </c>
      <c r="S221" s="36">
        <v>16.25890916406</v>
      </c>
      <c r="T221" s="36">
        <v>445.40689764667002</v>
      </c>
      <c r="U221" s="36">
        <v>2166.2673676071281</v>
      </c>
      <c r="V221" s="36">
        <v>1023.207420256959</v>
      </c>
      <c r="W221" s="36">
        <v>68.937074245000005</v>
      </c>
      <c r="X221" s="36">
        <v>0</v>
      </c>
      <c r="Y221" s="24">
        <v>3720.0776689198174</v>
      </c>
    </row>
    <row r="222" spans="1:25" ht="21">
      <c r="A222" s="35"/>
      <c r="B222" s="35" t="s">
        <v>2470</v>
      </c>
      <c r="C222" s="36">
        <v>0</v>
      </c>
      <c r="D222" s="36">
        <v>0</v>
      </c>
      <c r="E222" s="36">
        <v>31.654192500000001</v>
      </c>
      <c r="F222" s="36">
        <v>462.5</v>
      </c>
      <c r="G222" s="36">
        <v>2232.7550579790095</v>
      </c>
      <c r="H222" s="36">
        <v>5588.6279274468288</v>
      </c>
      <c r="I222" s="36">
        <v>2521.5916944559203</v>
      </c>
      <c r="J222" s="36">
        <v>0</v>
      </c>
      <c r="K222" s="24">
        <v>10837.12887238176</v>
      </c>
      <c r="L222" s="24"/>
      <c r="M222" s="24"/>
      <c r="N222" s="100"/>
      <c r="O222" s="35"/>
      <c r="P222" s="35" t="s">
        <v>2470</v>
      </c>
      <c r="Q222" s="36">
        <v>0</v>
      </c>
      <c r="R222" s="36">
        <v>0</v>
      </c>
      <c r="S222" s="36">
        <v>20.606879317500002</v>
      </c>
      <c r="T222" s="36">
        <v>301.08749999999998</v>
      </c>
      <c r="U222" s="36">
        <v>1453.5235427446769</v>
      </c>
      <c r="V222" s="36">
        <v>3638.1967807686756</v>
      </c>
      <c r="W222" s="36">
        <v>1641.556193090714</v>
      </c>
      <c r="X222" s="36">
        <v>0</v>
      </c>
      <c r="Y222" s="24">
        <v>7054.9708959215668</v>
      </c>
    </row>
  </sheetData>
  <mergeCells count="24">
    <mergeCell ref="O11:P11"/>
    <mergeCell ref="A8:A10"/>
    <mergeCell ref="B8:B10"/>
    <mergeCell ref="A11:B11"/>
    <mergeCell ref="Y8:Y10"/>
    <mergeCell ref="O8:O10"/>
    <mergeCell ref="P8:P10"/>
    <mergeCell ref="C8:J8"/>
    <mergeCell ref="Q8:X8"/>
    <mergeCell ref="D9:E9"/>
    <mergeCell ref="F9:G9"/>
    <mergeCell ref="H9:I9"/>
    <mergeCell ref="R9:S9"/>
    <mergeCell ref="T9:U9"/>
    <mergeCell ref="V9:W9"/>
    <mergeCell ref="B3:M3"/>
    <mergeCell ref="B4:M4"/>
    <mergeCell ref="B5:M5"/>
    <mergeCell ref="B6:M6"/>
    <mergeCell ref="O1:Y1"/>
    <mergeCell ref="O2:Y2"/>
    <mergeCell ref="A1:M1"/>
    <mergeCell ref="A2:M2"/>
    <mergeCell ref="A3:A6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2" manualBreakCount="2">
    <brk id="13" max="221" man="1"/>
    <brk id="2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AF87"/>
  <sheetViews>
    <sheetView view="pageBreakPreview" zoomScale="55" zoomScaleSheetLayoutView="55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25" style="25" customWidth="1"/>
    <col min="11" max="13" width="10.5" style="25" customWidth="1"/>
    <col min="14" max="14" width="7.625" style="123" customWidth="1"/>
    <col min="15" max="15" width="20.875" style="25" customWidth="1"/>
    <col min="16" max="16" width="19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2480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4965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2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141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141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141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16213.741029820605</v>
      </c>
      <c r="F11" s="41">
        <v>111620.36127956392</v>
      </c>
      <c r="G11" s="41">
        <v>70673.988480270258</v>
      </c>
      <c r="H11" s="41">
        <v>117362.30855864528</v>
      </c>
      <c r="I11" s="41">
        <v>114456.63126068273</v>
      </c>
      <c r="J11" s="41">
        <v>216235.32047330937</v>
      </c>
      <c r="K11" s="42">
        <v>646562.35108229204</v>
      </c>
      <c r="L11" s="42">
        <v>626300</v>
      </c>
      <c r="M11" s="42">
        <f>L11-K11</f>
        <v>-20262.351082292036</v>
      </c>
      <c r="N11" s="49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108122.45303830798</v>
      </c>
      <c r="U11" s="24">
        <v>73487.885432841766</v>
      </c>
      <c r="V11" s="24">
        <v>167147.31303720409</v>
      </c>
      <c r="W11" s="24">
        <v>0</v>
      </c>
      <c r="X11" s="24">
        <v>1032.58042718669</v>
      </c>
      <c r="Y11" s="24">
        <v>349790.23193554056</v>
      </c>
    </row>
    <row r="12" spans="1:32" ht="21">
      <c r="A12" s="35" t="s">
        <v>2488</v>
      </c>
      <c r="B12" s="35"/>
      <c r="C12" s="36">
        <v>0</v>
      </c>
      <c r="D12" s="36">
        <v>0</v>
      </c>
      <c r="E12" s="36">
        <v>1517.9386328349999</v>
      </c>
      <c r="F12" s="36">
        <v>43962.452878020675</v>
      </c>
      <c r="G12" s="36">
        <v>3195.3885803783601</v>
      </c>
      <c r="H12" s="36">
        <v>13764.989497202061</v>
      </c>
      <c r="I12" s="36">
        <v>24052.912149488751</v>
      </c>
      <c r="J12" s="36">
        <v>38816.800612534324</v>
      </c>
      <c r="K12" s="24">
        <v>125310.48235045916</v>
      </c>
      <c r="L12" s="24">
        <v>112270</v>
      </c>
      <c r="M12" s="42">
        <f>L12-K12</f>
        <v>-13040.482350459162</v>
      </c>
      <c r="N12" s="100"/>
      <c r="O12" s="35" t="s">
        <v>2488</v>
      </c>
      <c r="P12" s="35"/>
      <c r="Q12" s="36">
        <v>0</v>
      </c>
      <c r="R12" s="36">
        <v>0</v>
      </c>
      <c r="S12" s="36">
        <v>0</v>
      </c>
      <c r="T12" s="36">
        <v>67792.970951585696</v>
      </c>
      <c r="U12" s="36">
        <v>0</v>
      </c>
      <c r="V12" s="36">
        <v>0</v>
      </c>
      <c r="W12" s="36">
        <v>0</v>
      </c>
      <c r="X12" s="36">
        <v>0</v>
      </c>
      <c r="Y12" s="24">
        <v>67792.970951585696</v>
      </c>
    </row>
    <row r="13" spans="1:32" ht="21">
      <c r="A13" s="35"/>
      <c r="B13" s="35" t="s">
        <v>2481</v>
      </c>
      <c r="C13" s="36">
        <v>0</v>
      </c>
      <c r="D13" s="36">
        <v>0</v>
      </c>
      <c r="E13" s="36">
        <v>437.06427578179995</v>
      </c>
      <c r="F13" s="36">
        <v>4409.4149527520003</v>
      </c>
      <c r="G13" s="36">
        <v>1222.7407554743602</v>
      </c>
      <c r="H13" s="36">
        <v>2054.3945761082</v>
      </c>
      <c r="I13" s="36">
        <v>3517.6737460463796</v>
      </c>
      <c r="J13" s="36">
        <v>4211.9802682331692</v>
      </c>
      <c r="K13" s="24">
        <v>15853.268574395908</v>
      </c>
      <c r="L13" s="24"/>
      <c r="M13" s="42"/>
      <c r="N13" s="100"/>
      <c r="O13" s="35"/>
      <c r="P13" s="35" t="s">
        <v>2481</v>
      </c>
      <c r="Q13" s="36">
        <v>0</v>
      </c>
      <c r="R13" s="36">
        <v>0</v>
      </c>
      <c r="S13" s="36">
        <v>0</v>
      </c>
      <c r="T13" s="36">
        <v>8576.6182987425145</v>
      </c>
      <c r="U13" s="36">
        <v>0</v>
      </c>
      <c r="V13" s="36">
        <v>0</v>
      </c>
      <c r="W13" s="36">
        <v>0</v>
      </c>
      <c r="X13" s="36">
        <v>0</v>
      </c>
      <c r="Y13" s="24">
        <v>8576.6182987425145</v>
      </c>
    </row>
    <row r="14" spans="1:32" ht="21">
      <c r="A14" s="35"/>
      <c r="B14" s="35" t="s">
        <v>2482</v>
      </c>
      <c r="C14" s="36">
        <v>0</v>
      </c>
      <c r="D14" s="36">
        <v>0</v>
      </c>
      <c r="E14" s="36">
        <v>44.865987716399999</v>
      </c>
      <c r="F14" s="36">
        <v>7616.1108017932002</v>
      </c>
      <c r="G14" s="36">
        <v>0</v>
      </c>
      <c r="H14" s="36">
        <v>1553.9213970799401</v>
      </c>
      <c r="I14" s="36">
        <v>5217.6796537341706</v>
      </c>
      <c r="J14" s="36">
        <v>17120.810983341304</v>
      </c>
      <c r="K14" s="24">
        <v>31553.388823665016</v>
      </c>
      <c r="L14" s="24"/>
      <c r="M14" s="24"/>
      <c r="N14" s="100"/>
      <c r="O14" s="35"/>
      <c r="P14" s="35" t="s">
        <v>2482</v>
      </c>
      <c r="Q14" s="36">
        <v>0</v>
      </c>
      <c r="R14" s="36">
        <v>0</v>
      </c>
      <c r="S14" s="36">
        <v>0</v>
      </c>
      <c r="T14" s="36">
        <v>17070.383353601002</v>
      </c>
      <c r="U14" s="36">
        <v>0</v>
      </c>
      <c r="V14" s="36">
        <v>0</v>
      </c>
      <c r="W14" s="36">
        <v>0</v>
      </c>
      <c r="X14" s="36">
        <v>0</v>
      </c>
      <c r="Y14" s="24">
        <v>17070.383353601002</v>
      </c>
    </row>
    <row r="15" spans="1:32" ht="21">
      <c r="A15" s="35"/>
      <c r="B15" s="35" t="s">
        <v>2483</v>
      </c>
      <c r="C15" s="36">
        <v>0</v>
      </c>
      <c r="D15" s="36">
        <v>0</v>
      </c>
      <c r="E15" s="36">
        <v>17.977215467800001</v>
      </c>
      <c r="F15" s="36">
        <v>1631.6150156438998</v>
      </c>
      <c r="G15" s="36">
        <v>1268.750028125</v>
      </c>
      <c r="H15" s="36">
        <v>1006.1940763385402</v>
      </c>
      <c r="I15" s="36">
        <v>1308.4378383931</v>
      </c>
      <c r="J15" s="36">
        <v>4667.7896415796004</v>
      </c>
      <c r="K15" s="24">
        <v>9900.7638155479399</v>
      </c>
      <c r="L15" s="24"/>
      <c r="M15" s="24"/>
      <c r="N15" s="100"/>
      <c r="O15" s="35"/>
      <c r="P15" s="35" t="s">
        <v>2483</v>
      </c>
      <c r="Q15" s="36">
        <v>0</v>
      </c>
      <c r="R15" s="36">
        <v>0</v>
      </c>
      <c r="S15" s="36">
        <v>0</v>
      </c>
      <c r="T15" s="36">
        <v>5356.3132242092088</v>
      </c>
      <c r="U15" s="36">
        <v>0</v>
      </c>
      <c r="V15" s="36">
        <v>0</v>
      </c>
      <c r="W15" s="36">
        <v>0</v>
      </c>
      <c r="X15" s="36">
        <v>0</v>
      </c>
      <c r="Y15" s="24">
        <v>5356.3132242092088</v>
      </c>
    </row>
    <row r="16" spans="1:32" ht="21">
      <c r="A16" s="35"/>
      <c r="B16" s="35" t="s">
        <v>2484</v>
      </c>
      <c r="C16" s="36">
        <v>0</v>
      </c>
      <c r="D16" s="36">
        <v>0</v>
      </c>
      <c r="E16" s="36">
        <v>0</v>
      </c>
      <c r="F16" s="36">
        <v>6281.1453430068195</v>
      </c>
      <c r="G16" s="36">
        <v>0</v>
      </c>
      <c r="H16" s="36">
        <v>3256.22734348425</v>
      </c>
      <c r="I16" s="36">
        <v>4496.5092000559998</v>
      </c>
      <c r="J16" s="36">
        <v>5584.7780960608097</v>
      </c>
      <c r="K16" s="24">
        <v>19618.659982607878</v>
      </c>
      <c r="L16" s="24"/>
      <c r="M16" s="24"/>
      <c r="N16" s="100"/>
      <c r="O16" s="35"/>
      <c r="P16" s="35" t="s">
        <v>2484</v>
      </c>
      <c r="Q16" s="36">
        <v>0</v>
      </c>
      <c r="R16" s="36">
        <v>0</v>
      </c>
      <c r="S16" s="36">
        <v>0</v>
      </c>
      <c r="T16" s="36">
        <v>10613.695050592369</v>
      </c>
      <c r="U16" s="36">
        <v>0</v>
      </c>
      <c r="V16" s="36">
        <v>0</v>
      </c>
      <c r="W16" s="36">
        <v>0</v>
      </c>
      <c r="X16" s="36">
        <v>0</v>
      </c>
      <c r="Y16" s="24">
        <v>10613.695050592369</v>
      </c>
    </row>
    <row r="17" spans="1:25" ht="21">
      <c r="A17" s="35"/>
      <c r="B17" s="35" t="s">
        <v>2485</v>
      </c>
      <c r="C17" s="36">
        <v>0</v>
      </c>
      <c r="D17" s="36">
        <v>0</v>
      </c>
      <c r="E17" s="36">
        <v>1018.0311538689999</v>
      </c>
      <c r="F17" s="36">
        <v>12755.29655514516</v>
      </c>
      <c r="G17" s="36">
        <v>0</v>
      </c>
      <c r="H17" s="36">
        <v>1247.48644851173</v>
      </c>
      <c r="I17" s="36">
        <v>6102.6689493748991</v>
      </c>
      <c r="J17" s="36">
        <v>0</v>
      </c>
      <c r="K17" s="24">
        <v>21123.483106900789</v>
      </c>
      <c r="L17" s="24"/>
      <c r="M17" s="24"/>
      <c r="N17" s="100"/>
      <c r="O17" s="35"/>
      <c r="P17" s="35" t="s">
        <v>2485</v>
      </c>
      <c r="Q17" s="36">
        <v>0</v>
      </c>
      <c r="R17" s="36">
        <v>0</v>
      </c>
      <c r="S17" s="36">
        <v>0</v>
      </c>
      <c r="T17" s="36">
        <v>11427.804360832954</v>
      </c>
      <c r="U17" s="36">
        <v>0</v>
      </c>
      <c r="V17" s="36">
        <v>0</v>
      </c>
      <c r="W17" s="36">
        <v>0</v>
      </c>
      <c r="X17" s="36">
        <v>0</v>
      </c>
      <c r="Y17" s="24">
        <v>11427.804360832954</v>
      </c>
    </row>
    <row r="18" spans="1:25" ht="21">
      <c r="A18" s="35"/>
      <c r="B18" s="35" t="s">
        <v>2486</v>
      </c>
      <c r="C18" s="36">
        <v>0</v>
      </c>
      <c r="D18" s="36">
        <v>0</v>
      </c>
      <c r="E18" s="36">
        <v>0</v>
      </c>
      <c r="F18" s="36">
        <v>2431.8182776916001</v>
      </c>
      <c r="G18" s="36">
        <v>0</v>
      </c>
      <c r="H18" s="36">
        <v>2914.5259045983807</v>
      </c>
      <c r="I18" s="36">
        <v>3315.6544861499997</v>
      </c>
      <c r="J18" s="36">
        <v>2570.5659881924107</v>
      </c>
      <c r="K18" s="24">
        <v>11232.564656632392</v>
      </c>
      <c r="L18" s="24"/>
      <c r="M18" s="24"/>
      <c r="N18" s="100"/>
      <c r="O18" s="35"/>
      <c r="P18" s="35" t="s">
        <v>2486</v>
      </c>
      <c r="Q18" s="36">
        <v>0</v>
      </c>
      <c r="R18" s="36">
        <v>0</v>
      </c>
      <c r="S18" s="36">
        <v>0</v>
      </c>
      <c r="T18" s="36">
        <v>6076.8174792377413</v>
      </c>
      <c r="U18" s="36">
        <v>0</v>
      </c>
      <c r="V18" s="36">
        <v>0</v>
      </c>
      <c r="W18" s="36">
        <v>0</v>
      </c>
      <c r="X18" s="36">
        <v>0</v>
      </c>
      <c r="Y18" s="24">
        <v>6076.8174792377413</v>
      </c>
    </row>
    <row r="19" spans="1:25" ht="21">
      <c r="A19" s="35"/>
      <c r="B19" s="35" t="s">
        <v>2487</v>
      </c>
      <c r="C19" s="36">
        <v>0</v>
      </c>
      <c r="D19" s="36">
        <v>0</v>
      </c>
      <c r="E19" s="36">
        <v>0</v>
      </c>
      <c r="F19" s="36">
        <v>8837.0519319880004</v>
      </c>
      <c r="G19" s="36">
        <v>703.89779677900003</v>
      </c>
      <c r="H19" s="36">
        <v>1732.2397510810201</v>
      </c>
      <c r="I19" s="36">
        <v>94.288275734199999</v>
      </c>
      <c r="J19" s="36">
        <v>4660.8756351270313</v>
      </c>
      <c r="K19" s="24">
        <v>16028.353390709251</v>
      </c>
      <c r="L19" s="24"/>
      <c r="M19" s="24"/>
      <c r="N19" s="100"/>
      <c r="O19" s="35"/>
      <c r="P19" s="35" t="s">
        <v>2487</v>
      </c>
      <c r="Q19" s="36">
        <v>0</v>
      </c>
      <c r="R19" s="36">
        <v>0</v>
      </c>
      <c r="S19" s="36">
        <v>0</v>
      </c>
      <c r="T19" s="36">
        <v>8671.3391843699064</v>
      </c>
      <c r="U19" s="36">
        <v>0</v>
      </c>
      <c r="V19" s="36">
        <v>0</v>
      </c>
      <c r="W19" s="36">
        <v>0</v>
      </c>
      <c r="X19" s="36">
        <v>0</v>
      </c>
      <c r="Y19" s="24">
        <v>8671.3391843699064</v>
      </c>
    </row>
    <row r="20" spans="1:25" ht="21">
      <c r="A20" s="35" t="s">
        <v>2496</v>
      </c>
      <c r="B20" s="35"/>
      <c r="C20" s="36">
        <v>0</v>
      </c>
      <c r="D20" s="36">
        <v>0</v>
      </c>
      <c r="E20" s="36">
        <v>12651.436698372701</v>
      </c>
      <c r="F20" s="36">
        <v>22504.814500460463</v>
      </c>
      <c r="G20" s="36">
        <v>171.60765784846001</v>
      </c>
      <c r="H20" s="36">
        <v>19788.027027148542</v>
      </c>
      <c r="I20" s="36">
        <v>26691.941423181321</v>
      </c>
      <c r="J20" s="36">
        <v>9968.1755983950989</v>
      </c>
      <c r="K20" s="24">
        <v>91776.002905406582</v>
      </c>
      <c r="L20" s="24">
        <v>83920</v>
      </c>
      <c r="M20" s="42">
        <f>L20-K20</f>
        <v>-7856.0029054065817</v>
      </c>
      <c r="N20" s="100"/>
      <c r="O20" s="35" t="s">
        <v>2496</v>
      </c>
      <c r="P20" s="35"/>
      <c r="Q20" s="36">
        <v>0</v>
      </c>
      <c r="R20" s="36">
        <v>0</v>
      </c>
      <c r="S20" s="36">
        <v>0</v>
      </c>
      <c r="T20" s="36">
        <v>12537.52381629141</v>
      </c>
      <c r="U20" s="36">
        <v>12594.496657563966</v>
      </c>
      <c r="V20" s="36">
        <v>24518.797097974286</v>
      </c>
      <c r="W20" s="36">
        <v>0</v>
      </c>
      <c r="X20" s="36">
        <v>0</v>
      </c>
      <c r="Y20" s="24">
        <v>49650.817571829662</v>
      </c>
    </row>
    <row r="21" spans="1:25" ht="21">
      <c r="A21" s="35"/>
      <c r="B21" s="35" t="s">
        <v>2489</v>
      </c>
      <c r="C21" s="36">
        <v>0</v>
      </c>
      <c r="D21" s="36">
        <v>0</v>
      </c>
      <c r="E21" s="36">
        <v>1743.877686198</v>
      </c>
      <c r="F21" s="36">
        <v>2598.8105525457495</v>
      </c>
      <c r="G21" s="36">
        <v>15.357657848460001</v>
      </c>
      <c r="H21" s="36">
        <v>1631.0032340293901</v>
      </c>
      <c r="I21" s="36">
        <v>1927.7989084902279</v>
      </c>
      <c r="J21" s="36">
        <v>2104.0803924195998</v>
      </c>
      <c r="K21" s="24">
        <v>10020.928431531425</v>
      </c>
      <c r="L21" s="24"/>
      <c r="M21" s="42"/>
      <c r="N21" s="100"/>
      <c r="O21" s="35"/>
      <c r="P21" s="35" t="s">
        <v>2489</v>
      </c>
      <c r="Q21" s="36">
        <v>0</v>
      </c>
      <c r="R21" s="36">
        <v>0</v>
      </c>
      <c r="S21" s="36">
        <v>0</v>
      </c>
      <c r="T21" s="36">
        <v>0</v>
      </c>
      <c r="U21" s="36">
        <v>2357.7028300577545</v>
      </c>
      <c r="V21" s="36">
        <v>3063.6194514022909</v>
      </c>
      <c r="W21" s="36">
        <v>0</v>
      </c>
      <c r="X21" s="36">
        <v>0</v>
      </c>
      <c r="Y21" s="24">
        <v>5421.3222814600449</v>
      </c>
    </row>
    <row r="22" spans="1:25" ht="21">
      <c r="A22" s="35"/>
      <c r="B22" s="35" t="s">
        <v>2490</v>
      </c>
      <c r="C22" s="36">
        <v>0</v>
      </c>
      <c r="D22" s="36">
        <v>0</v>
      </c>
      <c r="E22" s="36">
        <v>1573.3582469840001</v>
      </c>
      <c r="F22" s="36">
        <v>1001.5862473679001</v>
      </c>
      <c r="G22" s="36">
        <v>0</v>
      </c>
      <c r="H22" s="36">
        <v>21.09779612586</v>
      </c>
      <c r="I22" s="36">
        <v>4799.2700006546756</v>
      </c>
      <c r="J22" s="36">
        <v>282.38080057050001</v>
      </c>
      <c r="K22" s="24">
        <v>7677.6930917029349</v>
      </c>
      <c r="L22" s="24"/>
      <c r="M22" s="24"/>
      <c r="N22" s="100"/>
      <c r="O22" s="35"/>
      <c r="P22" s="35" t="s">
        <v>2490</v>
      </c>
      <c r="Q22" s="36">
        <v>0</v>
      </c>
      <c r="R22" s="36">
        <v>0</v>
      </c>
      <c r="S22" s="36">
        <v>0</v>
      </c>
      <c r="T22" s="36">
        <v>0</v>
      </c>
      <c r="U22" s="36">
        <v>1393.0449714450797</v>
      </c>
      <c r="V22" s="36">
        <v>2760.5869911672607</v>
      </c>
      <c r="W22" s="36">
        <v>0</v>
      </c>
      <c r="X22" s="36">
        <v>0</v>
      </c>
      <c r="Y22" s="24">
        <v>4153.6319626123404</v>
      </c>
    </row>
    <row r="23" spans="1:25" ht="21">
      <c r="A23" s="35"/>
      <c r="B23" s="35" t="s">
        <v>2491</v>
      </c>
      <c r="C23" s="36">
        <v>0</v>
      </c>
      <c r="D23" s="36">
        <v>0</v>
      </c>
      <c r="E23" s="36">
        <v>2280.76047518</v>
      </c>
      <c r="F23" s="36">
        <v>0</v>
      </c>
      <c r="G23" s="36">
        <v>0</v>
      </c>
      <c r="H23" s="36">
        <v>62.5</v>
      </c>
      <c r="I23" s="36">
        <v>1710.0225637756002</v>
      </c>
      <c r="J23" s="36">
        <v>0</v>
      </c>
      <c r="K23" s="24">
        <v>4053.2830389556002</v>
      </c>
      <c r="L23" s="24"/>
      <c r="M23" s="24"/>
      <c r="N23" s="100"/>
      <c r="O23" s="35"/>
      <c r="P23" s="35" t="s">
        <v>2491</v>
      </c>
      <c r="Q23" s="36">
        <v>0</v>
      </c>
      <c r="R23" s="36">
        <v>0</v>
      </c>
      <c r="S23" s="36">
        <v>0</v>
      </c>
      <c r="T23" s="36">
        <v>0</v>
      </c>
      <c r="U23" s="36">
        <v>1233.8914170675</v>
      </c>
      <c r="V23" s="36">
        <v>958.93470700246996</v>
      </c>
      <c r="W23" s="36">
        <v>0</v>
      </c>
      <c r="X23" s="36">
        <v>0</v>
      </c>
      <c r="Y23" s="24">
        <v>2192.8261240699699</v>
      </c>
    </row>
    <row r="24" spans="1:25" ht="21">
      <c r="A24" s="35"/>
      <c r="B24" s="35" t="s">
        <v>2492</v>
      </c>
      <c r="C24" s="36">
        <v>0</v>
      </c>
      <c r="D24" s="36">
        <v>0</v>
      </c>
      <c r="E24" s="36">
        <v>3384.7378879147009</v>
      </c>
      <c r="F24" s="36">
        <v>8663.0901784349298</v>
      </c>
      <c r="G24" s="36">
        <v>0</v>
      </c>
      <c r="H24" s="36">
        <v>4746.4694552503997</v>
      </c>
      <c r="I24" s="36">
        <v>3169.6878270868897</v>
      </c>
      <c r="J24" s="36">
        <v>3210.7351989774002</v>
      </c>
      <c r="K24" s="24">
        <v>23174.720547664321</v>
      </c>
      <c r="L24" s="24"/>
      <c r="M24" s="24"/>
      <c r="N24" s="100"/>
      <c r="O24" s="35"/>
      <c r="P24" s="35" t="s">
        <v>2492</v>
      </c>
      <c r="Q24" s="36">
        <v>0</v>
      </c>
      <c r="R24" s="36">
        <v>0</v>
      </c>
      <c r="S24" s="36">
        <v>0</v>
      </c>
      <c r="T24" s="36">
        <v>12537.52381629141</v>
      </c>
      <c r="U24" s="36">
        <v>0</v>
      </c>
      <c r="V24" s="36">
        <v>0</v>
      </c>
      <c r="W24" s="36">
        <v>0</v>
      </c>
      <c r="X24" s="36">
        <v>0</v>
      </c>
      <c r="Y24" s="24">
        <v>12537.52381629141</v>
      </c>
    </row>
    <row r="25" spans="1:25" ht="21">
      <c r="A25" s="35"/>
      <c r="B25" s="35" t="s">
        <v>2493</v>
      </c>
      <c r="C25" s="36">
        <v>0</v>
      </c>
      <c r="D25" s="36">
        <v>0</v>
      </c>
      <c r="E25" s="36">
        <v>0</v>
      </c>
      <c r="F25" s="36">
        <v>878.94759899799999</v>
      </c>
      <c r="G25" s="36">
        <v>0</v>
      </c>
      <c r="H25" s="36">
        <v>2641.0963852411801</v>
      </c>
      <c r="I25" s="36">
        <v>2235.0983219600598</v>
      </c>
      <c r="J25" s="36">
        <v>909.41191359860011</v>
      </c>
      <c r="K25" s="24">
        <v>6664.5542197978402</v>
      </c>
      <c r="L25" s="24"/>
      <c r="M25" s="24"/>
      <c r="N25" s="100"/>
      <c r="O25" s="35"/>
      <c r="P25" s="35" t="s">
        <v>2493</v>
      </c>
      <c r="Q25" s="36">
        <v>0</v>
      </c>
      <c r="R25" s="36">
        <v>0</v>
      </c>
      <c r="S25" s="36">
        <v>0</v>
      </c>
      <c r="T25" s="36">
        <v>0</v>
      </c>
      <c r="U25" s="36">
        <v>475.51065105800001</v>
      </c>
      <c r="V25" s="36">
        <v>3130.0131818552804</v>
      </c>
      <c r="W25" s="36">
        <v>0</v>
      </c>
      <c r="X25" s="36">
        <v>0</v>
      </c>
      <c r="Y25" s="24">
        <v>3605.5238329132803</v>
      </c>
    </row>
    <row r="26" spans="1:25" ht="21">
      <c r="A26" s="35"/>
      <c r="B26" s="35" t="s">
        <v>1003</v>
      </c>
      <c r="C26" s="36">
        <v>0</v>
      </c>
      <c r="D26" s="36">
        <v>0</v>
      </c>
      <c r="E26" s="36">
        <v>0</v>
      </c>
      <c r="F26" s="36">
        <v>0</v>
      </c>
      <c r="G26" s="36">
        <v>93.75</v>
      </c>
      <c r="H26" s="36">
        <v>1424.3533201709201</v>
      </c>
      <c r="I26" s="36">
        <v>1487.0112548876</v>
      </c>
      <c r="J26" s="36">
        <v>112.378131977</v>
      </c>
      <c r="K26" s="24">
        <v>3117.4927070355202</v>
      </c>
      <c r="L26" s="24"/>
      <c r="M26" s="24"/>
      <c r="N26" s="100"/>
      <c r="O26" s="35"/>
      <c r="P26" s="35" t="s">
        <v>1003</v>
      </c>
      <c r="Q26" s="36">
        <v>0</v>
      </c>
      <c r="R26" s="36">
        <v>0</v>
      </c>
      <c r="S26" s="36">
        <v>0</v>
      </c>
      <c r="T26" s="36">
        <v>0</v>
      </c>
      <c r="U26" s="36">
        <v>50.71875</v>
      </c>
      <c r="V26" s="36">
        <v>1635.8448045064401</v>
      </c>
      <c r="W26" s="36">
        <v>0</v>
      </c>
      <c r="X26" s="36">
        <v>0</v>
      </c>
      <c r="Y26" s="24">
        <v>1686.5635545064401</v>
      </c>
    </row>
    <row r="27" spans="1:25" ht="21">
      <c r="A27" s="35"/>
      <c r="B27" s="35" t="s">
        <v>2494</v>
      </c>
      <c r="C27" s="36">
        <v>0</v>
      </c>
      <c r="D27" s="36">
        <v>0</v>
      </c>
      <c r="E27" s="36">
        <v>322.85984492099999</v>
      </c>
      <c r="F27" s="36">
        <v>951.22550489125001</v>
      </c>
      <c r="G27" s="36">
        <v>0</v>
      </c>
      <c r="H27" s="36">
        <v>1128.8037431246203</v>
      </c>
      <c r="I27" s="36">
        <v>924.31028957839999</v>
      </c>
      <c r="J27" s="36">
        <v>1933.3812876603001</v>
      </c>
      <c r="K27" s="24">
        <v>5260.58067017557</v>
      </c>
      <c r="L27" s="24"/>
      <c r="M27" s="24"/>
      <c r="N27" s="100"/>
      <c r="O27" s="35"/>
      <c r="P27" s="35" t="s">
        <v>2494</v>
      </c>
      <c r="Q27" s="36">
        <v>0</v>
      </c>
      <c r="R27" s="36">
        <v>0</v>
      </c>
      <c r="S27" s="36">
        <v>0</v>
      </c>
      <c r="T27" s="36">
        <v>0</v>
      </c>
      <c r="U27" s="36">
        <v>689.28017424818199</v>
      </c>
      <c r="V27" s="36">
        <v>2156.6939683180494</v>
      </c>
      <c r="W27" s="36">
        <v>0</v>
      </c>
      <c r="X27" s="36">
        <v>0</v>
      </c>
      <c r="Y27" s="24">
        <v>2845.9741425662314</v>
      </c>
    </row>
    <row r="28" spans="1:25" ht="21">
      <c r="A28" s="35"/>
      <c r="B28" s="35" t="s">
        <v>926</v>
      </c>
      <c r="C28" s="36">
        <v>0</v>
      </c>
      <c r="D28" s="36">
        <v>0</v>
      </c>
      <c r="E28" s="36">
        <v>0</v>
      </c>
      <c r="F28" s="36">
        <v>731.89525343549201</v>
      </c>
      <c r="G28" s="36">
        <v>0</v>
      </c>
      <c r="H28" s="36">
        <v>2123.5375064416103</v>
      </c>
      <c r="I28" s="36">
        <v>982.91299366200008</v>
      </c>
      <c r="J28" s="36">
        <v>0</v>
      </c>
      <c r="K28" s="24">
        <v>3838.3457535391026</v>
      </c>
      <c r="L28" s="24"/>
      <c r="M28" s="24"/>
      <c r="N28" s="100"/>
      <c r="O28" s="35"/>
      <c r="P28" s="35" t="s">
        <v>926</v>
      </c>
      <c r="Q28" s="36">
        <v>0</v>
      </c>
      <c r="R28" s="36">
        <v>0</v>
      </c>
      <c r="S28" s="36">
        <v>0</v>
      </c>
      <c r="T28" s="36">
        <v>0</v>
      </c>
      <c r="U28" s="36">
        <v>395.95533210879404</v>
      </c>
      <c r="V28" s="36">
        <v>1680.5897205556698</v>
      </c>
      <c r="W28" s="36">
        <v>0</v>
      </c>
      <c r="X28" s="36">
        <v>0</v>
      </c>
      <c r="Y28" s="24">
        <v>2076.545052664464</v>
      </c>
    </row>
    <row r="29" spans="1:25" ht="21">
      <c r="A29" s="35"/>
      <c r="B29" s="35" t="s">
        <v>2495</v>
      </c>
      <c r="C29" s="36">
        <v>0</v>
      </c>
      <c r="D29" s="36">
        <v>0</v>
      </c>
      <c r="E29" s="36">
        <v>1400.595824541</v>
      </c>
      <c r="F29" s="36">
        <v>710.45277813446</v>
      </c>
      <c r="G29" s="36">
        <v>62.5</v>
      </c>
      <c r="H29" s="36">
        <v>588.50637978482996</v>
      </c>
      <c r="I29" s="36">
        <v>144.47018440837002</v>
      </c>
      <c r="J29" s="36">
        <v>1206.6463521845999</v>
      </c>
      <c r="K29" s="24">
        <v>4113.1715190532595</v>
      </c>
      <c r="L29" s="24"/>
      <c r="M29" s="24"/>
      <c r="N29" s="100"/>
      <c r="O29" s="35"/>
      <c r="P29" s="35" t="s">
        <v>2495</v>
      </c>
      <c r="Q29" s="36">
        <v>0</v>
      </c>
      <c r="R29" s="36">
        <v>0</v>
      </c>
      <c r="S29" s="36">
        <v>0</v>
      </c>
      <c r="T29" s="36">
        <v>0</v>
      </c>
      <c r="U29" s="36">
        <v>1175.8897940478396</v>
      </c>
      <c r="V29" s="36">
        <v>1049.3359977606201</v>
      </c>
      <c r="W29" s="36">
        <v>0</v>
      </c>
      <c r="X29" s="36">
        <v>0</v>
      </c>
      <c r="Y29" s="24">
        <v>2225.2257918084597</v>
      </c>
    </row>
    <row r="30" spans="1:25" ht="21">
      <c r="A30" s="35"/>
      <c r="B30" s="35" t="s">
        <v>60</v>
      </c>
      <c r="C30" s="36">
        <v>0</v>
      </c>
      <c r="D30" s="36">
        <v>0</v>
      </c>
      <c r="E30" s="36">
        <v>1945.2467326340002</v>
      </c>
      <c r="F30" s="36">
        <v>6968.80638665268</v>
      </c>
      <c r="G30" s="36">
        <v>0</v>
      </c>
      <c r="H30" s="36">
        <v>5420.6592069797289</v>
      </c>
      <c r="I30" s="36">
        <v>9311.3590786774985</v>
      </c>
      <c r="J30" s="36">
        <v>209.16152100710002</v>
      </c>
      <c r="K30" s="24">
        <v>23855.232925951008</v>
      </c>
      <c r="L30" s="24"/>
      <c r="M30" s="24"/>
      <c r="N30" s="100"/>
      <c r="O30" s="35"/>
      <c r="P30" s="35" t="s">
        <v>60</v>
      </c>
      <c r="Q30" s="36">
        <v>0</v>
      </c>
      <c r="R30" s="36">
        <v>0</v>
      </c>
      <c r="S30" s="36">
        <v>0</v>
      </c>
      <c r="T30" s="36">
        <v>0</v>
      </c>
      <c r="U30" s="36">
        <v>4822.5027375308173</v>
      </c>
      <c r="V30" s="36">
        <v>8083.1782754062033</v>
      </c>
      <c r="W30" s="36">
        <v>0</v>
      </c>
      <c r="X30" s="36">
        <v>0</v>
      </c>
      <c r="Y30" s="24">
        <v>12905.681012937021</v>
      </c>
    </row>
    <row r="31" spans="1:25" ht="21">
      <c r="A31" s="35" t="s">
        <v>2500</v>
      </c>
      <c r="B31" s="35"/>
      <c r="C31" s="36">
        <v>0</v>
      </c>
      <c r="D31" s="36">
        <v>0</v>
      </c>
      <c r="E31" s="36">
        <v>184.757874606</v>
      </c>
      <c r="F31" s="36">
        <v>624.20600624999997</v>
      </c>
      <c r="G31" s="36">
        <v>3144.3591437025102</v>
      </c>
      <c r="H31" s="36">
        <v>2358.9267412496401</v>
      </c>
      <c r="I31" s="36">
        <v>1118.75</v>
      </c>
      <c r="J31" s="36">
        <v>4410.7539831400536</v>
      </c>
      <c r="K31" s="24">
        <v>11841.753748948206</v>
      </c>
      <c r="L31" s="24">
        <v>14660</v>
      </c>
      <c r="M31" s="42">
        <f>L31-K31</f>
        <v>2818.2462510517944</v>
      </c>
      <c r="N31" s="100"/>
      <c r="O31" s="35" t="s">
        <v>2500</v>
      </c>
      <c r="P31" s="35"/>
      <c r="Q31" s="36">
        <v>0</v>
      </c>
      <c r="R31" s="36">
        <v>0</v>
      </c>
      <c r="S31" s="36">
        <v>0</v>
      </c>
      <c r="T31" s="36">
        <v>0</v>
      </c>
      <c r="U31" s="36">
        <v>2138.7477562862878</v>
      </c>
      <c r="V31" s="36">
        <v>4267.6410218942501</v>
      </c>
      <c r="W31" s="36">
        <v>0</v>
      </c>
      <c r="X31" s="36">
        <v>0</v>
      </c>
      <c r="Y31" s="24">
        <v>6406.3887781805379</v>
      </c>
    </row>
    <row r="32" spans="1:25" ht="21">
      <c r="A32" s="35"/>
      <c r="B32" s="35" t="s">
        <v>2497</v>
      </c>
      <c r="C32" s="36">
        <v>0</v>
      </c>
      <c r="D32" s="36">
        <v>0</v>
      </c>
      <c r="E32" s="36">
        <v>112.82480666239999</v>
      </c>
      <c r="F32" s="36">
        <v>0</v>
      </c>
      <c r="G32" s="36">
        <v>1658.18578897</v>
      </c>
      <c r="H32" s="36">
        <v>263.48090000011001</v>
      </c>
      <c r="I32" s="36">
        <v>0</v>
      </c>
      <c r="J32" s="36">
        <v>952.251654519</v>
      </c>
      <c r="K32" s="24">
        <v>2986.7431501515102</v>
      </c>
      <c r="L32" s="24"/>
      <c r="M32" s="42"/>
      <c r="N32" s="100"/>
      <c r="O32" s="35"/>
      <c r="P32" s="35" t="s">
        <v>2497</v>
      </c>
      <c r="Q32" s="36">
        <v>0</v>
      </c>
      <c r="R32" s="36">
        <v>0</v>
      </c>
      <c r="S32" s="36">
        <v>0</v>
      </c>
      <c r="T32" s="36">
        <v>0</v>
      </c>
      <c r="U32" s="36">
        <v>958.11673223728997</v>
      </c>
      <c r="V32" s="36">
        <v>657.71131199520994</v>
      </c>
      <c r="W32" s="36">
        <v>0</v>
      </c>
      <c r="X32" s="36">
        <v>0</v>
      </c>
      <c r="Y32" s="24">
        <v>1615.8280442324999</v>
      </c>
    </row>
    <row r="33" spans="1:25" ht="21">
      <c r="A33" s="35"/>
      <c r="B33" s="35" t="s">
        <v>2498</v>
      </c>
      <c r="C33" s="36">
        <v>0</v>
      </c>
      <c r="D33" s="36">
        <v>0</v>
      </c>
      <c r="E33" s="36">
        <v>71.933067943600008</v>
      </c>
      <c r="F33" s="36">
        <v>130.45600625</v>
      </c>
      <c r="G33" s="36">
        <v>252.58799041694999</v>
      </c>
      <c r="H33" s="36">
        <v>622.84217057703006</v>
      </c>
      <c r="I33" s="36">
        <v>1118.75</v>
      </c>
      <c r="J33" s="36">
        <v>1651.2471386383002</v>
      </c>
      <c r="K33" s="24">
        <v>3847.81637382588</v>
      </c>
      <c r="L33" s="24"/>
      <c r="M33" s="24"/>
      <c r="N33" s="100"/>
      <c r="O33" s="35"/>
      <c r="P33" s="35" t="s">
        <v>2498</v>
      </c>
      <c r="Q33" s="36">
        <v>0</v>
      </c>
      <c r="R33" s="36">
        <v>0</v>
      </c>
      <c r="S33" s="36">
        <v>0</v>
      </c>
      <c r="T33" s="36">
        <v>0</v>
      </c>
      <c r="U33" s="36">
        <v>246.14259195423799</v>
      </c>
      <c r="V33" s="36">
        <v>1835.52606628542</v>
      </c>
      <c r="W33" s="36">
        <v>0</v>
      </c>
      <c r="X33" s="36">
        <v>0</v>
      </c>
      <c r="Y33" s="24">
        <v>2081.6686582396578</v>
      </c>
    </row>
    <row r="34" spans="1:25" ht="21">
      <c r="A34" s="35"/>
      <c r="B34" s="35" t="s">
        <v>2499</v>
      </c>
      <c r="C34" s="36">
        <v>0</v>
      </c>
      <c r="D34" s="36">
        <v>0</v>
      </c>
      <c r="E34" s="36">
        <v>0</v>
      </c>
      <c r="F34" s="36">
        <v>493.75</v>
      </c>
      <c r="G34" s="36">
        <v>1233.5853643155601</v>
      </c>
      <c r="H34" s="36">
        <v>1472.6036706725001</v>
      </c>
      <c r="I34" s="36">
        <v>0</v>
      </c>
      <c r="J34" s="36">
        <v>1807.255189982754</v>
      </c>
      <c r="K34" s="24">
        <v>5007.1942249708145</v>
      </c>
      <c r="L34" s="24"/>
      <c r="M34" s="24"/>
      <c r="N34" s="100"/>
      <c r="O34" s="35"/>
      <c r="P34" s="35" t="s">
        <v>2499</v>
      </c>
      <c r="Q34" s="36">
        <v>0</v>
      </c>
      <c r="R34" s="36">
        <v>0</v>
      </c>
      <c r="S34" s="36">
        <v>0</v>
      </c>
      <c r="T34" s="36">
        <v>0</v>
      </c>
      <c r="U34" s="36">
        <v>934.48843209476001</v>
      </c>
      <c r="V34" s="36">
        <v>1774.4036436136203</v>
      </c>
      <c r="W34" s="36">
        <v>0</v>
      </c>
      <c r="X34" s="36">
        <v>0</v>
      </c>
      <c r="Y34" s="24">
        <v>2708.8920757083802</v>
      </c>
    </row>
    <row r="35" spans="1:25" ht="21">
      <c r="A35" s="35" t="s">
        <v>2511</v>
      </c>
      <c r="B35" s="35"/>
      <c r="C35" s="36">
        <v>0</v>
      </c>
      <c r="D35" s="36">
        <v>0</v>
      </c>
      <c r="E35" s="36">
        <v>1151.2090613106002</v>
      </c>
      <c r="F35" s="36">
        <v>15442.249435754598</v>
      </c>
      <c r="G35" s="36">
        <v>30309.326316155177</v>
      </c>
      <c r="H35" s="36">
        <v>26372.539254204086</v>
      </c>
      <c r="I35" s="36">
        <v>13511.141276973629</v>
      </c>
      <c r="J35" s="36">
        <v>74344.833332376526</v>
      </c>
      <c r="K35" s="24">
        <v>161131.29867677463</v>
      </c>
      <c r="L35" s="24">
        <v>154000</v>
      </c>
      <c r="M35" s="42">
        <f>L35-K35</f>
        <v>-7131.2986767746333</v>
      </c>
      <c r="N35" s="100"/>
      <c r="O35" s="35" t="s">
        <v>2511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25374.406583954853</v>
      </c>
      <c r="V35" s="36">
        <v>61797.62600021423</v>
      </c>
      <c r="W35" s="36">
        <v>0</v>
      </c>
      <c r="X35" s="36">
        <v>0</v>
      </c>
      <c r="Y35" s="24">
        <v>87172.032584169079</v>
      </c>
    </row>
    <row r="36" spans="1:25" ht="21">
      <c r="A36" s="35"/>
      <c r="B36" s="35" t="s">
        <v>2502</v>
      </c>
      <c r="C36" s="36">
        <v>0</v>
      </c>
      <c r="D36" s="36">
        <v>0</v>
      </c>
      <c r="E36" s="36">
        <v>116.6999413316</v>
      </c>
      <c r="F36" s="36">
        <v>3652.4812780255497</v>
      </c>
      <c r="G36" s="36">
        <v>7065.1382159364703</v>
      </c>
      <c r="H36" s="36">
        <v>1106.01990976303</v>
      </c>
      <c r="I36" s="36">
        <v>2240.7686128433725</v>
      </c>
      <c r="J36" s="36">
        <v>325.41121559756004</v>
      </c>
      <c r="K36" s="24">
        <v>14506.519173497582</v>
      </c>
      <c r="L36" s="24"/>
      <c r="M36" s="42"/>
      <c r="N36" s="100"/>
      <c r="O36" s="35"/>
      <c r="P36" s="35" t="s">
        <v>2502</v>
      </c>
      <c r="Q36" s="36">
        <v>0</v>
      </c>
      <c r="R36" s="36">
        <v>0</v>
      </c>
      <c r="S36" s="36">
        <v>0</v>
      </c>
      <c r="T36" s="36">
        <v>0</v>
      </c>
      <c r="U36" s="36">
        <v>5861.3668144956191</v>
      </c>
      <c r="V36" s="36">
        <v>1986.6600583681204</v>
      </c>
      <c r="W36" s="36">
        <v>0</v>
      </c>
      <c r="X36" s="36">
        <v>0</v>
      </c>
      <c r="Y36" s="24">
        <v>7848.0268728637393</v>
      </c>
    </row>
    <row r="37" spans="1:25" ht="21">
      <c r="A37" s="35"/>
      <c r="B37" s="35" t="s">
        <v>2503</v>
      </c>
      <c r="C37" s="36">
        <v>0</v>
      </c>
      <c r="D37" s="36">
        <v>0</v>
      </c>
      <c r="E37" s="36">
        <v>0</v>
      </c>
      <c r="F37" s="36">
        <v>166.33402841</v>
      </c>
      <c r="G37" s="36">
        <v>1514.7806706179999</v>
      </c>
      <c r="H37" s="36">
        <v>602.87392090601998</v>
      </c>
      <c r="I37" s="36">
        <v>227.87913244539999</v>
      </c>
      <c r="J37" s="36">
        <v>14760.176180414999</v>
      </c>
      <c r="K37" s="24">
        <v>17272.043932794419</v>
      </c>
      <c r="L37" s="24"/>
      <c r="M37" s="24"/>
      <c r="N37" s="100"/>
      <c r="O37" s="35"/>
      <c r="P37" s="35" t="s">
        <v>2503</v>
      </c>
      <c r="Q37" s="36">
        <v>0</v>
      </c>
      <c r="R37" s="36">
        <v>0</v>
      </c>
      <c r="S37" s="36">
        <v>0</v>
      </c>
      <c r="T37" s="36">
        <v>0</v>
      </c>
      <c r="U37" s="36">
        <v>909.48305217379993</v>
      </c>
      <c r="V37" s="36">
        <v>8434.6927154649566</v>
      </c>
      <c r="W37" s="36">
        <v>0</v>
      </c>
      <c r="X37" s="36">
        <v>0</v>
      </c>
      <c r="Y37" s="24">
        <v>9344.175767638757</v>
      </c>
    </row>
    <row r="38" spans="1:25" ht="21">
      <c r="A38" s="35"/>
      <c r="B38" s="35" t="s">
        <v>2501</v>
      </c>
      <c r="C38" s="36">
        <v>0</v>
      </c>
      <c r="D38" s="36">
        <v>0</v>
      </c>
      <c r="E38" s="36">
        <v>38.469307105799999</v>
      </c>
      <c r="F38" s="36">
        <v>3894.2062528312999</v>
      </c>
      <c r="G38" s="36">
        <v>5277.9094071381005</v>
      </c>
      <c r="H38" s="36">
        <v>1101.8003169222904</v>
      </c>
      <c r="I38" s="36">
        <v>2008.0306770001098</v>
      </c>
      <c r="J38" s="36">
        <v>1468.3881817292429</v>
      </c>
      <c r="K38" s="24">
        <v>13788.804142726842</v>
      </c>
      <c r="L38" s="24"/>
      <c r="M38" s="24"/>
      <c r="N38" s="100"/>
      <c r="O38" s="35"/>
      <c r="P38" s="35" t="s">
        <v>2501</v>
      </c>
      <c r="Q38" s="36">
        <v>0</v>
      </c>
      <c r="R38" s="36">
        <v>0</v>
      </c>
      <c r="S38" s="36">
        <v>0</v>
      </c>
      <c r="T38" s="36">
        <v>0</v>
      </c>
      <c r="U38" s="36">
        <v>4982.9264671847341</v>
      </c>
      <c r="V38" s="36">
        <v>2476.8165740278992</v>
      </c>
      <c r="W38" s="36">
        <v>0</v>
      </c>
      <c r="X38" s="36">
        <v>0</v>
      </c>
      <c r="Y38" s="24">
        <v>7459.7430412126332</v>
      </c>
    </row>
    <row r="39" spans="1:25" ht="21">
      <c r="A39" s="35"/>
      <c r="B39" s="35" t="s">
        <v>2504</v>
      </c>
      <c r="C39" s="36">
        <v>0</v>
      </c>
      <c r="D39" s="36">
        <v>0</v>
      </c>
      <c r="E39" s="36">
        <v>0</v>
      </c>
      <c r="F39" s="36">
        <v>234.65460348470003</v>
      </c>
      <c r="G39" s="36">
        <v>62.5</v>
      </c>
      <c r="H39" s="36">
        <v>2019.2889189470557</v>
      </c>
      <c r="I39" s="36">
        <v>636.44840244555201</v>
      </c>
      <c r="J39" s="36">
        <v>11363.844547819701</v>
      </c>
      <c r="K39" s="24">
        <v>14316.736472697008</v>
      </c>
      <c r="L39" s="24"/>
      <c r="M39" s="24"/>
      <c r="N39" s="100"/>
      <c r="O39" s="35"/>
      <c r="P39" s="35" t="s">
        <v>2504</v>
      </c>
      <c r="Q39" s="36">
        <v>0</v>
      </c>
      <c r="R39" s="36">
        <v>0</v>
      </c>
      <c r="S39" s="36">
        <v>0</v>
      </c>
      <c r="T39" s="36">
        <v>0</v>
      </c>
      <c r="U39" s="36">
        <v>160.7606404853</v>
      </c>
      <c r="V39" s="36">
        <v>7584.5937912462796</v>
      </c>
      <c r="W39" s="36">
        <v>0</v>
      </c>
      <c r="X39" s="36">
        <v>0</v>
      </c>
      <c r="Y39" s="24">
        <v>7745.35443173158</v>
      </c>
    </row>
    <row r="40" spans="1:25" ht="21">
      <c r="A40" s="35"/>
      <c r="B40" s="35" t="s">
        <v>2505</v>
      </c>
      <c r="C40" s="36">
        <v>0</v>
      </c>
      <c r="D40" s="36">
        <v>0</v>
      </c>
      <c r="E40" s="36">
        <v>0</v>
      </c>
      <c r="F40" s="36">
        <v>59.069960441699997</v>
      </c>
      <c r="G40" s="36">
        <v>1598.8905529318299</v>
      </c>
      <c r="H40" s="36">
        <v>4482.6920908601496</v>
      </c>
      <c r="I40" s="36">
        <v>3288.8245603883402</v>
      </c>
      <c r="J40" s="36">
        <v>7346.84387444</v>
      </c>
      <c r="K40" s="24">
        <v>16776.321039062019</v>
      </c>
      <c r="L40" s="24"/>
      <c r="M40" s="24"/>
      <c r="N40" s="100"/>
      <c r="O40" s="35"/>
      <c r="P40" s="35" t="s">
        <v>2505</v>
      </c>
      <c r="Q40" s="36">
        <v>0</v>
      </c>
      <c r="R40" s="36">
        <v>0</v>
      </c>
      <c r="S40" s="36">
        <v>0</v>
      </c>
      <c r="T40" s="36">
        <v>0</v>
      </c>
      <c r="U40" s="36">
        <v>896.95663773488207</v>
      </c>
      <c r="V40" s="36">
        <v>8179.033044395037</v>
      </c>
      <c r="W40" s="36">
        <v>0</v>
      </c>
      <c r="X40" s="36">
        <v>0</v>
      </c>
      <c r="Y40" s="24">
        <v>9075.9896821299189</v>
      </c>
    </row>
    <row r="41" spans="1:25" ht="21">
      <c r="A41" s="35"/>
      <c r="B41" s="35" t="s">
        <v>2506</v>
      </c>
      <c r="C41" s="36">
        <v>0</v>
      </c>
      <c r="D41" s="36">
        <v>0</v>
      </c>
      <c r="E41" s="36">
        <v>634.19946381780005</v>
      </c>
      <c r="F41" s="36">
        <v>712.6554409577999</v>
      </c>
      <c r="G41" s="36">
        <v>1884.8451634036101</v>
      </c>
      <c r="H41" s="36">
        <v>3629.8821765971202</v>
      </c>
      <c r="I41" s="36">
        <v>1062.7485305391497</v>
      </c>
      <c r="J41" s="36">
        <v>13.091099507599999</v>
      </c>
      <c r="K41" s="24">
        <v>7937.4218748230805</v>
      </c>
      <c r="L41" s="24"/>
      <c r="M41" s="24"/>
      <c r="N41" s="100"/>
      <c r="O41" s="35"/>
      <c r="P41" s="35" t="s">
        <v>2506</v>
      </c>
      <c r="Q41" s="36">
        <v>0</v>
      </c>
      <c r="R41" s="36">
        <v>0</v>
      </c>
      <c r="S41" s="36">
        <v>0</v>
      </c>
      <c r="T41" s="36">
        <v>0</v>
      </c>
      <c r="U41" s="36">
        <v>1748.3497368856924</v>
      </c>
      <c r="V41" s="36">
        <v>2545.7954973950823</v>
      </c>
      <c r="W41" s="36">
        <v>0</v>
      </c>
      <c r="X41" s="36">
        <v>0</v>
      </c>
      <c r="Y41" s="24">
        <v>4294.1452342807752</v>
      </c>
    </row>
    <row r="42" spans="1:25" ht="21">
      <c r="A42" s="35"/>
      <c r="B42" s="35" t="s">
        <v>2507</v>
      </c>
      <c r="C42" s="36">
        <v>0</v>
      </c>
      <c r="D42" s="36">
        <v>0</v>
      </c>
      <c r="E42" s="36">
        <v>19.125</v>
      </c>
      <c r="F42" s="36">
        <v>3246.3381599045497</v>
      </c>
      <c r="G42" s="36">
        <v>2414.4357863065802</v>
      </c>
      <c r="H42" s="36">
        <v>799.85717280532003</v>
      </c>
      <c r="I42" s="36">
        <v>1597.159342718777</v>
      </c>
      <c r="J42" s="36">
        <v>416.77090561263998</v>
      </c>
      <c r="K42" s="24">
        <v>8493.6863673478674</v>
      </c>
      <c r="L42" s="24"/>
      <c r="M42" s="24"/>
      <c r="N42" s="100"/>
      <c r="O42" s="35"/>
      <c r="P42" s="35" t="s">
        <v>2507</v>
      </c>
      <c r="Q42" s="36">
        <v>0</v>
      </c>
      <c r="R42" s="36">
        <v>0</v>
      </c>
      <c r="S42" s="36">
        <v>0</v>
      </c>
      <c r="T42" s="36">
        <v>0</v>
      </c>
      <c r="U42" s="36">
        <v>3072.82532990561</v>
      </c>
      <c r="V42" s="36">
        <v>1522.258994835172</v>
      </c>
      <c r="W42" s="36">
        <v>0</v>
      </c>
      <c r="X42" s="36">
        <v>0</v>
      </c>
      <c r="Y42" s="24">
        <v>4595.084324740782</v>
      </c>
    </row>
    <row r="43" spans="1:25" ht="21">
      <c r="A43" s="35"/>
      <c r="B43" s="35" t="s">
        <v>997</v>
      </c>
      <c r="C43" s="36">
        <v>0</v>
      </c>
      <c r="D43" s="36">
        <v>0</v>
      </c>
      <c r="E43" s="36">
        <v>0</v>
      </c>
      <c r="F43" s="36">
        <v>239.91602723899999</v>
      </c>
      <c r="G43" s="36">
        <v>0</v>
      </c>
      <c r="H43" s="36">
        <v>1894.6634920250099</v>
      </c>
      <c r="I43" s="36">
        <v>0</v>
      </c>
      <c r="J43" s="36">
        <v>2200.7844859539</v>
      </c>
      <c r="K43" s="24">
        <v>4335.3640052179098</v>
      </c>
      <c r="L43" s="24"/>
      <c r="M43" s="24"/>
      <c r="N43" s="100"/>
      <c r="O43" s="35"/>
      <c r="P43" s="35" t="s">
        <v>997</v>
      </c>
      <c r="Q43" s="36">
        <v>0</v>
      </c>
      <c r="R43" s="36">
        <v>0</v>
      </c>
      <c r="S43" s="36">
        <v>0</v>
      </c>
      <c r="T43" s="36">
        <v>0</v>
      </c>
      <c r="U43" s="36">
        <v>129.794570736</v>
      </c>
      <c r="V43" s="36">
        <v>2215.63735608671</v>
      </c>
      <c r="W43" s="36">
        <v>0</v>
      </c>
      <c r="X43" s="36">
        <v>0</v>
      </c>
      <c r="Y43" s="24">
        <v>2345.43192682271</v>
      </c>
    </row>
    <row r="44" spans="1:25" ht="21">
      <c r="A44" s="35"/>
      <c r="B44" s="35" t="s">
        <v>2508</v>
      </c>
      <c r="C44" s="36">
        <v>0</v>
      </c>
      <c r="D44" s="36">
        <v>0</v>
      </c>
      <c r="E44" s="36">
        <v>163.791648356</v>
      </c>
      <c r="F44" s="36">
        <v>3236.5936844600001</v>
      </c>
      <c r="G44" s="36">
        <v>2441.9080836457401</v>
      </c>
      <c r="H44" s="36">
        <v>0</v>
      </c>
      <c r="I44" s="36">
        <v>0</v>
      </c>
      <c r="J44" s="36">
        <v>8621.3380850171998</v>
      </c>
      <c r="K44" s="24">
        <v>14463.63150147894</v>
      </c>
      <c r="L44" s="24"/>
      <c r="M44" s="24"/>
      <c r="N44" s="100"/>
      <c r="O44" s="35"/>
      <c r="P44" s="35" t="s">
        <v>2508</v>
      </c>
      <c r="Q44" s="36">
        <v>0</v>
      </c>
      <c r="R44" s="36">
        <v>0</v>
      </c>
      <c r="S44" s="36">
        <v>0</v>
      </c>
      <c r="T44" s="36">
        <v>0</v>
      </c>
      <c r="U44" s="36">
        <v>3160.6807382993197</v>
      </c>
      <c r="V44" s="36">
        <v>4664.1439039980805</v>
      </c>
      <c r="W44" s="36">
        <v>0</v>
      </c>
      <c r="X44" s="36">
        <v>0</v>
      </c>
      <c r="Y44" s="24">
        <v>7824.8246422974007</v>
      </c>
    </row>
    <row r="45" spans="1:25" ht="21">
      <c r="A45" s="35"/>
      <c r="B45" s="35" t="s">
        <v>2509</v>
      </c>
      <c r="C45" s="36">
        <v>0</v>
      </c>
      <c r="D45" s="36">
        <v>0</v>
      </c>
      <c r="E45" s="36">
        <v>178.9237006994</v>
      </c>
      <c r="F45" s="36">
        <v>0</v>
      </c>
      <c r="G45" s="36">
        <v>260.21920710749998</v>
      </c>
      <c r="H45" s="36">
        <v>372.89928494056005</v>
      </c>
      <c r="I45" s="36">
        <v>657.86576342493993</v>
      </c>
      <c r="J45" s="36">
        <v>21483.278255961897</v>
      </c>
      <c r="K45" s="24">
        <v>22953.186212134297</v>
      </c>
      <c r="L45" s="24"/>
      <c r="M45" s="24"/>
      <c r="N45" s="100"/>
      <c r="O45" s="35"/>
      <c r="P45" s="35" t="s">
        <v>2509</v>
      </c>
      <c r="Q45" s="36">
        <v>0</v>
      </c>
      <c r="R45" s="36">
        <v>0</v>
      </c>
      <c r="S45" s="36">
        <v>0</v>
      </c>
      <c r="T45" s="36">
        <v>0</v>
      </c>
      <c r="U45" s="36">
        <v>237.57631312331</v>
      </c>
      <c r="V45" s="36">
        <v>12180.09742767762</v>
      </c>
      <c r="W45" s="36">
        <v>0</v>
      </c>
      <c r="X45" s="36">
        <v>0</v>
      </c>
      <c r="Y45" s="24">
        <v>12417.67374080093</v>
      </c>
    </row>
    <row r="46" spans="1:25" ht="21">
      <c r="A46" s="35"/>
      <c r="B46" s="35" t="s">
        <v>4933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1547.329848008</v>
      </c>
      <c r="I46" s="36">
        <v>1033.0762227919899</v>
      </c>
      <c r="J46" s="36">
        <v>0</v>
      </c>
      <c r="K46" s="24">
        <v>2580.4060707999897</v>
      </c>
      <c r="L46" s="24"/>
      <c r="M46" s="24"/>
      <c r="N46" s="100"/>
      <c r="O46" s="35"/>
      <c r="P46" s="35" t="s">
        <v>4933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1395.9996843027998</v>
      </c>
      <c r="W46" s="36">
        <v>0</v>
      </c>
      <c r="X46" s="36">
        <v>0</v>
      </c>
      <c r="Y46" s="24">
        <v>1395.9996843027998</v>
      </c>
    </row>
    <row r="47" spans="1:25" ht="21">
      <c r="A47" s="35"/>
      <c r="B47" s="35" t="s">
        <v>2510</v>
      </c>
      <c r="C47" s="36">
        <v>0</v>
      </c>
      <c r="D47" s="36">
        <v>0</v>
      </c>
      <c r="E47" s="36">
        <v>0</v>
      </c>
      <c r="F47" s="36">
        <v>0</v>
      </c>
      <c r="G47" s="36">
        <v>7788.6992290673443</v>
      </c>
      <c r="H47" s="36">
        <v>8815.2321224295283</v>
      </c>
      <c r="I47" s="36">
        <v>758.34003237599995</v>
      </c>
      <c r="J47" s="36">
        <v>6344.9065003217984</v>
      </c>
      <c r="K47" s="24">
        <v>23707.177884194673</v>
      </c>
      <c r="L47" s="24"/>
      <c r="M47" s="24"/>
      <c r="N47" s="100"/>
      <c r="O47" s="35"/>
      <c r="P47" s="35" t="s">
        <v>2510</v>
      </c>
      <c r="Q47" s="36">
        <v>0</v>
      </c>
      <c r="R47" s="36">
        <v>0</v>
      </c>
      <c r="S47" s="36">
        <v>0</v>
      </c>
      <c r="T47" s="36">
        <v>0</v>
      </c>
      <c r="U47" s="36">
        <v>4213.6862829305819</v>
      </c>
      <c r="V47" s="36">
        <v>8611.8969524164695</v>
      </c>
      <c r="W47" s="36">
        <v>0</v>
      </c>
      <c r="X47" s="36">
        <v>0</v>
      </c>
      <c r="Y47" s="24">
        <v>12825.583235347051</v>
      </c>
    </row>
    <row r="48" spans="1:25" ht="21">
      <c r="A48" s="35" t="s">
        <v>2517</v>
      </c>
      <c r="B48" s="35"/>
      <c r="C48" s="36">
        <v>0</v>
      </c>
      <c r="D48" s="36">
        <v>0</v>
      </c>
      <c r="E48" s="36">
        <v>75.854126249999993</v>
      </c>
      <c r="F48" s="36">
        <v>1949.7403038084299</v>
      </c>
      <c r="G48" s="36">
        <v>2612.4900834326299</v>
      </c>
      <c r="H48" s="36">
        <v>11732.746649772711</v>
      </c>
      <c r="I48" s="36">
        <v>492.95836622299998</v>
      </c>
      <c r="J48" s="36">
        <v>5845.3162014133486</v>
      </c>
      <c r="K48" s="24">
        <v>22709.105730900119</v>
      </c>
      <c r="L48" s="24">
        <v>43080</v>
      </c>
      <c r="M48" s="42">
        <f>L48-K48</f>
        <v>20370.894269099881</v>
      </c>
      <c r="N48" s="100"/>
      <c r="O48" s="35" t="s">
        <v>2517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2509.2037217992402</v>
      </c>
      <c r="V48" s="36">
        <v>8743.8420514313984</v>
      </c>
      <c r="W48" s="36">
        <v>0</v>
      </c>
      <c r="X48" s="36">
        <v>1032.58042718669</v>
      </c>
      <c r="Y48" s="24">
        <v>12285.62620041733</v>
      </c>
    </row>
    <row r="49" spans="1:25" ht="21">
      <c r="A49" s="35"/>
      <c r="B49" s="35" t="s">
        <v>5137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716.63749907299996</v>
      </c>
      <c r="I49" s="36">
        <v>0</v>
      </c>
      <c r="J49" s="36">
        <v>1908.6514365739401</v>
      </c>
      <c r="K49" s="24">
        <v>2625.28893564694</v>
      </c>
      <c r="L49" s="24"/>
      <c r="M49" s="42"/>
      <c r="N49" s="100"/>
      <c r="O49" s="35"/>
      <c r="P49" s="35" t="s">
        <v>5137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387.70088699848998</v>
      </c>
      <c r="W49" s="36">
        <v>0</v>
      </c>
      <c r="X49" s="36">
        <v>1032.58042718669</v>
      </c>
      <c r="Y49" s="24">
        <v>1420.28131418518</v>
      </c>
    </row>
    <row r="50" spans="1:25" ht="21">
      <c r="A50" s="35"/>
      <c r="B50" s="35" t="s">
        <v>2513</v>
      </c>
      <c r="C50" s="36">
        <v>0</v>
      </c>
      <c r="D50" s="36">
        <v>0</v>
      </c>
      <c r="E50" s="36">
        <v>0</v>
      </c>
      <c r="F50" s="36">
        <v>962.1767054444</v>
      </c>
      <c r="G50" s="36">
        <v>92.515333582599993</v>
      </c>
      <c r="H50" s="36">
        <v>2220.8948516650598</v>
      </c>
      <c r="I50" s="36">
        <v>0</v>
      </c>
      <c r="J50" s="36">
        <v>1646.8606929503701</v>
      </c>
      <c r="K50" s="24">
        <v>4922.4475836424299</v>
      </c>
      <c r="L50" s="24"/>
      <c r="M50" s="24"/>
      <c r="N50" s="100"/>
      <c r="O50" s="35"/>
      <c r="P50" s="35" t="s">
        <v>2513</v>
      </c>
      <c r="Q50" s="36">
        <v>0</v>
      </c>
      <c r="R50" s="36">
        <v>0</v>
      </c>
      <c r="S50" s="36">
        <v>0</v>
      </c>
      <c r="T50" s="36">
        <v>0</v>
      </c>
      <c r="U50" s="36">
        <v>570.58839311409997</v>
      </c>
      <c r="V50" s="36">
        <v>2092.4557496364323</v>
      </c>
      <c r="W50" s="36">
        <v>0</v>
      </c>
      <c r="X50" s="36">
        <v>0</v>
      </c>
      <c r="Y50" s="24">
        <v>2663.044142750532</v>
      </c>
    </row>
    <row r="51" spans="1:25" ht="21">
      <c r="A51" s="35"/>
      <c r="B51" s="35" t="s">
        <v>2514</v>
      </c>
      <c r="C51" s="36">
        <v>0</v>
      </c>
      <c r="D51" s="36">
        <v>0</v>
      </c>
      <c r="E51" s="36">
        <v>0</v>
      </c>
      <c r="F51" s="36">
        <v>260.28159462639996</v>
      </c>
      <c r="G51" s="36">
        <v>738.18717380730004</v>
      </c>
      <c r="H51" s="36">
        <v>2781.8285684545208</v>
      </c>
      <c r="I51" s="36">
        <v>361.70836622299998</v>
      </c>
      <c r="J51" s="36">
        <v>475.28614270953801</v>
      </c>
      <c r="K51" s="24">
        <v>4617.2918458207587</v>
      </c>
      <c r="L51" s="24"/>
      <c r="M51" s="24"/>
      <c r="N51" s="100"/>
      <c r="O51" s="35"/>
      <c r="P51" s="35" t="s">
        <v>2514</v>
      </c>
      <c r="Q51" s="36">
        <v>0</v>
      </c>
      <c r="R51" s="36">
        <v>0</v>
      </c>
      <c r="S51" s="36">
        <v>0</v>
      </c>
      <c r="T51" s="36">
        <v>0</v>
      </c>
      <c r="U51" s="36">
        <v>540.17160372276999</v>
      </c>
      <c r="V51" s="36">
        <v>1957.7832848664659</v>
      </c>
      <c r="W51" s="36">
        <v>0</v>
      </c>
      <c r="X51" s="36">
        <v>0</v>
      </c>
      <c r="Y51" s="24">
        <v>2497.9548885892359</v>
      </c>
    </row>
    <row r="52" spans="1:25" ht="21">
      <c r="A52" s="35"/>
      <c r="B52" s="35" t="s">
        <v>2515</v>
      </c>
      <c r="C52" s="36">
        <v>0</v>
      </c>
      <c r="D52" s="36">
        <v>0</v>
      </c>
      <c r="E52" s="36">
        <v>0</v>
      </c>
      <c r="F52" s="36">
        <v>290.14614816213003</v>
      </c>
      <c r="G52" s="36">
        <v>129.2330586274</v>
      </c>
      <c r="H52" s="36">
        <v>1816.3534197720101</v>
      </c>
      <c r="I52" s="36">
        <v>0</v>
      </c>
      <c r="J52" s="36">
        <v>200.6947253328</v>
      </c>
      <c r="K52" s="24">
        <v>2436.4273518943401</v>
      </c>
      <c r="L52" s="24"/>
      <c r="M52" s="24"/>
      <c r="N52" s="100"/>
      <c r="O52" s="35"/>
      <c r="P52" s="35" t="s">
        <v>2515</v>
      </c>
      <c r="Q52" s="36">
        <v>0</v>
      </c>
      <c r="R52" s="36">
        <v>0</v>
      </c>
      <c r="S52" s="36">
        <v>0</v>
      </c>
      <c r="T52" s="36">
        <v>0</v>
      </c>
      <c r="U52" s="36">
        <v>226.88415087312998</v>
      </c>
      <c r="V52" s="36">
        <v>1091.2230465013101</v>
      </c>
      <c r="W52" s="36">
        <v>0</v>
      </c>
      <c r="X52" s="36">
        <v>0</v>
      </c>
      <c r="Y52" s="24">
        <v>1318.1071973744401</v>
      </c>
    </row>
    <row r="53" spans="1:25" ht="21">
      <c r="A53" s="35"/>
      <c r="B53" s="35" t="s">
        <v>2512</v>
      </c>
      <c r="C53" s="36">
        <v>0</v>
      </c>
      <c r="D53" s="36">
        <v>0</v>
      </c>
      <c r="E53" s="36">
        <v>0</v>
      </c>
      <c r="F53" s="36">
        <v>181.25</v>
      </c>
      <c r="G53" s="36">
        <v>1521.4750912229999</v>
      </c>
      <c r="H53" s="36">
        <v>1256.35900207601</v>
      </c>
      <c r="I53" s="36">
        <v>0</v>
      </c>
      <c r="J53" s="36">
        <v>1054.9576750410001</v>
      </c>
      <c r="K53" s="24">
        <v>4014.0417683400101</v>
      </c>
      <c r="L53" s="24"/>
      <c r="M53" s="24"/>
      <c r="N53" s="100"/>
      <c r="O53" s="35"/>
      <c r="P53" s="35" t="s">
        <v>2512</v>
      </c>
      <c r="Q53" s="36">
        <v>0</v>
      </c>
      <c r="R53" s="36">
        <v>0</v>
      </c>
      <c r="S53" s="36">
        <v>0</v>
      </c>
      <c r="T53" s="36">
        <v>0</v>
      </c>
      <c r="U53" s="36">
        <v>921.17427435160005</v>
      </c>
      <c r="V53" s="36">
        <v>1250.4223223203498</v>
      </c>
      <c r="W53" s="36">
        <v>0</v>
      </c>
      <c r="X53" s="36">
        <v>0</v>
      </c>
      <c r="Y53" s="24">
        <v>2171.59659667195</v>
      </c>
    </row>
    <row r="54" spans="1:25" ht="21">
      <c r="A54" s="35"/>
      <c r="B54" s="35" t="s">
        <v>2516</v>
      </c>
      <c r="C54" s="36">
        <v>0</v>
      </c>
      <c r="D54" s="36">
        <v>0</v>
      </c>
      <c r="E54" s="36">
        <v>75.854126249999993</v>
      </c>
      <c r="F54" s="36">
        <v>255.88585557549999</v>
      </c>
      <c r="G54" s="36">
        <v>131.07942619233</v>
      </c>
      <c r="H54" s="36">
        <v>2940.6733087321099</v>
      </c>
      <c r="I54" s="36">
        <v>131.25</v>
      </c>
      <c r="J54" s="36">
        <v>558.86552880570002</v>
      </c>
      <c r="K54" s="24">
        <v>4093.6082455556398</v>
      </c>
      <c r="L54" s="24"/>
      <c r="M54" s="24"/>
      <c r="N54" s="100"/>
      <c r="O54" s="35"/>
      <c r="P54" s="35" t="s">
        <v>2516</v>
      </c>
      <c r="Q54" s="36">
        <v>0</v>
      </c>
      <c r="R54" s="36">
        <v>0</v>
      </c>
      <c r="S54" s="36">
        <v>0</v>
      </c>
      <c r="T54" s="36">
        <v>0</v>
      </c>
      <c r="U54" s="36">
        <v>250.38529973764003</v>
      </c>
      <c r="V54" s="36">
        <v>1964.2567611083498</v>
      </c>
      <c r="W54" s="36">
        <v>0</v>
      </c>
      <c r="X54" s="36">
        <v>0</v>
      </c>
      <c r="Y54" s="24">
        <v>2214.6420608459898</v>
      </c>
    </row>
    <row r="55" spans="1:25" ht="21">
      <c r="A55" s="35" t="s">
        <v>2521</v>
      </c>
      <c r="B55" s="35"/>
      <c r="C55" s="36">
        <v>0</v>
      </c>
      <c r="D55" s="36">
        <v>0</v>
      </c>
      <c r="E55" s="36">
        <v>0</v>
      </c>
      <c r="F55" s="36">
        <v>4872.3086911554501</v>
      </c>
      <c r="G55" s="36">
        <v>3249.7357440754699</v>
      </c>
      <c r="H55" s="36">
        <v>7486.9764237568806</v>
      </c>
      <c r="I55" s="36">
        <v>9268.425036650071</v>
      </c>
      <c r="J55" s="36">
        <v>24329.117956177281</v>
      </c>
      <c r="K55" s="24">
        <v>49206.563851815154</v>
      </c>
      <c r="L55" s="24">
        <v>40070</v>
      </c>
      <c r="M55" s="42">
        <f>L55-K55</f>
        <v>-9136.5638518151536</v>
      </c>
      <c r="N55" s="100"/>
      <c r="O55" s="35" t="s">
        <v>2521</v>
      </c>
      <c r="P55" s="35"/>
      <c r="Q55" s="36">
        <v>0</v>
      </c>
      <c r="R55" s="36">
        <v>0</v>
      </c>
      <c r="S55" s="36">
        <v>0</v>
      </c>
      <c r="T55" s="36">
        <v>0</v>
      </c>
      <c r="U55" s="36">
        <v>4394.0260394556299</v>
      </c>
      <c r="V55" s="36">
        <v>22226.725004361284</v>
      </c>
      <c r="W55" s="36">
        <v>0</v>
      </c>
      <c r="X55" s="36">
        <v>0</v>
      </c>
      <c r="Y55" s="24">
        <v>26620.751043816912</v>
      </c>
    </row>
    <row r="56" spans="1:25" ht="21">
      <c r="A56" s="35"/>
      <c r="B56" s="35" t="s">
        <v>2518</v>
      </c>
      <c r="C56" s="36">
        <v>0</v>
      </c>
      <c r="D56" s="36">
        <v>0</v>
      </c>
      <c r="E56" s="36">
        <v>0</v>
      </c>
      <c r="F56" s="36">
        <v>641.19102902980001</v>
      </c>
      <c r="G56" s="36">
        <v>1295.440515736</v>
      </c>
      <c r="H56" s="36">
        <v>2920.8574199071104</v>
      </c>
      <c r="I56" s="36">
        <v>2933.9459809947707</v>
      </c>
      <c r="J56" s="36">
        <v>3774.0311856127828</v>
      </c>
      <c r="K56" s="24">
        <v>11565.466131280464</v>
      </c>
      <c r="L56" s="24"/>
      <c r="M56" s="42"/>
      <c r="N56" s="100"/>
      <c r="O56" s="35"/>
      <c r="P56" s="35" t="s">
        <v>2518</v>
      </c>
      <c r="Q56" s="36">
        <v>0</v>
      </c>
      <c r="R56" s="36">
        <v>0</v>
      </c>
      <c r="S56" s="36">
        <v>0</v>
      </c>
      <c r="T56" s="36">
        <v>0</v>
      </c>
      <c r="U56" s="36">
        <v>1047.7176657184002</v>
      </c>
      <c r="V56" s="36">
        <v>5209.1995113017947</v>
      </c>
      <c r="W56" s="36">
        <v>0</v>
      </c>
      <c r="X56" s="36">
        <v>0</v>
      </c>
      <c r="Y56" s="24">
        <v>6256.9171770201947</v>
      </c>
    </row>
    <row r="57" spans="1:25" ht="21">
      <c r="A57" s="35"/>
      <c r="B57" s="35" t="s">
        <v>2519</v>
      </c>
      <c r="C57" s="36">
        <v>0</v>
      </c>
      <c r="D57" s="36">
        <v>0</v>
      </c>
      <c r="E57" s="36">
        <v>0</v>
      </c>
      <c r="F57" s="36">
        <v>3981.7451723280501</v>
      </c>
      <c r="G57" s="36">
        <v>74.244330995799999</v>
      </c>
      <c r="H57" s="36">
        <v>11.49695314243</v>
      </c>
      <c r="I57" s="36">
        <v>0</v>
      </c>
      <c r="J57" s="36">
        <v>5075.9184622731</v>
      </c>
      <c r="K57" s="24">
        <v>9143.4049187393794</v>
      </c>
      <c r="L57" s="24"/>
      <c r="M57" s="24"/>
      <c r="N57" s="100"/>
      <c r="O57" s="35"/>
      <c r="P57" s="35" t="s">
        <v>2519</v>
      </c>
      <c r="Q57" s="36">
        <v>0</v>
      </c>
      <c r="R57" s="36">
        <v>0</v>
      </c>
      <c r="S57" s="36">
        <v>0</v>
      </c>
      <c r="T57" s="36">
        <v>0</v>
      </c>
      <c r="U57" s="36">
        <v>2194.2903212935398</v>
      </c>
      <c r="V57" s="36">
        <v>2752.2917397375559</v>
      </c>
      <c r="W57" s="36">
        <v>0</v>
      </c>
      <c r="X57" s="36">
        <v>0</v>
      </c>
      <c r="Y57" s="24">
        <v>4946.5820610310957</v>
      </c>
    </row>
    <row r="58" spans="1:25" ht="21">
      <c r="A58" s="35"/>
      <c r="B58" s="35" t="s">
        <v>2520</v>
      </c>
      <c r="C58" s="36">
        <v>0</v>
      </c>
      <c r="D58" s="36">
        <v>0</v>
      </c>
      <c r="E58" s="36">
        <v>0</v>
      </c>
      <c r="F58" s="36">
        <v>249.3724897976</v>
      </c>
      <c r="G58" s="36">
        <v>1880.0508973436699</v>
      </c>
      <c r="H58" s="36">
        <v>4554.6220507073403</v>
      </c>
      <c r="I58" s="36">
        <v>6334.4790556552998</v>
      </c>
      <c r="J58" s="36">
        <v>15479.168308291401</v>
      </c>
      <c r="K58" s="24">
        <v>28497.692801795311</v>
      </c>
      <c r="L58" s="24"/>
      <c r="M58" s="24"/>
      <c r="N58" s="100"/>
      <c r="O58" s="35"/>
      <c r="P58" s="35" t="s">
        <v>2520</v>
      </c>
      <c r="Q58" s="36">
        <v>0</v>
      </c>
      <c r="R58" s="36">
        <v>0</v>
      </c>
      <c r="S58" s="36">
        <v>0</v>
      </c>
      <c r="T58" s="36">
        <v>0</v>
      </c>
      <c r="U58" s="36">
        <v>1152.0180524436901</v>
      </c>
      <c r="V58" s="36">
        <v>14265.233753321934</v>
      </c>
      <c r="W58" s="36">
        <v>0</v>
      </c>
      <c r="X58" s="36">
        <v>0</v>
      </c>
      <c r="Y58" s="24">
        <v>15417.251805765623</v>
      </c>
    </row>
    <row r="59" spans="1:25" ht="21">
      <c r="A59" s="35" t="s">
        <v>2526</v>
      </c>
      <c r="B59" s="35"/>
      <c r="C59" s="36">
        <v>0</v>
      </c>
      <c r="D59" s="36">
        <v>0</v>
      </c>
      <c r="E59" s="36">
        <v>281.06329980200002</v>
      </c>
      <c r="F59" s="36">
        <v>3065.5751909250998</v>
      </c>
      <c r="G59" s="36">
        <v>4739.5057453454101</v>
      </c>
      <c r="H59" s="36">
        <v>7820.5192303944168</v>
      </c>
      <c r="I59" s="36">
        <v>5788.2973996961628</v>
      </c>
      <c r="J59" s="36">
        <v>4414.9426151047801</v>
      </c>
      <c r="K59" s="24">
        <v>26109.903481267869</v>
      </c>
      <c r="L59" s="24">
        <v>32140</v>
      </c>
      <c r="M59" s="42">
        <f>L59-K59</f>
        <v>6030.0965187321308</v>
      </c>
      <c r="N59" s="100"/>
      <c r="O59" s="35" t="s">
        <v>2526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4374.6040317154893</v>
      </c>
      <c r="V59" s="36">
        <v>9750.8537516534889</v>
      </c>
      <c r="W59" s="36">
        <v>0</v>
      </c>
      <c r="X59" s="36">
        <v>0</v>
      </c>
      <c r="Y59" s="24">
        <v>14125.457783368978</v>
      </c>
    </row>
    <row r="60" spans="1:25" ht="21">
      <c r="A60" s="35"/>
      <c r="B60" s="35" t="s">
        <v>2523</v>
      </c>
      <c r="C60" s="36">
        <v>0</v>
      </c>
      <c r="D60" s="36">
        <v>0</v>
      </c>
      <c r="E60" s="36">
        <v>0</v>
      </c>
      <c r="F60" s="36">
        <v>237.83312223909999</v>
      </c>
      <c r="G60" s="36">
        <v>607.97897969067003</v>
      </c>
      <c r="H60" s="36">
        <v>3811.8499621944502</v>
      </c>
      <c r="I60" s="36">
        <v>2125.0592844609801</v>
      </c>
      <c r="J60" s="36">
        <v>85.913794106899999</v>
      </c>
      <c r="K60" s="24">
        <v>6868.635142692101</v>
      </c>
      <c r="L60" s="24"/>
      <c r="M60" s="42"/>
      <c r="N60" s="100"/>
      <c r="O60" s="35"/>
      <c r="P60" s="35" t="s">
        <v>2523</v>
      </c>
      <c r="Q60" s="36">
        <v>0</v>
      </c>
      <c r="R60" s="36">
        <v>0</v>
      </c>
      <c r="S60" s="36">
        <v>0</v>
      </c>
      <c r="T60" s="36">
        <v>0</v>
      </c>
      <c r="U60" s="36">
        <v>457.58434714406002</v>
      </c>
      <c r="V60" s="36">
        <v>3258.3472650524491</v>
      </c>
      <c r="W60" s="36">
        <v>0</v>
      </c>
      <c r="X60" s="36">
        <v>0</v>
      </c>
      <c r="Y60" s="24">
        <v>3715.9316121965089</v>
      </c>
    </row>
    <row r="61" spans="1:25" ht="21">
      <c r="A61" s="35"/>
      <c r="B61" s="35" t="s">
        <v>2524</v>
      </c>
      <c r="C61" s="36">
        <v>0</v>
      </c>
      <c r="D61" s="36">
        <v>0</v>
      </c>
      <c r="E61" s="36">
        <v>0</v>
      </c>
      <c r="F61" s="36">
        <v>39.864771015199999</v>
      </c>
      <c r="G61" s="36">
        <v>1788.2795464361297</v>
      </c>
      <c r="H61" s="36">
        <v>1033.500738694102</v>
      </c>
      <c r="I61" s="36">
        <v>0.82361249998200003</v>
      </c>
      <c r="J61" s="36">
        <v>3088.5699538301301</v>
      </c>
      <c r="K61" s="24">
        <v>5951.0386224755439</v>
      </c>
      <c r="L61" s="24"/>
      <c r="M61" s="24"/>
      <c r="N61" s="100"/>
      <c r="O61" s="35"/>
      <c r="P61" s="35" t="s">
        <v>2524</v>
      </c>
      <c r="Q61" s="36">
        <v>0</v>
      </c>
      <c r="R61" s="36">
        <v>0</v>
      </c>
      <c r="S61" s="36">
        <v>0</v>
      </c>
      <c r="T61" s="36">
        <v>0</v>
      </c>
      <c r="U61" s="36">
        <v>989.0260757409801</v>
      </c>
      <c r="V61" s="36">
        <v>2230.4858190197028</v>
      </c>
      <c r="W61" s="36">
        <v>0</v>
      </c>
      <c r="X61" s="36">
        <v>0</v>
      </c>
      <c r="Y61" s="24">
        <v>3219.5118947606829</v>
      </c>
    </row>
    <row r="62" spans="1:25" ht="21">
      <c r="A62" s="35"/>
      <c r="B62" s="35" t="s">
        <v>932</v>
      </c>
      <c r="C62" s="36">
        <v>0</v>
      </c>
      <c r="D62" s="36">
        <v>0</v>
      </c>
      <c r="E62" s="36">
        <v>0</v>
      </c>
      <c r="F62" s="36">
        <v>80.916877760900007</v>
      </c>
      <c r="G62" s="36">
        <v>584.4163377238101</v>
      </c>
      <c r="H62" s="36">
        <v>775.70953015312409</v>
      </c>
      <c r="I62" s="36">
        <v>1418.5622713600001</v>
      </c>
      <c r="J62" s="36">
        <v>342.31728637189997</v>
      </c>
      <c r="K62" s="24">
        <v>3201.9223033697344</v>
      </c>
      <c r="L62" s="24"/>
      <c r="M62" s="24"/>
      <c r="N62" s="100"/>
      <c r="O62" s="35"/>
      <c r="P62" s="35" t="s">
        <v>932</v>
      </c>
      <c r="Q62" s="36">
        <v>0</v>
      </c>
      <c r="R62" s="36">
        <v>0</v>
      </c>
      <c r="S62" s="36">
        <v>0</v>
      </c>
      <c r="T62" s="36">
        <v>0</v>
      </c>
      <c r="U62" s="36">
        <v>359.94526957746001</v>
      </c>
      <c r="V62" s="36">
        <v>1372.294696546616</v>
      </c>
      <c r="W62" s="36">
        <v>0</v>
      </c>
      <c r="X62" s="36">
        <v>0</v>
      </c>
      <c r="Y62" s="24">
        <v>1732.2399661240761</v>
      </c>
    </row>
    <row r="63" spans="1:25" ht="21">
      <c r="A63" s="35"/>
      <c r="B63" s="35" t="s">
        <v>2522</v>
      </c>
      <c r="C63" s="36">
        <v>0</v>
      </c>
      <c r="D63" s="36">
        <v>0</v>
      </c>
      <c r="E63" s="36">
        <v>0</v>
      </c>
      <c r="F63" s="36">
        <v>0</v>
      </c>
      <c r="G63" s="36">
        <v>455.64174733304003</v>
      </c>
      <c r="H63" s="36">
        <v>1764.5726667362901</v>
      </c>
      <c r="I63" s="36">
        <v>250.18796215129998</v>
      </c>
      <c r="J63" s="36">
        <v>173.08704633409999</v>
      </c>
      <c r="K63" s="24">
        <v>2643.4894225547296</v>
      </c>
      <c r="L63" s="24"/>
      <c r="M63" s="24"/>
      <c r="N63" s="100"/>
      <c r="O63" s="35"/>
      <c r="P63" s="35" t="s">
        <v>2522</v>
      </c>
      <c r="Q63" s="36">
        <v>0</v>
      </c>
      <c r="R63" s="36">
        <v>0</v>
      </c>
      <c r="S63" s="36">
        <v>0</v>
      </c>
      <c r="T63" s="36">
        <v>0</v>
      </c>
      <c r="U63" s="36">
        <v>246.50218530687999</v>
      </c>
      <c r="V63" s="36">
        <v>1183.6255922950318</v>
      </c>
      <c r="W63" s="36">
        <v>0</v>
      </c>
      <c r="X63" s="36">
        <v>0</v>
      </c>
      <c r="Y63" s="24">
        <v>1430.1277776019117</v>
      </c>
    </row>
    <row r="64" spans="1:25" ht="21">
      <c r="A64" s="35"/>
      <c r="B64" s="35" t="s">
        <v>2525</v>
      </c>
      <c r="C64" s="36">
        <v>0</v>
      </c>
      <c r="D64" s="36">
        <v>0</v>
      </c>
      <c r="E64" s="36">
        <v>281.06329980200002</v>
      </c>
      <c r="F64" s="36">
        <v>2706.9604199098999</v>
      </c>
      <c r="G64" s="36">
        <v>1303.1891341617597</v>
      </c>
      <c r="H64" s="36">
        <v>434.88633261644998</v>
      </c>
      <c r="I64" s="36">
        <v>1993.6642692239002</v>
      </c>
      <c r="J64" s="36">
        <v>725.05453446174999</v>
      </c>
      <c r="K64" s="24">
        <v>7444.8179901757603</v>
      </c>
      <c r="L64" s="24"/>
      <c r="M64" s="24"/>
      <c r="N64" s="100"/>
      <c r="O64" s="35"/>
      <c r="P64" s="35" t="s">
        <v>2525</v>
      </c>
      <c r="Q64" s="36">
        <v>0</v>
      </c>
      <c r="R64" s="36">
        <v>0</v>
      </c>
      <c r="S64" s="36">
        <v>0</v>
      </c>
      <c r="T64" s="36">
        <v>0</v>
      </c>
      <c r="U64" s="36">
        <v>2321.5461539461089</v>
      </c>
      <c r="V64" s="36">
        <v>1706.1003787396894</v>
      </c>
      <c r="W64" s="36">
        <v>0</v>
      </c>
      <c r="X64" s="36">
        <v>0</v>
      </c>
      <c r="Y64" s="24">
        <v>4027.6465326857983</v>
      </c>
    </row>
    <row r="65" spans="1:25" ht="21">
      <c r="A65" s="35" t="s">
        <v>2539</v>
      </c>
      <c r="B65" s="35"/>
      <c r="C65" s="36">
        <v>0</v>
      </c>
      <c r="D65" s="36">
        <v>0</v>
      </c>
      <c r="E65" s="36">
        <v>351.48133664429997</v>
      </c>
      <c r="F65" s="36">
        <v>18617.764273189321</v>
      </c>
      <c r="G65" s="36">
        <v>17865.11534303008</v>
      </c>
      <c r="H65" s="36">
        <v>16166.03500325813</v>
      </c>
      <c r="I65" s="36">
        <v>21414.020276659754</v>
      </c>
      <c r="J65" s="36">
        <v>25742.642680346537</v>
      </c>
      <c r="K65" s="24">
        <v>100157.05891312816</v>
      </c>
      <c r="L65" s="24">
        <v>91370</v>
      </c>
      <c r="M65" s="42">
        <f>L65-K65</f>
        <v>-8787.0589131281595</v>
      </c>
      <c r="N65" s="99"/>
      <c r="O65" s="35" t="s">
        <v>2539</v>
      </c>
      <c r="P65" s="35"/>
      <c r="Q65" s="36">
        <v>0</v>
      </c>
      <c r="R65" s="36">
        <v>0</v>
      </c>
      <c r="S65" s="36">
        <v>0</v>
      </c>
      <c r="T65" s="36">
        <v>0</v>
      </c>
      <c r="U65" s="36">
        <v>19927.389275496269</v>
      </c>
      <c r="V65" s="36">
        <v>34257.579596511292</v>
      </c>
      <c r="W65" s="36">
        <v>0</v>
      </c>
      <c r="X65" s="36">
        <v>0</v>
      </c>
      <c r="Y65" s="24">
        <v>54184.968872007565</v>
      </c>
    </row>
    <row r="66" spans="1:25" ht="21">
      <c r="A66" s="35"/>
      <c r="B66" s="35" t="s">
        <v>2527</v>
      </c>
      <c r="C66" s="36">
        <v>0</v>
      </c>
      <c r="D66" s="36">
        <v>0</v>
      </c>
      <c r="E66" s="36">
        <v>282.6483379618</v>
      </c>
      <c r="F66" s="36">
        <v>4542.2156408356805</v>
      </c>
      <c r="G66" s="36">
        <v>7116.3377624271106</v>
      </c>
      <c r="H66" s="36">
        <v>3695.0579854604212</v>
      </c>
      <c r="I66" s="36">
        <v>2385.6798461806789</v>
      </c>
      <c r="J66" s="36">
        <v>0</v>
      </c>
      <c r="K66" s="24">
        <v>18021.939572865693</v>
      </c>
      <c r="L66" s="24"/>
      <c r="M66" s="42"/>
      <c r="N66" s="100"/>
      <c r="O66" s="35"/>
      <c r="P66" s="35" t="s">
        <v>2527</v>
      </c>
      <c r="Q66" s="36">
        <v>0</v>
      </c>
      <c r="R66" s="36">
        <v>0</v>
      </c>
      <c r="S66" s="36">
        <v>0</v>
      </c>
      <c r="T66" s="36">
        <v>0</v>
      </c>
      <c r="U66" s="36">
        <v>6460.1901420003942</v>
      </c>
      <c r="V66" s="36">
        <v>3289.6791669167524</v>
      </c>
      <c r="W66" s="36">
        <v>0</v>
      </c>
      <c r="X66" s="36">
        <v>0</v>
      </c>
      <c r="Y66" s="24">
        <v>9749.8693089171466</v>
      </c>
    </row>
    <row r="67" spans="1:25" ht="21">
      <c r="A67" s="35"/>
      <c r="B67" s="35" t="s">
        <v>2528</v>
      </c>
      <c r="C67" s="36">
        <v>0</v>
      </c>
      <c r="D67" s="36">
        <v>0</v>
      </c>
      <c r="E67" s="36">
        <v>0</v>
      </c>
      <c r="F67" s="36">
        <v>3335.4938485031103</v>
      </c>
      <c r="G67" s="36">
        <v>1954.4462019477501</v>
      </c>
      <c r="H67" s="36">
        <v>200.35650988979998</v>
      </c>
      <c r="I67" s="36">
        <v>0</v>
      </c>
      <c r="J67" s="36">
        <v>4592.40140642611</v>
      </c>
      <c r="K67" s="24">
        <v>10082.697966766769</v>
      </c>
      <c r="L67" s="24"/>
      <c r="M67" s="24"/>
      <c r="N67" s="100"/>
      <c r="O67" s="35"/>
      <c r="P67" s="35" t="s">
        <v>2528</v>
      </c>
      <c r="Q67" s="36">
        <v>0</v>
      </c>
      <c r="R67" s="36">
        <v>0</v>
      </c>
      <c r="S67" s="36">
        <v>0</v>
      </c>
      <c r="T67" s="36">
        <v>0</v>
      </c>
      <c r="U67" s="36">
        <v>2861.8575672931684</v>
      </c>
      <c r="V67" s="36">
        <v>2592.8820327272952</v>
      </c>
      <c r="W67" s="36">
        <v>0</v>
      </c>
      <c r="X67" s="36">
        <v>0</v>
      </c>
      <c r="Y67" s="24">
        <v>5454.7396000204635</v>
      </c>
    </row>
    <row r="68" spans="1:25" ht="21">
      <c r="A68" s="35"/>
      <c r="B68" s="35" t="s">
        <v>2529</v>
      </c>
      <c r="C68" s="36">
        <v>0</v>
      </c>
      <c r="D68" s="36">
        <v>0</v>
      </c>
      <c r="E68" s="36">
        <v>0</v>
      </c>
      <c r="F68" s="36">
        <v>1815.220035303</v>
      </c>
      <c r="G68" s="36">
        <v>359.96613461179999</v>
      </c>
      <c r="H68" s="36">
        <v>27.74202213241</v>
      </c>
      <c r="I68" s="36">
        <v>672.36157539819999</v>
      </c>
      <c r="J68" s="36">
        <v>2393.9731510944998</v>
      </c>
      <c r="K68" s="24">
        <v>5269.2629185399092</v>
      </c>
      <c r="L68" s="24"/>
      <c r="M68" s="24"/>
      <c r="N68" s="100"/>
      <c r="O68" s="35"/>
      <c r="P68" s="35" t="s">
        <v>2529</v>
      </c>
      <c r="Q68" s="36">
        <v>0</v>
      </c>
      <c r="R68" s="36">
        <v>0</v>
      </c>
      <c r="S68" s="36">
        <v>0</v>
      </c>
      <c r="T68" s="36">
        <v>0</v>
      </c>
      <c r="U68" s="36">
        <v>1176.7757179238799</v>
      </c>
      <c r="V68" s="36">
        <v>1673.8955210062691</v>
      </c>
      <c r="W68" s="36">
        <v>0</v>
      </c>
      <c r="X68" s="36">
        <v>0</v>
      </c>
      <c r="Y68" s="24">
        <v>2850.6712389301492</v>
      </c>
    </row>
    <row r="69" spans="1:25" ht="21">
      <c r="A69" s="35"/>
      <c r="B69" s="35" t="s">
        <v>2530</v>
      </c>
      <c r="C69" s="36">
        <v>0</v>
      </c>
      <c r="D69" s="36">
        <v>0</v>
      </c>
      <c r="E69" s="36">
        <v>0</v>
      </c>
      <c r="F69" s="36">
        <v>595.67732186195997</v>
      </c>
      <c r="G69" s="36">
        <v>270.21573576369997</v>
      </c>
      <c r="H69" s="36">
        <v>472.31917703301002</v>
      </c>
      <c r="I69" s="36">
        <v>1199.9813237533999</v>
      </c>
      <c r="J69" s="36">
        <v>1929.3364876460842</v>
      </c>
      <c r="K69" s="24">
        <v>4467.5300460581548</v>
      </c>
      <c r="L69" s="24"/>
      <c r="M69" s="24"/>
      <c r="N69" s="100"/>
      <c r="O69" s="35"/>
      <c r="P69" s="35" t="s">
        <v>2530</v>
      </c>
      <c r="Q69" s="36">
        <v>0</v>
      </c>
      <c r="R69" s="36">
        <v>0</v>
      </c>
      <c r="S69" s="36">
        <v>0</v>
      </c>
      <c r="T69" s="36">
        <v>0</v>
      </c>
      <c r="U69" s="36">
        <v>468.44814417580005</v>
      </c>
      <c r="V69" s="36">
        <v>1948.4856107426629</v>
      </c>
      <c r="W69" s="36">
        <v>0</v>
      </c>
      <c r="X69" s="36">
        <v>0</v>
      </c>
      <c r="Y69" s="24">
        <v>2416.9337549184629</v>
      </c>
    </row>
    <row r="70" spans="1:25" ht="21">
      <c r="A70" s="35"/>
      <c r="B70" s="35" t="s">
        <v>2531</v>
      </c>
      <c r="C70" s="36">
        <v>0</v>
      </c>
      <c r="D70" s="36">
        <v>0</v>
      </c>
      <c r="E70" s="36">
        <v>0</v>
      </c>
      <c r="F70" s="36">
        <v>1134.34251062355</v>
      </c>
      <c r="G70" s="36">
        <v>843.54171726666004</v>
      </c>
      <c r="H70" s="36">
        <v>1716.4003145914303</v>
      </c>
      <c r="I70" s="36">
        <v>481.38489276339993</v>
      </c>
      <c r="J70" s="36">
        <v>2400.5889879411397</v>
      </c>
      <c r="K70" s="24">
        <v>6576.2584231861802</v>
      </c>
      <c r="L70" s="24"/>
      <c r="M70" s="24"/>
      <c r="N70" s="100"/>
      <c r="O70" s="35"/>
      <c r="P70" s="35" t="s">
        <v>2531</v>
      </c>
      <c r="Q70" s="36">
        <v>0</v>
      </c>
      <c r="R70" s="36">
        <v>0</v>
      </c>
      <c r="S70" s="36">
        <v>0</v>
      </c>
      <c r="T70" s="36">
        <v>0</v>
      </c>
      <c r="U70" s="36">
        <v>1070.0353672882602</v>
      </c>
      <c r="V70" s="36">
        <v>2487.720439655363</v>
      </c>
      <c r="W70" s="36">
        <v>0</v>
      </c>
      <c r="X70" s="36">
        <v>0</v>
      </c>
      <c r="Y70" s="24">
        <v>3557.7558069436232</v>
      </c>
    </row>
    <row r="71" spans="1:25" ht="21">
      <c r="A71" s="35"/>
      <c r="B71" s="35" t="s">
        <v>2532</v>
      </c>
      <c r="C71" s="36">
        <v>0</v>
      </c>
      <c r="D71" s="36">
        <v>0</v>
      </c>
      <c r="E71" s="36">
        <v>0</v>
      </c>
      <c r="F71" s="36">
        <v>366.43687837100003</v>
      </c>
      <c r="G71" s="36">
        <v>0</v>
      </c>
      <c r="H71" s="36">
        <v>1707.4658215510499</v>
      </c>
      <c r="I71" s="36">
        <v>1171.69173382946</v>
      </c>
      <c r="J71" s="36">
        <v>971.86916526510004</v>
      </c>
      <c r="K71" s="24">
        <v>4217.4635990166098</v>
      </c>
      <c r="L71" s="24"/>
      <c r="M71" s="24"/>
      <c r="N71" s="100"/>
      <c r="O71" s="35"/>
      <c r="P71" s="35" t="s">
        <v>2532</v>
      </c>
      <c r="Q71" s="36">
        <v>0</v>
      </c>
      <c r="R71" s="36">
        <v>0</v>
      </c>
      <c r="S71" s="36">
        <v>0</v>
      </c>
      <c r="T71" s="36">
        <v>0</v>
      </c>
      <c r="U71" s="36">
        <v>198.24235119870002</v>
      </c>
      <c r="V71" s="36">
        <v>2083.4054558696203</v>
      </c>
      <c r="W71" s="36">
        <v>0</v>
      </c>
      <c r="X71" s="36">
        <v>0</v>
      </c>
      <c r="Y71" s="24">
        <v>2281.6478070683202</v>
      </c>
    </row>
    <row r="72" spans="1:25" ht="21">
      <c r="A72" s="35"/>
      <c r="B72" s="35" t="s">
        <v>2533</v>
      </c>
      <c r="C72" s="36">
        <v>0</v>
      </c>
      <c r="D72" s="36">
        <v>0</v>
      </c>
      <c r="E72" s="36">
        <v>0</v>
      </c>
      <c r="F72" s="36">
        <v>667.32389662160006</v>
      </c>
      <c r="G72" s="36">
        <v>14.6946822294</v>
      </c>
      <c r="H72" s="36">
        <v>1311.5073794357099</v>
      </c>
      <c r="I72" s="36">
        <v>366.44168148250003</v>
      </c>
      <c r="J72" s="36">
        <v>492.29530669600001</v>
      </c>
      <c r="K72" s="24">
        <v>2852.26294646521</v>
      </c>
      <c r="L72" s="24"/>
      <c r="M72" s="24"/>
      <c r="N72" s="100"/>
      <c r="O72" s="35"/>
      <c r="P72" s="35" t="s">
        <v>2533</v>
      </c>
      <c r="Q72" s="36">
        <v>0</v>
      </c>
      <c r="R72" s="36">
        <v>0</v>
      </c>
      <c r="S72" s="36">
        <v>0</v>
      </c>
      <c r="T72" s="36">
        <v>0</v>
      </c>
      <c r="U72" s="36">
        <v>368.97205115856997</v>
      </c>
      <c r="V72" s="36">
        <v>1174.1022028788102</v>
      </c>
      <c r="W72" s="36">
        <v>0</v>
      </c>
      <c r="X72" s="36">
        <v>0</v>
      </c>
      <c r="Y72" s="24">
        <v>1543.0742540373801</v>
      </c>
    </row>
    <row r="73" spans="1:25" ht="21">
      <c r="A73" s="35"/>
      <c r="B73" s="35" t="s">
        <v>552</v>
      </c>
      <c r="C73" s="36">
        <v>0</v>
      </c>
      <c r="D73" s="36">
        <v>0</v>
      </c>
      <c r="E73" s="36">
        <v>0</v>
      </c>
      <c r="F73" s="36">
        <v>378.89968521380001</v>
      </c>
      <c r="G73" s="36">
        <v>1611.3675264651101</v>
      </c>
      <c r="H73" s="36">
        <v>1327.3220532948098</v>
      </c>
      <c r="I73" s="36">
        <v>391.00344122299998</v>
      </c>
      <c r="J73" s="36">
        <v>3718.2753370848068</v>
      </c>
      <c r="K73" s="24">
        <v>7426.8680432815263</v>
      </c>
      <c r="L73" s="24"/>
      <c r="M73" s="24"/>
      <c r="N73" s="100"/>
      <c r="O73" s="35"/>
      <c r="P73" s="35" t="s">
        <v>552</v>
      </c>
      <c r="Q73" s="36">
        <v>0</v>
      </c>
      <c r="R73" s="36">
        <v>0</v>
      </c>
      <c r="S73" s="36">
        <v>0</v>
      </c>
      <c r="T73" s="36">
        <v>0</v>
      </c>
      <c r="U73" s="36">
        <v>1076.7345615182701</v>
      </c>
      <c r="V73" s="36">
        <v>2941.201049896616</v>
      </c>
      <c r="W73" s="36">
        <v>0</v>
      </c>
      <c r="X73" s="36">
        <v>0</v>
      </c>
      <c r="Y73" s="24">
        <v>4017.9356114148859</v>
      </c>
    </row>
    <row r="74" spans="1:25" ht="21">
      <c r="A74" s="35"/>
      <c r="B74" s="35" t="s">
        <v>2534</v>
      </c>
      <c r="C74" s="36">
        <v>0</v>
      </c>
      <c r="D74" s="36">
        <v>0</v>
      </c>
      <c r="E74" s="36">
        <v>68.832998682500005</v>
      </c>
      <c r="F74" s="36">
        <v>1811.4095786226201</v>
      </c>
      <c r="G74" s="36">
        <v>1225.7209517857302</v>
      </c>
      <c r="H74" s="36">
        <v>1043.6416919903202</v>
      </c>
      <c r="I74" s="36">
        <v>2537.7068372098097</v>
      </c>
      <c r="J74" s="36">
        <v>0</v>
      </c>
      <c r="K74" s="24">
        <v>6687.3120582909796</v>
      </c>
      <c r="L74" s="24"/>
      <c r="M74" s="24"/>
      <c r="N74" s="100"/>
      <c r="O74" s="35"/>
      <c r="P74" s="35" t="s">
        <v>2534</v>
      </c>
      <c r="Q74" s="36">
        <v>0</v>
      </c>
      <c r="R74" s="36">
        <v>0</v>
      </c>
      <c r="S74" s="36">
        <v>0</v>
      </c>
      <c r="T74" s="36">
        <v>0</v>
      </c>
      <c r="U74" s="36">
        <v>1680.3262692380119</v>
      </c>
      <c r="V74" s="36">
        <v>1937.5095542973124</v>
      </c>
      <c r="W74" s="36">
        <v>0</v>
      </c>
      <c r="X74" s="36">
        <v>0</v>
      </c>
      <c r="Y74" s="24">
        <v>3617.8358235353244</v>
      </c>
    </row>
    <row r="75" spans="1:25" ht="21">
      <c r="A75" s="35"/>
      <c r="B75" s="35" t="s">
        <v>959</v>
      </c>
      <c r="C75" s="36">
        <v>0</v>
      </c>
      <c r="D75" s="36">
        <v>0</v>
      </c>
      <c r="E75" s="36">
        <v>0</v>
      </c>
      <c r="F75" s="36">
        <v>206.56926307316999</v>
      </c>
      <c r="G75" s="36">
        <v>136.81620425183002</v>
      </c>
      <c r="H75" s="36">
        <v>74.227880080779997</v>
      </c>
      <c r="I75" s="36">
        <v>186.11922004156801</v>
      </c>
      <c r="J75" s="36">
        <v>0</v>
      </c>
      <c r="K75" s="24">
        <v>603.73256744734806</v>
      </c>
      <c r="L75" s="24"/>
      <c r="M75" s="24"/>
      <c r="N75" s="100"/>
      <c r="O75" s="35"/>
      <c r="P75" s="35" t="s">
        <v>959</v>
      </c>
      <c r="Q75" s="36">
        <v>0</v>
      </c>
      <c r="R75" s="36">
        <v>0</v>
      </c>
      <c r="S75" s="36">
        <v>0</v>
      </c>
      <c r="T75" s="36">
        <v>0</v>
      </c>
      <c r="U75" s="36">
        <v>185.77153782249999</v>
      </c>
      <c r="V75" s="36">
        <v>140.84778116623201</v>
      </c>
      <c r="W75" s="36">
        <v>0</v>
      </c>
      <c r="X75" s="36">
        <v>0</v>
      </c>
      <c r="Y75" s="24">
        <v>326.619318988732</v>
      </c>
    </row>
    <row r="76" spans="1:25" ht="21">
      <c r="A76" s="35"/>
      <c r="B76" s="35" t="s">
        <v>2535</v>
      </c>
      <c r="C76" s="36">
        <v>0</v>
      </c>
      <c r="D76" s="36">
        <v>0</v>
      </c>
      <c r="E76" s="36">
        <v>0</v>
      </c>
      <c r="F76" s="36">
        <v>560.42555405046994</v>
      </c>
      <c r="G76" s="36">
        <v>260.3375909504</v>
      </c>
      <c r="H76" s="36">
        <v>1750.38881296</v>
      </c>
      <c r="I76" s="36">
        <v>6609.2307842152004</v>
      </c>
      <c r="J76" s="36">
        <v>193.7739942398</v>
      </c>
      <c r="K76" s="24">
        <v>9374.1567364158709</v>
      </c>
      <c r="L76" s="24"/>
      <c r="M76" s="24"/>
      <c r="N76" s="100"/>
      <c r="O76" s="35"/>
      <c r="P76" s="35" t="s">
        <v>2535</v>
      </c>
      <c r="Q76" s="36">
        <v>0</v>
      </c>
      <c r="R76" s="36">
        <v>0</v>
      </c>
      <c r="S76" s="36">
        <v>0</v>
      </c>
      <c r="T76" s="36">
        <v>0</v>
      </c>
      <c r="U76" s="36">
        <v>444.03286144548002</v>
      </c>
      <c r="V76" s="36">
        <v>4627.3859329600491</v>
      </c>
      <c r="W76" s="36">
        <v>0</v>
      </c>
      <c r="X76" s="36">
        <v>0</v>
      </c>
      <c r="Y76" s="24">
        <v>5071.4187944055293</v>
      </c>
    </row>
    <row r="77" spans="1:25" ht="21">
      <c r="A77" s="35"/>
      <c r="B77" s="35" t="s">
        <v>2536</v>
      </c>
      <c r="C77" s="36">
        <v>0</v>
      </c>
      <c r="D77" s="36">
        <v>0</v>
      </c>
      <c r="E77" s="36">
        <v>0</v>
      </c>
      <c r="F77" s="36">
        <v>478.92444576694004</v>
      </c>
      <c r="G77" s="36">
        <v>1048.129098757068</v>
      </c>
      <c r="H77" s="36">
        <v>1522.4275944957799</v>
      </c>
      <c r="I77" s="36">
        <v>1208.1298388181799</v>
      </c>
      <c r="J77" s="36">
        <v>8590.8157593923988</v>
      </c>
      <c r="K77" s="24">
        <v>12848.426737230366</v>
      </c>
      <c r="L77" s="24"/>
      <c r="M77" s="24"/>
      <c r="N77" s="100"/>
      <c r="O77" s="35"/>
      <c r="P77" s="35" t="s">
        <v>2536</v>
      </c>
      <c r="Q77" s="36">
        <v>0</v>
      </c>
      <c r="R77" s="36">
        <v>0</v>
      </c>
      <c r="S77" s="36">
        <v>0</v>
      </c>
      <c r="T77" s="36">
        <v>0</v>
      </c>
      <c r="U77" s="36">
        <v>826.13596758734707</v>
      </c>
      <c r="V77" s="36">
        <v>6124.862897257055</v>
      </c>
      <c r="W77" s="36">
        <v>0</v>
      </c>
      <c r="X77" s="36">
        <v>0</v>
      </c>
      <c r="Y77" s="24">
        <v>6950.9988648444023</v>
      </c>
    </row>
    <row r="78" spans="1:25" ht="21">
      <c r="A78" s="35"/>
      <c r="B78" s="35" t="s">
        <v>2537</v>
      </c>
      <c r="C78" s="36">
        <v>0</v>
      </c>
      <c r="D78" s="36">
        <v>0</v>
      </c>
      <c r="E78" s="36">
        <v>0</v>
      </c>
      <c r="F78" s="36">
        <v>485.08735248632001</v>
      </c>
      <c r="G78" s="36">
        <v>2768.6356876895202</v>
      </c>
      <c r="H78" s="36">
        <v>428.62145583590996</v>
      </c>
      <c r="I78" s="36">
        <v>3858.9103371292599</v>
      </c>
      <c r="J78" s="36">
        <v>459.31308456059998</v>
      </c>
      <c r="K78" s="24">
        <v>8000.5679177016109</v>
      </c>
      <c r="L78" s="24"/>
      <c r="M78" s="24"/>
      <c r="N78" s="100"/>
      <c r="O78" s="35"/>
      <c r="P78" s="35" t="s">
        <v>2537</v>
      </c>
      <c r="Q78" s="36">
        <v>0</v>
      </c>
      <c r="R78" s="36">
        <v>0</v>
      </c>
      <c r="S78" s="36">
        <v>0</v>
      </c>
      <c r="T78" s="36">
        <v>0</v>
      </c>
      <c r="U78" s="36">
        <v>1760.2641647355799</v>
      </c>
      <c r="V78" s="36">
        <v>2568.0430787420701</v>
      </c>
      <c r="W78" s="36">
        <v>0</v>
      </c>
      <c r="X78" s="36">
        <v>0</v>
      </c>
      <c r="Y78" s="24">
        <v>4328.3072434776495</v>
      </c>
    </row>
    <row r="79" spans="1:25" ht="21">
      <c r="A79" s="35"/>
      <c r="B79" s="35" t="s">
        <v>926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37.6887547109</v>
      </c>
      <c r="J79" s="36">
        <v>0</v>
      </c>
      <c r="K79" s="24">
        <v>37.6887547109</v>
      </c>
      <c r="L79" s="24"/>
      <c r="M79" s="24"/>
      <c r="N79" s="100"/>
      <c r="O79" s="35"/>
      <c r="P79" s="35" t="s">
        <v>926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20.3896162986</v>
      </c>
      <c r="W79" s="36">
        <v>0</v>
      </c>
      <c r="X79" s="36">
        <v>0</v>
      </c>
      <c r="Y79" s="24">
        <v>20.3896162986</v>
      </c>
    </row>
    <row r="80" spans="1:25" ht="21">
      <c r="A80" s="35"/>
      <c r="B80" s="35" t="s">
        <v>2538</v>
      </c>
      <c r="C80" s="36">
        <v>0</v>
      </c>
      <c r="D80" s="36">
        <v>0</v>
      </c>
      <c r="E80" s="36">
        <v>0</v>
      </c>
      <c r="F80" s="36">
        <v>2239.7382618560996</v>
      </c>
      <c r="G80" s="36">
        <v>254.906048884</v>
      </c>
      <c r="H80" s="36">
        <v>888.55630450670003</v>
      </c>
      <c r="I80" s="36">
        <v>307.69000990420005</v>
      </c>
      <c r="J80" s="36">
        <v>0</v>
      </c>
      <c r="K80" s="24">
        <v>3690.8906251509998</v>
      </c>
      <c r="L80" s="24"/>
      <c r="M80" s="24"/>
      <c r="N80" s="100"/>
      <c r="O80" s="35"/>
      <c r="P80" s="35" t="s">
        <v>2538</v>
      </c>
      <c r="Q80" s="36">
        <v>0</v>
      </c>
      <c r="R80" s="36">
        <v>0</v>
      </c>
      <c r="S80" s="36">
        <v>0</v>
      </c>
      <c r="T80" s="36">
        <v>0</v>
      </c>
      <c r="U80" s="36">
        <v>1349.6025721103099</v>
      </c>
      <c r="V80" s="36">
        <v>647.16925609658006</v>
      </c>
      <c r="W80" s="36">
        <v>0</v>
      </c>
      <c r="X80" s="36">
        <v>0</v>
      </c>
      <c r="Y80" s="24">
        <v>1996.7718282068899</v>
      </c>
    </row>
    <row r="81" spans="1:25" ht="21">
      <c r="A81" s="35" t="s">
        <v>2543</v>
      </c>
      <c r="B81" s="35"/>
      <c r="C81" s="36">
        <v>0</v>
      </c>
      <c r="D81" s="36">
        <v>0</v>
      </c>
      <c r="E81" s="36">
        <v>0</v>
      </c>
      <c r="F81" s="36">
        <v>581.24999999989996</v>
      </c>
      <c r="G81" s="36">
        <v>5386.4598663021698</v>
      </c>
      <c r="H81" s="36">
        <v>11871.548731658831</v>
      </c>
      <c r="I81" s="36">
        <v>12118.185331810018</v>
      </c>
      <c r="J81" s="36">
        <v>28362.737493821405</v>
      </c>
      <c r="K81" s="24">
        <v>58320.181423592323</v>
      </c>
      <c r="L81" s="24">
        <v>54790</v>
      </c>
      <c r="M81" s="42">
        <f>L81-K81</f>
        <v>-3530.181423592323</v>
      </c>
      <c r="N81" s="99"/>
      <c r="O81" s="35" t="s">
        <v>2543</v>
      </c>
      <c r="P81" s="35"/>
      <c r="Q81" s="36">
        <v>0</v>
      </c>
      <c r="R81" s="36">
        <v>0</v>
      </c>
      <c r="S81" s="36">
        <v>0</v>
      </c>
      <c r="T81" s="36">
        <v>27791.958270430885</v>
      </c>
      <c r="U81" s="36">
        <v>2175.0113665700401</v>
      </c>
      <c r="V81" s="36">
        <v>1584.2485131638316</v>
      </c>
      <c r="W81" s="36">
        <v>0</v>
      </c>
      <c r="X81" s="36">
        <v>0</v>
      </c>
      <c r="Y81" s="24">
        <v>31551.218150164757</v>
      </c>
    </row>
    <row r="82" spans="1:25" ht="21">
      <c r="A82" s="35"/>
      <c r="B82" s="35" t="s">
        <v>2541</v>
      </c>
      <c r="C82" s="36">
        <v>0</v>
      </c>
      <c r="D82" s="36">
        <v>0</v>
      </c>
      <c r="E82" s="36">
        <v>0</v>
      </c>
      <c r="F82" s="36">
        <v>0</v>
      </c>
      <c r="G82" s="36">
        <v>112.40235047016</v>
      </c>
      <c r="H82" s="36">
        <v>352.07117349599997</v>
      </c>
      <c r="I82" s="36">
        <v>569.26311180203004</v>
      </c>
      <c r="J82" s="36">
        <v>3783.06043798885</v>
      </c>
      <c r="K82" s="24">
        <v>4816.7970737570395</v>
      </c>
      <c r="L82" s="24"/>
      <c r="M82" s="24"/>
      <c r="N82" s="100"/>
      <c r="O82" s="35"/>
      <c r="P82" s="35" t="s">
        <v>2541</v>
      </c>
      <c r="Q82" s="36">
        <v>0</v>
      </c>
      <c r="R82" s="36">
        <v>0</v>
      </c>
      <c r="S82" s="36">
        <v>0</v>
      </c>
      <c r="T82" s="36">
        <v>2605.8872169022698</v>
      </c>
      <c r="U82" s="36">
        <v>0</v>
      </c>
      <c r="V82" s="36">
        <v>0</v>
      </c>
      <c r="W82" s="36">
        <v>0</v>
      </c>
      <c r="X82" s="36">
        <v>0</v>
      </c>
      <c r="Y82" s="24">
        <v>2605.8872169022698</v>
      </c>
    </row>
    <row r="83" spans="1:25" ht="21">
      <c r="A83" s="35"/>
      <c r="B83" s="35" t="s">
        <v>461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3790.307796745451</v>
      </c>
      <c r="I83" s="36">
        <v>4328.9341471748903</v>
      </c>
      <c r="J83" s="36">
        <v>8731.7302116481897</v>
      </c>
      <c r="K83" s="24">
        <v>16850.972155568532</v>
      </c>
      <c r="L83" s="24"/>
      <c r="M83" s="24"/>
      <c r="N83" s="100"/>
      <c r="O83" s="35"/>
      <c r="P83" s="35" t="s">
        <v>461</v>
      </c>
      <c r="Q83" s="36">
        <v>0</v>
      </c>
      <c r="R83" s="36">
        <v>0</v>
      </c>
      <c r="S83" s="36">
        <v>0</v>
      </c>
      <c r="T83" s="36">
        <v>9116.3759361625998</v>
      </c>
      <c r="U83" s="36">
        <v>0</v>
      </c>
      <c r="V83" s="36">
        <v>0</v>
      </c>
      <c r="W83" s="36">
        <v>0</v>
      </c>
      <c r="X83" s="36">
        <v>0</v>
      </c>
      <c r="Y83" s="24">
        <v>9116.3759361625998</v>
      </c>
    </row>
    <row r="84" spans="1:25" ht="21">
      <c r="A84" s="35"/>
      <c r="B84" s="35" t="s">
        <v>1963</v>
      </c>
      <c r="C84" s="36">
        <v>0</v>
      </c>
      <c r="D84" s="36">
        <v>0</v>
      </c>
      <c r="E84" s="36">
        <v>0</v>
      </c>
      <c r="F84" s="36">
        <v>6.25</v>
      </c>
      <c r="G84" s="36">
        <v>1015.20732882319</v>
      </c>
      <c r="H84" s="36">
        <v>3425.0980025115605</v>
      </c>
      <c r="I84" s="36">
        <v>4594.3134709376973</v>
      </c>
      <c r="J84" s="36">
        <v>4727.7023613743704</v>
      </c>
      <c r="K84" s="24">
        <v>13768.571163646819</v>
      </c>
      <c r="L84" s="24"/>
      <c r="M84" s="24"/>
      <c r="N84" s="100"/>
      <c r="O84" s="35"/>
      <c r="P84" s="35" t="s">
        <v>1963</v>
      </c>
      <c r="Q84" s="36">
        <v>0</v>
      </c>
      <c r="R84" s="36">
        <v>0</v>
      </c>
      <c r="S84" s="36">
        <v>0</v>
      </c>
      <c r="T84" s="36">
        <v>7448.7969995326021</v>
      </c>
      <c r="U84" s="36">
        <v>0</v>
      </c>
      <c r="V84" s="36">
        <v>0</v>
      </c>
      <c r="W84" s="36">
        <v>0</v>
      </c>
      <c r="X84" s="36">
        <v>0</v>
      </c>
      <c r="Y84" s="24">
        <v>7448.7969995326021</v>
      </c>
    </row>
    <row r="85" spans="1:25" ht="21">
      <c r="A85" s="35"/>
      <c r="B85" s="35" t="s">
        <v>2540</v>
      </c>
      <c r="C85" s="36">
        <v>0</v>
      </c>
      <c r="D85" s="36">
        <v>0</v>
      </c>
      <c r="E85" s="36">
        <v>0</v>
      </c>
      <c r="F85" s="36">
        <v>358.68263705179999</v>
      </c>
      <c r="G85" s="36">
        <v>10.1320037188</v>
      </c>
      <c r="H85" s="36">
        <v>2672.3466246472203</v>
      </c>
      <c r="I85" s="36">
        <v>1421.4900720401004</v>
      </c>
      <c r="J85" s="36">
        <v>1597.04417255</v>
      </c>
      <c r="K85" s="24">
        <v>6059.6955100079213</v>
      </c>
      <c r="L85" s="24"/>
      <c r="M85" s="24"/>
      <c r="N85" s="100"/>
      <c r="O85" s="35"/>
      <c r="P85" s="35" t="s">
        <v>2540</v>
      </c>
      <c r="Q85" s="36">
        <v>0</v>
      </c>
      <c r="R85" s="36">
        <v>0</v>
      </c>
      <c r="S85" s="36">
        <v>0</v>
      </c>
      <c r="T85" s="36">
        <v>3278.2952709151082</v>
      </c>
      <c r="U85" s="36">
        <v>0</v>
      </c>
      <c r="V85" s="36">
        <v>0</v>
      </c>
      <c r="W85" s="36">
        <v>0</v>
      </c>
      <c r="X85" s="36">
        <v>0</v>
      </c>
      <c r="Y85" s="24">
        <v>3278.2952709151082</v>
      </c>
    </row>
    <row r="86" spans="1:25" ht="21">
      <c r="A86" s="35"/>
      <c r="B86" s="35" t="s">
        <v>2542</v>
      </c>
      <c r="C86" s="36">
        <v>0</v>
      </c>
      <c r="D86" s="36">
        <v>0</v>
      </c>
      <c r="E86" s="36">
        <v>0</v>
      </c>
      <c r="F86" s="36">
        <v>93.538144380099993</v>
      </c>
      <c r="G86" s="36">
        <v>3926.8155830985202</v>
      </c>
      <c r="H86" s="36">
        <v>1219.7765326760602</v>
      </c>
      <c r="I86" s="36">
        <v>0</v>
      </c>
      <c r="J86" s="36">
        <v>1708.5941016366999</v>
      </c>
      <c r="K86" s="24">
        <v>6948.72436179138</v>
      </c>
      <c r="L86" s="24"/>
      <c r="M86" s="24"/>
      <c r="N86" s="100"/>
      <c r="O86" s="35"/>
      <c r="P86" s="35" t="s">
        <v>2542</v>
      </c>
      <c r="Q86" s="36">
        <v>0</v>
      </c>
      <c r="R86" s="36">
        <v>0</v>
      </c>
      <c r="S86" s="36">
        <v>0</v>
      </c>
      <c r="T86" s="36">
        <v>0</v>
      </c>
      <c r="U86" s="36">
        <v>2175.0113665700401</v>
      </c>
      <c r="V86" s="36">
        <v>1584.2485131638316</v>
      </c>
      <c r="W86" s="36">
        <v>0</v>
      </c>
      <c r="X86" s="36">
        <v>0</v>
      </c>
      <c r="Y86" s="24">
        <v>3759.2598797338715</v>
      </c>
    </row>
    <row r="87" spans="1:25" ht="21">
      <c r="A87" s="35"/>
      <c r="B87" s="35" t="s">
        <v>1014</v>
      </c>
      <c r="C87" s="36">
        <v>0</v>
      </c>
      <c r="D87" s="36">
        <v>0</v>
      </c>
      <c r="E87" s="36">
        <v>0</v>
      </c>
      <c r="F87" s="36">
        <v>122.779218568</v>
      </c>
      <c r="G87" s="36">
        <v>321.90260019150003</v>
      </c>
      <c r="H87" s="36">
        <v>411.94860158253999</v>
      </c>
      <c r="I87" s="36">
        <v>1204.1845298552998</v>
      </c>
      <c r="J87" s="36">
        <v>7814.6062086232978</v>
      </c>
      <c r="K87" s="24">
        <v>9875.4211588206381</v>
      </c>
      <c r="L87" s="24"/>
      <c r="M87" s="24"/>
      <c r="N87" s="99"/>
      <c r="O87" s="35"/>
      <c r="P87" s="35" t="s">
        <v>1014</v>
      </c>
      <c r="Q87" s="36">
        <v>0</v>
      </c>
      <c r="R87" s="36">
        <v>0</v>
      </c>
      <c r="S87" s="36">
        <v>0</v>
      </c>
      <c r="T87" s="36">
        <v>5342.6028469183075</v>
      </c>
      <c r="U87" s="36">
        <v>0</v>
      </c>
      <c r="V87" s="36">
        <v>0</v>
      </c>
      <c r="W87" s="36">
        <v>0</v>
      </c>
      <c r="X87" s="36">
        <v>0</v>
      </c>
      <c r="Y87" s="24">
        <v>5342.6028469183075</v>
      </c>
    </row>
  </sheetData>
  <mergeCells count="24">
    <mergeCell ref="A8:A10"/>
    <mergeCell ref="A11:B11"/>
    <mergeCell ref="O11:P11"/>
    <mergeCell ref="T9:U9"/>
    <mergeCell ref="O1:Y1"/>
    <mergeCell ref="O2:Y2"/>
    <mergeCell ref="A1:M1"/>
    <mergeCell ref="A2:M2"/>
    <mergeCell ref="A3:A6"/>
    <mergeCell ref="B3:M3"/>
    <mergeCell ref="B4:M4"/>
    <mergeCell ref="Y8:Y10"/>
    <mergeCell ref="B5:M5"/>
    <mergeCell ref="B6:M6"/>
    <mergeCell ref="O8:O10"/>
    <mergeCell ref="P8:P10"/>
    <mergeCell ref="B8:B10"/>
    <mergeCell ref="C8:J8"/>
    <mergeCell ref="Q8:X8"/>
    <mergeCell ref="D9:E9"/>
    <mergeCell ref="F9:G9"/>
    <mergeCell ref="H9:I9"/>
    <mergeCell ref="R9:S9"/>
    <mergeCell ref="V9:W9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AF28"/>
  <sheetViews>
    <sheetView view="pageBreakPreview" zoomScale="60" zoomScaleNormal="98" workbookViewId="0">
      <selection activeCell="A3" sqref="A3:A6"/>
    </sheetView>
  </sheetViews>
  <sheetFormatPr defaultRowHeight="21"/>
  <cols>
    <col min="1" max="1" width="15.875" style="14" customWidth="1"/>
    <col min="2" max="2" width="12.875" style="14" customWidth="1"/>
    <col min="3" max="5" width="11.75" style="14" customWidth="1"/>
    <col min="6" max="10" width="11.75" style="25" customWidth="1"/>
    <col min="11" max="13" width="9" style="25"/>
    <col min="14" max="14" width="9" style="123"/>
    <col min="15" max="15" width="18.375" style="25" customWidth="1"/>
    <col min="16" max="16" width="13.125" style="25" customWidth="1"/>
    <col min="17" max="24" width="10.625" style="25" customWidth="1"/>
    <col min="25" max="25" width="14.875" style="25" customWidth="1"/>
    <col min="26" max="16384" width="9" style="25"/>
  </cols>
  <sheetData>
    <row r="1" spans="1:32" s="88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>
      <c r="A2" s="216" t="s">
        <v>5140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5141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2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>
      <c r="A11" s="211" t="s">
        <v>65</v>
      </c>
      <c r="B11" s="218"/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771.29615000005003</v>
      </c>
      <c r="I11" s="41">
        <v>43.75</v>
      </c>
      <c r="J11" s="41">
        <v>0</v>
      </c>
      <c r="K11" s="42">
        <v>815.04615000005003</v>
      </c>
      <c r="L11" s="124">
        <v>3500</v>
      </c>
      <c r="M11" s="42">
        <f>L11-K11</f>
        <v>2684.9538499999499</v>
      </c>
      <c r="N11" s="142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252.9851372</v>
      </c>
      <c r="W11" s="24">
        <v>14.35</v>
      </c>
      <c r="X11" s="24">
        <v>0</v>
      </c>
      <c r="Y11" s="24">
        <v>267.33513720000002</v>
      </c>
    </row>
    <row r="12" spans="1:32">
      <c r="A12" s="35" t="s">
        <v>5139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771.29615000005003</v>
      </c>
      <c r="I12" s="36">
        <v>43.75</v>
      </c>
      <c r="J12" s="36">
        <v>0</v>
      </c>
      <c r="K12" s="24">
        <v>815.04615000005003</v>
      </c>
      <c r="L12" s="56">
        <v>1770</v>
      </c>
      <c r="M12" s="42">
        <f>L12-K12</f>
        <v>954.95384999994997</v>
      </c>
      <c r="N12" s="143"/>
      <c r="O12" s="35" t="s">
        <v>5139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252.9851372</v>
      </c>
      <c r="W12" s="36">
        <v>14.35</v>
      </c>
      <c r="X12" s="36">
        <v>0</v>
      </c>
      <c r="Y12" s="24">
        <v>267.33513720000002</v>
      </c>
    </row>
    <row r="13" spans="1:32">
      <c r="A13" s="35"/>
      <c r="B13" s="35" t="s">
        <v>5138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771.29615000005003</v>
      </c>
      <c r="I13" s="36">
        <v>0</v>
      </c>
      <c r="J13" s="36">
        <v>0</v>
      </c>
      <c r="K13" s="24">
        <v>771.29615000005003</v>
      </c>
      <c r="L13" s="56"/>
      <c r="M13" s="48"/>
      <c r="N13" s="143"/>
      <c r="O13" s="35"/>
      <c r="P13" s="35" t="s">
        <v>5138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252.9851372</v>
      </c>
      <c r="W13" s="36">
        <v>0</v>
      </c>
      <c r="X13" s="36">
        <v>0</v>
      </c>
      <c r="Y13" s="24">
        <v>252.9851372</v>
      </c>
    </row>
    <row r="14" spans="1:32" ht="21" customHeight="1">
      <c r="A14" s="35"/>
      <c r="B14" s="35" t="s">
        <v>5356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43.75</v>
      </c>
      <c r="J14" s="36">
        <v>0</v>
      </c>
      <c r="K14" s="24">
        <v>43.75</v>
      </c>
      <c r="L14" s="56"/>
      <c r="M14" s="48"/>
      <c r="N14" s="143"/>
      <c r="O14" s="35"/>
      <c r="P14" s="35" t="s">
        <v>5356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14.35</v>
      </c>
      <c r="X14" s="36">
        <v>0</v>
      </c>
      <c r="Y14" s="24">
        <v>14.35</v>
      </c>
    </row>
    <row r="15" spans="1:32">
      <c r="A15" s="65" t="s">
        <v>5451</v>
      </c>
      <c r="B15" s="35"/>
      <c r="C15" s="36"/>
      <c r="D15" s="36"/>
      <c r="E15" s="36"/>
      <c r="F15" s="36"/>
      <c r="G15" s="36"/>
      <c r="H15" s="36"/>
      <c r="I15" s="36"/>
      <c r="J15" s="36"/>
      <c r="K15" s="24"/>
      <c r="L15" s="56">
        <v>10</v>
      </c>
      <c r="M15" s="48">
        <f t="shared" ref="M15:M28" si="0">L15-K15</f>
        <v>10</v>
      </c>
      <c r="N15" s="143"/>
      <c r="O15" s="65" t="s">
        <v>5451</v>
      </c>
      <c r="P15" s="35"/>
      <c r="Q15" s="36"/>
      <c r="R15" s="36"/>
      <c r="S15" s="36"/>
      <c r="T15" s="36"/>
      <c r="U15" s="36"/>
      <c r="V15" s="36"/>
      <c r="W15" s="36"/>
      <c r="X15" s="36"/>
      <c r="Y15" s="24"/>
    </row>
    <row r="16" spans="1:32">
      <c r="A16" s="65"/>
      <c r="B16" s="35"/>
      <c r="C16" s="36"/>
      <c r="D16" s="36"/>
      <c r="E16" s="36"/>
      <c r="F16" s="36"/>
      <c r="G16" s="36"/>
      <c r="H16" s="36"/>
      <c r="I16" s="36"/>
      <c r="J16" s="36"/>
      <c r="K16" s="24"/>
      <c r="L16" s="56"/>
      <c r="M16" s="48">
        <f t="shared" si="0"/>
        <v>0</v>
      </c>
      <c r="N16" s="143"/>
      <c r="O16" s="65"/>
      <c r="P16" s="35"/>
      <c r="Q16" s="36"/>
      <c r="R16" s="36"/>
      <c r="S16" s="36"/>
      <c r="T16" s="36"/>
      <c r="U16" s="36"/>
      <c r="V16" s="36"/>
      <c r="W16" s="36"/>
      <c r="X16" s="36"/>
      <c r="Y16" s="24"/>
    </row>
    <row r="17" spans="1:25">
      <c r="A17" s="65" t="s">
        <v>5452</v>
      </c>
      <c r="B17" s="35"/>
      <c r="C17" s="36"/>
      <c r="D17" s="36"/>
      <c r="E17" s="36"/>
      <c r="F17" s="36"/>
      <c r="G17" s="36"/>
      <c r="H17" s="36"/>
      <c r="I17" s="36"/>
      <c r="J17" s="36"/>
      <c r="K17" s="24"/>
      <c r="L17" s="56">
        <v>0</v>
      </c>
      <c r="M17" s="48">
        <f t="shared" si="0"/>
        <v>0</v>
      </c>
      <c r="N17" s="143"/>
      <c r="O17" s="65" t="s">
        <v>5452</v>
      </c>
      <c r="P17" s="35"/>
      <c r="Q17" s="36"/>
      <c r="R17" s="36"/>
      <c r="S17" s="36"/>
      <c r="T17" s="36"/>
      <c r="U17" s="36"/>
      <c r="V17" s="36"/>
      <c r="W17" s="36"/>
      <c r="X17" s="36"/>
      <c r="Y17" s="24"/>
    </row>
    <row r="18" spans="1:25">
      <c r="A18" s="65"/>
      <c r="B18" s="35"/>
      <c r="C18" s="36"/>
      <c r="D18" s="36"/>
      <c r="E18" s="36"/>
      <c r="F18" s="36"/>
      <c r="G18" s="36"/>
      <c r="H18" s="36"/>
      <c r="I18" s="36"/>
      <c r="J18" s="36"/>
      <c r="K18" s="24"/>
      <c r="L18" s="56"/>
      <c r="M18" s="48">
        <f t="shared" si="0"/>
        <v>0</v>
      </c>
      <c r="N18" s="143"/>
      <c r="O18" s="65"/>
      <c r="P18" s="35"/>
      <c r="Q18" s="36"/>
      <c r="R18" s="36"/>
      <c r="S18" s="36"/>
      <c r="T18" s="36"/>
      <c r="U18" s="36"/>
      <c r="V18" s="36"/>
      <c r="W18" s="36"/>
      <c r="X18" s="36"/>
      <c r="Y18" s="24"/>
    </row>
    <row r="19" spans="1:25">
      <c r="A19" s="65" t="s">
        <v>5453</v>
      </c>
      <c r="B19" s="35"/>
      <c r="C19" s="36"/>
      <c r="D19" s="36"/>
      <c r="E19" s="36"/>
      <c r="F19" s="36"/>
      <c r="G19" s="36"/>
      <c r="H19" s="36"/>
      <c r="I19" s="36"/>
      <c r="J19" s="36"/>
      <c r="K19" s="24"/>
      <c r="L19" s="56">
        <v>0</v>
      </c>
      <c r="M19" s="48">
        <f t="shared" si="0"/>
        <v>0</v>
      </c>
      <c r="N19" s="143"/>
      <c r="O19" s="65" t="s">
        <v>5453</v>
      </c>
      <c r="P19" s="35"/>
      <c r="Q19" s="36"/>
      <c r="R19" s="36"/>
      <c r="S19" s="36"/>
      <c r="T19" s="36"/>
      <c r="U19" s="36"/>
      <c r="V19" s="36"/>
      <c r="W19" s="36"/>
      <c r="X19" s="36"/>
      <c r="Y19" s="24"/>
    </row>
    <row r="20" spans="1:25">
      <c r="A20" s="65"/>
      <c r="B20" s="35"/>
      <c r="C20" s="36"/>
      <c r="D20" s="36"/>
      <c r="E20" s="36"/>
      <c r="F20" s="36"/>
      <c r="G20" s="36"/>
      <c r="H20" s="36"/>
      <c r="I20" s="36"/>
      <c r="J20" s="36"/>
      <c r="K20" s="24"/>
      <c r="L20" s="56"/>
      <c r="M20" s="48">
        <f t="shared" si="0"/>
        <v>0</v>
      </c>
      <c r="N20" s="143"/>
      <c r="O20" s="65"/>
      <c r="P20" s="35"/>
      <c r="Q20" s="36"/>
      <c r="R20" s="36"/>
      <c r="S20" s="36"/>
      <c r="T20" s="36"/>
      <c r="U20" s="36"/>
      <c r="V20" s="36"/>
      <c r="W20" s="36"/>
      <c r="X20" s="36"/>
      <c r="Y20" s="24"/>
    </row>
    <row r="21" spans="1:25">
      <c r="A21" s="66" t="s">
        <v>5454</v>
      </c>
      <c r="B21" s="35"/>
      <c r="C21" s="36"/>
      <c r="D21" s="36"/>
      <c r="E21" s="36"/>
      <c r="F21" s="36"/>
      <c r="G21" s="36"/>
      <c r="H21" s="36"/>
      <c r="I21" s="36"/>
      <c r="J21" s="36"/>
      <c r="K21" s="24"/>
      <c r="L21" s="56">
        <v>0</v>
      </c>
      <c r="M21" s="48">
        <f t="shared" si="0"/>
        <v>0</v>
      </c>
      <c r="N21" s="143"/>
      <c r="O21" s="66" t="s">
        <v>5454</v>
      </c>
      <c r="P21" s="35"/>
      <c r="Q21" s="36"/>
      <c r="R21" s="36"/>
      <c r="S21" s="36"/>
      <c r="T21" s="36"/>
      <c r="U21" s="36"/>
      <c r="V21" s="36"/>
      <c r="W21" s="36"/>
      <c r="X21" s="36"/>
      <c r="Y21" s="24"/>
    </row>
    <row r="22" spans="1:25">
      <c r="A22" s="65"/>
      <c r="B22" s="35"/>
      <c r="C22" s="36"/>
      <c r="D22" s="36"/>
      <c r="E22" s="36"/>
      <c r="F22" s="36"/>
      <c r="G22" s="36"/>
      <c r="H22" s="36"/>
      <c r="I22" s="36"/>
      <c r="J22" s="36"/>
      <c r="K22" s="24"/>
      <c r="L22" s="56"/>
      <c r="M22" s="48">
        <f t="shared" si="0"/>
        <v>0</v>
      </c>
      <c r="N22" s="143"/>
      <c r="O22" s="65"/>
      <c r="P22" s="35"/>
      <c r="Q22" s="36"/>
      <c r="R22" s="36"/>
      <c r="S22" s="36"/>
      <c r="T22" s="36"/>
      <c r="U22" s="36"/>
      <c r="V22" s="36"/>
      <c r="W22" s="36"/>
      <c r="X22" s="36"/>
      <c r="Y22" s="24"/>
    </row>
    <row r="23" spans="1:25">
      <c r="A23" s="67" t="s">
        <v>5455</v>
      </c>
      <c r="B23" s="35"/>
      <c r="C23" s="36"/>
      <c r="D23" s="36"/>
      <c r="E23" s="36"/>
      <c r="F23" s="36"/>
      <c r="G23" s="36"/>
      <c r="H23" s="36"/>
      <c r="I23" s="36"/>
      <c r="J23" s="36"/>
      <c r="K23" s="24"/>
      <c r="L23" s="56">
        <v>30</v>
      </c>
      <c r="M23" s="48">
        <f t="shared" si="0"/>
        <v>30</v>
      </c>
      <c r="N23" s="143"/>
      <c r="O23" s="67" t="s">
        <v>5455</v>
      </c>
      <c r="P23" s="35"/>
      <c r="Q23" s="36"/>
      <c r="R23" s="36"/>
      <c r="S23" s="36"/>
      <c r="T23" s="36"/>
      <c r="U23" s="36"/>
      <c r="V23" s="36"/>
      <c r="W23" s="36"/>
      <c r="X23" s="36"/>
      <c r="Y23" s="24"/>
    </row>
    <row r="24" spans="1:25">
      <c r="A24" s="67"/>
      <c r="B24" s="35"/>
      <c r="C24" s="36"/>
      <c r="D24" s="36"/>
      <c r="E24" s="36"/>
      <c r="F24" s="36"/>
      <c r="G24" s="36"/>
      <c r="H24" s="36"/>
      <c r="I24" s="36"/>
      <c r="J24" s="36"/>
      <c r="K24" s="24"/>
      <c r="L24" s="56"/>
      <c r="M24" s="48">
        <f t="shared" si="0"/>
        <v>0</v>
      </c>
      <c r="N24" s="143"/>
      <c r="O24" s="67"/>
      <c r="P24" s="35"/>
      <c r="Q24" s="36"/>
      <c r="R24" s="36"/>
      <c r="S24" s="36"/>
      <c r="T24" s="36"/>
      <c r="U24" s="36"/>
      <c r="V24" s="36"/>
      <c r="W24" s="36"/>
      <c r="X24" s="36"/>
      <c r="Y24" s="24"/>
    </row>
    <row r="25" spans="1:25">
      <c r="A25" s="68" t="s">
        <v>5456</v>
      </c>
      <c r="B25" s="35"/>
      <c r="C25" s="36"/>
      <c r="D25" s="36"/>
      <c r="E25" s="36"/>
      <c r="F25" s="36"/>
      <c r="G25" s="36"/>
      <c r="H25" s="36"/>
      <c r="I25" s="36"/>
      <c r="J25" s="36"/>
      <c r="K25" s="24"/>
      <c r="L25" s="56">
        <v>1530</v>
      </c>
      <c r="M25" s="48">
        <f t="shared" si="0"/>
        <v>1530</v>
      </c>
      <c r="N25" s="143"/>
      <c r="O25" s="68" t="s">
        <v>5456</v>
      </c>
      <c r="P25" s="35"/>
      <c r="Q25" s="36"/>
      <c r="R25" s="36"/>
      <c r="S25" s="36"/>
      <c r="T25" s="36"/>
      <c r="U25" s="36"/>
      <c r="V25" s="36"/>
      <c r="W25" s="36"/>
      <c r="X25" s="36"/>
      <c r="Y25" s="24"/>
    </row>
    <row r="26" spans="1:25">
      <c r="A26" s="35"/>
      <c r="B26" s="35"/>
      <c r="C26" s="36"/>
      <c r="D26" s="36"/>
      <c r="E26" s="36"/>
      <c r="F26" s="36"/>
      <c r="G26" s="36"/>
      <c r="H26" s="36"/>
      <c r="I26" s="36"/>
      <c r="J26" s="36"/>
      <c r="K26" s="24"/>
      <c r="L26" s="56"/>
      <c r="M26" s="48">
        <f t="shared" si="0"/>
        <v>0</v>
      </c>
      <c r="N26" s="143"/>
      <c r="O26" s="35"/>
      <c r="P26" s="35"/>
      <c r="Q26" s="36"/>
      <c r="R26" s="36"/>
      <c r="S26" s="36"/>
      <c r="T26" s="36"/>
      <c r="U26" s="36"/>
      <c r="V26" s="36"/>
      <c r="W26" s="36"/>
      <c r="X26" s="36"/>
      <c r="Y26" s="24"/>
    </row>
    <row r="27" spans="1:25">
      <c r="A27" s="68" t="s">
        <v>5457</v>
      </c>
      <c r="B27" s="35"/>
      <c r="C27" s="36"/>
      <c r="D27" s="36"/>
      <c r="E27" s="36"/>
      <c r="F27" s="36"/>
      <c r="G27" s="36"/>
      <c r="H27" s="36"/>
      <c r="I27" s="36"/>
      <c r="J27" s="36"/>
      <c r="K27" s="24"/>
      <c r="L27" s="56">
        <v>160</v>
      </c>
      <c r="M27" s="48">
        <f t="shared" si="0"/>
        <v>160</v>
      </c>
      <c r="N27" s="143"/>
      <c r="O27" s="68" t="s">
        <v>5457</v>
      </c>
      <c r="P27" s="35"/>
      <c r="Q27" s="36"/>
      <c r="R27" s="36"/>
      <c r="S27" s="36"/>
      <c r="T27" s="36"/>
      <c r="U27" s="36"/>
      <c r="V27" s="36"/>
      <c r="W27" s="36"/>
      <c r="X27" s="36"/>
      <c r="Y27" s="24"/>
    </row>
    <row r="28" spans="1:25">
      <c r="A28" s="35"/>
      <c r="B28" s="35"/>
      <c r="C28" s="36"/>
      <c r="D28" s="36"/>
      <c r="E28" s="36"/>
      <c r="F28" s="36"/>
      <c r="G28" s="36"/>
      <c r="H28" s="36"/>
      <c r="I28" s="36"/>
      <c r="J28" s="36"/>
      <c r="K28" s="24"/>
      <c r="L28" s="56"/>
      <c r="M28" s="48">
        <f t="shared" si="0"/>
        <v>0</v>
      </c>
      <c r="N28" s="143"/>
      <c r="O28" s="35"/>
      <c r="P28" s="35"/>
      <c r="Q28" s="36"/>
      <c r="R28" s="36"/>
      <c r="S28" s="36"/>
      <c r="T28" s="36"/>
      <c r="U28" s="36"/>
      <c r="V28" s="36"/>
      <c r="W28" s="36"/>
      <c r="X28" s="36"/>
      <c r="Y28" s="24"/>
    </row>
  </sheetData>
  <mergeCells count="24">
    <mergeCell ref="B6:M6"/>
    <mergeCell ref="O8:O10"/>
    <mergeCell ref="P8:P10"/>
    <mergeCell ref="A11:B11"/>
    <mergeCell ref="A8:A10"/>
    <mergeCell ref="B8:B10"/>
    <mergeCell ref="C8:J8"/>
    <mergeCell ref="O11:P11"/>
    <mergeCell ref="Q8:X8"/>
    <mergeCell ref="O1:Y1"/>
    <mergeCell ref="D9:E9"/>
    <mergeCell ref="F9:G9"/>
    <mergeCell ref="H9:I9"/>
    <mergeCell ref="R9:S9"/>
    <mergeCell ref="T9:U9"/>
    <mergeCell ref="V9:W9"/>
    <mergeCell ref="A1:M1"/>
    <mergeCell ref="Y8:Y10"/>
    <mergeCell ref="A2:M2"/>
    <mergeCell ref="O2:Y2"/>
    <mergeCell ref="A3:A6"/>
    <mergeCell ref="B3:M3"/>
    <mergeCell ref="B4:M4"/>
    <mergeCell ref="B5:M5"/>
  </mergeCells>
  <pageMargins left="1" right="6.4960630000000005E-2" top="0.24803149599999999" bottom="0.24803149599999999" header="0.31496062992126" footer="0.31496062992126"/>
  <pageSetup paperSize="9" scale="79" orientation="landscape" r:id="rId1"/>
  <colBreaks count="1" manualBreakCount="1">
    <brk id="13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AF54"/>
  <sheetViews>
    <sheetView view="pageBreakPreview" zoomScale="60" workbookViewId="0">
      <selection activeCell="A3" sqref="A3:A6"/>
    </sheetView>
  </sheetViews>
  <sheetFormatPr defaultRowHeight="14.25"/>
  <cols>
    <col min="1" max="1" width="1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20.875" style="25" customWidth="1"/>
    <col min="16" max="16" width="15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2544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51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24">
        <v>312.1647809868</v>
      </c>
      <c r="D11" s="24">
        <v>294.36823743212</v>
      </c>
      <c r="E11" s="24">
        <v>1671.1550383595202</v>
      </c>
      <c r="F11" s="24">
        <v>11150.125017110791</v>
      </c>
      <c r="G11" s="24">
        <v>7499.0145003256894</v>
      </c>
      <c r="H11" s="24">
        <v>5493.6885535005495</v>
      </c>
      <c r="I11" s="24">
        <v>8391.2500275194107</v>
      </c>
      <c r="J11" s="24">
        <v>21946.595613038651</v>
      </c>
      <c r="K11" s="24">
        <v>56758.361768273528</v>
      </c>
      <c r="L11" s="24">
        <v>129400</v>
      </c>
      <c r="M11" s="42">
        <f>L11-K11</f>
        <v>72641.63823172648</v>
      </c>
      <c r="N11" s="23"/>
      <c r="O11" s="211" t="s">
        <v>65</v>
      </c>
      <c r="P11" s="218"/>
      <c r="Q11" s="87"/>
      <c r="R11" s="87"/>
      <c r="S11" s="87"/>
      <c r="T11" s="87"/>
      <c r="U11" s="87"/>
      <c r="V11" s="87"/>
      <c r="W11" s="87"/>
      <c r="X11" s="41"/>
      <c r="Y11" s="93"/>
    </row>
    <row r="12" spans="1:32" ht="21">
      <c r="A12" s="35" t="s">
        <v>2547</v>
      </c>
      <c r="B12" s="35"/>
      <c r="C12" s="36">
        <v>0</v>
      </c>
      <c r="D12" s="36">
        <v>64.437378750099995</v>
      </c>
      <c r="E12" s="36">
        <v>0</v>
      </c>
      <c r="F12" s="36">
        <v>825</v>
      </c>
      <c r="G12" s="36">
        <v>0</v>
      </c>
      <c r="H12" s="36">
        <v>0</v>
      </c>
      <c r="I12" s="36">
        <v>0</v>
      </c>
      <c r="J12" s="36">
        <v>157.52391743913</v>
      </c>
      <c r="K12" s="24">
        <v>1046.9612961892299</v>
      </c>
      <c r="L12" s="24">
        <v>4750</v>
      </c>
      <c r="M12" s="42">
        <f>L12-K12</f>
        <v>3703.0387038107701</v>
      </c>
      <c r="N12" s="100"/>
      <c r="O12" s="35" t="s">
        <v>2547</v>
      </c>
      <c r="P12" s="35"/>
      <c r="Q12" s="36">
        <v>0</v>
      </c>
      <c r="R12" s="36">
        <v>27.2570112113</v>
      </c>
      <c r="S12" s="36">
        <v>0</v>
      </c>
      <c r="T12" s="36">
        <v>348.97500000000002</v>
      </c>
      <c r="U12" s="36">
        <v>0</v>
      </c>
      <c r="V12" s="36">
        <v>0</v>
      </c>
      <c r="W12" s="36">
        <v>0</v>
      </c>
      <c r="X12" s="36">
        <v>66.632617076745007</v>
      </c>
      <c r="Y12" s="24">
        <v>442.86462828804497</v>
      </c>
    </row>
    <row r="13" spans="1:32" ht="21">
      <c r="A13" s="35"/>
      <c r="B13" s="35" t="s">
        <v>2545</v>
      </c>
      <c r="C13" s="36">
        <v>0</v>
      </c>
      <c r="D13" s="36">
        <v>0</v>
      </c>
      <c r="E13" s="36">
        <v>0</v>
      </c>
      <c r="F13" s="36">
        <v>481.25</v>
      </c>
      <c r="G13" s="36">
        <v>0</v>
      </c>
      <c r="H13" s="36">
        <v>0</v>
      </c>
      <c r="I13" s="36">
        <v>0</v>
      </c>
      <c r="J13" s="36">
        <v>148.47952313499999</v>
      </c>
      <c r="K13" s="24">
        <v>629.72952313500002</v>
      </c>
      <c r="L13" s="24"/>
      <c r="M13" s="42"/>
      <c r="N13" s="100"/>
      <c r="O13" s="35"/>
      <c r="P13" s="35" t="s">
        <v>2545</v>
      </c>
      <c r="Q13" s="36">
        <v>0</v>
      </c>
      <c r="R13" s="36">
        <v>0</v>
      </c>
      <c r="S13" s="36">
        <v>0</v>
      </c>
      <c r="T13" s="36">
        <v>203.56874999999999</v>
      </c>
      <c r="U13" s="36">
        <v>0</v>
      </c>
      <c r="V13" s="36">
        <v>0</v>
      </c>
      <c r="W13" s="36">
        <v>0</v>
      </c>
      <c r="X13" s="36">
        <v>62.806838286100003</v>
      </c>
      <c r="Y13" s="24">
        <v>266.37558828609997</v>
      </c>
    </row>
    <row r="14" spans="1:32" ht="21">
      <c r="A14" s="35"/>
      <c r="B14" s="35" t="s">
        <v>2546</v>
      </c>
      <c r="C14" s="36">
        <v>0</v>
      </c>
      <c r="D14" s="36">
        <v>64.437378750099995</v>
      </c>
      <c r="E14" s="36">
        <v>0</v>
      </c>
      <c r="F14" s="36">
        <v>343.75</v>
      </c>
      <c r="G14" s="36">
        <v>0</v>
      </c>
      <c r="H14" s="36">
        <v>0</v>
      </c>
      <c r="I14" s="36">
        <v>0</v>
      </c>
      <c r="J14" s="36">
        <v>9.0443943041299999</v>
      </c>
      <c r="K14" s="24">
        <v>417.23177305422996</v>
      </c>
      <c r="L14" s="24"/>
      <c r="M14" s="24"/>
      <c r="N14" s="100"/>
      <c r="O14" s="35"/>
      <c r="P14" s="35" t="s">
        <v>2546</v>
      </c>
      <c r="Q14" s="36">
        <v>0</v>
      </c>
      <c r="R14" s="36">
        <v>27.2570112113</v>
      </c>
      <c r="S14" s="36">
        <v>0</v>
      </c>
      <c r="T14" s="36">
        <v>145.40625</v>
      </c>
      <c r="U14" s="36">
        <v>0</v>
      </c>
      <c r="V14" s="36">
        <v>0</v>
      </c>
      <c r="W14" s="36">
        <v>0</v>
      </c>
      <c r="X14" s="36">
        <v>3.8257787906449998</v>
      </c>
      <c r="Y14" s="24">
        <v>176.489040001945</v>
      </c>
    </row>
    <row r="15" spans="1:32" ht="21">
      <c r="A15" s="35" t="s">
        <v>2551</v>
      </c>
      <c r="B15" s="35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443.75</v>
      </c>
      <c r="J15" s="36">
        <v>10969.540515639161</v>
      </c>
      <c r="K15" s="24">
        <v>11413.290515639161</v>
      </c>
      <c r="L15" s="24">
        <v>10200</v>
      </c>
      <c r="M15" s="42">
        <f>L15-K15</f>
        <v>-1213.2905156391607</v>
      </c>
      <c r="N15" s="100"/>
      <c r="O15" s="35" t="s">
        <v>2551</v>
      </c>
      <c r="P15" s="35"/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187.70625000000001</v>
      </c>
      <c r="X15" s="36">
        <v>4640.1156381145802</v>
      </c>
      <c r="Y15" s="24">
        <v>4827.8218881145804</v>
      </c>
    </row>
    <row r="16" spans="1:32" ht="21">
      <c r="A16" s="35"/>
      <c r="B16" s="35" t="s">
        <v>2548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362.684140302</v>
      </c>
      <c r="K16" s="24">
        <v>362.684140302</v>
      </c>
      <c r="L16" s="24"/>
      <c r="M16" s="42"/>
      <c r="N16" s="100"/>
      <c r="O16" s="35"/>
      <c r="P16" s="35" t="s">
        <v>2548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153.41539134800001</v>
      </c>
      <c r="Y16" s="24">
        <v>153.41539134800001</v>
      </c>
    </row>
    <row r="17" spans="1:25" ht="21">
      <c r="A17" s="35"/>
      <c r="B17" s="35" t="s">
        <v>2549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137.5</v>
      </c>
      <c r="J17" s="36">
        <v>3122.86719007191</v>
      </c>
      <c r="K17" s="24">
        <v>3260.36719007191</v>
      </c>
      <c r="L17" s="24"/>
      <c r="M17" s="24"/>
      <c r="N17" s="100"/>
      <c r="O17" s="35"/>
      <c r="P17" s="35" t="s">
        <v>2549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58.162500000000001</v>
      </c>
      <c r="X17" s="36">
        <v>1320.9728214004899</v>
      </c>
      <c r="Y17" s="24">
        <v>1379.1353214004898</v>
      </c>
    </row>
    <row r="18" spans="1:25" ht="21">
      <c r="A18" s="35"/>
      <c r="B18" s="35" t="s">
        <v>2550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306.25</v>
      </c>
      <c r="J18" s="36">
        <v>7483.9891852652499</v>
      </c>
      <c r="K18" s="24">
        <v>7790.2391852652499</v>
      </c>
      <c r="M18" s="24"/>
      <c r="N18" s="100"/>
      <c r="O18" s="35"/>
      <c r="P18" s="35" t="s">
        <v>2550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129.54375000000002</v>
      </c>
      <c r="X18" s="36">
        <v>3165.7274253660903</v>
      </c>
      <c r="Y18" s="24">
        <v>3295.2711753660901</v>
      </c>
    </row>
    <row r="19" spans="1:25" ht="21">
      <c r="A19" s="35" t="s">
        <v>2557</v>
      </c>
      <c r="B19" s="35"/>
      <c r="C19" s="36">
        <v>49.514722617799997</v>
      </c>
      <c r="D19" s="36">
        <v>68.838255750619993</v>
      </c>
      <c r="E19" s="36">
        <v>400.39651522769998</v>
      </c>
      <c r="F19" s="36">
        <v>4096.8097142229426</v>
      </c>
      <c r="G19" s="36">
        <v>763.87698791810908</v>
      </c>
      <c r="H19" s="36">
        <v>650.33003901430004</v>
      </c>
      <c r="I19" s="36">
        <v>980.53855046180001</v>
      </c>
      <c r="J19" s="36">
        <v>3274.0510251619999</v>
      </c>
      <c r="K19" s="24">
        <v>10284.355810375273</v>
      </c>
      <c r="L19" s="24">
        <v>37120</v>
      </c>
      <c r="M19" s="42">
        <f>L19-K19</f>
        <v>26835.644189624727</v>
      </c>
      <c r="N19" s="100"/>
      <c r="O19" s="35" t="s">
        <v>2557</v>
      </c>
      <c r="P19" s="35"/>
      <c r="Q19" s="36">
        <v>20.9447276673</v>
      </c>
      <c r="R19" s="36">
        <v>29.118582182509996</v>
      </c>
      <c r="S19" s="36">
        <v>169.36772594129999</v>
      </c>
      <c r="T19" s="36">
        <v>1732.9505091160302</v>
      </c>
      <c r="U19" s="36">
        <v>323.11996588939792</v>
      </c>
      <c r="V19" s="36">
        <v>275.0896065028</v>
      </c>
      <c r="W19" s="36">
        <v>414.76780684533003</v>
      </c>
      <c r="X19" s="36">
        <v>1384.9235836441999</v>
      </c>
      <c r="Y19" s="24">
        <v>4350.2825077888683</v>
      </c>
    </row>
    <row r="20" spans="1:25" ht="21">
      <c r="A20" s="35"/>
      <c r="B20" s="35" t="s">
        <v>2552</v>
      </c>
      <c r="C20" s="36">
        <v>0</v>
      </c>
      <c r="D20" s="36">
        <v>0</v>
      </c>
      <c r="E20" s="36">
        <v>53.732888191000001</v>
      </c>
      <c r="F20" s="36">
        <v>13.00118125</v>
      </c>
      <c r="G20" s="36">
        <v>25</v>
      </c>
      <c r="H20" s="36">
        <v>43.75</v>
      </c>
      <c r="I20" s="36">
        <v>264.19189122299997</v>
      </c>
      <c r="J20" s="36">
        <v>0</v>
      </c>
      <c r="K20" s="24">
        <v>399.67596066399994</v>
      </c>
      <c r="L20" s="24"/>
      <c r="M20" s="24"/>
      <c r="N20" s="100"/>
      <c r="O20" s="35"/>
      <c r="P20" s="35" t="s">
        <v>2552</v>
      </c>
      <c r="Q20" s="36">
        <v>0</v>
      </c>
      <c r="R20" s="36">
        <v>0</v>
      </c>
      <c r="S20" s="36">
        <v>22.729011704800001</v>
      </c>
      <c r="T20" s="36">
        <v>5.4994996687500004</v>
      </c>
      <c r="U20" s="36">
        <v>10.574999999999999</v>
      </c>
      <c r="V20" s="36">
        <v>18.506250000000001</v>
      </c>
      <c r="W20" s="36">
        <v>111.75316998730001</v>
      </c>
      <c r="X20" s="36">
        <v>0</v>
      </c>
      <c r="Y20" s="24">
        <v>169.06293136085003</v>
      </c>
    </row>
    <row r="21" spans="1:25" ht="21">
      <c r="A21" s="35"/>
      <c r="B21" s="35" t="s">
        <v>5142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68.75</v>
      </c>
      <c r="I21" s="36">
        <v>0</v>
      </c>
      <c r="J21" s="36">
        <v>0</v>
      </c>
      <c r="K21" s="24">
        <v>68.75</v>
      </c>
      <c r="L21" s="24"/>
      <c r="M21" s="42"/>
      <c r="N21" s="100"/>
      <c r="O21" s="35"/>
      <c r="P21" s="35" t="s">
        <v>5142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29.081249999999997</v>
      </c>
      <c r="W21" s="36">
        <v>0</v>
      </c>
      <c r="X21" s="36">
        <v>0</v>
      </c>
      <c r="Y21" s="24">
        <v>29.081249999999997</v>
      </c>
    </row>
    <row r="22" spans="1:25" ht="21">
      <c r="A22" s="35"/>
      <c r="B22" s="35" t="s">
        <v>2553</v>
      </c>
      <c r="C22" s="36">
        <v>0</v>
      </c>
      <c r="D22" s="36">
        <v>37.338255750599998</v>
      </c>
      <c r="E22" s="36">
        <v>0</v>
      </c>
      <c r="F22" s="36">
        <v>779.869521244</v>
      </c>
      <c r="G22" s="36">
        <v>213.63742024327999</v>
      </c>
      <c r="H22" s="36">
        <v>0</v>
      </c>
      <c r="I22" s="36">
        <v>383.69845907260003</v>
      </c>
      <c r="J22" s="36">
        <v>0</v>
      </c>
      <c r="K22" s="24">
        <v>1414.5436563104799</v>
      </c>
      <c r="L22" s="24"/>
      <c r="M22" s="24"/>
      <c r="N22" s="100"/>
      <c r="O22" s="35"/>
      <c r="P22" s="35" t="s">
        <v>2553</v>
      </c>
      <c r="Q22" s="36">
        <v>0</v>
      </c>
      <c r="R22" s="36">
        <v>15.79408218252</v>
      </c>
      <c r="S22" s="36">
        <v>0</v>
      </c>
      <c r="T22" s="36">
        <v>329.88480748629996</v>
      </c>
      <c r="U22" s="36">
        <v>90.368628762889983</v>
      </c>
      <c r="V22" s="36">
        <v>0</v>
      </c>
      <c r="W22" s="36">
        <v>162.30444818773003</v>
      </c>
      <c r="X22" s="36">
        <v>0</v>
      </c>
      <c r="Y22" s="24">
        <v>598.35196661943996</v>
      </c>
    </row>
    <row r="23" spans="1:25" ht="21">
      <c r="A23" s="35"/>
      <c r="B23" s="35" t="s">
        <v>2554</v>
      </c>
      <c r="C23" s="36">
        <v>49.514722617799997</v>
      </c>
      <c r="D23" s="36">
        <v>5.9081203288199999</v>
      </c>
      <c r="E23" s="36">
        <v>188.2682884534</v>
      </c>
      <c r="F23" s="36">
        <v>2428.9312449318322</v>
      </c>
      <c r="G23" s="36">
        <v>431.91615209242906</v>
      </c>
      <c r="H23" s="36">
        <v>23.560916222700001</v>
      </c>
      <c r="I23" s="36">
        <v>151.29083719709999</v>
      </c>
      <c r="J23" s="36">
        <v>1261.349795887</v>
      </c>
      <c r="K23" s="24">
        <v>4540.7400777310813</v>
      </c>
      <c r="L23" s="24"/>
      <c r="M23" s="24"/>
      <c r="N23" s="100"/>
      <c r="O23" s="35"/>
      <c r="P23" s="35" t="s">
        <v>2554</v>
      </c>
      <c r="Q23" s="36">
        <v>20.9447276673</v>
      </c>
      <c r="R23" s="36">
        <v>2.49913489909</v>
      </c>
      <c r="S23" s="36">
        <v>79.637486015799993</v>
      </c>
      <c r="T23" s="36">
        <v>1027.4379166061701</v>
      </c>
      <c r="U23" s="36">
        <v>182.70053233510797</v>
      </c>
      <c r="V23" s="36">
        <v>9.9662675621999988</v>
      </c>
      <c r="W23" s="36">
        <v>63.996024134400002</v>
      </c>
      <c r="X23" s="36">
        <v>533.55096366069995</v>
      </c>
      <c r="Y23" s="24">
        <v>1920.7330528807679</v>
      </c>
    </row>
    <row r="24" spans="1:25" ht="21">
      <c r="A24" s="35"/>
      <c r="B24" s="35" t="s">
        <v>2555</v>
      </c>
      <c r="C24" s="36">
        <v>0</v>
      </c>
      <c r="D24" s="36">
        <v>25.591879671200001</v>
      </c>
      <c r="E24" s="36">
        <v>158.3953385833</v>
      </c>
      <c r="F24" s="36">
        <v>395.85525291211002</v>
      </c>
      <c r="G24" s="36">
        <v>0</v>
      </c>
      <c r="H24" s="36">
        <v>0</v>
      </c>
      <c r="I24" s="36">
        <v>24.383828125099999</v>
      </c>
      <c r="J24" s="36">
        <v>0</v>
      </c>
      <c r="K24" s="24">
        <v>604.22629929171001</v>
      </c>
      <c r="L24" s="24"/>
      <c r="M24" s="24"/>
      <c r="N24" s="100"/>
      <c r="O24" s="35"/>
      <c r="P24" s="35" t="s">
        <v>2555</v>
      </c>
      <c r="Q24" s="36">
        <v>0</v>
      </c>
      <c r="R24" s="36">
        <v>10.825365100899999</v>
      </c>
      <c r="S24" s="36">
        <v>67.0012282207</v>
      </c>
      <c r="T24" s="36">
        <v>167.44677198181003</v>
      </c>
      <c r="U24" s="36">
        <v>0</v>
      </c>
      <c r="V24" s="36">
        <v>0</v>
      </c>
      <c r="W24" s="36">
        <v>10.314359296899999</v>
      </c>
      <c r="X24" s="36">
        <v>0</v>
      </c>
      <c r="Y24" s="24">
        <v>255.58772460031003</v>
      </c>
    </row>
    <row r="25" spans="1:25" ht="21">
      <c r="A25" s="35"/>
      <c r="B25" s="35" t="s">
        <v>2556</v>
      </c>
      <c r="C25" s="36">
        <v>0</v>
      </c>
      <c r="D25" s="36">
        <v>0</v>
      </c>
      <c r="E25" s="36">
        <v>0</v>
      </c>
      <c r="F25" s="36">
        <v>479.15251388499996</v>
      </c>
      <c r="G25" s="36">
        <v>93.323415582400003</v>
      </c>
      <c r="H25" s="36">
        <v>514.26912279160001</v>
      </c>
      <c r="I25" s="36">
        <v>156.973534844</v>
      </c>
      <c r="J25" s="36">
        <v>2012.7012292750001</v>
      </c>
      <c r="K25" s="24">
        <v>3256.4198163780002</v>
      </c>
      <c r="L25" s="56"/>
      <c r="M25" s="24"/>
      <c r="N25" s="100"/>
      <c r="O25" s="35"/>
      <c r="P25" s="35" t="s">
        <v>2556</v>
      </c>
      <c r="Q25" s="36">
        <v>0</v>
      </c>
      <c r="R25" s="36">
        <v>0</v>
      </c>
      <c r="S25" s="36">
        <v>0</v>
      </c>
      <c r="T25" s="36">
        <v>202.681513373</v>
      </c>
      <c r="U25" s="36">
        <v>39.475804791399995</v>
      </c>
      <c r="V25" s="36">
        <v>217.5358389406</v>
      </c>
      <c r="W25" s="36">
        <v>66.399805239000003</v>
      </c>
      <c r="X25" s="36">
        <v>851.37261998350004</v>
      </c>
      <c r="Y25" s="24">
        <v>1377.4655823275002</v>
      </c>
    </row>
    <row r="26" spans="1:25" ht="21">
      <c r="A26" s="35" t="s">
        <v>2559</v>
      </c>
      <c r="B26" s="35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200</v>
      </c>
      <c r="K26" s="24">
        <v>200</v>
      </c>
      <c r="L26" s="24">
        <v>3010</v>
      </c>
      <c r="M26" s="42">
        <f>L26-K26</f>
        <v>2810</v>
      </c>
      <c r="N26" s="100"/>
      <c r="O26" s="35" t="s">
        <v>2559</v>
      </c>
      <c r="P26" s="35"/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84.6</v>
      </c>
      <c r="Y26" s="24">
        <v>84.6</v>
      </c>
    </row>
    <row r="27" spans="1:25" ht="21">
      <c r="A27" s="35"/>
      <c r="B27" s="35" t="s">
        <v>2558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200</v>
      </c>
      <c r="K27" s="24">
        <v>200</v>
      </c>
      <c r="L27" s="56"/>
      <c r="M27" s="24"/>
      <c r="N27" s="100"/>
      <c r="O27" s="35"/>
      <c r="P27" s="35" t="s">
        <v>2558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84.6</v>
      </c>
      <c r="Y27" s="24">
        <v>84.6</v>
      </c>
    </row>
    <row r="28" spans="1:25" ht="21">
      <c r="A28" s="35" t="s">
        <v>2563</v>
      </c>
      <c r="B28" s="35"/>
      <c r="C28" s="36">
        <v>262.65005836900002</v>
      </c>
      <c r="D28" s="36">
        <v>51.635472812399996</v>
      </c>
      <c r="E28" s="36">
        <v>0</v>
      </c>
      <c r="F28" s="36">
        <v>0</v>
      </c>
      <c r="G28" s="36">
        <v>793.75</v>
      </c>
      <c r="H28" s="36">
        <v>3534.7922133925499</v>
      </c>
      <c r="I28" s="36">
        <v>0</v>
      </c>
      <c r="J28" s="36">
        <v>0</v>
      </c>
      <c r="K28" s="24">
        <v>4642.8277445739495</v>
      </c>
      <c r="L28" s="24">
        <v>8620</v>
      </c>
      <c r="M28" s="42">
        <f>L28-K28</f>
        <v>3977.1722554260505</v>
      </c>
      <c r="N28" s="100"/>
      <c r="O28" s="35" t="s">
        <v>2563</v>
      </c>
      <c r="P28" s="35"/>
      <c r="Q28" s="36">
        <v>111.10097469</v>
      </c>
      <c r="R28" s="36">
        <v>21.84180499967</v>
      </c>
      <c r="S28" s="36">
        <v>0</v>
      </c>
      <c r="T28" s="36">
        <v>0</v>
      </c>
      <c r="U28" s="36">
        <v>335.75625000000002</v>
      </c>
      <c r="V28" s="36">
        <v>1495.2171062622499</v>
      </c>
      <c r="W28" s="36">
        <v>0</v>
      </c>
      <c r="X28" s="36">
        <v>0</v>
      </c>
      <c r="Y28" s="24">
        <v>1963.9161359519201</v>
      </c>
    </row>
    <row r="29" spans="1:25" ht="21">
      <c r="A29" s="35"/>
      <c r="B29" s="35" t="s">
        <v>2561</v>
      </c>
      <c r="C29" s="36">
        <v>0</v>
      </c>
      <c r="D29" s="36">
        <v>0</v>
      </c>
      <c r="E29" s="36">
        <v>0</v>
      </c>
      <c r="F29" s="36">
        <v>0</v>
      </c>
      <c r="G29" s="36">
        <v>793.75</v>
      </c>
      <c r="H29" s="36">
        <v>3534.7922133925499</v>
      </c>
      <c r="I29" s="36">
        <v>0</v>
      </c>
      <c r="J29" s="36">
        <v>0</v>
      </c>
      <c r="K29" s="24">
        <v>4328.5422133925495</v>
      </c>
      <c r="L29" s="24"/>
      <c r="M29" s="24"/>
      <c r="N29" s="100"/>
      <c r="O29" s="35"/>
      <c r="P29" s="35" t="s">
        <v>2561</v>
      </c>
      <c r="Q29" s="36">
        <v>0</v>
      </c>
      <c r="R29" s="36">
        <v>0</v>
      </c>
      <c r="S29" s="36">
        <v>0</v>
      </c>
      <c r="T29" s="36">
        <v>0</v>
      </c>
      <c r="U29" s="36">
        <v>335.75625000000002</v>
      </c>
      <c r="V29" s="36">
        <v>1495.2171062622499</v>
      </c>
      <c r="W29" s="36">
        <v>0</v>
      </c>
      <c r="X29" s="36">
        <v>0</v>
      </c>
      <c r="Y29" s="24">
        <v>1830.97335626225</v>
      </c>
    </row>
    <row r="30" spans="1:25" ht="21">
      <c r="A30" s="35"/>
      <c r="B30" s="35" t="s">
        <v>2560</v>
      </c>
      <c r="C30" s="36">
        <v>262.65005836900002</v>
      </c>
      <c r="D30" s="36">
        <v>41.253859932099999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24">
        <v>303.90391830110002</v>
      </c>
      <c r="L30" s="24"/>
      <c r="M30" s="24"/>
      <c r="N30" s="100"/>
      <c r="O30" s="35"/>
      <c r="P30" s="35" t="s">
        <v>2560</v>
      </c>
      <c r="Q30" s="36">
        <v>111.10097469</v>
      </c>
      <c r="R30" s="36">
        <v>17.450382751300001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24">
        <v>128.55135744130001</v>
      </c>
    </row>
    <row r="31" spans="1:25" ht="21">
      <c r="A31" s="35"/>
      <c r="B31" s="35" t="s">
        <v>2562</v>
      </c>
      <c r="C31" s="36">
        <v>0</v>
      </c>
      <c r="D31" s="36">
        <v>10.381612880300001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4">
        <v>10.381612880300001</v>
      </c>
      <c r="M31" s="24"/>
      <c r="N31" s="100"/>
      <c r="O31" s="35"/>
      <c r="P31" s="35" t="s">
        <v>2562</v>
      </c>
      <c r="Q31" s="36">
        <v>0</v>
      </c>
      <c r="R31" s="36">
        <v>4.3914222483699996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24">
        <v>4.3914222483699996</v>
      </c>
    </row>
    <row r="32" spans="1:25" ht="21">
      <c r="A32" s="35" t="s">
        <v>2564</v>
      </c>
      <c r="B32" s="3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398.87116952550002</v>
      </c>
      <c r="I32" s="36">
        <v>0</v>
      </c>
      <c r="J32" s="36">
        <v>0</v>
      </c>
      <c r="K32" s="24">
        <v>398.87116952550002</v>
      </c>
      <c r="L32" s="24">
        <v>4250</v>
      </c>
      <c r="M32" s="42">
        <f>L32-K32</f>
        <v>3851.1288304744999</v>
      </c>
      <c r="N32" s="100"/>
      <c r="O32" s="35" t="s">
        <v>2564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168.72250470929998</v>
      </c>
      <c r="W32" s="36">
        <v>0</v>
      </c>
      <c r="X32" s="36">
        <v>0</v>
      </c>
      <c r="Y32" s="24">
        <v>168.72250470929998</v>
      </c>
    </row>
    <row r="33" spans="1:25" ht="21">
      <c r="A33" s="35"/>
      <c r="B33" s="35" t="s">
        <v>1178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398.87116952550002</v>
      </c>
      <c r="I33" s="36">
        <v>0</v>
      </c>
      <c r="J33" s="36">
        <v>0</v>
      </c>
      <c r="K33" s="24">
        <v>398.87116952550002</v>
      </c>
      <c r="L33" s="24"/>
      <c r="M33" s="24"/>
      <c r="N33" s="100"/>
      <c r="O33" s="35"/>
      <c r="P33" s="35" t="s">
        <v>1178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168.72250470929998</v>
      </c>
      <c r="W33" s="36">
        <v>0</v>
      </c>
      <c r="X33" s="36">
        <v>0</v>
      </c>
      <c r="Y33" s="24">
        <v>168.72250470929998</v>
      </c>
    </row>
    <row r="34" spans="1:25" ht="21">
      <c r="A34" s="35" t="s">
        <v>2574</v>
      </c>
      <c r="B34" s="35"/>
      <c r="C34" s="36">
        <v>0</v>
      </c>
      <c r="D34" s="36">
        <v>109.457130119</v>
      </c>
      <c r="E34" s="36">
        <v>1270.7585231318201</v>
      </c>
      <c r="F34" s="36">
        <v>6228.3153028878496</v>
      </c>
      <c r="G34" s="36">
        <v>5941.3875124075803</v>
      </c>
      <c r="H34" s="36">
        <v>909.69513156819994</v>
      </c>
      <c r="I34" s="36">
        <v>6966.9614770576118</v>
      </c>
      <c r="J34" s="36">
        <v>7345.4801547983598</v>
      </c>
      <c r="K34" s="24">
        <v>28772.055231970422</v>
      </c>
      <c r="L34" s="24">
        <v>48560</v>
      </c>
      <c r="M34" s="42">
        <f>L34-K34</f>
        <v>19787.944768029578</v>
      </c>
      <c r="N34" s="100"/>
      <c r="O34" s="35" t="s">
        <v>2574</v>
      </c>
      <c r="P34" s="35"/>
      <c r="Q34" s="36">
        <v>0</v>
      </c>
      <c r="R34" s="36">
        <v>46.300366040299998</v>
      </c>
      <c r="S34" s="36">
        <v>537.53085528487009</v>
      </c>
      <c r="T34" s="36">
        <v>2634.577373121529</v>
      </c>
      <c r="U34" s="36">
        <v>2513.2069177486278</v>
      </c>
      <c r="V34" s="36">
        <v>384.80104065327998</v>
      </c>
      <c r="W34" s="36">
        <v>2947.0247047948164</v>
      </c>
      <c r="X34" s="36">
        <v>3107.1381054802405</v>
      </c>
      <c r="Y34" s="24">
        <v>12170.579363123663</v>
      </c>
    </row>
    <row r="35" spans="1:25" ht="21">
      <c r="A35" s="35"/>
      <c r="B35" s="35" t="s">
        <v>2565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152.63293905340001</v>
      </c>
      <c r="J35" s="36">
        <v>1417.30316341394</v>
      </c>
      <c r="K35" s="24">
        <v>1569.9361024673399</v>
      </c>
      <c r="L35" s="24"/>
      <c r="M35" s="24"/>
      <c r="N35" s="100"/>
      <c r="O35" s="35"/>
      <c r="P35" s="35" t="s">
        <v>2565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64.563733219590006</v>
      </c>
      <c r="X35" s="36">
        <v>599.51923812444011</v>
      </c>
      <c r="Y35" s="24">
        <v>664.08297134403006</v>
      </c>
    </row>
    <row r="36" spans="1:25" ht="21">
      <c r="A36" s="35"/>
      <c r="B36" s="35" t="s">
        <v>2566</v>
      </c>
      <c r="C36" s="36">
        <v>0</v>
      </c>
      <c r="D36" s="36">
        <v>0</v>
      </c>
      <c r="E36" s="36">
        <v>0</v>
      </c>
      <c r="F36" s="36">
        <v>125</v>
      </c>
      <c r="G36" s="36">
        <v>0</v>
      </c>
      <c r="H36" s="36">
        <v>0</v>
      </c>
      <c r="I36" s="36">
        <v>685.19198365425996</v>
      </c>
      <c r="J36" s="36">
        <v>1282.7802426360399</v>
      </c>
      <c r="K36" s="24">
        <v>2092.9722262902997</v>
      </c>
      <c r="L36" s="24"/>
      <c r="M36" s="42"/>
      <c r="N36" s="100"/>
      <c r="O36" s="35"/>
      <c r="P36" s="35" t="s">
        <v>2566</v>
      </c>
      <c r="Q36" s="36">
        <v>0</v>
      </c>
      <c r="R36" s="36">
        <v>0</v>
      </c>
      <c r="S36" s="36">
        <v>0</v>
      </c>
      <c r="T36" s="36">
        <v>52.875</v>
      </c>
      <c r="U36" s="36">
        <v>0</v>
      </c>
      <c r="V36" s="36">
        <v>0</v>
      </c>
      <c r="W36" s="36">
        <v>289.83620908574795</v>
      </c>
      <c r="X36" s="36">
        <v>542.61604263496997</v>
      </c>
      <c r="Y36" s="24">
        <v>885.32725172071787</v>
      </c>
    </row>
    <row r="37" spans="1:25" ht="21">
      <c r="A37" s="35"/>
      <c r="B37" s="35" t="s">
        <v>5357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54.869046757589999</v>
      </c>
      <c r="J37" s="36">
        <v>0</v>
      </c>
      <c r="K37" s="24">
        <v>54.869046757589999</v>
      </c>
      <c r="L37" s="24"/>
      <c r="M37" s="24"/>
      <c r="N37" s="100"/>
      <c r="O37" s="35"/>
      <c r="P37" s="35" t="s">
        <v>5357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23.209606778456997</v>
      </c>
      <c r="X37" s="36">
        <v>0</v>
      </c>
      <c r="Y37" s="24">
        <v>23.209606778456997</v>
      </c>
    </row>
    <row r="38" spans="1:25" ht="21">
      <c r="A38" s="35"/>
      <c r="B38" s="35" t="s">
        <v>5358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59.867060946599999</v>
      </c>
      <c r="J38" s="36">
        <v>286.55297984117999</v>
      </c>
      <c r="K38" s="24">
        <v>346.42004078778001</v>
      </c>
      <c r="L38" s="24"/>
      <c r="M38" s="24"/>
      <c r="N38" s="100"/>
      <c r="O38" s="35"/>
      <c r="P38" s="35" t="s">
        <v>5358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25.3237667804</v>
      </c>
      <c r="X38" s="36">
        <v>121.21191047283</v>
      </c>
      <c r="Y38" s="24">
        <v>146.53567725323001</v>
      </c>
    </row>
    <row r="39" spans="1:25" ht="21">
      <c r="A39" s="35"/>
      <c r="B39" s="35" t="s">
        <v>2567</v>
      </c>
      <c r="C39" s="36">
        <v>0</v>
      </c>
      <c r="D39" s="36">
        <v>0</v>
      </c>
      <c r="E39" s="36">
        <v>1263.0023757995</v>
      </c>
      <c r="F39" s="36">
        <v>4359.444269995739</v>
      </c>
      <c r="G39" s="36">
        <v>4036.5967616134003</v>
      </c>
      <c r="H39" s="36">
        <v>56.25</v>
      </c>
      <c r="I39" s="36">
        <v>288.75397858846998</v>
      </c>
      <c r="J39" s="36">
        <v>1065.5187067029999</v>
      </c>
      <c r="K39" s="24">
        <v>11069.566092700108</v>
      </c>
      <c r="L39" s="24"/>
      <c r="M39" s="24"/>
      <c r="N39" s="100"/>
      <c r="O39" s="35"/>
      <c r="P39" s="35" t="s">
        <v>2567</v>
      </c>
      <c r="Q39" s="36">
        <v>0</v>
      </c>
      <c r="R39" s="36">
        <v>0</v>
      </c>
      <c r="S39" s="36">
        <v>534.25000496330006</v>
      </c>
      <c r="T39" s="36">
        <v>1844.0449262082188</v>
      </c>
      <c r="U39" s="36">
        <v>1707.4804301628499</v>
      </c>
      <c r="V39" s="36">
        <v>23.793750000000003</v>
      </c>
      <c r="W39" s="36">
        <v>122.14293294294899</v>
      </c>
      <c r="X39" s="36">
        <v>450.71441293530006</v>
      </c>
      <c r="Y39" s="24">
        <v>4682.4264572126176</v>
      </c>
    </row>
    <row r="40" spans="1:25" ht="21">
      <c r="A40" s="35"/>
      <c r="B40" s="35" t="s">
        <v>2568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577.85070741719994</v>
      </c>
      <c r="I40" s="36">
        <v>2277.8371136167002</v>
      </c>
      <c r="J40" s="36">
        <v>268.39024827499998</v>
      </c>
      <c r="K40" s="24">
        <v>3124.0780693089</v>
      </c>
      <c r="L40" s="24"/>
      <c r="M40" s="42"/>
      <c r="N40" s="100"/>
      <c r="O40" s="35"/>
      <c r="P40" s="35" t="s">
        <v>2568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244.4308492374</v>
      </c>
      <c r="W40" s="36">
        <v>963.52509905980003</v>
      </c>
      <c r="X40" s="36">
        <v>113.5290750204</v>
      </c>
      <c r="Y40" s="24">
        <v>1321.4850233175998</v>
      </c>
    </row>
    <row r="41" spans="1:25" ht="21">
      <c r="A41" s="35"/>
      <c r="B41" s="35" t="s">
        <v>2569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100</v>
      </c>
      <c r="I41" s="36">
        <v>563.36831127829998</v>
      </c>
      <c r="J41" s="36">
        <v>0</v>
      </c>
      <c r="K41" s="24">
        <v>663.36831127829998</v>
      </c>
      <c r="L41" s="24"/>
      <c r="M41" s="24"/>
      <c r="N41" s="100"/>
      <c r="O41" s="35"/>
      <c r="P41" s="35" t="s">
        <v>2569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42.299999999980002</v>
      </c>
      <c r="W41" s="36">
        <v>238.30479567040001</v>
      </c>
      <c r="X41" s="36">
        <v>0</v>
      </c>
      <c r="Y41" s="24">
        <v>280.60479567037999</v>
      </c>
    </row>
    <row r="42" spans="1:25" ht="21">
      <c r="A42" s="35"/>
      <c r="B42" s="35" t="s">
        <v>5359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100.77236986267999</v>
      </c>
      <c r="J42" s="36">
        <v>0</v>
      </c>
      <c r="K42" s="24">
        <v>100.77236986267999</v>
      </c>
      <c r="L42" s="24"/>
      <c r="M42" s="24"/>
      <c r="N42" s="100"/>
      <c r="O42" s="35"/>
      <c r="P42" s="35" t="s">
        <v>5359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42.626712451957005</v>
      </c>
      <c r="X42" s="36">
        <v>0</v>
      </c>
      <c r="Y42" s="24">
        <v>42.626712451957005</v>
      </c>
    </row>
    <row r="43" spans="1:25" ht="21">
      <c r="A43" s="35"/>
      <c r="B43" s="35" t="s">
        <v>2570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18.75</v>
      </c>
      <c r="J43" s="36">
        <v>2487.2784902830999</v>
      </c>
      <c r="K43" s="24">
        <v>2506.0284902830999</v>
      </c>
      <c r="L43" s="24"/>
      <c r="M43" s="42"/>
      <c r="N43" s="100"/>
      <c r="O43" s="35"/>
      <c r="P43" s="35" t="s">
        <v>2570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7.9312500000000004</v>
      </c>
      <c r="X43" s="36">
        <v>1052.11880139</v>
      </c>
      <c r="Y43" s="24">
        <v>1060.0500513900001</v>
      </c>
    </row>
    <row r="44" spans="1:25" ht="21">
      <c r="A44" s="35"/>
      <c r="B44" s="35" t="s">
        <v>2571</v>
      </c>
      <c r="C44" s="36">
        <v>0</v>
      </c>
      <c r="D44" s="36">
        <v>109.457130119</v>
      </c>
      <c r="E44" s="36">
        <v>0</v>
      </c>
      <c r="F44" s="36">
        <v>175.4828342552</v>
      </c>
      <c r="G44" s="36">
        <v>65.0392823424</v>
      </c>
      <c r="H44" s="36">
        <v>0</v>
      </c>
      <c r="I44" s="36">
        <v>1037.5108251276802</v>
      </c>
      <c r="J44" s="36">
        <v>0</v>
      </c>
      <c r="K44" s="24">
        <v>1387.4900718442802</v>
      </c>
      <c r="L44" s="24"/>
      <c r="M44" s="24"/>
      <c r="N44" s="100"/>
      <c r="O44" s="35"/>
      <c r="P44" s="35" t="s">
        <v>2571</v>
      </c>
      <c r="Q44" s="36">
        <v>0</v>
      </c>
      <c r="R44" s="36">
        <v>46.300366040299998</v>
      </c>
      <c r="S44" s="36">
        <v>0</v>
      </c>
      <c r="T44" s="36">
        <v>74.229238889900003</v>
      </c>
      <c r="U44" s="36">
        <v>27.51161643084</v>
      </c>
      <c r="V44" s="36">
        <v>0</v>
      </c>
      <c r="W44" s="36">
        <v>438.86707902902498</v>
      </c>
      <c r="X44" s="36">
        <v>0</v>
      </c>
      <c r="Y44" s="24">
        <v>586.90830039006505</v>
      </c>
    </row>
    <row r="45" spans="1:25" ht="21">
      <c r="A45" s="35"/>
      <c r="B45" s="35" t="s">
        <v>2572</v>
      </c>
      <c r="C45" s="36">
        <v>0</v>
      </c>
      <c r="D45" s="36">
        <v>0</v>
      </c>
      <c r="E45" s="36">
        <v>0</v>
      </c>
      <c r="F45" s="36">
        <v>219.76750735341</v>
      </c>
      <c r="G45" s="36">
        <v>1261.5477138412</v>
      </c>
      <c r="H45" s="36">
        <v>175.594424151</v>
      </c>
      <c r="I45" s="36">
        <v>1170.3262942474412</v>
      </c>
      <c r="J45" s="36">
        <v>437.65632364609996</v>
      </c>
      <c r="K45" s="24">
        <v>3264.8922632391514</v>
      </c>
      <c r="L45" s="24"/>
      <c r="M45" s="24"/>
      <c r="N45" s="100"/>
      <c r="O45" s="35"/>
      <c r="P45" s="35" t="s">
        <v>2572</v>
      </c>
      <c r="Q45" s="36">
        <v>0</v>
      </c>
      <c r="R45" s="36">
        <v>0</v>
      </c>
      <c r="S45" s="36">
        <v>0</v>
      </c>
      <c r="T45" s="36">
        <v>92.961655610489998</v>
      </c>
      <c r="U45" s="36">
        <v>533.63468295464804</v>
      </c>
      <c r="V45" s="36">
        <v>74.276441415899995</v>
      </c>
      <c r="W45" s="36">
        <v>495.048022466465</v>
      </c>
      <c r="X45" s="36">
        <v>185.1286249023</v>
      </c>
      <c r="Y45" s="24">
        <v>1381.049427349803</v>
      </c>
    </row>
    <row r="46" spans="1:25" ht="21">
      <c r="A46" s="35"/>
      <c r="B46" s="35" t="s">
        <v>2573</v>
      </c>
      <c r="C46" s="36">
        <v>0</v>
      </c>
      <c r="D46" s="36">
        <v>0</v>
      </c>
      <c r="E46" s="36">
        <v>7.7561473323200003</v>
      </c>
      <c r="F46" s="36">
        <v>1348.6206912835003</v>
      </c>
      <c r="G46" s="36">
        <v>578.20375461057995</v>
      </c>
      <c r="H46" s="36">
        <v>0</v>
      </c>
      <c r="I46" s="36">
        <v>557.08155392448998</v>
      </c>
      <c r="J46" s="36">
        <v>100</v>
      </c>
      <c r="K46" s="24">
        <v>2591.6621471508902</v>
      </c>
      <c r="L46" s="24"/>
      <c r="M46" s="24"/>
      <c r="N46" s="100"/>
      <c r="O46" s="35"/>
      <c r="P46" s="35" t="s">
        <v>2573</v>
      </c>
      <c r="Q46" s="36">
        <v>0</v>
      </c>
      <c r="R46" s="36">
        <v>0</v>
      </c>
      <c r="S46" s="36">
        <v>3.28085032157</v>
      </c>
      <c r="T46" s="36">
        <v>570.46655241292001</v>
      </c>
      <c r="U46" s="36">
        <v>244.58018820029</v>
      </c>
      <c r="V46" s="36">
        <v>0</v>
      </c>
      <c r="W46" s="36">
        <v>235.64549731002597</v>
      </c>
      <c r="X46" s="36">
        <v>42.3</v>
      </c>
      <c r="Y46" s="24">
        <v>1096.2730882448059</v>
      </c>
    </row>
    <row r="47" spans="1:25" ht="21">
      <c r="A47" s="35" t="s">
        <v>5458</v>
      </c>
      <c r="B47" s="35"/>
      <c r="C47" s="36"/>
      <c r="D47" s="36"/>
      <c r="E47" s="36"/>
      <c r="F47" s="36"/>
      <c r="G47" s="36"/>
      <c r="H47" s="36"/>
      <c r="I47" s="36"/>
      <c r="J47" s="36"/>
      <c r="K47" s="24"/>
      <c r="L47" s="24">
        <v>10050</v>
      </c>
      <c r="M47" s="24">
        <f>L47-K47</f>
        <v>10050</v>
      </c>
      <c r="N47" s="100"/>
      <c r="O47" s="35" t="s">
        <v>5458</v>
      </c>
      <c r="P47" s="35"/>
      <c r="Q47" s="36"/>
      <c r="R47" s="36"/>
      <c r="S47" s="36"/>
      <c r="T47" s="36"/>
      <c r="U47" s="36"/>
      <c r="V47" s="36"/>
      <c r="W47" s="36"/>
      <c r="X47" s="36"/>
      <c r="Y47" s="24"/>
    </row>
    <row r="48" spans="1:25" ht="21">
      <c r="A48" s="35"/>
      <c r="B48" s="35"/>
      <c r="C48" s="36"/>
      <c r="D48" s="36"/>
      <c r="E48" s="36"/>
      <c r="F48" s="36"/>
      <c r="G48" s="36"/>
      <c r="H48" s="36"/>
      <c r="I48" s="36"/>
      <c r="J48" s="36"/>
      <c r="K48" s="24"/>
      <c r="L48" s="24"/>
      <c r="M48" s="24">
        <v>0</v>
      </c>
      <c r="N48" s="100"/>
      <c r="O48" s="35"/>
      <c r="P48" s="35"/>
      <c r="Q48" s="36"/>
      <c r="R48" s="36"/>
      <c r="S48" s="36"/>
      <c r="T48" s="36"/>
      <c r="U48" s="36"/>
      <c r="V48" s="36"/>
      <c r="W48" s="36"/>
      <c r="X48" s="36"/>
      <c r="Y48" s="24"/>
    </row>
    <row r="49" spans="1:25" ht="21">
      <c r="A49" s="35" t="s">
        <v>5298</v>
      </c>
      <c r="B49" s="35"/>
      <c r="C49" s="36"/>
      <c r="D49" s="36"/>
      <c r="E49" s="36"/>
      <c r="F49" s="36"/>
      <c r="G49" s="36"/>
      <c r="H49" s="36"/>
      <c r="I49" s="36"/>
      <c r="J49" s="36"/>
      <c r="K49" s="24"/>
      <c r="L49" s="24">
        <v>1150</v>
      </c>
      <c r="M49" s="24">
        <f t="shared" ref="M49" si="0">SUM(L49-K49)</f>
        <v>1150</v>
      </c>
      <c r="N49" s="100"/>
      <c r="O49" s="35" t="s">
        <v>5298</v>
      </c>
      <c r="P49" s="35"/>
      <c r="Q49" s="36"/>
      <c r="R49" s="36"/>
      <c r="S49" s="36"/>
      <c r="T49" s="36"/>
      <c r="U49" s="36"/>
      <c r="V49" s="36"/>
      <c r="W49" s="36"/>
      <c r="X49" s="36"/>
      <c r="Y49" s="24"/>
    </row>
    <row r="50" spans="1:25" ht="21">
      <c r="A50" s="35"/>
      <c r="B50" s="35"/>
      <c r="C50" s="36"/>
      <c r="D50" s="36"/>
      <c r="E50" s="36"/>
      <c r="F50" s="36"/>
      <c r="G50" s="36"/>
      <c r="H50" s="36"/>
      <c r="I50" s="36"/>
      <c r="J50" s="36"/>
      <c r="K50" s="24"/>
      <c r="L50" s="24"/>
      <c r="M50" s="24">
        <f t="shared" ref="M50:M54" si="1">SUM(L50-K50)</f>
        <v>0</v>
      </c>
      <c r="N50" s="100"/>
      <c r="O50" s="35"/>
      <c r="P50" s="35"/>
      <c r="Q50" s="36"/>
      <c r="R50" s="36"/>
      <c r="S50" s="36"/>
      <c r="T50" s="36"/>
      <c r="U50" s="36"/>
      <c r="V50" s="36"/>
      <c r="W50" s="36"/>
      <c r="X50" s="36"/>
      <c r="Y50" s="24"/>
    </row>
    <row r="51" spans="1:25" ht="21">
      <c r="A51" s="35" t="s">
        <v>5299</v>
      </c>
      <c r="B51" s="35"/>
      <c r="C51" s="36"/>
      <c r="D51" s="36"/>
      <c r="E51" s="36"/>
      <c r="F51" s="36"/>
      <c r="G51" s="36"/>
      <c r="H51" s="36"/>
      <c r="I51" s="36"/>
      <c r="J51" s="36"/>
      <c r="K51" s="24"/>
      <c r="L51" s="24">
        <v>850</v>
      </c>
      <c r="M51" s="24">
        <f t="shared" ref="M51" si="2">SUM(L51-K51)</f>
        <v>850</v>
      </c>
      <c r="N51" s="100"/>
      <c r="O51" s="35" t="s">
        <v>5299</v>
      </c>
      <c r="P51" s="35"/>
      <c r="Q51" s="36"/>
      <c r="R51" s="36"/>
      <c r="S51" s="36"/>
      <c r="T51" s="36"/>
      <c r="U51" s="36"/>
      <c r="V51" s="36"/>
      <c r="W51" s="36"/>
      <c r="X51" s="36"/>
      <c r="Y51" s="24"/>
    </row>
    <row r="52" spans="1:25" ht="21">
      <c r="A52" s="35"/>
      <c r="B52" s="35"/>
      <c r="C52" s="36"/>
      <c r="D52" s="36"/>
      <c r="E52" s="36"/>
      <c r="F52" s="36"/>
      <c r="G52" s="36"/>
      <c r="H52" s="36"/>
      <c r="I52" s="36"/>
      <c r="J52" s="36"/>
      <c r="K52" s="24"/>
      <c r="L52" s="24"/>
      <c r="M52" s="24">
        <f t="shared" si="1"/>
        <v>0</v>
      </c>
      <c r="N52" s="100"/>
      <c r="O52" s="35"/>
      <c r="P52" s="35"/>
      <c r="Q52" s="36"/>
      <c r="R52" s="36"/>
      <c r="S52" s="36"/>
      <c r="T52" s="36"/>
      <c r="U52" s="36"/>
      <c r="V52" s="36"/>
      <c r="W52" s="36"/>
      <c r="X52" s="36"/>
      <c r="Y52" s="24"/>
    </row>
    <row r="53" spans="1:25" ht="21">
      <c r="A53" s="35" t="s">
        <v>5300</v>
      </c>
      <c r="B53" s="35"/>
      <c r="C53" s="36"/>
      <c r="D53" s="36"/>
      <c r="E53" s="36"/>
      <c r="F53" s="36"/>
      <c r="G53" s="36"/>
      <c r="H53" s="36"/>
      <c r="I53" s="36"/>
      <c r="J53" s="36"/>
      <c r="K53" s="24"/>
      <c r="L53" s="24">
        <v>840</v>
      </c>
      <c r="M53" s="24">
        <f t="shared" ref="M53" si="3">SUM(L53-K53)</f>
        <v>840</v>
      </c>
      <c r="N53" s="100"/>
      <c r="O53" s="35" t="s">
        <v>5300</v>
      </c>
      <c r="P53" s="35"/>
      <c r="Q53" s="36"/>
      <c r="R53" s="36"/>
      <c r="S53" s="36"/>
      <c r="T53" s="36"/>
      <c r="U53" s="36"/>
      <c r="V53" s="36"/>
      <c r="W53" s="36"/>
      <c r="X53" s="36"/>
      <c r="Y53" s="24"/>
    </row>
    <row r="54" spans="1:25" ht="21">
      <c r="A54" s="35"/>
      <c r="B54" s="35"/>
      <c r="C54" s="36"/>
      <c r="D54" s="36"/>
      <c r="E54" s="36"/>
      <c r="F54" s="36"/>
      <c r="G54" s="36"/>
      <c r="H54" s="36"/>
      <c r="I54" s="36"/>
      <c r="J54" s="36"/>
      <c r="K54" s="24"/>
      <c r="L54" s="24"/>
      <c r="M54" s="24">
        <f t="shared" si="1"/>
        <v>0</v>
      </c>
      <c r="N54" s="100"/>
      <c r="O54" s="35"/>
      <c r="P54" s="35"/>
      <c r="Q54" s="36"/>
      <c r="R54" s="36"/>
      <c r="S54" s="36"/>
      <c r="T54" s="36"/>
      <c r="U54" s="36"/>
      <c r="V54" s="36"/>
      <c r="W54" s="36"/>
      <c r="X54" s="36"/>
      <c r="Y54" s="24"/>
    </row>
  </sheetData>
  <mergeCells count="24">
    <mergeCell ref="R9:S9"/>
    <mergeCell ref="T9:U9"/>
    <mergeCell ref="V9:W9"/>
    <mergeCell ref="A11:B11"/>
    <mergeCell ref="D9:E9"/>
    <mergeCell ref="F9:G9"/>
    <mergeCell ref="H9:I9"/>
    <mergeCell ref="O11:P11"/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B5:M5"/>
    <mergeCell ref="B6:M6"/>
    <mergeCell ref="Y8:Y10"/>
    <mergeCell ref="Q8:X8"/>
  </mergeCells>
  <pageMargins left="0.90551181102362199" right="0" top="0.74803149606299202" bottom="0.74803149606299202" header="0.31496062992126" footer="0.31496062992126"/>
  <pageSetup paperSize="9" scale="83" fitToHeight="0" orientation="landscape" r:id="rId1"/>
  <colBreaks count="1" manualBreakCount="1">
    <brk id="13" max="53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AF11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2.125" style="25" customWidth="1"/>
    <col min="14" max="14" width="7.625" style="123" customWidth="1"/>
    <col min="15" max="15" width="22" style="25" customWidth="1"/>
    <col min="16" max="16" width="18.6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2575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8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6268.3456214651806</v>
      </c>
      <c r="D11" s="41">
        <v>4755.7443502694996</v>
      </c>
      <c r="E11" s="41">
        <v>27271.275944722496</v>
      </c>
      <c r="F11" s="41">
        <v>346071.44582074054</v>
      </c>
      <c r="G11" s="41">
        <v>648431.05072576867</v>
      </c>
      <c r="H11" s="41">
        <v>618797.25784484809</v>
      </c>
      <c r="I11" s="41">
        <v>178622.9031682779</v>
      </c>
      <c r="J11" s="41">
        <v>4244.1234093127396</v>
      </c>
      <c r="K11" s="42">
        <v>1834462.1468854062</v>
      </c>
      <c r="L11" s="42">
        <v>1219800</v>
      </c>
      <c r="M11" s="42">
        <f>L11-K11</f>
        <v>-614662.14688540623</v>
      </c>
      <c r="N11" s="23"/>
      <c r="O11" s="211" t="s">
        <v>65</v>
      </c>
      <c r="P11" s="218"/>
      <c r="Q11" s="24">
        <v>3739.5768397580823</v>
      </c>
      <c r="R11" s="24">
        <v>2695.8191701387859</v>
      </c>
      <c r="S11" s="24">
        <v>16319.506516667983</v>
      </c>
      <c r="T11" s="24">
        <v>186807.35389332101</v>
      </c>
      <c r="U11" s="24">
        <v>409083.66319528042</v>
      </c>
      <c r="V11" s="24">
        <v>372795.30465138366</v>
      </c>
      <c r="W11" s="24">
        <v>104892.08077359055</v>
      </c>
      <c r="X11" s="24">
        <v>2509.5209440420085</v>
      </c>
      <c r="Y11" s="24">
        <v>1098842.8259841828</v>
      </c>
    </row>
    <row r="12" spans="1:32" ht="21">
      <c r="A12" s="35" t="s">
        <v>2581</v>
      </c>
      <c r="B12" s="35"/>
      <c r="C12" s="36">
        <v>0</v>
      </c>
      <c r="D12" s="36">
        <v>0</v>
      </c>
      <c r="E12" s="36">
        <v>0</v>
      </c>
      <c r="F12" s="36">
        <v>7321.8138043443796</v>
      </c>
      <c r="G12" s="36">
        <v>63751.893307182458</v>
      </c>
      <c r="H12" s="36">
        <v>33644.099157001256</v>
      </c>
      <c r="I12" s="36">
        <v>4441.1514111968218</v>
      </c>
      <c r="J12" s="36">
        <v>0</v>
      </c>
      <c r="K12" s="24">
        <v>109158.9576797249</v>
      </c>
      <c r="L12" s="24">
        <v>59700</v>
      </c>
      <c r="M12" s="42">
        <f>L12-K12</f>
        <v>-49458.957679724903</v>
      </c>
      <c r="N12" s="100"/>
      <c r="O12" s="35" t="s">
        <v>2581</v>
      </c>
      <c r="P12" s="35"/>
      <c r="Q12" s="36">
        <v>0</v>
      </c>
      <c r="R12" s="36">
        <v>0</v>
      </c>
      <c r="S12" s="36">
        <v>0</v>
      </c>
      <c r="T12" s="36">
        <v>1942.5470993945692</v>
      </c>
      <c r="U12" s="36">
        <v>40630.603460406441</v>
      </c>
      <c r="V12" s="36">
        <v>20163.883520838961</v>
      </c>
      <c r="W12" s="36">
        <v>2649.1815695126647</v>
      </c>
      <c r="X12" s="36">
        <v>0</v>
      </c>
      <c r="Y12" s="24">
        <v>65386.215650152641</v>
      </c>
    </row>
    <row r="13" spans="1:32" ht="21">
      <c r="A13" s="35"/>
      <c r="B13" s="35" t="s">
        <v>2577</v>
      </c>
      <c r="C13" s="36">
        <v>0</v>
      </c>
      <c r="D13" s="36">
        <v>0</v>
      </c>
      <c r="E13" s="36">
        <v>0</v>
      </c>
      <c r="F13" s="36">
        <v>2057.5781257365497</v>
      </c>
      <c r="G13" s="36">
        <v>1108.87144292889</v>
      </c>
      <c r="H13" s="36">
        <v>4326.4187672592998</v>
      </c>
      <c r="I13" s="36">
        <v>2328.9427000767719</v>
      </c>
      <c r="J13" s="36">
        <v>0</v>
      </c>
      <c r="K13" s="24">
        <v>9821.8110360015125</v>
      </c>
      <c r="L13" s="24"/>
      <c r="M13" s="42"/>
      <c r="N13" s="100"/>
      <c r="O13" s="35"/>
      <c r="P13" s="35" t="s">
        <v>2577</v>
      </c>
      <c r="Q13" s="36">
        <v>0</v>
      </c>
      <c r="R13" s="36">
        <v>0</v>
      </c>
      <c r="S13" s="36">
        <v>0</v>
      </c>
      <c r="T13" s="36">
        <v>1232.4892973156093</v>
      </c>
      <c r="U13" s="36">
        <v>664.21399431431894</v>
      </c>
      <c r="V13" s="36">
        <v>2591.5248415872911</v>
      </c>
      <c r="W13" s="36">
        <v>1395.0366773464198</v>
      </c>
      <c r="X13" s="36">
        <v>0</v>
      </c>
      <c r="Y13" s="24">
        <v>5883.2648105636381</v>
      </c>
    </row>
    <row r="14" spans="1:32" ht="21">
      <c r="A14" s="35"/>
      <c r="B14" s="35" t="s">
        <v>2578</v>
      </c>
      <c r="C14" s="36">
        <v>0</v>
      </c>
      <c r="D14" s="36">
        <v>0</v>
      </c>
      <c r="E14" s="36">
        <v>0</v>
      </c>
      <c r="F14" s="36">
        <v>1185.4053457079299</v>
      </c>
      <c r="G14" s="36">
        <v>7142.6375140823575</v>
      </c>
      <c r="H14" s="36">
        <v>5372.4348084236572</v>
      </c>
      <c r="I14" s="36">
        <v>1712.15463030809</v>
      </c>
      <c r="J14" s="36">
        <v>0</v>
      </c>
      <c r="K14" s="24">
        <v>15412.632298522034</v>
      </c>
      <c r="L14" s="24"/>
      <c r="M14" s="24"/>
      <c r="N14" s="100"/>
      <c r="O14" s="35"/>
      <c r="P14" s="35" t="s">
        <v>2578</v>
      </c>
      <c r="Q14" s="36">
        <v>0</v>
      </c>
      <c r="R14" s="36">
        <v>0</v>
      </c>
      <c r="S14" s="36">
        <v>0</v>
      </c>
      <c r="T14" s="36">
        <v>710.05780207895998</v>
      </c>
      <c r="U14" s="36">
        <v>4278.4398709346769</v>
      </c>
      <c r="V14" s="36">
        <v>3218.0884502461367</v>
      </c>
      <c r="W14" s="36">
        <v>1025.5806235549321</v>
      </c>
      <c r="X14" s="36">
        <v>0</v>
      </c>
      <c r="Y14" s="24">
        <v>9232.1667468147061</v>
      </c>
    </row>
    <row r="15" spans="1:32" ht="21">
      <c r="A15" s="35"/>
      <c r="B15" s="35" t="s">
        <v>2579</v>
      </c>
      <c r="C15" s="36">
        <v>0</v>
      </c>
      <c r="D15" s="36">
        <v>0</v>
      </c>
      <c r="E15" s="36">
        <v>0</v>
      </c>
      <c r="F15" s="36">
        <v>0</v>
      </c>
      <c r="G15" s="36">
        <v>15273.896303433865</v>
      </c>
      <c r="H15" s="36">
        <v>11397.673905288466</v>
      </c>
      <c r="I15" s="36">
        <v>173.86371331683</v>
      </c>
      <c r="J15" s="36">
        <v>0</v>
      </c>
      <c r="K15" s="24">
        <v>26845.433922039163</v>
      </c>
      <c r="L15" s="24"/>
      <c r="M15" s="24"/>
      <c r="N15" s="100"/>
      <c r="O15" s="35"/>
      <c r="P15" s="35" t="s">
        <v>2579</v>
      </c>
      <c r="Q15" s="36">
        <v>0</v>
      </c>
      <c r="R15" s="36">
        <v>0</v>
      </c>
      <c r="S15" s="36">
        <v>0</v>
      </c>
      <c r="T15" s="36">
        <v>0</v>
      </c>
      <c r="U15" s="36">
        <v>9149.0638857567028</v>
      </c>
      <c r="V15" s="36">
        <v>6827.2066692704338</v>
      </c>
      <c r="W15" s="36">
        <v>104.14436427678</v>
      </c>
      <c r="X15" s="36">
        <v>0</v>
      </c>
      <c r="Y15" s="24">
        <v>16080.414919303917</v>
      </c>
    </row>
    <row r="16" spans="1:32" ht="21">
      <c r="A16" s="35"/>
      <c r="B16" s="35" t="s">
        <v>2580</v>
      </c>
      <c r="C16" s="36">
        <v>0</v>
      </c>
      <c r="D16" s="36">
        <v>0</v>
      </c>
      <c r="E16" s="36">
        <v>0</v>
      </c>
      <c r="F16" s="36">
        <v>0</v>
      </c>
      <c r="G16" s="36">
        <v>16756.870026570974</v>
      </c>
      <c r="H16" s="36">
        <v>4350.4549505245232</v>
      </c>
      <c r="I16" s="36">
        <v>207.71269504932999</v>
      </c>
      <c r="J16" s="36">
        <v>0</v>
      </c>
      <c r="K16" s="24">
        <v>21315.037672144827</v>
      </c>
      <c r="L16" s="24"/>
      <c r="M16" s="24"/>
      <c r="N16" s="100"/>
      <c r="O16" s="35"/>
      <c r="P16" s="35" t="s">
        <v>2580</v>
      </c>
      <c r="Q16" s="36">
        <v>0</v>
      </c>
      <c r="R16" s="36">
        <v>0</v>
      </c>
      <c r="S16" s="36">
        <v>0</v>
      </c>
      <c r="T16" s="36">
        <v>0</v>
      </c>
      <c r="U16" s="36">
        <v>10037.365145914377</v>
      </c>
      <c r="V16" s="36">
        <v>2605.9225153638422</v>
      </c>
      <c r="W16" s="36">
        <v>124.419904334533</v>
      </c>
      <c r="X16" s="36">
        <v>0</v>
      </c>
      <c r="Y16" s="24">
        <v>12767.707565612751</v>
      </c>
    </row>
    <row r="17" spans="1:25" ht="21">
      <c r="A17" s="35"/>
      <c r="B17" s="35" t="s">
        <v>1797</v>
      </c>
      <c r="C17" s="36">
        <v>0</v>
      </c>
      <c r="D17" s="36">
        <v>0</v>
      </c>
      <c r="E17" s="36">
        <v>0</v>
      </c>
      <c r="F17" s="36">
        <v>4078.8303328999</v>
      </c>
      <c r="G17" s="36">
        <v>23469.61802016637</v>
      </c>
      <c r="H17" s="36">
        <v>8197.1167255053115</v>
      </c>
      <c r="I17" s="36">
        <v>18.4776724458</v>
      </c>
      <c r="J17" s="36">
        <v>0</v>
      </c>
      <c r="K17" s="24">
        <v>35764.042751017383</v>
      </c>
      <c r="L17" s="24"/>
      <c r="M17" s="24"/>
      <c r="N17" s="100"/>
      <c r="O17" s="35"/>
      <c r="P17" s="35" t="s">
        <v>1797</v>
      </c>
      <c r="Q17" s="36">
        <v>0</v>
      </c>
      <c r="R17" s="36">
        <v>0</v>
      </c>
      <c r="S17" s="36">
        <v>0</v>
      </c>
      <c r="T17" s="36">
        <v>0</v>
      </c>
      <c r="U17" s="36">
        <v>16501.520563486367</v>
      </c>
      <c r="V17" s="36">
        <v>4921.1410443712584</v>
      </c>
      <c r="W17" s="36">
        <v>0</v>
      </c>
      <c r="X17" s="36">
        <v>0</v>
      </c>
      <c r="Y17" s="24">
        <v>21422.661607857626</v>
      </c>
    </row>
    <row r="18" spans="1:25" ht="21">
      <c r="A18" s="35" t="s">
        <v>2593</v>
      </c>
      <c r="B18" s="35"/>
      <c r="C18" s="36">
        <v>193.15094921171001</v>
      </c>
      <c r="D18" s="36">
        <v>130.7661645872</v>
      </c>
      <c r="E18" s="36">
        <v>4592.7345864382605</v>
      </c>
      <c r="F18" s="36">
        <v>57736.851649045901</v>
      </c>
      <c r="G18" s="36">
        <v>87510.251134250328</v>
      </c>
      <c r="H18" s="36">
        <v>41159.267542102498</v>
      </c>
      <c r="I18" s="36">
        <v>9315.5663744839167</v>
      </c>
      <c r="J18" s="36">
        <v>783.42672149921998</v>
      </c>
      <c r="K18" s="24">
        <v>201422.01512161901</v>
      </c>
      <c r="L18" s="24">
        <v>172720</v>
      </c>
      <c r="M18" s="42">
        <f>L18-K18</f>
        <v>-28702.015121619013</v>
      </c>
      <c r="N18" s="100"/>
      <c r="O18" s="35" t="s">
        <v>2593</v>
      </c>
      <c r="P18" s="35"/>
      <c r="Q18" s="36">
        <v>115.69741857786001</v>
      </c>
      <c r="R18" s="36">
        <v>78.328932587699995</v>
      </c>
      <c r="S18" s="36">
        <v>2735.0602430567742</v>
      </c>
      <c r="T18" s="36">
        <v>31414.702099249691</v>
      </c>
      <c r="U18" s="36">
        <v>55604.300242132369</v>
      </c>
      <c r="V18" s="36">
        <v>24954.136941173099</v>
      </c>
      <c r="W18" s="36">
        <v>5280.2885748519457</v>
      </c>
      <c r="X18" s="36">
        <v>469.27260617804995</v>
      </c>
      <c r="Y18" s="24">
        <v>120651.78705780748</v>
      </c>
    </row>
    <row r="19" spans="1:25" ht="21">
      <c r="A19" s="35"/>
      <c r="B19" s="35" t="s">
        <v>2583</v>
      </c>
      <c r="C19" s="36">
        <v>78.352540379710007</v>
      </c>
      <c r="D19" s="36">
        <v>23.045763355799998</v>
      </c>
      <c r="E19" s="36">
        <v>819.59751483456</v>
      </c>
      <c r="F19" s="36">
        <v>1307.9523900025401</v>
      </c>
      <c r="G19" s="36">
        <v>7801.0381984874984</v>
      </c>
      <c r="H19" s="36">
        <v>4982.400648760904</v>
      </c>
      <c r="I19" s="36">
        <v>1036.4012003231987</v>
      </c>
      <c r="J19" s="36">
        <v>0</v>
      </c>
      <c r="K19" s="24">
        <v>16048.788256144211</v>
      </c>
      <c r="L19" s="24"/>
      <c r="M19" s="42"/>
      <c r="N19" s="100"/>
      <c r="O19" s="35"/>
      <c r="P19" s="35" t="s">
        <v>2583</v>
      </c>
      <c r="Q19" s="36">
        <v>46.933171687490002</v>
      </c>
      <c r="R19" s="36">
        <v>13.8044122501</v>
      </c>
      <c r="S19" s="36">
        <v>490.93891138634501</v>
      </c>
      <c r="T19" s="36">
        <v>783.46348161140008</v>
      </c>
      <c r="U19" s="36">
        <v>4672.8218808931224</v>
      </c>
      <c r="V19" s="36">
        <v>2984.4579886082092</v>
      </c>
      <c r="W19" s="36">
        <v>620.80431899358689</v>
      </c>
      <c r="X19" s="36">
        <v>0</v>
      </c>
      <c r="Y19" s="24">
        <v>9613.2241654302543</v>
      </c>
    </row>
    <row r="20" spans="1:25" ht="21">
      <c r="A20" s="35"/>
      <c r="B20" s="35" t="s">
        <v>1238</v>
      </c>
      <c r="C20" s="36">
        <v>0</v>
      </c>
      <c r="D20" s="36">
        <v>0</v>
      </c>
      <c r="E20" s="36">
        <v>0</v>
      </c>
      <c r="F20" s="36">
        <v>17373.91116738</v>
      </c>
      <c r="G20" s="36">
        <v>443.62215066835302</v>
      </c>
      <c r="H20" s="36">
        <v>6.5622512205749999</v>
      </c>
      <c r="I20" s="36">
        <v>20.498933688209998</v>
      </c>
      <c r="J20" s="36">
        <v>0</v>
      </c>
      <c r="K20" s="24">
        <v>17844.594502957138</v>
      </c>
      <c r="L20" s="24"/>
      <c r="M20" s="24"/>
      <c r="N20" s="100"/>
      <c r="O20" s="35"/>
      <c r="P20" s="35" t="s">
        <v>1238</v>
      </c>
      <c r="Q20" s="36">
        <v>0</v>
      </c>
      <c r="R20" s="36">
        <v>0</v>
      </c>
      <c r="S20" s="36">
        <v>0</v>
      </c>
      <c r="T20" s="36">
        <v>10406.972789256</v>
      </c>
      <c r="U20" s="36">
        <v>265.72966825023212</v>
      </c>
      <c r="V20" s="36">
        <v>3.9307884811280003</v>
      </c>
      <c r="W20" s="36">
        <v>12.278861279280001</v>
      </c>
      <c r="X20" s="36">
        <v>0</v>
      </c>
      <c r="Y20" s="24">
        <v>10688.91210726664</v>
      </c>
    </row>
    <row r="21" spans="1:25" ht="21">
      <c r="A21" s="35"/>
      <c r="B21" s="35" t="s">
        <v>2584</v>
      </c>
      <c r="C21" s="36">
        <v>0</v>
      </c>
      <c r="D21" s="36">
        <v>0</v>
      </c>
      <c r="E21" s="36">
        <v>0</v>
      </c>
      <c r="F21" s="36">
        <v>1045.13556790249</v>
      </c>
      <c r="G21" s="36">
        <v>17547.973734745116</v>
      </c>
      <c r="H21" s="36">
        <v>1585.8964061164063</v>
      </c>
      <c r="I21" s="36">
        <v>367.94362613712002</v>
      </c>
      <c r="J21" s="36">
        <v>0</v>
      </c>
      <c r="K21" s="24">
        <v>20546.949334901132</v>
      </c>
      <c r="L21" s="24"/>
      <c r="M21" s="24"/>
      <c r="N21" s="100"/>
      <c r="O21" s="35"/>
      <c r="P21" s="35" t="s">
        <v>2584</v>
      </c>
      <c r="Q21" s="36">
        <v>0</v>
      </c>
      <c r="R21" s="36">
        <v>0</v>
      </c>
      <c r="S21" s="36">
        <v>0</v>
      </c>
      <c r="T21" s="36">
        <v>626.03620517397997</v>
      </c>
      <c r="U21" s="36">
        <v>10511.236267109822</v>
      </c>
      <c r="V21" s="36">
        <v>949.95194726371597</v>
      </c>
      <c r="W21" s="36">
        <v>220.39823205612001</v>
      </c>
      <c r="X21" s="36">
        <v>0</v>
      </c>
      <c r="Y21" s="24">
        <v>12307.622651603639</v>
      </c>
    </row>
    <row r="22" spans="1:25" ht="21">
      <c r="A22" s="35"/>
      <c r="B22" s="35" t="s">
        <v>2582</v>
      </c>
      <c r="C22" s="36">
        <v>0</v>
      </c>
      <c r="D22" s="36">
        <v>0</v>
      </c>
      <c r="E22" s="36">
        <v>0</v>
      </c>
      <c r="F22" s="36">
        <v>5.8088178396099996</v>
      </c>
      <c r="G22" s="36">
        <v>2.9462928741200001</v>
      </c>
      <c r="H22" s="36">
        <v>9.6536207191500001</v>
      </c>
      <c r="I22" s="36">
        <v>37.662490231890004</v>
      </c>
      <c r="J22" s="36">
        <v>0</v>
      </c>
      <c r="K22" s="24">
        <v>56.071221664770007</v>
      </c>
      <c r="L22" s="24"/>
      <c r="M22" s="24"/>
      <c r="N22" s="100"/>
      <c r="O22" s="35"/>
      <c r="P22" s="35" t="s">
        <v>2582</v>
      </c>
      <c r="Q22" s="36">
        <v>0</v>
      </c>
      <c r="R22" s="36">
        <v>0</v>
      </c>
      <c r="S22" s="36">
        <v>0</v>
      </c>
      <c r="T22" s="36">
        <v>3.4794818859299999</v>
      </c>
      <c r="U22" s="36">
        <v>1.7648294315999999</v>
      </c>
      <c r="V22" s="36">
        <v>5.7825188107700001</v>
      </c>
      <c r="W22" s="36">
        <v>22.559831648870002</v>
      </c>
      <c r="X22" s="36">
        <v>0</v>
      </c>
      <c r="Y22" s="24">
        <v>33.586661777170001</v>
      </c>
    </row>
    <row r="23" spans="1:25" ht="21">
      <c r="A23" s="35"/>
      <c r="B23" s="35" t="s">
        <v>2585</v>
      </c>
      <c r="C23" s="36">
        <v>0</v>
      </c>
      <c r="D23" s="36">
        <v>107.7204012314</v>
      </c>
      <c r="E23" s="36">
        <v>3364.9038919978007</v>
      </c>
      <c r="F23" s="36">
        <v>2313.723349577981</v>
      </c>
      <c r="G23" s="36">
        <v>4681.8978553110028</v>
      </c>
      <c r="H23" s="36">
        <v>4414.573018265296</v>
      </c>
      <c r="I23" s="36">
        <v>1911.8179479315404</v>
      </c>
      <c r="J23" s="36">
        <v>73.641599048000003</v>
      </c>
      <c r="K23" s="24">
        <v>16868.278063363021</v>
      </c>
      <c r="L23" s="24"/>
      <c r="M23" s="24"/>
      <c r="N23" s="100"/>
      <c r="O23" s="35"/>
      <c r="P23" s="35" t="s">
        <v>2585</v>
      </c>
      <c r="Q23" s="36">
        <v>0</v>
      </c>
      <c r="R23" s="36">
        <v>64.524520337599995</v>
      </c>
      <c r="S23" s="36">
        <v>2015.5774313115098</v>
      </c>
      <c r="T23" s="36">
        <v>1385.9202863979201</v>
      </c>
      <c r="U23" s="36">
        <v>2804.4568153314035</v>
      </c>
      <c r="V23" s="36">
        <v>2644.3292379405671</v>
      </c>
      <c r="W23" s="36">
        <v>1145.1789508110642</v>
      </c>
      <c r="X23" s="36">
        <v>44.111317829800001</v>
      </c>
      <c r="Y23" s="24">
        <v>10104.098559959864</v>
      </c>
    </row>
    <row r="24" spans="1:25" ht="21">
      <c r="A24" s="35"/>
      <c r="B24" s="35" t="s">
        <v>2213</v>
      </c>
      <c r="C24" s="36">
        <v>0</v>
      </c>
      <c r="D24" s="36">
        <v>0</v>
      </c>
      <c r="E24" s="36">
        <v>0</v>
      </c>
      <c r="F24" s="36">
        <v>535.84606818540999</v>
      </c>
      <c r="G24" s="36">
        <v>11784.599659932361</v>
      </c>
      <c r="H24" s="36">
        <v>1067.1819242740469</v>
      </c>
      <c r="I24" s="36">
        <v>225.00817740874999</v>
      </c>
      <c r="J24" s="36">
        <v>0</v>
      </c>
      <c r="K24" s="24">
        <v>13612.635829800569</v>
      </c>
      <c r="L24" s="24"/>
      <c r="M24" s="24"/>
      <c r="N24" s="100"/>
      <c r="O24" s="35"/>
      <c r="P24" s="35" t="s">
        <v>2213</v>
      </c>
      <c r="Q24" s="36">
        <v>0</v>
      </c>
      <c r="R24" s="36">
        <v>0</v>
      </c>
      <c r="S24" s="36">
        <v>0</v>
      </c>
      <c r="T24" s="36">
        <v>320.97179484299994</v>
      </c>
      <c r="U24" s="36">
        <v>7058.9751962997234</v>
      </c>
      <c r="V24" s="36">
        <v>639.24197264019119</v>
      </c>
      <c r="W24" s="36">
        <v>134.77989826781999</v>
      </c>
      <c r="X24" s="36">
        <v>0</v>
      </c>
      <c r="Y24" s="24">
        <v>8153.9688620507341</v>
      </c>
    </row>
    <row r="25" spans="1:25" ht="21">
      <c r="A25" s="35"/>
      <c r="B25" s="35" t="s">
        <v>2586</v>
      </c>
      <c r="C25" s="36">
        <v>0</v>
      </c>
      <c r="D25" s="36">
        <v>0</v>
      </c>
      <c r="E25" s="36">
        <v>0</v>
      </c>
      <c r="F25" s="36">
        <v>135.71266720132999</v>
      </c>
      <c r="G25" s="36">
        <v>482.18751952350004</v>
      </c>
      <c r="H25" s="36">
        <v>113.80206528149002</v>
      </c>
      <c r="I25" s="36">
        <v>0</v>
      </c>
      <c r="J25" s="36">
        <v>0</v>
      </c>
      <c r="K25" s="24">
        <v>731.70225200632012</v>
      </c>
      <c r="L25" s="24"/>
      <c r="M25" s="24"/>
      <c r="N25" s="100"/>
      <c r="O25" s="35"/>
      <c r="P25" s="35" t="s">
        <v>2586</v>
      </c>
      <c r="Q25" s="36">
        <v>0</v>
      </c>
      <c r="R25" s="36">
        <v>0</v>
      </c>
      <c r="S25" s="36">
        <v>0</v>
      </c>
      <c r="T25" s="36">
        <v>81.29188765359001</v>
      </c>
      <c r="U25" s="36">
        <v>288.83032419480298</v>
      </c>
      <c r="V25" s="36">
        <v>68.167437103579985</v>
      </c>
      <c r="W25" s="36">
        <v>0</v>
      </c>
      <c r="X25" s="36">
        <v>0</v>
      </c>
      <c r="Y25" s="24">
        <v>438.28964895197299</v>
      </c>
    </row>
    <row r="26" spans="1:25" ht="21">
      <c r="A26" s="35"/>
      <c r="B26" s="35" t="s">
        <v>2587</v>
      </c>
      <c r="C26" s="36">
        <v>0</v>
      </c>
      <c r="D26" s="36">
        <v>0</v>
      </c>
      <c r="E26" s="36">
        <v>0</v>
      </c>
      <c r="F26" s="36">
        <v>911.29798546767506</v>
      </c>
      <c r="G26" s="36">
        <v>3348.6763711592007</v>
      </c>
      <c r="H26" s="36">
        <v>517.73790290398097</v>
      </c>
      <c r="I26" s="36">
        <v>202.9066113287</v>
      </c>
      <c r="J26" s="36">
        <v>0</v>
      </c>
      <c r="K26" s="24">
        <v>4980.6188708595564</v>
      </c>
      <c r="L26" s="24"/>
      <c r="M26" s="24"/>
      <c r="N26" s="100"/>
      <c r="O26" s="35"/>
      <c r="P26" s="35" t="s">
        <v>2587</v>
      </c>
      <c r="Q26" s="36">
        <v>0</v>
      </c>
      <c r="R26" s="36">
        <v>0</v>
      </c>
      <c r="S26" s="36">
        <v>0</v>
      </c>
      <c r="T26" s="36">
        <v>545.86749329547104</v>
      </c>
      <c r="U26" s="36">
        <v>2005.8571463252442</v>
      </c>
      <c r="V26" s="36">
        <v>310.12500383943905</v>
      </c>
      <c r="W26" s="36">
        <v>121.541060186</v>
      </c>
      <c r="X26" s="36">
        <v>0</v>
      </c>
      <c r="Y26" s="24">
        <v>2983.3907036461542</v>
      </c>
    </row>
    <row r="27" spans="1:25" ht="21">
      <c r="A27" s="35"/>
      <c r="B27" s="35" t="s">
        <v>2588</v>
      </c>
      <c r="C27" s="36">
        <v>16.875</v>
      </c>
      <c r="D27" s="36">
        <v>0</v>
      </c>
      <c r="E27" s="36">
        <v>12.5888608558</v>
      </c>
      <c r="F27" s="36">
        <v>2456.0625419492694</v>
      </c>
      <c r="G27" s="36">
        <v>4952.5806226915793</v>
      </c>
      <c r="H27" s="36">
        <v>13857.210931727492</v>
      </c>
      <c r="I27" s="36">
        <v>2752.52250525306</v>
      </c>
      <c r="J27" s="36">
        <v>352.22784020829999</v>
      </c>
      <c r="K27" s="24">
        <v>24400.0683026855</v>
      </c>
      <c r="L27" s="24"/>
      <c r="M27" s="24"/>
      <c r="N27" s="100"/>
      <c r="O27" s="35"/>
      <c r="P27" s="35" t="s">
        <v>2588</v>
      </c>
      <c r="Q27" s="36">
        <v>10.108124999999999</v>
      </c>
      <c r="R27" s="36">
        <v>0</v>
      </c>
      <c r="S27" s="36">
        <v>7.5407276526200002</v>
      </c>
      <c r="T27" s="36">
        <v>1471.1814626278006</v>
      </c>
      <c r="U27" s="36">
        <v>2966.5957929923043</v>
      </c>
      <c r="V27" s="36">
        <v>8300.4693480969636</v>
      </c>
      <c r="W27" s="36">
        <v>1648.7609806473556</v>
      </c>
      <c r="X27" s="36">
        <v>210.9844762848</v>
      </c>
      <c r="Y27" s="24">
        <v>14615.640913301844</v>
      </c>
    </row>
    <row r="28" spans="1:25" ht="21">
      <c r="A28" s="35"/>
      <c r="B28" s="35" t="s">
        <v>2589</v>
      </c>
      <c r="C28" s="36">
        <v>0</v>
      </c>
      <c r="D28" s="36">
        <v>0</v>
      </c>
      <c r="E28" s="36">
        <v>26.690774999999999</v>
      </c>
      <c r="F28" s="36">
        <v>5291.6060742795999</v>
      </c>
      <c r="G28" s="36">
        <v>24552.27388753842</v>
      </c>
      <c r="H28" s="36">
        <v>1396.0658126515882</v>
      </c>
      <c r="I28" s="36">
        <v>500.39346154359993</v>
      </c>
      <c r="J28" s="36">
        <v>0</v>
      </c>
      <c r="K28" s="24">
        <v>31767.030011013208</v>
      </c>
      <c r="L28" s="24"/>
      <c r="M28" s="24"/>
      <c r="N28" s="100"/>
      <c r="O28" s="35"/>
      <c r="P28" s="35" t="s">
        <v>2589</v>
      </c>
      <c r="Q28" s="36">
        <v>0</v>
      </c>
      <c r="R28" s="36">
        <v>0</v>
      </c>
      <c r="S28" s="36">
        <v>0</v>
      </c>
      <c r="T28" s="36">
        <v>0</v>
      </c>
      <c r="U28" s="36">
        <v>17892.471871353013</v>
      </c>
      <c r="V28" s="36">
        <v>1135.9791052429034</v>
      </c>
      <c r="W28" s="36">
        <v>0</v>
      </c>
      <c r="X28" s="36">
        <v>0</v>
      </c>
      <c r="Y28" s="24">
        <v>19028.450976595916</v>
      </c>
    </row>
    <row r="29" spans="1:25" ht="21">
      <c r="A29" s="35"/>
      <c r="B29" s="35" t="s">
        <v>2590</v>
      </c>
      <c r="C29" s="36">
        <v>97.923408832000007</v>
      </c>
      <c r="D29" s="36">
        <v>0</v>
      </c>
      <c r="E29" s="36">
        <v>0</v>
      </c>
      <c r="F29" s="36">
        <v>133.22623437499999</v>
      </c>
      <c r="G29" s="36">
        <v>4931.718357201973</v>
      </c>
      <c r="H29" s="36">
        <v>8822.922458431527</v>
      </c>
      <c r="I29" s="36">
        <v>273.56878796300902</v>
      </c>
      <c r="J29" s="36">
        <v>0</v>
      </c>
      <c r="K29" s="24">
        <v>14259.359246803509</v>
      </c>
      <c r="L29" s="24"/>
      <c r="M29" s="24"/>
      <c r="N29" s="100"/>
      <c r="O29" s="35"/>
      <c r="P29" s="35" t="s">
        <v>2590</v>
      </c>
      <c r="Q29" s="36">
        <v>58.656121890370002</v>
      </c>
      <c r="R29" s="36">
        <v>0</v>
      </c>
      <c r="S29" s="36">
        <v>0</v>
      </c>
      <c r="T29" s="36">
        <v>79.80251439060001</v>
      </c>
      <c r="U29" s="36">
        <v>2954.099295965023</v>
      </c>
      <c r="V29" s="36">
        <v>5284.9305525978561</v>
      </c>
      <c r="W29" s="36">
        <v>163.86770398982296</v>
      </c>
      <c r="X29" s="36">
        <v>0</v>
      </c>
      <c r="Y29" s="24">
        <v>8541.3561888336717</v>
      </c>
    </row>
    <row r="30" spans="1:25" ht="21">
      <c r="A30" s="35"/>
      <c r="B30" s="35" t="s">
        <v>2591</v>
      </c>
      <c r="C30" s="36">
        <v>0</v>
      </c>
      <c r="D30" s="36">
        <v>0</v>
      </c>
      <c r="E30" s="36">
        <v>265.48894710590002</v>
      </c>
      <c r="F30" s="36">
        <v>26226.568784885003</v>
      </c>
      <c r="G30" s="36">
        <v>4005.8832606720989</v>
      </c>
      <c r="H30" s="36">
        <v>285.90066622819006</v>
      </c>
      <c r="I30" s="36">
        <v>125.86751281229999</v>
      </c>
      <c r="J30" s="36">
        <v>0</v>
      </c>
      <c r="K30" s="24">
        <v>30909.709171703493</v>
      </c>
      <c r="L30" s="24"/>
      <c r="M30" s="24"/>
      <c r="N30" s="100"/>
      <c r="O30" s="35"/>
      <c r="P30" s="35" t="s">
        <v>2591</v>
      </c>
      <c r="Q30" s="36">
        <v>0</v>
      </c>
      <c r="R30" s="36">
        <v>0</v>
      </c>
      <c r="S30" s="36">
        <v>159.0278793164</v>
      </c>
      <c r="T30" s="36">
        <v>15709.714702113999</v>
      </c>
      <c r="U30" s="36">
        <v>2399.5240731425197</v>
      </c>
      <c r="V30" s="36">
        <v>171.25449907063901</v>
      </c>
      <c r="W30" s="36">
        <v>75.394640174599999</v>
      </c>
      <c r="X30" s="36">
        <v>0</v>
      </c>
      <c r="Y30" s="24">
        <v>18514.915793818156</v>
      </c>
    </row>
    <row r="31" spans="1:25" ht="21">
      <c r="A31" s="35"/>
      <c r="B31" s="35" t="s">
        <v>2592</v>
      </c>
      <c r="C31" s="36">
        <v>0</v>
      </c>
      <c r="D31" s="36">
        <v>0</v>
      </c>
      <c r="E31" s="36">
        <v>103.4645966442</v>
      </c>
      <c r="F31" s="36">
        <v>0</v>
      </c>
      <c r="G31" s="36">
        <v>2974.8532234451095</v>
      </c>
      <c r="H31" s="36">
        <v>4099.3598355218483</v>
      </c>
      <c r="I31" s="36">
        <v>1860.9751198625399</v>
      </c>
      <c r="J31" s="36">
        <v>357.55728224292</v>
      </c>
      <c r="K31" s="24">
        <v>9396.2100577166184</v>
      </c>
      <c r="L31" s="24"/>
      <c r="M31" s="24"/>
      <c r="N31" s="100"/>
      <c r="O31" s="35"/>
      <c r="P31" s="35" t="s">
        <v>2592</v>
      </c>
      <c r="Q31" s="36">
        <v>0</v>
      </c>
      <c r="R31" s="36">
        <v>0</v>
      </c>
      <c r="S31" s="36">
        <v>61.975293389900003</v>
      </c>
      <c r="T31" s="36">
        <v>0</v>
      </c>
      <c r="U31" s="36">
        <v>1781.9370808435547</v>
      </c>
      <c r="V31" s="36">
        <v>2455.51654147714</v>
      </c>
      <c r="W31" s="36">
        <v>1114.7240967974253</v>
      </c>
      <c r="X31" s="36">
        <v>214.17681206345</v>
      </c>
      <c r="Y31" s="24">
        <v>5628.3298245714686</v>
      </c>
    </row>
    <row r="32" spans="1:25" ht="21">
      <c r="A32" s="35" t="s">
        <v>2598</v>
      </c>
      <c r="B32" s="35"/>
      <c r="C32" s="36">
        <v>0</v>
      </c>
      <c r="D32" s="36">
        <v>0</v>
      </c>
      <c r="E32" s="36">
        <v>0</v>
      </c>
      <c r="F32" s="36">
        <v>48856.056967606448</v>
      </c>
      <c r="G32" s="36">
        <v>106233.68540530861</v>
      </c>
      <c r="H32" s="36">
        <v>22504.615373637374</v>
      </c>
      <c r="I32" s="36">
        <v>12591.847609836012</v>
      </c>
      <c r="J32" s="36">
        <v>0</v>
      </c>
      <c r="K32" s="24">
        <v>190186.20535638847</v>
      </c>
      <c r="L32" s="24">
        <v>79080</v>
      </c>
      <c r="M32" s="42">
        <f>L32-K32</f>
        <v>-111106.20535638847</v>
      </c>
      <c r="N32" s="100"/>
      <c r="O32" s="35" t="s">
        <v>2598</v>
      </c>
      <c r="P32" s="35"/>
      <c r="Q32" s="36">
        <v>0</v>
      </c>
      <c r="R32" s="36">
        <v>0</v>
      </c>
      <c r="S32" s="36">
        <v>0</v>
      </c>
      <c r="T32" s="36">
        <v>29264.778123547338</v>
      </c>
      <c r="U32" s="36">
        <v>63633.97755778295</v>
      </c>
      <c r="V32" s="36">
        <v>13480.264608808358</v>
      </c>
      <c r="W32" s="36">
        <v>7542.5167182873747</v>
      </c>
      <c r="X32" s="36">
        <v>0</v>
      </c>
      <c r="Y32" s="24">
        <v>113921.53700842601</v>
      </c>
    </row>
    <row r="33" spans="1:25" ht="21">
      <c r="A33" s="35"/>
      <c r="B33" s="35" t="s">
        <v>2595</v>
      </c>
      <c r="C33" s="36">
        <v>0</v>
      </c>
      <c r="D33" s="36">
        <v>0</v>
      </c>
      <c r="E33" s="36">
        <v>0</v>
      </c>
      <c r="F33" s="36">
        <v>40903.155259640502</v>
      </c>
      <c r="G33" s="36">
        <v>9933.6997660974757</v>
      </c>
      <c r="H33" s="36">
        <v>1884.1103764116917</v>
      </c>
      <c r="I33" s="36">
        <v>1440.9814618685375</v>
      </c>
      <c r="J33" s="36">
        <v>0</v>
      </c>
      <c r="K33" s="24">
        <v>54161.946864018202</v>
      </c>
      <c r="L33" s="24"/>
      <c r="M33" s="42"/>
      <c r="N33" s="100"/>
      <c r="O33" s="35"/>
      <c r="P33" s="35" t="s">
        <v>2595</v>
      </c>
      <c r="Q33" s="36">
        <v>0</v>
      </c>
      <c r="R33" s="36">
        <v>0</v>
      </c>
      <c r="S33" s="36">
        <v>0</v>
      </c>
      <c r="T33" s="36">
        <v>24500.990000479163</v>
      </c>
      <c r="U33" s="36">
        <v>5950.2861598930849</v>
      </c>
      <c r="V33" s="36">
        <v>1128.5821154710054</v>
      </c>
      <c r="W33" s="36">
        <v>863.14789565958699</v>
      </c>
      <c r="X33" s="36">
        <v>0</v>
      </c>
      <c r="Y33" s="24">
        <v>32443.006171502839</v>
      </c>
    </row>
    <row r="34" spans="1:25" ht="21">
      <c r="A34" s="35"/>
      <c r="B34" s="35" t="s">
        <v>2596</v>
      </c>
      <c r="C34" s="36">
        <v>0</v>
      </c>
      <c r="D34" s="36">
        <v>0</v>
      </c>
      <c r="E34" s="36">
        <v>0</v>
      </c>
      <c r="F34" s="36">
        <v>3820.7254978411897</v>
      </c>
      <c r="G34" s="36">
        <v>34019.278265414025</v>
      </c>
      <c r="H34" s="36">
        <v>7002.0140584633591</v>
      </c>
      <c r="I34" s="36">
        <v>7261.9187823741886</v>
      </c>
      <c r="J34" s="36">
        <v>0</v>
      </c>
      <c r="K34" s="24">
        <v>52103.936604092763</v>
      </c>
      <c r="L34" s="24"/>
      <c r="M34" s="24"/>
      <c r="N34" s="100"/>
      <c r="O34" s="35"/>
      <c r="P34" s="35" t="s">
        <v>2596</v>
      </c>
      <c r="Q34" s="36">
        <v>0</v>
      </c>
      <c r="R34" s="36">
        <v>0</v>
      </c>
      <c r="S34" s="36">
        <v>0</v>
      </c>
      <c r="T34" s="36">
        <v>2288.6145732028899</v>
      </c>
      <c r="U34" s="36">
        <v>20377.547680982632</v>
      </c>
      <c r="V34" s="36">
        <v>4194.2064210188119</v>
      </c>
      <c r="W34" s="36">
        <v>4349.8893506372942</v>
      </c>
      <c r="X34" s="36">
        <v>0</v>
      </c>
      <c r="Y34" s="24">
        <v>31210.258025841627</v>
      </c>
    </row>
    <row r="35" spans="1:25" ht="21">
      <c r="A35" s="35"/>
      <c r="B35" s="35" t="s">
        <v>2594</v>
      </c>
      <c r="C35" s="36">
        <v>0</v>
      </c>
      <c r="D35" s="36">
        <v>0</v>
      </c>
      <c r="E35" s="36">
        <v>0</v>
      </c>
      <c r="F35" s="36">
        <v>1836.638102563845</v>
      </c>
      <c r="G35" s="36">
        <v>22082.795655093898</v>
      </c>
      <c r="H35" s="36">
        <v>5735.4256281657053</v>
      </c>
      <c r="I35" s="36">
        <v>1087.3534627868703</v>
      </c>
      <c r="J35" s="36">
        <v>0</v>
      </c>
      <c r="K35" s="24">
        <v>30742.212848610317</v>
      </c>
      <c r="L35" s="24"/>
      <c r="M35" s="24"/>
      <c r="N35" s="100"/>
      <c r="O35" s="35"/>
      <c r="P35" s="35" t="s">
        <v>2594</v>
      </c>
      <c r="Q35" s="36">
        <v>0</v>
      </c>
      <c r="R35" s="36">
        <v>0</v>
      </c>
      <c r="S35" s="36">
        <v>0</v>
      </c>
      <c r="T35" s="36">
        <v>1100.1462234358078</v>
      </c>
      <c r="U35" s="36">
        <v>13227.59459740242</v>
      </c>
      <c r="V35" s="36">
        <v>3435.5199512710242</v>
      </c>
      <c r="W35" s="36">
        <v>651.32472420938177</v>
      </c>
      <c r="X35" s="36">
        <v>0</v>
      </c>
      <c r="Y35" s="24">
        <v>18414.585496318632</v>
      </c>
    </row>
    <row r="36" spans="1:25" ht="21">
      <c r="A36" s="35"/>
      <c r="B36" s="35" t="s">
        <v>2597</v>
      </c>
      <c r="C36" s="36">
        <v>0</v>
      </c>
      <c r="D36" s="36">
        <v>0</v>
      </c>
      <c r="E36" s="36">
        <v>0</v>
      </c>
      <c r="F36" s="36">
        <v>2295.5381075609098</v>
      </c>
      <c r="G36" s="36">
        <v>40197.911718703224</v>
      </c>
      <c r="H36" s="36">
        <v>7883.0653105966157</v>
      </c>
      <c r="I36" s="36">
        <v>2801.5939028064158</v>
      </c>
      <c r="J36" s="36">
        <v>0</v>
      </c>
      <c r="K36" s="24">
        <v>53178.109039667164</v>
      </c>
      <c r="L36" s="24"/>
      <c r="M36" s="24"/>
      <c r="N36" s="100"/>
      <c r="O36" s="35"/>
      <c r="P36" s="35" t="s">
        <v>2597</v>
      </c>
      <c r="Q36" s="36">
        <v>0</v>
      </c>
      <c r="R36" s="36">
        <v>0</v>
      </c>
      <c r="S36" s="36">
        <v>0</v>
      </c>
      <c r="T36" s="36">
        <v>1375.0273264294781</v>
      </c>
      <c r="U36" s="36">
        <v>24078.549119504809</v>
      </c>
      <c r="V36" s="36">
        <v>4721.9561210475167</v>
      </c>
      <c r="W36" s="36">
        <v>1678.1547477811118</v>
      </c>
      <c r="X36" s="36">
        <v>0</v>
      </c>
      <c r="Y36" s="24">
        <v>31853.687314762916</v>
      </c>
    </row>
    <row r="37" spans="1:25" ht="21">
      <c r="A37" s="35" t="s">
        <v>2605</v>
      </c>
      <c r="B37" s="35"/>
      <c r="C37" s="36">
        <v>273.3404416441</v>
      </c>
      <c r="D37" s="36">
        <v>1228.05284850314</v>
      </c>
      <c r="E37" s="36">
        <v>1191.9344276770298</v>
      </c>
      <c r="F37" s="36">
        <v>11965.313525033936</v>
      </c>
      <c r="G37" s="36">
        <v>105348.96573347945</v>
      </c>
      <c r="H37" s="36">
        <v>71205.937757066669</v>
      </c>
      <c r="I37" s="36">
        <v>4974.8945646200518</v>
      </c>
      <c r="J37" s="36">
        <v>0</v>
      </c>
      <c r="K37" s="24">
        <v>196188.43929802443</v>
      </c>
      <c r="L37" s="24">
        <v>153800</v>
      </c>
      <c r="M37" s="42">
        <f>L37-K37</f>
        <v>-42388.43929802443</v>
      </c>
      <c r="N37" s="100"/>
      <c r="O37" s="35" t="s">
        <v>2605</v>
      </c>
      <c r="P37" s="35"/>
      <c r="Q37" s="36">
        <v>148.5687370448</v>
      </c>
      <c r="R37" s="36">
        <v>582.73196058052986</v>
      </c>
      <c r="S37" s="36">
        <v>713.96872217898999</v>
      </c>
      <c r="T37" s="36">
        <v>4535.7253109882759</v>
      </c>
      <c r="U37" s="36">
        <v>65903.561848038997</v>
      </c>
      <c r="V37" s="36">
        <v>42929.496634149509</v>
      </c>
      <c r="W37" s="36">
        <v>2702.8219265474218</v>
      </c>
      <c r="X37" s="36">
        <v>0</v>
      </c>
      <c r="Y37" s="24">
        <v>117516.87513952854</v>
      </c>
    </row>
    <row r="38" spans="1:25" ht="21">
      <c r="A38" s="35"/>
      <c r="B38" s="35" t="s">
        <v>1747</v>
      </c>
      <c r="C38" s="36">
        <v>181.6529416441</v>
      </c>
      <c r="D38" s="36">
        <v>594.64140001922999</v>
      </c>
      <c r="E38" s="36">
        <v>739.84361875359991</v>
      </c>
      <c r="F38" s="36">
        <v>3468.7206733093262</v>
      </c>
      <c r="G38" s="36">
        <v>11383.351445653658</v>
      </c>
      <c r="H38" s="36">
        <v>12301.645603721956</v>
      </c>
      <c r="I38" s="36">
        <v>1975.3735436053787</v>
      </c>
      <c r="J38" s="36">
        <v>0</v>
      </c>
      <c r="K38" s="24">
        <v>30645.229226707252</v>
      </c>
      <c r="L38" s="24"/>
      <c r="M38" s="42"/>
      <c r="N38" s="100"/>
      <c r="O38" s="35"/>
      <c r="P38" s="35" t="s">
        <v>1747</v>
      </c>
      <c r="Q38" s="36">
        <v>108.81011204480001</v>
      </c>
      <c r="R38" s="36">
        <v>356.19019861150991</v>
      </c>
      <c r="S38" s="36">
        <v>443.16632763336992</v>
      </c>
      <c r="T38" s="36">
        <v>2077.7636833119477</v>
      </c>
      <c r="U38" s="36">
        <v>6818.6275159465167</v>
      </c>
      <c r="V38" s="36">
        <v>7368.6857166289965</v>
      </c>
      <c r="W38" s="36">
        <v>1183.2487526195409</v>
      </c>
      <c r="X38" s="36">
        <v>0</v>
      </c>
      <c r="Y38" s="24">
        <v>18356.492306796681</v>
      </c>
    </row>
    <row r="39" spans="1:25" ht="21">
      <c r="A39" s="35"/>
      <c r="B39" s="35" t="s">
        <v>2599</v>
      </c>
      <c r="C39" s="36">
        <v>30.375</v>
      </c>
      <c r="D39" s="36">
        <v>26.278863749999999</v>
      </c>
      <c r="E39" s="36">
        <v>23.473155000030001</v>
      </c>
      <c r="F39" s="36">
        <v>488.54842342347996</v>
      </c>
      <c r="G39" s="36">
        <v>5467.2154867470144</v>
      </c>
      <c r="H39" s="36">
        <v>11060.677404071777</v>
      </c>
      <c r="I39" s="36">
        <v>819.50934257853805</v>
      </c>
      <c r="J39" s="36">
        <v>0</v>
      </c>
      <c r="K39" s="24">
        <v>17916.077675570839</v>
      </c>
      <c r="L39" s="24"/>
      <c r="M39" s="24"/>
      <c r="N39" s="100"/>
      <c r="O39" s="35"/>
      <c r="P39" s="35" t="s">
        <v>2599</v>
      </c>
      <c r="Q39" s="36">
        <v>18.194624999999998</v>
      </c>
      <c r="R39" s="36">
        <v>15.741039386300001</v>
      </c>
      <c r="S39" s="36">
        <v>14.06041984502</v>
      </c>
      <c r="T39" s="36">
        <v>292.64050563110999</v>
      </c>
      <c r="U39" s="36">
        <v>3274.8620765619439</v>
      </c>
      <c r="V39" s="36">
        <v>6625.3457650451019</v>
      </c>
      <c r="W39" s="36">
        <v>490.88609620464689</v>
      </c>
      <c r="X39" s="36">
        <v>0</v>
      </c>
      <c r="Y39" s="24">
        <v>10731.730527674123</v>
      </c>
    </row>
    <row r="40" spans="1:25" ht="21">
      <c r="A40" s="35"/>
      <c r="B40" s="35" t="s">
        <v>2600</v>
      </c>
      <c r="C40" s="36">
        <v>25.3125</v>
      </c>
      <c r="D40" s="36">
        <v>94.489124475189996</v>
      </c>
      <c r="E40" s="36">
        <v>0</v>
      </c>
      <c r="F40" s="36">
        <v>861.95293581589999</v>
      </c>
      <c r="G40" s="36">
        <v>5600.067191088232</v>
      </c>
      <c r="H40" s="36">
        <v>10914.098980718734</v>
      </c>
      <c r="I40" s="36">
        <v>25</v>
      </c>
      <c r="J40" s="36">
        <v>0</v>
      </c>
      <c r="K40" s="24">
        <v>17520.920732098057</v>
      </c>
      <c r="L40" s="24"/>
      <c r="M40" s="24"/>
      <c r="N40" s="100"/>
      <c r="O40" s="35"/>
      <c r="P40" s="35" t="s">
        <v>2600</v>
      </c>
      <c r="Q40" s="36">
        <v>0</v>
      </c>
      <c r="R40" s="36">
        <v>0</v>
      </c>
      <c r="S40" s="36">
        <v>0</v>
      </c>
      <c r="T40" s="36">
        <v>0</v>
      </c>
      <c r="U40" s="36">
        <v>3942.5112290764828</v>
      </c>
      <c r="V40" s="36">
        <v>6552.5202894544364</v>
      </c>
      <c r="W40" s="36">
        <v>0</v>
      </c>
      <c r="X40" s="36">
        <v>0</v>
      </c>
      <c r="Y40" s="24">
        <v>10495.031518530919</v>
      </c>
    </row>
    <row r="41" spans="1:25" ht="21">
      <c r="A41" s="35"/>
      <c r="B41" s="35" t="s">
        <v>2601</v>
      </c>
      <c r="C41" s="36">
        <v>36</v>
      </c>
      <c r="D41" s="36">
        <v>0</v>
      </c>
      <c r="E41" s="36">
        <v>0</v>
      </c>
      <c r="F41" s="36">
        <v>1593.46769358286</v>
      </c>
      <c r="G41" s="36">
        <v>13589.499053722344</v>
      </c>
      <c r="H41" s="36">
        <v>7111.0892351691127</v>
      </c>
      <c r="I41" s="36">
        <v>421.24391022004511</v>
      </c>
      <c r="J41" s="36">
        <v>0</v>
      </c>
      <c r="K41" s="24">
        <v>22751.299892694362</v>
      </c>
      <c r="L41" s="24"/>
      <c r="M41" s="24"/>
      <c r="N41" s="100"/>
      <c r="O41" s="35"/>
      <c r="P41" s="35" t="s">
        <v>2601</v>
      </c>
      <c r="Q41" s="36">
        <v>21.564</v>
      </c>
      <c r="R41" s="36">
        <v>0</v>
      </c>
      <c r="S41" s="36">
        <v>0</v>
      </c>
      <c r="T41" s="36">
        <v>954.48714845549011</v>
      </c>
      <c r="U41" s="36">
        <v>8140.1099331761279</v>
      </c>
      <c r="V41" s="36">
        <v>4259.5424518609552</v>
      </c>
      <c r="W41" s="36">
        <v>252.32510222195896</v>
      </c>
      <c r="X41" s="36">
        <v>0</v>
      </c>
      <c r="Y41" s="24">
        <v>13628.028635714534</v>
      </c>
    </row>
    <row r="42" spans="1:25" ht="21">
      <c r="A42" s="35"/>
      <c r="B42" s="35" t="s">
        <v>2602</v>
      </c>
      <c r="C42" s="36">
        <v>0</v>
      </c>
      <c r="D42" s="36">
        <v>0</v>
      </c>
      <c r="E42" s="36">
        <v>0</v>
      </c>
      <c r="F42" s="36">
        <v>452.41966709999002</v>
      </c>
      <c r="G42" s="36">
        <v>15796.546625106374</v>
      </c>
      <c r="H42" s="36">
        <v>4842.4826445085373</v>
      </c>
      <c r="I42" s="36">
        <v>0.88839647681</v>
      </c>
      <c r="J42" s="36">
        <v>0</v>
      </c>
      <c r="K42" s="24">
        <v>21092.33733319171</v>
      </c>
      <c r="L42" s="24"/>
      <c r="M42" s="24"/>
      <c r="N42" s="100"/>
      <c r="O42" s="35"/>
      <c r="P42" s="35" t="s">
        <v>2602</v>
      </c>
      <c r="Q42" s="36">
        <v>0</v>
      </c>
      <c r="R42" s="36">
        <v>0</v>
      </c>
      <c r="S42" s="36">
        <v>0</v>
      </c>
      <c r="T42" s="36">
        <v>0</v>
      </c>
      <c r="U42" s="36">
        <v>9733.1308090355578</v>
      </c>
      <c r="V42" s="36">
        <v>2901.1792535495288</v>
      </c>
      <c r="W42" s="36">
        <v>0</v>
      </c>
      <c r="X42" s="36">
        <v>0</v>
      </c>
      <c r="Y42" s="24">
        <v>12634.310062585086</v>
      </c>
    </row>
    <row r="43" spans="1:25" ht="21">
      <c r="A43" s="35"/>
      <c r="B43" s="35" t="s">
        <v>1282</v>
      </c>
      <c r="C43" s="36">
        <v>0</v>
      </c>
      <c r="D43" s="36">
        <v>0</v>
      </c>
      <c r="E43" s="36">
        <v>0</v>
      </c>
      <c r="F43" s="36">
        <v>780.31620339289998</v>
      </c>
      <c r="G43" s="36">
        <v>19154.933119022851</v>
      </c>
      <c r="H43" s="36">
        <v>5081.6230130153517</v>
      </c>
      <c r="I43" s="36">
        <v>231.2793068606</v>
      </c>
      <c r="J43" s="36">
        <v>0</v>
      </c>
      <c r="K43" s="24">
        <v>25248.151642291705</v>
      </c>
      <c r="L43" s="24"/>
      <c r="M43" s="24"/>
      <c r="N43" s="100"/>
      <c r="O43" s="35"/>
      <c r="P43" s="35" t="s">
        <v>1282</v>
      </c>
      <c r="Q43" s="36">
        <v>0</v>
      </c>
      <c r="R43" s="36">
        <v>0</v>
      </c>
      <c r="S43" s="36">
        <v>0</v>
      </c>
      <c r="T43" s="36">
        <v>0</v>
      </c>
      <c r="U43" s="36">
        <v>11941.214344129687</v>
      </c>
      <c r="V43" s="36">
        <v>3182.4284896059908</v>
      </c>
      <c r="W43" s="36">
        <v>0</v>
      </c>
      <c r="X43" s="36">
        <v>0</v>
      </c>
      <c r="Y43" s="24">
        <v>15123.642833735677</v>
      </c>
    </row>
    <row r="44" spans="1:25" ht="21">
      <c r="A44" s="35"/>
      <c r="B44" s="35" t="s">
        <v>2588</v>
      </c>
      <c r="C44" s="36">
        <v>0</v>
      </c>
      <c r="D44" s="36">
        <v>160.72238749950003</v>
      </c>
      <c r="E44" s="36">
        <v>0</v>
      </c>
      <c r="F44" s="36">
        <v>1769.4491350803801</v>
      </c>
      <c r="G44" s="36">
        <v>29579.404948010575</v>
      </c>
      <c r="H44" s="36">
        <v>7158.3903957676321</v>
      </c>
      <c r="I44" s="36">
        <v>141.68964042976998</v>
      </c>
      <c r="J44" s="36">
        <v>0</v>
      </c>
      <c r="K44" s="24">
        <v>38809.656506787862</v>
      </c>
      <c r="L44" s="24"/>
      <c r="M44" s="24"/>
      <c r="N44" s="100"/>
      <c r="O44" s="35"/>
      <c r="P44" s="35" t="s">
        <v>2588</v>
      </c>
      <c r="Q44" s="36">
        <v>0</v>
      </c>
      <c r="R44" s="36">
        <v>0</v>
      </c>
      <c r="S44" s="36">
        <v>0</v>
      </c>
      <c r="T44" s="36">
        <v>0</v>
      </c>
      <c r="U44" s="36">
        <v>18874.236305885512</v>
      </c>
      <c r="V44" s="36">
        <v>4372.747941681987</v>
      </c>
      <c r="W44" s="36">
        <v>0</v>
      </c>
      <c r="X44" s="36">
        <v>0</v>
      </c>
      <c r="Y44" s="24">
        <v>23246.9842475675</v>
      </c>
    </row>
    <row r="45" spans="1:25" ht="21">
      <c r="A45" s="35"/>
      <c r="B45" s="35" t="s">
        <v>2603</v>
      </c>
      <c r="C45" s="36">
        <v>0</v>
      </c>
      <c r="D45" s="36">
        <v>0</v>
      </c>
      <c r="E45" s="36">
        <v>0</v>
      </c>
      <c r="F45" s="36">
        <v>529.01312790300005</v>
      </c>
      <c r="G45" s="36">
        <v>1927.2167750252099</v>
      </c>
      <c r="H45" s="36">
        <v>613.87193641447175</v>
      </c>
      <c r="I45" s="36">
        <v>63.813637300499998</v>
      </c>
      <c r="J45" s="36">
        <v>0</v>
      </c>
      <c r="K45" s="24">
        <v>3133.9154766431816</v>
      </c>
      <c r="L45" s="24"/>
      <c r="M45" s="24"/>
      <c r="N45" s="100"/>
      <c r="O45" s="35"/>
      <c r="P45" s="35" t="s">
        <v>2603</v>
      </c>
      <c r="Q45" s="36">
        <v>0</v>
      </c>
      <c r="R45" s="36">
        <v>0</v>
      </c>
      <c r="S45" s="36">
        <v>0</v>
      </c>
      <c r="T45" s="36">
        <v>0</v>
      </c>
      <c r="U45" s="36">
        <v>1471.2817118538326</v>
      </c>
      <c r="V45" s="36">
        <v>405.93365865526897</v>
      </c>
      <c r="W45" s="36">
        <v>0</v>
      </c>
      <c r="X45" s="36">
        <v>0</v>
      </c>
      <c r="Y45" s="24">
        <v>1877.2153705091016</v>
      </c>
    </row>
    <row r="46" spans="1:25" ht="21">
      <c r="A46" s="35"/>
      <c r="B46" s="35" t="s">
        <v>2604</v>
      </c>
      <c r="C46" s="36">
        <v>0</v>
      </c>
      <c r="D46" s="36">
        <v>351.92107275921995</v>
      </c>
      <c r="E46" s="36">
        <v>428.61765392339998</v>
      </c>
      <c r="F46" s="36">
        <v>2021.4256654260998</v>
      </c>
      <c r="G46" s="36">
        <v>2850.7310891031793</v>
      </c>
      <c r="H46" s="36">
        <v>12122.058543679104</v>
      </c>
      <c r="I46" s="36">
        <v>1296.0967871484104</v>
      </c>
      <c r="J46" s="36">
        <v>0</v>
      </c>
      <c r="K46" s="24">
        <v>19070.850812039414</v>
      </c>
      <c r="L46" s="24"/>
      <c r="M46" s="24"/>
      <c r="N46" s="100"/>
      <c r="O46" s="35"/>
      <c r="P46" s="35" t="s">
        <v>2604</v>
      </c>
      <c r="Q46" s="36">
        <v>0</v>
      </c>
      <c r="R46" s="36">
        <v>210.80072258272003</v>
      </c>
      <c r="S46" s="36">
        <v>256.7419747006</v>
      </c>
      <c r="T46" s="36">
        <v>1210.833973589728</v>
      </c>
      <c r="U46" s="36">
        <v>1707.5879223733382</v>
      </c>
      <c r="V46" s="36">
        <v>7261.1130676672465</v>
      </c>
      <c r="W46" s="36">
        <v>776.36197550127497</v>
      </c>
      <c r="X46" s="36">
        <v>0</v>
      </c>
      <c r="Y46" s="24">
        <v>11423.439636414909</v>
      </c>
    </row>
    <row r="47" spans="1:25" ht="21">
      <c r="A47" s="35" t="s">
        <v>2610</v>
      </c>
      <c r="B47" s="35"/>
      <c r="C47" s="36">
        <v>211.45458390636</v>
      </c>
      <c r="D47" s="36">
        <v>15.1875</v>
      </c>
      <c r="E47" s="36">
        <v>780.27682809739997</v>
      </c>
      <c r="F47" s="36">
        <v>8511.3491368926043</v>
      </c>
      <c r="G47" s="36">
        <v>9158.7756085425917</v>
      </c>
      <c r="H47" s="36">
        <v>52322.524874219234</v>
      </c>
      <c r="I47" s="36">
        <v>10540.562447758055</v>
      </c>
      <c r="J47" s="36">
        <v>1266.53269080372</v>
      </c>
      <c r="K47" s="24">
        <v>82806.663670219976</v>
      </c>
      <c r="L47" s="24">
        <v>81420</v>
      </c>
      <c r="M47" s="42">
        <f>L47-K47</f>
        <v>-1386.6636702199758</v>
      </c>
      <c r="N47" s="100"/>
      <c r="O47" s="35" t="s">
        <v>2610</v>
      </c>
      <c r="P47" s="35"/>
      <c r="Q47" s="36">
        <v>126.66129575980999</v>
      </c>
      <c r="R47" s="36">
        <v>9.0973124999999992</v>
      </c>
      <c r="S47" s="36">
        <v>467.38582003090005</v>
      </c>
      <c r="T47" s="36">
        <v>5098.2981329942395</v>
      </c>
      <c r="U47" s="36">
        <v>5486.1065895193333</v>
      </c>
      <c r="V47" s="36">
        <v>31341.192399667634</v>
      </c>
      <c r="W47" s="36">
        <v>6313.7969062072334</v>
      </c>
      <c r="X47" s="36">
        <v>758.65308179160002</v>
      </c>
      <c r="Y47" s="24">
        <v>49601.191538470754</v>
      </c>
    </row>
    <row r="48" spans="1:25" ht="21">
      <c r="A48" s="35"/>
      <c r="B48" s="35" t="s">
        <v>2607</v>
      </c>
      <c r="C48" s="36">
        <v>116.93524305056</v>
      </c>
      <c r="D48" s="36">
        <v>15.1875</v>
      </c>
      <c r="E48" s="36">
        <v>706.66849809739995</v>
      </c>
      <c r="F48" s="36">
        <v>3785.9635763273441</v>
      </c>
      <c r="G48" s="36">
        <v>5872.6673591326326</v>
      </c>
      <c r="H48" s="36">
        <v>7093.7759297450875</v>
      </c>
      <c r="I48" s="36">
        <v>3609.8029360819587</v>
      </c>
      <c r="J48" s="36">
        <v>0</v>
      </c>
      <c r="K48" s="24">
        <v>21201.001042434982</v>
      </c>
      <c r="L48" s="24"/>
      <c r="M48" s="42"/>
      <c r="N48" s="100"/>
      <c r="O48" s="35"/>
      <c r="P48" s="35" t="s">
        <v>2607</v>
      </c>
      <c r="Q48" s="36">
        <v>70.044210587209989</v>
      </c>
      <c r="R48" s="36">
        <v>9.0973124999999992</v>
      </c>
      <c r="S48" s="36">
        <v>423.29443036090004</v>
      </c>
      <c r="T48" s="36">
        <v>2267.7921822188605</v>
      </c>
      <c r="U48" s="36">
        <v>3517.7277481215638</v>
      </c>
      <c r="V48" s="36">
        <v>4249.1717819176911</v>
      </c>
      <c r="W48" s="36">
        <v>2162.2719587128886</v>
      </c>
      <c r="X48" s="36">
        <v>0</v>
      </c>
      <c r="Y48" s="24">
        <v>12699.399624419115</v>
      </c>
    </row>
    <row r="49" spans="1:25" ht="21">
      <c r="A49" s="35"/>
      <c r="B49" s="35" t="s">
        <v>2606</v>
      </c>
      <c r="C49" s="36">
        <v>43.9731424999</v>
      </c>
      <c r="D49" s="36">
        <v>0</v>
      </c>
      <c r="E49" s="36">
        <v>29.170829999999999</v>
      </c>
      <c r="F49" s="36">
        <v>54.186890624999997</v>
      </c>
      <c r="G49" s="36">
        <v>1624.94329444392</v>
      </c>
      <c r="H49" s="36">
        <v>16243.11828318263</v>
      </c>
      <c r="I49" s="36">
        <v>1812.86409286151</v>
      </c>
      <c r="J49" s="36">
        <v>330.7174278608</v>
      </c>
      <c r="K49" s="24">
        <v>20138.973961473759</v>
      </c>
      <c r="L49" s="24"/>
      <c r="M49" s="24"/>
      <c r="N49" s="100"/>
      <c r="O49" s="35"/>
      <c r="P49" s="35" t="s">
        <v>2606</v>
      </c>
      <c r="Q49" s="36">
        <v>26.339912357399999</v>
      </c>
      <c r="R49" s="36">
        <v>0</v>
      </c>
      <c r="S49" s="36">
        <v>17.473327170000001</v>
      </c>
      <c r="T49" s="36">
        <v>32.457947484400002</v>
      </c>
      <c r="U49" s="36">
        <v>973.34103337260012</v>
      </c>
      <c r="V49" s="36">
        <v>9729.6278516285365</v>
      </c>
      <c r="W49" s="36">
        <v>1085.9055916242971</v>
      </c>
      <c r="X49" s="36">
        <v>198.09973928860001</v>
      </c>
      <c r="Y49" s="24">
        <v>12063.245402925835</v>
      </c>
    </row>
    <row r="50" spans="1:25" ht="21">
      <c r="A50" s="35"/>
      <c r="B50" s="35" t="s">
        <v>2608</v>
      </c>
      <c r="C50" s="36">
        <v>50.546198355900003</v>
      </c>
      <c r="D50" s="36">
        <v>0</v>
      </c>
      <c r="E50" s="36">
        <v>0</v>
      </c>
      <c r="F50" s="36">
        <v>1498.1549258153</v>
      </c>
      <c r="G50" s="36">
        <v>0</v>
      </c>
      <c r="H50" s="36">
        <v>7214.7584833967803</v>
      </c>
      <c r="I50" s="36">
        <v>2294.81767718639</v>
      </c>
      <c r="J50" s="36">
        <v>195.31774232703</v>
      </c>
      <c r="K50" s="24">
        <v>11253.595027081401</v>
      </c>
      <c r="L50" s="24"/>
      <c r="M50" s="24"/>
      <c r="N50" s="100"/>
      <c r="O50" s="35"/>
      <c r="P50" s="35" t="s">
        <v>2608</v>
      </c>
      <c r="Q50" s="36">
        <v>30.2771728152</v>
      </c>
      <c r="R50" s="36">
        <v>0</v>
      </c>
      <c r="S50" s="36">
        <v>0</v>
      </c>
      <c r="T50" s="36">
        <v>897.39480056379989</v>
      </c>
      <c r="U50" s="36">
        <v>0</v>
      </c>
      <c r="V50" s="36">
        <v>4321.6403315586313</v>
      </c>
      <c r="W50" s="36">
        <v>1374.5957886347298</v>
      </c>
      <c r="X50" s="36">
        <v>116.99532765391001</v>
      </c>
      <c r="Y50" s="24">
        <v>6740.9034212262704</v>
      </c>
    </row>
    <row r="51" spans="1:25" ht="21">
      <c r="A51" s="35"/>
      <c r="B51" s="35" t="s">
        <v>2520</v>
      </c>
      <c r="C51" s="36">
        <v>0</v>
      </c>
      <c r="D51" s="36">
        <v>0</v>
      </c>
      <c r="E51" s="36">
        <v>0</v>
      </c>
      <c r="F51" s="36">
        <v>2323.0437441249601</v>
      </c>
      <c r="G51" s="36">
        <v>231.25</v>
      </c>
      <c r="H51" s="36">
        <v>10059.22490322631</v>
      </c>
      <c r="I51" s="36">
        <v>810.17827184745693</v>
      </c>
      <c r="J51" s="36">
        <v>300.87534160110999</v>
      </c>
      <c r="K51" s="24">
        <v>13724.572260799836</v>
      </c>
      <c r="L51" s="24"/>
      <c r="M51" s="24"/>
      <c r="N51" s="100"/>
      <c r="O51" s="35"/>
      <c r="P51" s="35" t="s">
        <v>2520</v>
      </c>
      <c r="Q51" s="36">
        <v>0</v>
      </c>
      <c r="R51" s="36">
        <v>0</v>
      </c>
      <c r="S51" s="36">
        <v>0</v>
      </c>
      <c r="T51" s="36">
        <v>1391.50320272718</v>
      </c>
      <c r="U51" s="36">
        <v>138.51875000000001</v>
      </c>
      <c r="V51" s="36">
        <v>6025.4757170355342</v>
      </c>
      <c r="W51" s="36">
        <v>485.29678483662792</v>
      </c>
      <c r="X51" s="36">
        <v>180.22432961910002</v>
      </c>
      <c r="Y51" s="24">
        <v>8221.0187842184423</v>
      </c>
    </row>
    <row r="52" spans="1:25" ht="21">
      <c r="A52" s="35"/>
      <c r="B52" s="35" t="s">
        <v>2609</v>
      </c>
      <c r="C52" s="36">
        <v>0</v>
      </c>
      <c r="D52" s="36">
        <v>0</v>
      </c>
      <c r="E52" s="36">
        <v>44.4375</v>
      </c>
      <c r="F52" s="36">
        <v>850</v>
      </c>
      <c r="G52" s="36">
        <v>1429.9149549660401</v>
      </c>
      <c r="H52" s="36">
        <v>11711.647274668434</v>
      </c>
      <c r="I52" s="36">
        <v>2012.89946978074</v>
      </c>
      <c r="J52" s="36">
        <v>439.62217901478004</v>
      </c>
      <c r="K52" s="24">
        <v>16488.521378429992</v>
      </c>
      <c r="L52" s="24"/>
      <c r="M52" s="24"/>
      <c r="N52" s="100"/>
      <c r="O52" s="35"/>
      <c r="P52" s="35" t="s">
        <v>2609</v>
      </c>
      <c r="Q52" s="36">
        <v>0</v>
      </c>
      <c r="R52" s="36">
        <v>0</v>
      </c>
      <c r="S52" s="36">
        <v>26.618062500000001</v>
      </c>
      <c r="T52" s="36">
        <v>509.14999999999992</v>
      </c>
      <c r="U52" s="36">
        <v>856.5190580251691</v>
      </c>
      <c r="V52" s="36">
        <v>7015.276717527242</v>
      </c>
      <c r="W52" s="36">
        <v>1205.7267823986906</v>
      </c>
      <c r="X52" s="36">
        <v>263.33368522999001</v>
      </c>
      <c r="Y52" s="24">
        <v>9876.6243056810927</v>
      </c>
    </row>
    <row r="53" spans="1:25" ht="21">
      <c r="A53" s="35" t="s">
        <v>2620</v>
      </c>
      <c r="B53" s="35"/>
      <c r="C53" s="36">
        <v>2479.4503222472404</v>
      </c>
      <c r="D53" s="36">
        <v>2193.7168313379302</v>
      </c>
      <c r="E53" s="36">
        <v>4461.5392743004704</v>
      </c>
      <c r="F53" s="36">
        <v>22762.675041546754</v>
      </c>
      <c r="G53" s="36">
        <v>34386.060737254222</v>
      </c>
      <c r="H53" s="36">
        <v>97621.542598092637</v>
      </c>
      <c r="I53" s="36">
        <v>31398.403774279854</v>
      </c>
      <c r="J53" s="36">
        <v>866.68658645950006</v>
      </c>
      <c r="K53" s="24">
        <v>196170.07516551865</v>
      </c>
      <c r="L53" s="24">
        <v>113160</v>
      </c>
      <c r="M53" s="42">
        <f>L53-K53</f>
        <v>-83010.075165518647</v>
      </c>
      <c r="N53" s="100"/>
      <c r="O53" s="35" t="s">
        <v>2620</v>
      </c>
      <c r="P53" s="35"/>
      <c r="Q53" s="36">
        <v>1485.190743026398</v>
      </c>
      <c r="R53" s="36">
        <v>1314.036381971476</v>
      </c>
      <c r="S53" s="36">
        <v>2672.4620253052176</v>
      </c>
      <c r="T53" s="36">
        <v>13634.842349887726</v>
      </c>
      <c r="U53" s="36">
        <v>20597.250381613525</v>
      </c>
      <c r="V53" s="36">
        <v>58475.304016244489</v>
      </c>
      <c r="W53" s="36">
        <v>18807.643860792832</v>
      </c>
      <c r="X53" s="36">
        <v>519.14526528925899</v>
      </c>
      <c r="Y53" s="24">
        <v>117505.87502413093</v>
      </c>
    </row>
    <row r="54" spans="1:25" ht="21">
      <c r="A54" s="35"/>
      <c r="B54" s="35" t="s">
        <v>2612</v>
      </c>
      <c r="C54" s="36">
        <v>21.937500320000002</v>
      </c>
      <c r="D54" s="36">
        <v>16.3125</v>
      </c>
      <c r="E54" s="36">
        <v>174.76104973131004</v>
      </c>
      <c r="F54" s="36">
        <v>1327.0709309255001</v>
      </c>
      <c r="G54" s="36">
        <v>5155.9080036293399</v>
      </c>
      <c r="H54" s="36">
        <v>18115.996274277604</v>
      </c>
      <c r="I54" s="36">
        <v>3684.4332235613183</v>
      </c>
      <c r="J54" s="36">
        <v>449.75078224252997</v>
      </c>
      <c r="K54" s="24">
        <v>28946.1702646876</v>
      </c>
      <c r="L54" s="24"/>
      <c r="M54" s="42"/>
      <c r="N54" s="100"/>
      <c r="O54" s="35"/>
      <c r="P54" s="35" t="s">
        <v>2612</v>
      </c>
      <c r="Q54" s="36">
        <v>13.1405626917</v>
      </c>
      <c r="R54" s="36">
        <v>9.7711874999999999</v>
      </c>
      <c r="S54" s="36">
        <v>104.68186878914</v>
      </c>
      <c r="T54" s="36">
        <v>794.91548762430807</v>
      </c>
      <c r="U54" s="36">
        <v>3088.3888941713049</v>
      </c>
      <c r="V54" s="36">
        <v>10851.481768290523</v>
      </c>
      <c r="W54" s="36">
        <v>2206.9755009135629</v>
      </c>
      <c r="X54" s="36">
        <v>269.40071856322902</v>
      </c>
      <c r="Y54" s="24">
        <v>17338.755988543769</v>
      </c>
    </row>
    <row r="55" spans="1:25" ht="21">
      <c r="A55" s="35"/>
      <c r="B55" s="35" t="s">
        <v>2613</v>
      </c>
      <c r="C55" s="36">
        <v>329.20855767470999</v>
      </c>
      <c r="D55" s="36">
        <v>783.58833043781999</v>
      </c>
      <c r="E55" s="36">
        <v>235.74435826335002</v>
      </c>
      <c r="F55" s="36">
        <v>2964.3522750695543</v>
      </c>
      <c r="G55" s="36">
        <v>5550.7857709612435</v>
      </c>
      <c r="H55" s="36">
        <v>21133.969045469348</v>
      </c>
      <c r="I55" s="36">
        <v>3304.1372062747078</v>
      </c>
      <c r="J55" s="36">
        <v>0</v>
      </c>
      <c r="K55" s="24">
        <v>34301.785544150734</v>
      </c>
      <c r="L55" s="24"/>
      <c r="M55" s="24"/>
      <c r="N55" s="100"/>
      <c r="O55" s="35"/>
      <c r="P55" s="35" t="s">
        <v>2613</v>
      </c>
      <c r="Q55" s="36">
        <v>197.19592604712801</v>
      </c>
      <c r="R55" s="36">
        <v>469.36940993237999</v>
      </c>
      <c r="S55" s="36">
        <v>141.21087059980098</v>
      </c>
      <c r="T55" s="36">
        <v>1775.6470127671425</v>
      </c>
      <c r="U55" s="36">
        <v>3324.9206768060658</v>
      </c>
      <c r="V55" s="36">
        <v>12659.247458232059</v>
      </c>
      <c r="W55" s="36">
        <v>1979.1781865585403</v>
      </c>
      <c r="X55" s="36">
        <v>0</v>
      </c>
      <c r="Y55" s="24">
        <v>20546.769540943114</v>
      </c>
    </row>
    <row r="56" spans="1:25" ht="21">
      <c r="A56" s="35"/>
      <c r="B56" s="35" t="s">
        <v>2614</v>
      </c>
      <c r="C56" s="36">
        <v>468.59416487332999</v>
      </c>
      <c r="D56" s="36">
        <v>65.978701122199993</v>
      </c>
      <c r="E56" s="36">
        <v>230.45176485998999</v>
      </c>
      <c r="F56" s="36">
        <v>1123.48507420137</v>
      </c>
      <c r="G56" s="36">
        <v>2192.9833320540179</v>
      </c>
      <c r="H56" s="36">
        <v>1805.1113128184606</v>
      </c>
      <c r="I56" s="36">
        <v>1472.1506112358798</v>
      </c>
      <c r="J56" s="36">
        <v>0</v>
      </c>
      <c r="K56" s="24">
        <v>7358.7549611652485</v>
      </c>
      <c r="L56" s="24"/>
      <c r="M56" s="24"/>
      <c r="N56" s="100"/>
      <c r="O56" s="35"/>
      <c r="P56" s="35" t="s">
        <v>2614</v>
      </c>
      <c r="Q56" s="36">
        <v>280.68790475906997</v>
      </c>
      <c r="R56" s="36">
        <v>39.521241972200002</v>
      </c>
      <c r="S56" s="36">
        <v>138.04060715116597</v>
      </c>
      <c r="T56" s="36">
        <v>672.96755944685788</v>
      </c>
      <c r="U56" s="36">
        <v>1313.5970159003837</v>
      </c>
      <c r="V56" s="36">
        <v>1081.261676378422</v>
      </c>
      <c r="W56" s="36">
        <v>881.81821612968702</v>
      </c>
      <c r="X56" s="36">
        <v>0</v>
      </c>
      <c r="Y56" s="24">
        <v>4407.8942217377862</v>
      </c>
    </row>
    <row r="57" spans="1:25" ht="21">
      <c r="A57" s="35"/>
      <c r="B57" s="35" t="s">
        <v>2615</v>
      </c>
      <c r="C57" s="36">
        <v>0</v>
      </c>
      <c r="D57" s="36">
        <v>113.8015187499</v>
      </c>
      <c r="E57" s="36">
        <v>398.07498386959992</v>
      </c>
      <c r="F57" s="36">
        <v>1294.7605227981999</v>
      </c>
      <c r="G57" s="36">
        <v>302.64683190781</v>
      </c>
      <c r="H57" s="36">
        <v>11775.433089798869</v>
      </c>
      <c r="I57" s="36">
        <v>4360.3009064810431</v>
      </c>
      <c r="J57" s="36">
        <v>194.06146492530002</v>
      </c>
      <c r="K57" s="24">
        <v>18439.079318530723</v>
      </c>
      <c r="L57" s="24"/>
      <c r="M57" s="24"/>
      <c r="N57" s="100"/>
      <c r="O57" s="35"/>
      <c r="P57" s="35" t="s">
        <v>2615</v>
      </c>
      <c r="Q57" s="36">
        <v>0</v>
      </c>
      <c r="R57" s="36">
        <v>68.1671097312</v>
      </c>
      <c r="S57" s="36">
        <v>238.44691533788</v>
      </c>
      <c r="T57" s="36">
        <v>775.56155315637</v>
      </c>
      <c r="U57" s="36">
        <v>181.28545231284201</v>
      </c>
      <c r="V57" s="36">
        <v>7053.4844207834294</v>
      </c>
      <c r="W57" s="36">
        <v>2611.8202429819521</v>
      </c>
      <c r="X57" s="36">
        <v>116.2428174902</v>
      </c>
      <c r="Y57" s="24">
        <v>11045.008511793872</v>
      </c>
    </row>
    <row r="58" spans="1:25" ht="21">
      <c r="A58" s="35"/>
      <c r="B58" s="35" t="s">
        <v>2616</v>
      </c>
      <c r="C58" s="36">
        <v>15.311203279100001</v>
      </c>
      <c r="D58" s="36">
        <v>0</v>
      </c>
      <c r="E58" s="36">
        <v>198.68745831360002</v>
      </c>
      <c r="F58" s="36">
        <v>2738.3180062636297</v>
      </c>
      <c r="G58" s="36">
        <v>3782.0292811209852</v>
      </c>
      <c r="H58" s="36">
        <v>10048.265594672279</v>
      </c>
      <c r="I58" s="36">
        <v>2237.412136754881</v>
      </c>
      <c r="J58" s="36">
        <v>13.778463905600001</v>
      </c>
      <c r="K58" s="24">
        <v>19033.802144310073</v>
      </c>
      <c r="L58" s="24"/>
      <c r="M58" s="24"/>
      <c r="N58" s="100"/>
      <c r="O58" s="35"/>
      <c r="P58" s="35" t="s">
        <v>2616</v>
      </c>
      <c r="Q58" s="36">
        <v>9.1714107641799991</v>
      </c>
      <c r="R58" s="36">
        <v>0</v>
      </c>
      <c r="S58" s="36">
        <v>119.0137875298</v>
      </c>
      <c r="T58" s="36">
        <v>1640.2524857516219</v>
      </c>
      <c r="U58" s="36">
        <v>2265.4355393911619</v>
      </c>
      <c r="V58" s="36">
        <v>6018.9110912034284</v>
      </c>
      <c r="W58" s="36">
        <v>1340.2098699157691</v>
      </c>
      <c r="X58" s="36">
        <v>8.2532998794499992</v>
      </c>
      <c r="Y58" s="24">
        <v>11401.247484435411</v>
      </c>
    </row>
    <row r="59" spans="1:25" ht="21">
      <c r="A59" s="35"/>
      <c r="B59" s="35" t="s">
        <v>87</v>
      </c>
      <c r="C59" s="36">
        <v>1013.74530854461</v>
      </c>
      <c r="D59" s="36">
        <v>1078.3573107794</v>
      </c>
      <c r="E59" s="36">
        <v>1021.98192544786</v>
      </c>
      <c r="F59" s="36">
        <v>3481.5996286652003</v>
      </c>
      <c r="G59" s="36">
        <v>7058.5736236991679</v>
      </c>
      <c r="H59" s="36">
        <v>4679.7912908361031</v>
      </c>
      <c r="I59" s="36">
        <v>3193.5011543728488</v>
      </c>
      <c r="J59" s="36">
        <v>0</v>
      </c>
      <c r="K59" s="24">
        <v>21527.550242345191</v>
      </c>
      <c r="L59" s="24"/>
      <c r="M59" s="24"/>
      <c r="N59" s="100"/>
      <c r="O59" s="35"/>
      <c r="P59" s="35" t="s">
        <v>87</v>
      </c>
      <c r="Q59" s="36">
        <v>607.23343981862001</v>
      </c>
      <c r="R59" s="36">
        <v>645.93602915687609</v>
      </c>
      <c r="S59" s="36">
        <v>612.16717334242003</v>
      </c>
      <c r="T59" s="36">
        <v>2085.478177570752</v>
      </c>
      <c r="U59" s="36">
        <v>4228.0856005965816</v>
      </c>
      <c r="V59" s="36">
        <v>2803.1949832117843</v>
      </c>
      <c r="W59" s="36">
        <v>1912.9071914697884</v>
      </c>
      <c r="X59" s="36">
        <v>0</v>
      </c>
      <c r="Y59" s="24">
        <v>12895.002595166823</v>
      </c>
    </row>
    <row r="60" spans="1:25" ht="21">
      <c r="A60" s="35"/>
      <c r="B60" s="35" t="s">
        <v>1277</v>
      </c>
      <c r="C60" s="36">
        <v>0</v>
      </c>
      <c r="D60" s="36">
        <v>0</v>
      </c>
      <c r="E60" s="36">
        <v>0</v>
      </c>
      <c r="F60" s="36">
        <v>1502.0148540057262</v>
      </c>
      <c r="G60" s="36">
        <v>444.70753864973602</v>
      </c>
      <c r="H60" s="36">
        <v>10380.823687896491</v>
      </c>
      <c r="I60" s="36">
        <v>2568.9946730745951</v>
      </c>
      <c r="J60" s="36">
        <v>0</v>
      </c>
      <c r="K60" s="24">
        <v>14896.540753626548</v>
      </c>
      <c r="L60" s="24"/>
      <c r="M60" s="24"/>
      <c r="N60" s="100"/>
      <c r="O60" s="35"/>
      <c r="P60" s="35" t="s">
        <v>1277</v>
      </c>
      <c r="Q60" s="36">
        <v>0</v>
      </c>
      <c r="R60" s="36">
        <v>0</v>
      </c>
      <c r="S60" s="36">
        <v>0</v>
      </c>
      <c r="T60" s="36">
        <v>899.7068975497109</v>
      </c>
      <c r="U60" s="36">
        <v>266.37981565117695</v>
      </c>
      <c r="V60" s="36">
        <v>6218.1133890514193</v>
      </c>
      <c r="W60" s="36">
        <v>1538.8278091714919</v>
      </c>
      <c r="X60" s="36">
        <v>0</v>
      </c>
      <c r="Y60" s="24">
        <v>8923.0279114238001</v>
      </c>
    </row>
    <row r="61" spans="1:25" ht="21">
      <c r="A61" s="35"/>
      <c r="B61" s="35" t="s">
        <v>2617</v>
      </c>
      <c r="C61" s="36">
        <v>159.99682569269999</v>
      </c>
      <c r="D61" s="36">
        <v>82.037970760999997</v>
      </c>
      <c r="E61" s="36">
        <v>319.14830773640006</v>
      </c>
      <c r="F61" s="36">
        <v>1170.20966499115</v>
      </c>
      <c r="G61" s="36">
        <v>2401.9340797680693</v>
      </c>
      <c r="H61" s="36">
        <v>3091.7708110413728</v>
      </c>
      <c r="I61" s="36">
        <v>2680.4079946456886</v>
      </c>
      <c r="J61" s="36">
        <v>0</v>
      </c>
      <c r="K61" s="24">
        <v>9905.5056546363812</v>
      </c>
      <c r="L61" s="24"/>
      <c r="M61" s="24"/>
      <c r="N61" s="100"/>
      <c r="O61" s="35"/>
      <c r="P61" s="35" t="s">
        <v>2617</v>
      </c>
      <c r="Q61" s="36">
        <v>95.8380985899</v>
      </c>
      <c r="R61" s="36">
        <v>49.14074448577</v>
      </c>
      <c r="S61" s="36">
        <v>191.16983633458</v>
      </c>
      <c r="T61" s="36">
        <v>700.95558933011</v>
      </c>
      <c r="U61" s="36">
        <v>1438.7585137809967</v>
      </c>
      <c r="V61" s="36">
        <v>1851.9707158129711</v>
      </c>
      <c r="W61" s="36">
        <v>1605.5643887930983</v>
      </c>
      <c r="X61" s="36">
        <v>0</v>
      </c>
      <c r="Y61" s="24">
        <v>5933.3978871274267</v>
      </c>
    </row>
    <row r="62" spans="1:25" ht="21">
      <c r="A62" s="35"/>
      <c r="B62" s="35" t="s">
        <v>2618</v>
      </c>
      <c r="C62" s="36">
        <v>279.56353860099</v>
      </c>
      <c r="D62" s="36">
        <v>14.318160713329998</v>
      </c>
      <c r="E62" s="36">
        <v>942.80617962785016</v>
      </c>
      <c r="F62" s="36">
        <v>503.45263926309997</v>
      </c>
      <c r="G62" s="36">
        <v>2021.5530340958683</v>
      </c>
      <c r="H62" s="36">
        <v>8094.6576855385247</v>
      </c>
      <c r="I62" s="36">
        <v>2796.6525755347743</v>
      </c>
      <c r="J62" s="36">
        <v>124.03958640937</v>
      </c>
      <c r="K62" s="24">
        <v>14777.043399783806</v>
      </c>
      <c r="L62" s="24"/>
      <c r="M62" s="24"/>
      <c r="N62" s="100"/>
      <c r="O62" s="35"/>
      <c r="P62" s="35" t="s">
        <v>2618</v>
      </c>
      <c r="Q62" s="36">
        <v>167.458559622</v>
      </c>
      <c r="R62" s="36">
        <v>8.5765782672899995</v>
      </c>
      <c r="S62" s="36">
        <v>564.74090159710977</v>
      </c>
      <c r="T62" s="36">
        <v>301.56813091860005</v>
      </c>
      <c r="U62" s="36">
        <v>1210.9102674236037</v>
      </c>
      <c r="V62" s="36">
        <v>4848.6999536410458</v>
      </c>
      <c r="W62" s="36">
        <v>1675.194892745423</v>
      </c>
      <c r="X62" s="36">
        <v>74.299712259279985</v>
      </c>
      <c r="Y62" s="24">
        <v>8851.4489964743534</v>
      </c>
    </row>
    <row r="63" spans="1:25" ht="21">
      <c r="A63" s="35"/>
      <c r="B63" s="35" t="s">
        <v>2611</v>
      </c>
      <c r="C63" s="36">
        <v>168.03072326180001</v>
      </c>
      <c r="D63" s="36">
        <v>39.322338774279999</v>
      </c>
      <c r="E63" s="36">
        <v>180.19797048441001</v>
      </c>
      <c r="F63" s="36">
        <v>4171.0740061761526</v>
      </c>
      <c r="G63" s="36">
        <v>2375.8369946958765</v>
      </c>
      <c r="H63" s="36">
        <v>4588.344791908823</v>
      </c>
      <c r="I63" s="36">
        <v>3220.14281668993</v>
      </c>
      <c r="J63" s="36">
        <v>85.056288976700003</v>
      </c>
      <c r="K63" s="24">
        <v>14828.005930967971</v>
      </c>
      <c r="L63" s="24"/>
      <c r="M63" s="24"/>
      <c r="N63" s="100"/>
      <c r="O63" s="35"/>
      <c r="P63" s="35" t="s">
        <v>2611</v>
      </c>
      <c r="Q63" s="36">
        <v>100.65040323380001</v>
      </c>
      <c r="R63" s="36">
        <v>23.554080925759997</v>
      </c>
      <c r="S63" s="36">
        <v>107.93858432023001</v>
      </c>
      <c r="T63" s="36">
        <v>2498.4733296987933</v>
      </c>
      <c r="U63" s="36">
        <v>1423.1263598223229</v>
      </c>
      <c r="V63" s="36">
        <v>2748.4185303521253</v>
      </c>
      <c r="W63" s="36">
        <v>1928.8655471970824</v>
      </c>
      <c r="X63" s="36">
        <v>50.948717097100001</v>
      </c>
      <c r="Y63" s="24">
        <v>8881.9755526472145</v>
      </c>
    </row>
    <row r="64" spans="1:25" ht="21">
      <c r="A64" s="35"/>
      <c r="B64" s="35" t="s">
        <v>2619</v>
      </c>
      <c r="C64" s="36">
        <v>23.0625</v>
      </c>
      <c r="D64" s="36">
        <v>0</v>
      </c>
      <c r="E64" s="36">
        <v>759.68527596609999</v>
      </c>
      <c r="F64" s="36">
        <v>2486.3374391871703</v>
      </c>
      <c r="G64" s="36">
        <v>3099.102246672101</v>
      </c>
      <c r="H64" s="36">
        <v>3907.3790138347617</v>
      </c>
      <c r="I64" s="36">
        <v>1880.2704756541868</v>
      </c>
      <c r="J64" s="36">
        <v>0</v>
      </c>
      <c r="K64" s="24">
        <v>12155.836951314319</v>
      </c>
      <c r="L64" s="24"/>
      <c r="M64" s="24"/>
      <c r="N64" s="100"/>
      <c r="O64" s="35"/>
      <c r="P64" s="35" t="s">
        <v>2619</v>
      </c>
      <c r="Q64" s="36">
        <v>13.8144375</v>
      </c>
      <c r="R64" s="36">
        <v>0</v>
      </c>
      <c r="S64" s="36">
        <v>455.05148030309095</v>
      </c>
      <c r="T64" s="36">
        <v>1489.3161260734582</v>
      </c>
      <c r="U64" s="36">
        <v>1856.3622457570852</v>
      </c>
      <c r="V64" s="36">
        <v>2340.5200292872892</v>
      </c>
      <c r="W64" s="36">
        <v>1126.2820149164361</v>
      </c>
      <c r="X64" s="36">
        <v>0</v>
      </c>
      <c r="Y64" s="24">
        <v>7281.3463338373604</v>
      </c>
    </row>
    <row r="65" spans="1:25" ht="21">
      <c r="A65" s="35" t="s">
        <v>2628</v>
      </c>
      <c r="B65" s="35"/>
      <c r="C65" s="36">
        <v>326.19177009290001</v>
      </c>
      <c r="D65" s="36">
        <v>45</v>
      </c>
      <c r="E65" s="36">
        <v>7404.6603167440799</v>
      </c>
      <c r="F65" s="36">
        <v>24816.170430168371</v>
      </c>
      <c r="G65" s="36">
        <v>20306.007019664397</v>
      </c>
      <c r="H65" s="36">
        <v>68278.834213817114</v>
      </c>
      <c r="I65" s="36">
        <v>22799.398589264893</v>
      </c>
      <c r="J65" s="36">
        <v>685.82164905329989</v>
      </c>
      <c r="K65" s="24">
        <v>144662.08398880507</v>
      </c>
      <c r="L65" s="24">
        <v>101800</v>
      </c>
      <c r="M65" s="42">
        <f>L65-K65</f>
        <v>-42862.083988805069</v>
      </c>
      <c r="N65" s="100"/>
      <c r="O65" s="35" t="s">
        <v>2628</v>
      </c>
      <c r="P65" s="35"/>
      <c r="Q65" s="36">
        <v>195.38887028580001</v>
      </c>
      <c r="R65" s="36">
        <v>26.954999999999998</v>
      </c>
      <c r="S65" s="36">
        <v>4435.3915297285012</v>
      </c>
      <c r="T65" s="36">
        <v>14864.886087665205</v>
      </c>
      <c r="U65" s="36">
        <v>12163.298204779758</v>
      </c>
      <c r="V65" s="36">
        <v>40899.021694084164</v>
      </c>
      <c r="W65" s="36">
        <v>13656.839754970864</v>
      </c>
      <c r="X65" s="36">
        <v>410.80716778339996</v>
      </c>
      <c r="Y65" s="24">
        <v>86652.588309297687</v>
      </c>
    </row>
    <row r="66" spans="1:25" ht="21">
      <c r="A66" s="35"/>
      <c r="B66" s="35" t="s">
        <v>2622</v>
      </c>
      <c r="C66" s="36">
        <v>0</v>
      </c>
      <c r="D66" s="36">
        <v>0</v>
      </c>
      <c r="E66" s="36">
        <v>196.6262260341</v>
      </c>
      <c r="F66" s="36">
        <v>1182.381996781</v>
      </c>
      <c r="G66" s="36">
        <v>1425.0754102950198</v>
      </c>
      <c r="H66" s="36">
        <v>16007.857482686779</v>
      </c>
      <c r="I66" s="36">
        <v>1456.043063327963</v>
      </c>
      <c r="J66" s="36">
        <v>0</v>
      </c>
      <c r="K66" s="24">
        <v>20267.984179124862</v>
      </c>
      <c r="L66" s="24"/>
      <c r="M66" s="42"/>
      <c r="N66" s="100"/>
      <c r="O66" s="35"/>
      <c r="P66" s="35" t="s">
        <v>2622</v>
      </c>
      <c r="Q66" s="36">
        <v>0</v>
      </c>
      <c r="R66" s="36">
        <v>0</v>
      </c>
      <c r="S66" s="36">
        <v>117.77910939440001</v>
      </c>
      <c r="T66" s="36">
        <v>708.24681607119976</v>
      </c>
      <c r="U66" s="36">
        <v>853.62017076704581</v>
      </c>
      <c r="V66" s="36">
        <v>9588.7066321314505</v>
      </c>
      <c r="W66" s="36">
        <v>872.169794933155</v>
      </c>
      <c r="X66" s="36">
        <v>0</v>
      </c>
      <c r="Y66" s="24">
        <v>12140.522523297252</v>
      </c>
    </row>
    <row r="67" spans="1:25" ht="21">
      <c r="A67" s="35"/>
      <c r="B67" s="35" t="s">
        <v>2623</v>
      </c>
      <c r="C67" s="36">
        <v>0</v>
      </c>
      <c r="D67" s="36">
        <v>45</v>
      </c>
      <c r="E67" s="36">
        <v>0</v>
      </c>
      <c r="F67" s="36">
        <v>0</v>
      </c>
      <c r="G67" s="36">
        <v>577.56601029244007</v>
      </c>
      <c r="H67" s="36">
        <v>10731.36312627229</v>
      </c>
      <c r="I67" s="36">
        <v>7150.1410379251411</v>
      </c>
      <c r="J67" s="36">
        <v>663.60493956639993</v>
      </c>
      <c r="K67" s="24">
        <v>19167.67511405627</v>
      </c>
      <c r="L67" s="24"/>
      <c r="M67" s="24"/>
      <c r="N67" s="100"/>
      <c r="O67" s="35"/>
      <c r="P67" s="35" t="s">
        <v>2623</v>
      </c>
      <c r="Q67" s="36">
        <v>0</v>
      </c>
      <c r="R67" s="36">
        <v>26.954999999999998</v>
      </c>
      <c r="S67" s="36">
        <v>0</v>
      </c>
      <c r="T67" s="36">
        <v>0</v>
      </c>
      <c r="U67" s="36">
        <v>345.96204016522</v>
      </c>
      <c r="V67" s="36">
        <v>6428.086512643581</v>
      </c>
      <c r="W67" s="36">
        <v>4282.9344817197007</v>
      </c>
      <c r="X67" s="36">
        <v>397.49935880069995</v>
      </c>
      <c r="Y67" s="24">
        <v>11481.437393329203</v>
      </c>
    </row>
    <row r="68" spans="1:25" ht="21">
      <c r="A68" s="35"/>
      <c r="B68" s="35" t="s">
        <v>2624</v>
      </c>
      <c r="C68" s="36">
        <v>0</v>
      </c>
      <c r="D68" s="36">
        <v>0</v>
      </c>
      <c r="E68" s="36">
        <v>243.80216333036</v>
      </c>
      <c r="F68" s="36">
        <v>5230.3576247527099</v>
      </c>
      <c r="G68" s="36">
        <v>5269.8332162039796</v>
      </c>
      <c r="H68" s="36">
        <v>11622.384839168451</v>
      </c>
      <c r="I68" s="36">
        <v>2527.471139274895</v>
      </c>
      <c r="J68" s="36">
        <v>0</v>
      </c>
      <c r="K68" s="24">
        <v>24893.848982730393</v>
      </c>
      <c r="L68" s="24"/>
      <c r="M68" s="24"/>
      <c r="N68" s="100"/>
      <c r="O68" s="35"/>
      <c r="P68" s="35" t="s">
        <v>2624</v>
      </c>
      <c r="Q68" s="36">
        <v>0</v>
      </c>
      <c r="R68" s="36">
        <v>0</v>
      </c>
      <c r="S68" s="36">
        <v>146.0374958349</v>
      </c>
      <c r="T68" s="36">
        <v>3132.9842172263698</v>
      </c>
      <c r="U68" s="36">
        <v>3156.6300965058749</v>
      </c>
      <c r="V68" s="36">
        <v>6961.8085186626049</v>
      </c>
      <c r="W68" s="36">
        <v>1513.9552124253155</v>
      </c>
      <c r="X68" s="36">
        <v>0</v>
      </c>
      <c r="Y68" s="24">
        <v>14911.415540655065</v>
      </c>
    </row>
    <row r="69" spans="1:25" ht="21">
      <c r="A69" s="35"/>
      <c r="B69" s="35" t="s">
        <v>2625</v>
      </c>
      <c r="C69" s="36">
        <v>124.7617613991</v>
      </c>
      <c r="D69" s="36">
        <v>0</v>
      </c>
      <c r="E69" s="36">
        <v>2792.7893629667597</v>
      </c>
      <c r="F69" s="36">
        <v>5885.132078395809</v>
      </c>
      <c r="G69" s="36">
        <v>3422.8288916535416</v>
      </c>
      <c r="H69" s="36">
        <v>5613.0205204210251</v>
      </c>
      <c r="I69" s="36">
        <v>1110.1712933070701</v>
      </c>
      <c r="J69" s="36">
        <v>0</v>
      </c>
      <c r="K69" s="24">
        <v>18948.703908143307</v>
      </c>
      <c r="L69" s="24"/>
      <c r="M69" s="24"/>
      <c r="N69" s="100"/>
      <c r="O69" s="35"/>
      <c r="P69" s="35" t="s">
        <v>2625</v>
      </c>
      <c r="Q69" s="36">
        <v>74.732295078100009</v>
      </c>
      <c r="R69" s="36">
        <v>0</v>
      </c>
      <c r="S69" s="36">
        <v>1672.88082841602</v>
      </c>
      <c r="T69" s="36">
        <v>3525.1941149592767</v>
      </c>
      <c r="U69" s="36">
        <v>2050.2745061012097</v>
      </c>
      <c r="V69" s="36">
        <v>3362.1992917331863</v>
      </c>
      <c r="W69" s="36">
        <v>664.99260469089609</v>
      </c>
      <c r="X69" s="36">
        <v>0</v>
      </c>
      <c r="Y69" s="24">
        <v>11350.27364097869</v>
      </c>
    </row>
    <row r="70" spans="1:25" ht="21">
      <c r="A70" s="35"/>
      <c r="B70" s="35" t="s">
        <v>2626</v>
      </c>
      <c r="C70" s="36">
        <v>61.875</v>
      </c>
      <c r="D70" s="36">
        <v>0</v>
      </c>
      <c r="E70" s="36">
        <v>2819.001038248</v>
      </c>
      <c r="F70" s="36">
        <v>7545.8349060652599</v>
      </c>
      <c r="G70" s="36">
        <v>3447.8438433390229</v>
      </c>
      <c r="H70" s="36">
        <v>15498.871568700159</v>
      </c>
      <c r="I70" s="36">
        <v>5171.2443846745909</v>
      </c>
      <c r="J70" s="36">
        <v>22.216709486900001</v>
      </c>
      <c r="K70" s="24">
        <v>34566.887450513932</v>
      </c>
      <c r="L70" s="24"/>
      <c r="M70" s="24"/>
      <c r="N70" s="100"/>
      <c r="O70" s="35"/>
      <c r="P70" s="35" t="s">
        <v>2626</v>
      </c>
      <c r="Q70" s="36">
        <v>37.063124999999999</v>
      </c>
      <c r="R70" s="36">
        <v>0</v>
      </c>
      <c r="S70" s="36">
        <v>1688.5816219104204</v>
      </c>
      <c r="T70" s="36">
        <v>4519.9551087286127</v>
      </c>
      <c r="U70" s="36">
        <v>2065.2584621603373</v>
      </c>
      <c r="V70" s="36">
        <v>9283.8240696504727</v>
      </c>
      <c r="W70" s="36">
        <v>3097.5753864201056</v>
      </c>
      <c r="X70" s="36">
        <v>13.307808982699999</v>
      </c>
      <c r="Y70" s="24">
        <v>20705.565582852651</v>
      </c>
    </row>
    <row r="71" spans="1:25" ht="21">
      <c r="A71" s="35"/>
      <c r="B71" s="35" t="s">
        <v>2621</v>
      </c>
      <c r="C71" s="36">
        <v>70.632167961699992</v>
      </c>
      <c r="D71" s="36">
        <v>0</v>
      </c>
      <c r="E71" s="36">
        <v>148.846216481</v>
      </c>
      <c r="F71" s="36">
        <v>2662.2714408283491</v>
      </c>
      <c r="G71" s="36">
        <v>2021.7398897655301</v>
      </c>
      <c r="H71" s="36">
        <v>6359.0262379847391</v>
      </c>
      <c r="I71" s="36">
        <v>3489.9573821693502</v>
      </c>
      <c r="J71" s="36">
        <v>0</v>
      </c>
      <c r="K71" s="24">
        <v>14752.473335190669</v>
      </c>
      <c r="L71" s="24"/>
      <c r="M71" s="24"/>
      <c r="N71" s="100"/>
      <c r="O71" s="35"/>
      <c r="P71" s="35" t="s">
        <v>2621</v>
      </c>
      <c r="Q71" s="36">
        <v>42.308668609099996</v>
      </c>
      <c r="R71" s="36">
        <v>0</v>
      </c>
      <c r="S71" s="36">
        <v>89.158883672200005</v>
      </c>
      <c r="T71" s="36">
        <v>1594.7005930558887</v>
      </c>
      <c r="U71" s="36">
        <v>1211.0221939692492</v>
      </c>
      <c r="V71" s="36">
        <v>3809.0567165506541</v>
      </c>
      <c r="W71" s="36">
        <v>2090.4844719191601</v>
      </c>
      <c r="X71" s="36">
        <v>0</v>
      </c>
      <c r="Y71" s="24">
        <v>8836.7315277762518</v>
      </c>
    </row>
    <row r="72" spans="1:25" ht="21">
      <c r="A72" s="35"/>
      <c r="B72" s="35" t="s">
        <v>2627</v>
      </c>
      <c r="C72" s="36">
        <v>68.922840732099999</v>
      </c>
      <c r="D72" s="36">
        <v>0</v>
      </c>
      <c r="E72" s="36">
        <v>1203.59530968386</v>
      </c>
      <c r="F72" s="36">
        <v>2310.1923833452411</v>
      </c>
      <c r="G72" s="36">
        <v>4141.1197581148635</v>
      </c>
      <c r="H72" s="36">
        <v>2446.3104385836828</v>
      </c>
      <c r="I72" s="36">
        <v>1894.370288585882</v>
      </c>
      <c r="J72" s="36">
        <v>0</v>
      </c>
      <c r="K72" s="24">
        <v>12064.511019045629</v>
      </c>
      <c r="L72" s="24"/>
      <c r="M72" s="24"/>
      <c r="N72" s="100"/>
      <c r="O72" s="35"/>
      <c r="P72" s="35" t="s">
        <v>2627</v>
      </c>
      <c r="Q72" s="36">
        <v>41.284781598599999</v>
      </c>
      <c r="R72" s="36">
        <v>0</v>
      </c>
      <c r="S72" s="36">
        <v>720.95359050056095</v>
      </c>
      <c r="T72" s="36">
        <v>1383.8052376238568</v>
      </c>
      <c r="U72" s="36">
        <v>2480.5307351108227</v>
      </c>
      <c r="V72" s="36">
        <v>1465.3399527122172</v>
      </c>
      <c r="W72" s="36">
        <v>1134.7278028625312</v>
      </c>
      <c r="X72" s="36">
        <v>0</v>
      </c>
      <c r="Y72" s="24">
        <v>7226.6421004085887</v>
      </c>
    </row>
    <row r="73" spans="1:25" ht="21">
      <c r="A73" s="35" t="s">
        <v>2638</v>
      </c>
      <c r="B73" s="35"/>
      <c r="C73" s="36">
        <v>1082.0171990373499</v>
      </c>
      <c r="D73" s="36">
        <v>788.57400970273</v>
      </c>
      <c r="E73" s="36">
        <v>3758.1562970839996</v>
      </c>
      <c r="F73" s="36">
        <v>67890.666505695044</v>
      </c>
      <c r="G73" s="36">
        <v>69931.208871843395</v>
      </c>
      <c r="H73" s="36">
        <v>60020.953538601054</v>
      </c>
      <c r="I73" s="36">
        <v>18435.663275430699</v>
      </c>
      <c r="J73" s="36">
        <v>222.24746051069999</v>
      </c>
      <c r="K73" s="24">
        <v>222129.48715790495</v>
      </c>
      <c r="L73" s="24">
        <v>142960</v>
      </c>
      <c r="M73" s="42">
        <f>L73-K73</f>
        <v>-79169.48715790495</v>
      </c>
      <c r="N73" s="100"/>
      <c r="O73" s="35" t="s">
        <v>2638</v>
      </c>
      <c r="P73" s="35"/>
      <c r="Q73" s="36">
        <v>648.12830222336493</v>
      </c>
      <c r="R73" s="36">
        <v>472.35583181206994</v>
      </c>
      <c r="S73" s="36">
        <v>2251.135621952983</v>
      </c>
      <c r="T73" s="36">
        <v>33861.419821398777</v>
      </c>
      <c r="U73" s="36">
        <v>48693.883529726489</v>
      </c>
      <c r="V73" s="36">
        <v>35964.620352252925</v>
      </c>
      <c r="W73" s="36">
        <v>11030.893119361141</v>
      </c>
      <c r="X73" s="36">
        <v>133.12622884590002</v>
      </c>
      <c r="Y73" s="24">
        <v>133055.56280757362</v>
      </c>
    </row>
    <row r="74" spans="1:25" ht="21">
      <c r="A74" s="35"/>
      <c r="B74" s="35" t="s">
        <v>2629</v>
      </c>
      <c r="C74" s="36">
        <v>18.114285660099998</v>
      </c>
      <c r="D74" s="36">
        <v>60.187499062499995</v>
      </c>
      <c r="E74" s="36">
        <v>85.776765394199998</v>
      </c>
      <c r="F74" s="36">
        <v>1240.0779922894399</v>
      </c>
      <c r="G74" s="36">
        <v>1397.0132472971695</v>
      </c>
      <c r="H74" s="36">
        <v>4982.3796217764466</v>
      </c>
      <c r="I74" s="36">
        <v>2610.1711769039498</v>
      </c>
      <c r="J74" s="36">
        <v>0</v>
      </c>
      <c r="K74" s="24">
        <v>10393.720588383805</v>
      </c>
      <c r="L74" s="24"/>
      <c r="M74" s="42"/>
      <c r="N74" s="100"/>
      <c r="O74" s="35"/>
      <c r="P74" s="35" t="s">
        <v>2629</v>
      </c>
      <c r="Q74" s="36">
        <v>10.850457110400001</v>
      </c>
      <c r="R74" s="36">
        <v>36.052311938439999</v>
      </c>
      <c r="S74" s="36">
        <v>51.380282471100003</v>
      </c>
      <c r="T74" s="36">
        <v>742.80671738084402</v>
      </c>
      <c r="U74" s="36">
        <v>836.810935130855</v>
      </c>
      <c r="V74" s="36">
        <v>2984.4453934474518</v>
      </c>
      <c r="W74" s="36">
        <v>1563.4925349650373</v>
      </c>
      <c r="X74" s="36">
        <v>0</v>
      </c>
      <c r="Y74" s="24">
        <v>6225.8386324441281</v>
      </c>
    </row>
    <row r="75" spans="1:25" ht="21">
      <c r="A75" s="35"/>
      <c r="B75" s="35" t="s">
        <v>1705</v>
      </c>
      <c r="C75" s="36">
        <v>147.94516776889998</v>
      </c>
      <c r="D75" s="36">
        <v>26.383113375899999</v>
      </c>
      <c r="E75" s="36">
        <v>1120.8062281038801</v>
      </c>
      <c r="F75" s="36">
        <v>1599.1460896960771</v>
      </c>
      <c r="G75" s="36">
        <v>2272.3873964478776</v>
      </c>
      <c r="H75" s="36">
        <v>1483.9700140486289</v>
      </c>
      <c r="I75" s="36">
        <v>1227.5279903595749</v>
      </c>
      <c r="J75" s="36">
        <v>0</v>
      </c>
      <c r="K75" s="24">
        <v>7878.1659998008381</v>
      </c>
      <c r="L75" s="24"/>
      <c r="M75" s="24"/>
      <c r="N75" s="100"/>
      <c r="O75" s="35"/>
      <c r="P75" s="35" t="s">
        <v>1705</v>
      </c>
      <c r="Q75" s="36">
        <v>88.619155493569991</v>
      </c>
      <c r="R75" s="36">
        <v>15.80348491214</v>
      </c>
      <c r="S75" s="36">
        <v>671.36293063372989</v>
      </c>
      <c r="T75" s="36">
        <v>957.88850772804801</v>
      </c>
      <c r="U75" s="36">
        <v>1361.160050472555</v>
      </c>
      <c r="V75" s="36">
        <v>888.89803841518017</v>
      </c>
      <c r="W75" s="36">
        <v>735.28926622532492</v>
      </c>
      <c r="X75" s="36">
        <v>0</v>
      </c>
      <c r="Y75" s="24">
        <v>4719.0214338805481</v>
      </c>
    </row>
    <row r="76" spans="1:25" ht="21">
      <c r="A76" s="35"/>
      <c r="B76" s="35" t="s">
        <v>833</v>
      </c>
      <c r="C76" s="36">
        <v>62.066477394419998</v>
      </c>
      <c r="D76" s="36">
        <v>89.270269979899993</v>
      </c>
      <c r="E76" s="36">
        <v>93.248356979600004</v>
      </c>
      <c r="F76" s="36">
        <v>4725.0996102312001</v>
      </c>
      <c r="G76" s="36">
        <v>2169.7307095299693</v>
      </c>
      <c r="H76" s="36">
        <v>2116.800591855329</v>
      </c>
      <c r="I76" s="36">
        <v>1712.3193914848</v>
      </c>
      <c r="J76" s="36">
        <v>0</v>
      </c>
      <c r="K76" s="24">
        <v>10968.535407455218</v>
      </c>
      <c r="L76" s="24"/>
      <c r="M76" s="24"/>
      <c r="N76" s="100"/>
      <c r="O76" s="35"/>
      <c r="P76" s="35" t="s">
        <v>833</v>
      </c>
      <c r="Q76" s="36">
        <v>37.17781995931</v>
      </c>
      <c r="R76" s="36">
        <v>53.472891718</v>
      </c>
      <c r="S76" s="36">
        <v>55.855765830799996</v>
      </c>
      <c r="T76" s="36">
        <v>2830.3346665248009</v>
      </c>
      <c r="U76" s="36">
        <v>1299.6686950083663</v>
      </c>
      <c r="V76" s="36">
        <v>1267.9635545212884</v>
      </c>
      <c r="W76" s="36">
        <v>1025.6793154995221</v>
      </c>
      <c r="X76" s="36">
        <v>0</v>
      </c>
      <c r="Y76" s="24">
        <v>6570.1527090620875</v>
      </c>
    </row>
    <row r="77" spans="1:25" ht="21">
      <c r="A77" s="35"/>
      <c r="B77" s="35" t="s">
        <v>2630</v>
      </c>
      <c r="C77" s="36">
        <v>123.7527033559</v>
      </c>
      <c r="D77" s="36">
        <v>35.987445000000001</v>
      </c>
      <c r="E77" s="36">
        <v>19.272863749999999</v>
      </c>
      <c r="F77" s="36">
        <v>2438.7336222404801</v>
      </c>
      <c r="G77" s="36">
        <v>5463.87558063287</v>
      </c>
      <c r="H77" s="36">
        <v>14846.693034700105</v>
      </c>
      <c r="I77" s="36">
        <v>462.83170993651993</v>
      </c>
      <c r="J77" s="36">
        <v>0</v>
      </c>
      <c r="K77" s="24">
        <v>23391.146959615875</v>
      </c>
      <c r="L77" s="24"/>
      <c r="M77" s="24"/>
      <c r="N77" s="100"/>
      <c r="O77" s="35"/>
      <c r="P77" s="35" t="s">
        <v>2630</v>
      </c>
      <c r="Q77" s="36">
        <v>74.127869310199998</v>
      </c>
      <c r="R77" s="36">
        <v>21.556479554999999</v>
      </c>
      <c r="S77" s="36">
        <v>11.5444453862</v>
      </c>
      <c r="T77" s="36">
        <v>1460.8014397218701</v>
      </c>
      <c r="U77" s="36">
        <v>3272.8614727988106</v>
      </c>
      <c r="V77" s="36">
        <v>8893.169127785879</v>
      </c>
      <c r="W77" s="36">
        <v>277.23619425184904</v>
      </c>
      <c r="X77" s="36">
        <v>0</v>
      </c>
      <c r="Y77" s="24">
        <v>14011.297028809809</v>
      </c>
    </row>
    <row r="78" spans="1:25" ht="21">
      <c r="A78" s="35"/>
      <c r="B78" s="35" t="s">
        <v>1561</v>
      </c>
      <c r="C78" s="36">
        <v>31.974604324970002</v>
      </c>
      <c r="D78" s="36">
        <v>46.0269842465</v>
      </c>
      <c r="E78" s="36">
        <v>468.81549557340998</v>
      </c>
      <c r="F78" s="36">
        <v>703.61952803374993</v>
      </c>
      <c r="G78" s="36">
        <v>3027.5664256785012</v>
      </c>
      <c r="H78" s="36">
        <v>1464.76392085571</v>
      </c>
      <c r="I78" s="36">
        <v>1301.904778833223</v>
      </c>
      <c r="J78" s="36">
        <v>0</v>
      </c>
      <c r="K78" s="24">
        <v>7044.6717375460639</v>
      </c>
      <c r="L78" s="24"/>
      <c r="M78" s="24"/>
      <c r="N78" s="100"/>
      <c r="O78" s="35"/>
      <c r="P78" s="35" t="s">
        <v>1561</v>
      </c>
      <c r="Q78" s="36">
        <v>19.152787990670003</v>
      </c>
      <c r="R78" s="36">
        <v>27.5701635637</v>
      </c>
      <c r="S78" s="36">
        <v>280.82048184859008</v>
      </c>
      <c r="T78" s="36">
        <v>421.46809729196696</v>
      </c>
      <c r="U78" s="36">
        <v>1813.5122889775591</v>
      </c>
      <c r="V78" s="36">
        <v>877.39358859279378</v>
      </c>
      <c r="W78" s="36">
        <v>779.84096252079894</v>
      </c>
      <c r="X78" s="36">
        <v>0</v>
      </c>
      <c r="Y78" s="24">
        <v>4219.7583707860786</v>
      </c>
    </row>
    <row r="79" spans="1:25" ht="21">
      <c r="A79" s="35"/>
      <c r="B79" s="35" t="s">
        <v>2631</v>
      </c>
      <c r="C79" s="36">
        <v>299.80316846649998</v>
      </c>
      <c r="D79" s="36">
        <v>75.375</v>
      </c>
      <c r="E79" s="36">
        <v>597.38361372935992</v>
      </c>
      <c r="F79" s="36">
        <v>6190.4777849359598</v>
      </c>
      <c r="G79" s="36">
        <v>493.69486460823805</v>
      </c>
      <c r="H79" s="36">
        <v>1120.7949980338658</v>
      </c>
      <c r="I79" s="36">
        <v>998.12200171290021</v>
      </c>
      <c r="J79" s="36">
        <v>113.733174389</v>
      </c>
      <c r="K79" s="24">
        <v>9889.3846058758245</v>
      </c>
      <c r="L79" s="24"/>
      <c r="M79" s="24"/>
      <c r="N79" s="100"/>
      <c r="O79" s="35"/>
      <c r="P79" s="35" t="s">
        <v>2631</v>
      </c>
      <c r="Q79" s="36">
        <v>179.58209791140001</v>
      </c>
      <c r="R79" s="36">
        <v>45.149624999999993</v>
      </c>
      <c r="S79" s="36">
        <v>357.83278462382202</v>
      </c>
      <c r="T79" s="36">
        <v>3708.0961931768657</v>
      </c>
      <c r="U79" s="36">
        <v>295.72322390035998</v>
      </c>
      <c r="V79" s="36">
        <v>671.35620382228512</v>
      </c>
      <c r="W79" s="36">
        <v>597.87507902616073</v>
      </c>
      <c r="X79" s="36">
        <v>68.126171459000005</v>
      </c>
      <c r="Y79" s="24">
        <v>5923.7413789198936</v>
      </c>
    </row>
    <row r="80" spans="1:25" ht="21">
      <c r="A80" s="35"/>
      <c r="B80" s="35" t="s">
        <v>373</v>
      </c>
      <c r="C80" s="36">
        <v>1.22569092136</v>
      </c>
      <c r="D80" s="36">
        <v>0</v>
      </c>
      <c r="E80" s="36">
        <v>4.7813082523000006</v>
      </c>
      <c r="F80" s="36">
        <v>0.73204445486299996</v>
      </c>
      <c r="G80" s="36">
        <v>207.4681147412</v>
      </c>
      <c r="H80" s="36">
        <v>30.07335350036</v>
      </c>
      <c r="I80" s="36">
        <v>113.922476983716</v>
      </c>
      <c r="J80" s="36">
        <v>0</v>
      </c>
      <c r="K80" s="24">
        <v>358.20298885379896</v>
      </c>
      <c r="L80" s="24"/>
      <c r="M80" s="24"/>
      <c r="N80" s="100"/>
      <c r="O80" s="35"/>
      <c r="P80" s="35" t="s">
        <v>373</v>
      </c>
      <c r="Q80" s="36">
        <v>0.73418886189499999</v>
      </c>
      <c r="R80" s="36">
        <v>0</v>
      </c>
      <c r="S80" s="36">
        <v>2.8640036431290001</v>
      </c>
      <c r="T80" s="36">
        <v>0.43849462846300002</v>
      </c>
      <c r="U80" s="36">
        <v>124.2734007299</v>
      </c>
      <c r="V80" s="36">
        <v>18.013938746690002</v>
      </c>
      <c r="W80" s="36">
        <v>68.239563713219994</v>
      </c>
      <c r="X80" s="36">
        <v>0</v>
      </c>
      <c r="Y80" s="24">
        <v>214.56359032329698</v>
      </c>
    </row>
    <row r="81" spans="1:25" ht="21">
      <c r="A81" s="35"/>
      <c r="B81" s="35" t="s">
        <v>2632</v>
      </c>
      <c r="C81" s="36">
        <v>0</v>
      </c>
      <c r="D81" s="36">
        <v>0</v>
      </c>
      <c r="E81" s="36">
        <v>14.0167485222</v>
      </c>
      <c r="F81" s="36">
        <v>10687.45865571656</v>
      </c>
      <c r="G81" s="36">
        <v>9231.3239695851826</v>
      </c>
      <c r="H81" s="36">
        <v>2603.7006044704522</v>
      </c>
      <c r="I81" s="36">
        <v>135.26543120630001</v>
      </c>
      <c r="J81" s="36">
        <v>0</v>
      </c>
      <c r="K81" s="24">
        <v>22671.765409500691</v>
      </c>
      <c r="L81" s="24"/>
      <c r="M81" s="24"/>
      <c r="N81" s="100"/>
      <c r="O81" s="35"/>
      <c r="P81" s="35" t="s">
        <v>2632</v>
      </c>
      <c r="Q81" s="36">
        <v>0</v>
      </c>
      <c r="R81" s="36">
        <v>0</v>
      </c>
      <c r="S81" s="36">
        <v>8.3960323647999999</v>
      </c>
      <c r="T81" s="36">
        <v>6401.7877347713093</v>
      </c>
      <c r="U81" s="36">
        <v>5529.5630577814609</v>
      </c>
      <c r="V81" s="36">
        <v>1559.616662077927</v>
      </c>
      <c r="W81" s="36">
        <v>81.023993292599997</v>
      </c>
      <c r="X81" s="36">
        <v>0</v>
      </c>
      <c r="Y81" s="24">
        <v>13580.387480288096</v>
      </c>
    </row>
    <row r="82" spans="1:25" ht="21">
      <c r="A82" s="35"/>
      <c r="B82" s="35" t="s">
        <v>2633</v>
      </c>
      <c r="C82" s="36">
        <v>216.56215564869999</v>
      </c>
      <c r="D82" s="36">
        <v>0</v>
      </c>
      <c r="E82" s="36">
        <v>464.06717878773605</v>
      </c>
      <c r="F82" s="36">
        <v>1098.134298807166</v>
      </c>
      <c r="G82" s="36">
        <v>1443.4995602845088</v>
      </c>
      <c r="H82" s="36">
        <v>656.42354405043795</v>
      </c>
      <c r="I82" s="36">
        <v>1619.9126045523094</v>
      </c>
      <c r="J82" s="36">
        <v>0</v>
      </c>
      <c r="K82" s="24">
        <v>5498.5993421308576</v>
      </c>
      <c r="L82" s="24"/>
      <c r="M82" s="24"/>
      <c r="N82" s="100"/>
      <c r="O82" s="35"/>
      <c r="P82" s="35" t="s">
        <v>2633</v>
      </c>
      <c r="Q82" s="36">
        <v>129.72073123360002</v>
      </c>
      <c r="R82" s="36">
        <v>0</v>
      </c>
      <c r="S82" s="36">
        <v>277.976240093824</v>
      </c>
      <c r="T82" s="36">
        <v>657.78244498532104</v>
      </c>
      <c r="U82" s="36">
        <v>864.65623660988012</v>
      </c>
      <c r="V82" s="36">
        <v>393.19770288633708</v>
      </c>
      <c r="W82" s="36">
        <v>970.32765012742504</v>
      </c>
      <c r="X82" s="36">
        <v>0</v>
      </c>
      <c r="Y82" s="24">
        <v>3293.6610059363875</v>
      </c>
    </row>
    <row r="83" spans="1:25" ht="21">
      <c r="A83" s="35"/>
      <c r="B83" s="35" t="s">
        <v>2634</v>
      </c>
      <c r="C83" s="36">
        <v>0</v>
      </c>
      <c r="D83" s="36">
        <v>177.28278239899001</v>
      </c>
      <c r="E83" s="36">
        <v>660.49347948600303</v>
      </c>
      <c r="F83" s="36">
        <v>4700.4692879406075</v>
      </c>
      <c r="G83" s="36">
        <v>16998.934042806573</v>
      </c>
      <c r="H83" s="36">
        <v>4970.9641009358838</v>
      </c>
      <c r="I83" s="36">
        <v>2265.8414811243638</v>
      </c>
      <c r="J83" s="36">
        <v>0</v>
      </c>
      <c r="K83" s="24">
        <v>29773.985174692418</v>
      </c>
      <c r="L83" s="24"/>
      <c r="M83" s="24"/>
      <c r="N83" s="100"/>
      <c r="O83" s="35"/>
      <c r="P83" s="35" t="s">
        <v>2634</v>
      </c>
      <c r="Q83" s="36">
        <v>0</v>
      </c>
      <c r="R83" s="36">
        <v>106.19238665699001</v>
      </c>
      <c r="S83" s="36">
        <v>395.63559421226796</v>
      </c>
      <c r="T83" s="36">
        <v>2815.5811034741964</v>
      </c>
      <c r="U83" s="36">
        <v>10182.361491641394</v>
      </c>
      <c r="V83" s="36">
        <v>2977.6074964607869</v>
      </c>
      <c r="W83" s="36">
        <v>1357.2390471935239</v>
      </c>
      <c r="X83" s="36">
        <v>0</v>
      </c>
      <c r="Y83" s="24">
        <v>17834.617119639159</v>
      </c>
    </row>
    <row r="84" spans="1:25" ht="21">
      <c r="A84" s="35"/>
      <c r="B84" s="35" t="s">
        <v>2635</v>
      </c>
      <c r="C84" s="36">
        <v>98.999999062499995</v>
      </c>
      <c r="D84" s="36">
        <v>40.426475546740001</v>
      </c>
      <c r="E84" s="36">
        <v>140.70043225520999</v>
      </c>
      <c r="F84" s="36">
        <v>2145.2879386923069</v>
      </c>
      <c r="G84" s="36">
        <v>2242.5679863234682</v>
      </c>
      <c r="H84" s="36">
        <v>2387.530959145221</v>
      </c>
      <c r="I84" s="36">
        <v>1375.4065335476701</v>
      </c>
      <c r="J84" s="36">
        <v>108.5142861217</v>
      </c>
      <c r="K84" s="24">
        <v>8539.4346106948142</v>
      </c>
      <c r="L84" s="24"/>
      <c r="M84" s="24"/>
      <c r="N84" s="100"/>
      <c r="O84" s="35"/>
      <c r="P84" s="35" t="s">
        <v>2635</v>
      </c>
      <c r="Q84" s="36">
        <v>59.300999438399998</v>
      </c>
      <c r="R84" s="36">
        <v>24.215458852499999</v>
      </c>
      <c r="S84" s="36">
        <v>84.27955892092001</v>
      </c>
      <c r="T84" s="36">
        <v>1285.0274752771097</v>
      </c>
      <c r="U84" s="36">
        <v>1343.2982238061682</v>
      </c>
      <c r="V84" s="36">
        <v>1430.131044527993</v>
      </c>
      <c r="W84" s="36">
        <v>823.8685135950567</v>
      </c>
      <c r="X84" s="36">
        <v>65.000057386899996</v>
      </c>
      <c r="Y84" s="24">
        <v>5115.1213318050477</v>
      </c>
    </row>
    <row r="85" spans="1:25" ht="21">
      <c r="A85" s="35"/>
      <c r="B85" s="35" t="s">
        <v>527</v>
      </c>
      <c r="C85" s="36">
        <v>15.750002684</v>
      </c>
      <c r="D85" s="36">
        <v>232.46530235100002</v>
      </c>
      <c r="E85" s="36">
        <v>88.793826250099997</v>
      </c>
      <c r="F85" s="36">
        <v>448.61376665739999</v>
      </c>
      <c r="G85" s="36">
        <v>2905.1071705271302</v>
      </c>
      <c r="H85" s="36">
        <v>8674.8669409477425</v>
      </c>
      <c r="I85" s="36">
        <v>1868.23592277178</v>
      </c>
      <c r="J85" s="36">
        <v>0</v>
      </c>
      <c r="K85" s="24">
        <v>14233.832932189152</v>
      </c>
      <c r="L85" s="24"/>
      <c r="M85" s="24"/>
      <c r="N85" s="100"/>
      <c r="O85" s="35"/>
      <c r="P85" s="35" t="s">
        <v>527</v>
      </c>
      <c r="Q85" s="36">
        <v>9.4342516077200003</v>
      </c>
      <c r="R85" s="36">
        <v>139.24671610832002</v>
      </c>
      <c r="S85" s="36">
        <v>53.187501923799999</v>
      </c>
      <c r="T85" s="36">
        <v>268.71964622777995</v>
      </c>
      <c r="U85" s="36">
        <v>1740.1591951452867</v>
      </c>
      <c r="V85" s="36">
        <v>5196.2452976304894</v>
      </c>
      <c r="W85" s="36">
        <v>1119.0733177402337</v>
      </c>
      <c r="X85" s="36">
        <v>0</v>
      </c>
      <c r="Y85" s="24">
        <v>8526.0659263836296</v>
      </c>
    </row>
    <row r="86" spans="1:25" ht="21">
      <c r="A86" s="35"/>
      <c r="B86" s="35" t="s">
        <v>2636</v>
      </c>
      <c r="C86" s="36">
        <v>0</v>
      </c>
      <c r="D86" s="36">
        <v>0</v>
      </c>
      <c r="E86" s="36">
        <v>0</v>
      </c>
      <c r="F86" s="36">
        <v>0</v>
      </c>
      <c r="G86" s="36">
        <v>468.75</v>
      </c>
      <c r="H86" s="36">
        <v>3684.4308757597701</v>
      </c>
      <c r="I86" s="36">
        <v>1019.04640135176</v>
      </c>
      <c r="J86" s="36">
        <v>0</v>
      </c>
      <c r="K86" s="24">
        <v>5172.2272771115304</v>
      </c>
      <c r="L86" s="24"/>
      <c r="M86" s="24"/>
      <c r="N86" s="100"/>
      <c r="O86" s="35"/>
      <c r="P86" s="35" t="s">
        <v>2636</v>
      </c>
      <c r="Q86" s="36">
        <v>0</v>
      </c>
      <c r="R86" s="36">
        <v>0</v>
      </c>
      <c r="S86" s="36">
        <v>0</v>
      </c>
      <c r="T86" s="36">
        <v>0</v>
      </c>
      <c r="U86" s="36">
        <v>280.78125</v>
      </c>
      <c r="V86" s="36">
        <v>2206.9740945806898</v>
      </c>
      <c r="W86" s="36">
        <v>610.40879440954768</v>
      </c>
      <c r="X86" s="36">
        <v>0</v>
      </c>
      <c r="Y86" s="24">
        <v>3098.1641389902375</v>
      </c>
    </row>
    <row r="87" spans="1:25" ht="21">
      <c r="A87" s="35"/>
      <c r="B87" s="35" t="s">
        <v>953</v>
      </c>
      <c r="C87" s="36">
        <v>65.822943750000007</v>
      </c>
      <c r="D87" s="36">
        <v>5.1691377412000001</v>
      </c>
      <c r="E87" s="36">
        <v>0</v>
      </c>
      <c r="F87" s="36">
        <v>1883.1224994327602</v>
      </c>
      <c r="G87" s="36">
        <v>3221.6609171149294</v>
      </c>
      <c r="H87" s="36">
        <v>6594.7084923573602</v>
      </c>
      <c r="I87" s="36">
        <v>1664.8819031430717</v>
      </c>
      <c r="J87" s="36">
        <v>0</v>
      </c>
      <c r="K87" s="24">
        <v>13435.365893539321</v>
      </c>
      <c r="L87" s="24"/>
      <c r="M87" s="24"/>
      <c r="N87" s="100"/>
      <c r="O87" s="35"/>
      <c r="P87" s="35" t="s">
        <v>953</v>
      </c>
      <c r="Q87" s="36">
        <v>39.4279433062</v>
      </c>
      <c r="R87" s="36">
        <v>3.0963135069800001</v>
      </c>
      <c r="S87" s="36">
        <v>0</v>
      </c>
      <c r="T87" s="36">
        <v>1127.99037716045</v>
      </c>
      <c r="U87" s="36">
        <v>1929.77488935319</v>
      </c>
      <c r="V87" s="36">
        <v>3950.2303869230668</v>
      </c>
      <c r="W87" s="36">
        <v>997.2642599828481</v>
      </c>
      <c r="X87" s="36">
        <v>0</v>
      </c>
      <c r="Y87" s="24">
        <v>8047.7841702327341</v>
      </c>
    </row>
    <row r="88" spans="1:25" ht="21">
      <c r="A88" s="35"/>
      <c r="B88" s="35" t="s">
        <v>2637</v>
      </c>
      <c r="C88" s="36">
        <v>0</v>
      </c>
      <c r="D88" s="36">
        <v>0</v>
      </c>
      <c r="E88" s="36">
        <v>0</v>
      </c>
      <c r="F88" s="36">
        <v>11360.7502762929</v>
      </c>
      <c r="G88" s="36">
        <v>7889.3270056636229</v>
      </c>
      <c r="H88" s="36">
        <v>400.84888609374303</v>
      </c>
      <c r="I88" s="36">
        <v>20.148885845999999</v>
      </c>
      <c r="J88" s="36">
        <v>0</v>
      </c>
      <c r="K88" s="24">
        <v>19671.075053896267</v>
      </c>
      <c r="L88" s="24"/>
      <c r="M88" s="24"/>
      <c r="N88" s="100"/>
      <c r="O88" s="35"/>
      <c r="P88" s="35" t="s">
        <v>2637</v>
      </c>
      <c r="Q88" s="36">
        <v>0</v>
      </c>
      <c r="R88" s="36">
        <v>0</v>
      </c>
      <c r="S88" s="36">
        <v>0</v>
      </c>
      <c r="T88" s="36">
        <v>0</v>
      </c>
      <c r="U88" s="36">
        <v>11530.79629188746</v>
      </c>
      <c r="V88" s="36">
        <v>252.17766539195</v>
      </c>
      <c r="W88" s="36">
        <v>0</v>
      </c>
      <c r="X88" s="36">
        <v>0</v>
      </c>
      <c r="Y88" s="24">
        <v>11782.97395727941</v>
      </c>
    </row>
    <row r="89" spans="1:25" ht="21">
      <c r="A89" s="35"/>
      <c r="B89" s="35" t="s">
        <v>1689</v>
      </c>
      <c r="C89" s="36">
        <v>0</v>
      </c>
      <c r="D89" s="36">
        <v>0</v>
      </c>
      <c r="E89" s="36">
        <v>0</v>
      </c>
      <c r="F89" s="36">
        <v>18668.94311027358</v>
      </c>
      <c r="G89" s="36">
        <v>10498.301880602137</v>
      </c>
      <c r="H89" s="36">
        <v>4002.003600069987</v>
      </c>
      <c r="I89" s="36">
        <v>40.124585672759999</v>
      </c>
      <c r="J89" s="36">
        <v>0</v>
      </c>
      <c r="K89" s="24">
        <v>33209.373176618465</v>
      </c>
      <c r="L89" s="24"/>
      <c r="M89" s="24"/>
      <c r="N89" s="100"/>
      <c r="O89" s="35"/>
      <c r="P89" s="35" t="s">
        <v>1689</v>
      </c>
      <c r="Q89" s="36">
        <v>0</v>
      </c>
      <c r="R89" s="36">
        <v>0</v>
      </c>
      <c r="S89" s="36">
        <v>0</v>
      </c>
      <c r="T89" s="36">
        <v>11182.696923049749</v>
      </c>
      <c r="U89" s="36">
        <v>6288.4828264832413</v>
      </c>
      <c r="V89" s="36">
        <v>2397.2001564421157</v>
      </c>
      <c r="W89" s="36">
        <v>24.034626817990002</v>
      </c>
      <c r="X89" s="36">
        <v>0</v>
      </c>
      <c r="Y89" s="24">
        <v>19892.414532793093</v>
      </c>
    </row>
    <row r="90" spans="1:25" ht="21">
      <c r="A90" s="35" t="s">
        <v>2642</v>
      </c>
      <c r="B90" s="35"/>
      <c r="C90" s="36">
        <v>1092.6733511906</v>
      </c>
      <c r="D90" s="36">
        <v>317.88449613849997</v>
      </c>
      <c r="E90" s="36">
        <v>3503.8625423923199</v>
      </c>
      <c r="F90" s="36">
        <v>13623.808818217785</v>
      </c>
      <c r="G90" s="36">
        <v>21772.639818103136</v>
      </c>
      <c r="H90" s="36">
        <v>67878.47673486601</v>
      </c>
      <c r="I90" s="36">
        <v>25690.948790177245</v>
      </c>
      <c r="J90" s="36">
        <v>0</v>
      </c>
      <c r="K90" s="24">
        <v>133880.29455108559</v>
      </c>
      <c r="L90" s="24">
        <v>117130</v>
      </c>
      <c r="M90" s="42">
        <f>L90-K90</f>
        <v>-16750.294551085593</v>
      </c>
      <c r="N90" s="100"/>
      <c r="O90" s="35" t="s">
        <v>2642</v>
      </c>
      <c r="P90" s="35"/>
      <c r="Q90" s="36">
        <v>654.51133736311999</v>
      </c>
      <c r="R90" s="36">
        <v>190.41281318700999</v>
      </c>
      <c r="S90" s="36">
        <v>2098.813662893127</v>
      </c>
      <c r="T90" s="36">
        <v>8160.6614821113253</v>
      </c>
      <c r="U90" s="36">
        <v>13041.811251041301</v>
      </c>
      <c r="V90" s="36">
        <v>40659.207564195764</v>
      </c>
      <c r="W90" s="36">
        <v>15388.878325314681</v>
      </c>
      <c r="X90" s="36">
        <v>0</v>
      </c>
      <c r="Y90" s="24">
        <v>80194.29643610632</v>
      </c>
    </row>
    <row r="91" spans="1:25" ht="21">
      <c r="A91" s="35"/>
      <c r="B91" s="35" t="s">
        <v>1174</v>
      </c>
      <c r="C91" s="36">
        <v>215.93170761569999</v>
      </c>
      <c r="D91" s="36">
        <v>214.3125</v>
      </c>
      <c r="E91" s="36">
        <v>1631.1316656379599</v>
      </c>
      <c r="F91" s="36">
        <v>6184.1054158407587</v>
      </c>
      <c r="G91" s="36">
        <v>10577.592099272801</v>
      </c>
      <c r="H91" s="36">
        <v>17484.504907074108</v>
      </c>
      <c r="I91" s="36">
        <v>7738.8327883589782</v>
      </c>
      <c r="J91" s="36">
        <v>0</v>
      </c>
      <c r="K91" s="24">
        <v>44046.411083800311</v>
      </c>
      <c r="L91" s="24"/>
      <c r="M91" s="42"/>
      <c r="N91" s="100"/>
      <c r="O91" s="35"/>
      <c r="P91" s="35" t="s">
        <v>1174</v>
      </c>
      <c r="Q91" s="36">
        <v>129.34309286178001</v>
      </c>
      <c r="R91" s="36">
        <v>128.3731875</v>
      </c>
      <c r="S91" s="36">
        <v>977.04786771688202</v>
      </c>
      <c r="T91" s="36">
        <v>3704.2791440893429</v>
      </c>
      <c r="U91" s="36">
        <v>6335.977667466922</v>
      </c>
      <c r="V91" s="36">
        <v>10473.218439335593</v>
      </c>
      <c r="W91" s="36">
        <v>4635.5608402262023</v>
      </c>
      <c r="X91" s="36">
        <v>0</v>
      </c>
      <c r="Y91" s="24">
        <v>26383.800239196724</v>
      </c>
    </row>
    <row r="92" spans="1:25" ht="21">
      <c r="A92" s="35"/>
      <c r="B92" s="35" t="s">
        <v>2639</v>
      </c>
      <c r="C92" s="36">
        <v>0</v>
      </c>
      <c r="D92" s="36">
        <v>0</v>
      </c>
      <c r="E92" s="36">
        <v>974.26799633859991</v>
      </c>
      <c r="F92" s="36">
        <v>1327.4042636715399</v>
      </c>
      <c r="G92" s="36">
        <v>4992.7028965091995</v>
      </c>
      <c r="H92" s="36">
        <v>23138.441585298711</v>
      </c>
      <c r="I92" s="36">
        <v>9042.6145286707433</v>
      </c>
      <c r="J92" s="36">
        <v>0</v>
      </c>
      <c r="K92" s="24">
        <v>39475.4312704888</v>
      </c>
      <c r="L92" s="24"/>
      <c r="M92" s="24"/>
      <c r="N92" s="100"/>
      <c r="O92" s="35"/>
      <c r="P92" s="35" t="s">
        <v>2639</v>
      </c>
      <c r="Q92" s="36">
        <v>0</v>
      </c>
      <c r="R92" s="36">
        <v>0</v>
      </c>
      <c r="S92" s="36">
        <v>583.5865298071501</v>
      </c>
      <c r="T92" s="36">
        <v>795.11515393929994</v>
      </c>
      <c r="U92" s="36">
        <v>2990.6290350057998</v>
      </c>
      <c r="V92" s="36">
        <v>13859.926509598767</v>
      </c>
      <c r="W92" s="36">
        <v>5416.526102673226</v>
      </c>
      <c r="X92" s="36">
        <v>0</v>
      </c>
      <c r="Y92" s="24">
        <v>23645.783331024242</v>
      </c>
    </row>
    <row r="93" spans="1:25" ht="21">
      <c r="A93" s="35"/>
      <c r="B93" s="35" t="s">
        <v>2640</v>
      </c>
      <c r="C93" s="36">
        <v>258.39602745010001</v>
      </c>
      <c r="D93" s="36">
        <v>89.141845752500004</v>
      </c>
      <c r="E93" s="36">
        <v>545.25943601462006</v>
      </c>
      <c r="F93" s="36">
        <v>1478.0080886789069</v>
      </c>
      <c r="G93" s="36">
        <v>3539.8902098342151</v>
      </c>
      <c r="H93" s="36">
        <v>20633.088398403142</v>
      </c>
      <c r="I93" s="36">
        <v>5743.4640342681914</v>
      </c>
      <c r="J93" s="36">
        <v>0</v>
      </c>
      <c r="K93" s="24">
        <v>32287.248040401679</v>
      </c>
      <c r="L93" s="24"/>
      <c r="M93" s="24"/>
      <c r="N93" s="100"/>
      <c r="O93" s="35"/>
      <c r="P93" s="35" t="s">
        <v>2640</v>
      </c>
      <c r="Q93" s="36">
        <v>154.77922044260001</v>
      </c>
      <c r="R93" s="36">
        <v>53.395965605800001</v>
      </c>
      <c r="S93" s="36">
        <v>326.61040217273001</v>
      </c>
      <c r="T93" s="36">
        <v>885.32684511842297</v>
      </c>
      <c r="U93" s="36">
        <v>2120.3942356885268</v>
      </c>
      <c r="V93" s="36">
        <v>12359.21995064522</v>
      </c>
      <c r="W93" s="36">
        <v>3440.3349565267595</v>
      </c>
      <c r="X93" s="36">
        <v>0</v>
      </c>
      <c r="Y93" s="24">
        <v>19340.06157620006</v>
      </c>
    </row>
    <row r="94" spans="1:25" ht="21">
      <c r="A94" s="35"/>
      <c r="B94" s="35" t="s">
        <v>2641</v>
      </c>
      <c r="C94" s="36">
        <v>618.3456161247999</v>
      </c>
      <c r="D94" s="36">
        <v>14.430150385999999</v>
      </c>
      <c r="E94" s="36">
        <v>353.20344440113996</v>
      </c>
      <c r="F94" s="36">
        <v>4634.2910500265798</v>
      </c>
      <c r="G94" s="36">
        <v>2662.4546124869203</v>
      </c>
      <c r="H94" s="36">
        <v>6622.4418440900427</v>
      </c>
      <c r="I94" s="36">
        <v>3166.0374388793311</v>
      </c>
      <c r="J94" s="36">
        <v>0</v>
      </c>
      <c r="K94" s="24">
        <v>18071.204156394811</v>
      </c>
      <c r="L94" s="24"/>
      <c r="M94" s="24"/>
      <c r="N94" s="100"/>
      <c r="O94" s="35"/>
      <c r="P94" s="35" t="s">
        <v>2641</v>
      </c>
      <c r="Q94" s="36">
        <v>370.38902405874001</v>
      </c>
      <c r="R94" s="36">
        <v>8.6436600812099993</v>
      </c>
      <c r="S94" s="36">
        <v>211.56886319636502</v>
      </c>
      <c r="T94" s="36">
        <v>2775.9403389642594</v>
      </c>
      <c r="U94" s="36">
        <v>1594.8103128800512</v>
      </c>
      <c r="V94" s="36">
        <v>3966.8426646161834</v>
      </c>
      <c r="W94" s="36">
        <v>1896.4564258884925</v>
      </c>
      <c r="X94" s="36">
        <v>0</v>
      </c>
      <c r="Y94" s="24">
        <v>10824.651289685302</v>
      </c>
    </row>
    <row r="95" spans="1:25" ht="21">
      <c r="A95" s="35" t="s">
        <v>2646</v>
      </c>
      <c r="B95" s="35"/>
      <c r="C95" s="36">
        <v>0</v>
      </c>
      <c r="D95" s="36">
        <v>0</v>
      </c>
      <c r="E95" s="36">
        <v>179.54275828799999</v>
      </c>
      <c r="F95" s="36">
        <v>56481.760646945724</v>
      </c>
      <c r="G95" s="36">
        <v>60818.462415335787</v>
      </c>
      <c r="H95" s="36">
        <v>12466.651224861018</v>
      </c>
      <c r="I95" s="36">
        <v>4749.0180827801469</v>
      </c>
      <c r="J95" s="36">
        <v>0</v>
      </c>
      <c r="K95" s="24">
        <v>134695.43512821067</v>
      </c>
      <c r="L95" s="24">
        <v>58150</v>
      </c>
      <c r="M95" s="42">
        <f>L95-K95</f>
        <v>-76545.435128210665</v>
      </c>
      <c r="N95" s="100"/>
      <c r="O95" s="35" t="s">
        <v>2646</v>
      </c>
      <c r="P95" s="35"/>
      <c r="Q95" s="36">
        <v>0</v>
      </c>
      <c r="R95" s="36">
        <v>0</v>
      </c>
      <c r="S95" s="36">
        <v>107.54611221499999</v>
      </c>
      <c r="T95" s="36">
        <v>30669.838529522032</v>
      </c>
      <c r="U95" s="36">
        <v>39592.995084744136</v>
      </c>
      <c r="V95" s="36">
        <v>7704.6489741187779</v>
      </c>
      <c r="W95" s="36">
        <v>2607.5369411573292</v>
      </c>
      <c r="X95" s="36">
        <v>0</v>
      </c>
      <c r="Y95" s="24">
        <v>80682.565641757275</v>
      </c>
    </row>
    <row r="96" spans="1:25" ht="21">
      <c r="A96" s="35"/>
      <c r="B96" s="35" t="s">
        <v>2643</v>
      </c>
      <c r="C96" s="36">
        <v>0</v>
      </c>
      <c r="D96" s="36">
        <v>0</v>
      </c>
      <c r="E96" s="36">
        <v>0</v>
      </c>
      <c r="F96" s="36">
        <v>9164.1338751169933</v>
      </c>
      <c r="G96" s="36">
        <v>12430.964827019687</v>
      </c>
      <c r="H96" s="36">
        <v>4305.0409283029067</v>
      </c>
      <c r="I96" s="36">
        <v>1257.2041683336502</v>
      </c>
      <c r="J96" s="36">
        <v>0</v>
      </c>
      <c r="K96" s="24">
        <v>27157.34379877324</v>
      </c>
      <c r="L96" s="24"/>
      <c r="M96" s="42"/>
      <c r="N96" s="100"/>
      <c r="O96" s="35"/>
      <c r="P96" s="35" t="s">
        <v>2643</v>
      </c>
      <c r="Q96" s="36">
        <v>0</v>
      </c>
      <c r="R96" s="36">
        <v>0</v>
      </c>
      <c r="S96" s="36">
        <v>0</v>
      </c>
      <c r="T96" s="36">
        <v>5489.3161912003607</v>
      </c>
      <c r="U96" s="36">
        <v>7446.1479313858454</v>
      </c>
      <c r="V96" s="36">
        <v>2578.7195160519082</v>
      </c>
      <c r="W96" s="36">
        <v>753.06529683192491</v>
      </c>
      <c r="X96" s="36">
        <v>0</v>
      </c>
      <c r="Y96" s="24">
        <v>16267.248935470039</v>
      </c>
    </row>
    <row r="97" spans="1:25" ht="21">
      <c r="A97" s="35"/>
      <c r="B97" s="35" t="s">
        <v>2644</v>
      </c>
      <c r="C97" s="36">
        <v>0</v>
      </c>
      <c r="D97" s="36">
        <v>0</v>
      </c>
      <c r="E97" s="36">
        <v>0</v>
      </c>
      <c r="F97" s="36">
        <v>30379.1843797</v>
      </c>
      <c r="G97" s="36">
        <v>909.15456985296044</v>
      </c>
      <c r="H97" s="36">
        <v>12.25609184961</v>
      </c>
      <c r="I97" s="36">
        <v>0</v>
      </c>
      <c r="J97" s="36">
        <v>0</v>
      </c>
      <c r="K97" s="24">
        <v>31300.595041402568</v>
      </c>
      <c r="L97" s="24"/>
      <c r="M97" s="24"/>
      <c r="N97" s="100"/>
      <c r="O97" s="35"/>
      <c r="P97" s="35" t="s">
        <v>2644</v>
      </c>
      <c r="Q97" s="36">
        <v>0</v>
      </c>
      <c r="R97" s="36">
        <v>0</v>
      </c>
      <c r="S97" s="36">
        <v>0</v>
      </c>
      <c r="T97" s="36">
        <v>18197.131443399998</v>
      </c>
      <c r="U97" s="36">
        <v>544.58358734181445</v>
      </c>
      <c r="V97" s="36">
        <v>7.341399017913</v>
      </c>
      <c r="W97" s="36">
        <v>0</v>
      </c>
      <c r="X97" s="36">
        <v>0</v>
      </c>
      <c r="Y97" s="24">
        <v>18749.056429759727</v>
      </c>
    </row>
    <row r="98" spans="1:25" ht="21">
      <c r="A98" s="35"/>
      <c r="B98" s="35" t="s">
        <v>703</v>
      </c>
      <c r="C98" s="36">
        <v>0</v>
      </c>
      <c r="D98" s="36">
        <v>0</v>
      </c>
      <c r="E98" s="36">
        <v>0</v>
      </c>
      <c r="F98" s="36">
        <v>5280.0268747272894</v>
      </c>
      <c r="G98" s="36">
        <v>24269.226042868606</v>
      </c>
      <c r="H98" s="36">
        <v>1696.3203103589715</v>
      </c>
      <c r="I98" s="36">
        <v>395.86793059864601</v>
      </c>
      <c r="J98" s="36">
        <v>0</v>
      </c>
      <c r="K98" s="24">
        <v>31641.441158553513</v>
      </c>
      <c r="L98" s="24"/>
      <c r="M98" s="24"/>
      <c r="N98" s="100"/>
      <c r="O98" s="35"/>
      <c r="P98" s="35" t="s">
        <v>703</v>
      </c>
      <c r="Q98" s="36">
        <v>0</v>
      </c>
      <c r="R98" s="36">
        <v>0</v>
      </c>
      <c r="S98" s="36">
        <v>0</v>
      </c>
      <c r="T98" s="36">
        <v>0</v>
      </c>
      <c r="U98" s="36">
        <v>17700.002497635847</v>
      </c>
      <c r="V98" s="36">
        <v>1253.2207563341456</v>
      </c>
      <c r="W98" s="36">
        <v>0</v>
      </c>
      <c r="X98" s="36">
        <v>0</v>
      </c>
      <c r="Y98" s="24">
        <v>18953.223253969994</v>
      </c>
    </row>
    <row r="99" spans="1:25" ht="21">
      <c r="A99" s="35"/>
      <c r="B99" s="35" t="s">
        <v>2645</v>
      </c>
      <c r="C99" s="36">
        <v>0</v>
      </c>
      <c r="D99" s="36">
        <v>0</v>
      </c>
      <c r="E99" s="36">
        <v>179.54275828799999</v>
      </c>
      <c r="F99" s="36">
        <v>11658.415517401441</v>
      </c>
      <c r="G99" s="36">
        <v>23209.116975594527</v>
      </c>
      <c r="H99" s="36">
        <v>6453.0338943495299</v>
      </c>
      <c r="I99" s="36">
        <v>3095.9459838478501</v>
      </c>
      <c r="J99" s="36">
        <v>0</v>
      </c>
      <c r="K99" s="24">
        <v>44596.055129481349</v>
      </c>
      <c r="L99" s="24"/>
      <c r="M99" s="24"/>
      <c r="N99" s="100"/>
      <c r="O99" s="35"/>
      <c r="P99" s="35" t="s">
        <v>2645</v>
      </c>
      <c r="Q99" s="36">
        <v>0</v>
      </c>
      <c r="R99" s="36">
        <v>0</v>
      </c>
      <c r="S99" s="36">
        <v>107.54611221499999</v>
      </c>
      <c r="T99" s="36">
        <v>6983.3908949216757</v>
      </c>
      <c r="U99" s="36">
        <v>13902.261068380627</v>
      </c>
      <c r="V99" s="36">
        <v>3865.367302714812</v>
      </c>
      <c r="W99" s="36">
        <v>1854.4716443254044</v>
      </c>
      <c r="X99" s="36">
        <v>0</v>
      </c>
      <c r="Y99" s="24">
        <v>26713.037022557517</v>
      </c>
    </row>
    <row r="100" spans="1:25" ht="21">
      <c r="A100" s="35" t="s">
        <v>2651</v>
      </c>
      <c r="B100" s="35"/>
      <c r="C100" s="36">
        <v>0</v>
      </c>
      <c r="D100" s="36">
        <v>0</v>
      </c>
      <c r="E100" s="36">
        <v>0</v>
      </c>
      <c r="F100" s="36">
        <v>7757.4276280066497</v>
      </c>
      <c r="G100" s="36">
        <v>48841.006384340086</v>
      </c>
      <c r="H100" s="36">
        <v>13633.413211495568</v>
      </c>
      <c r="I100" s="36">
        <v>4071.0598038878547</v>
      </c>
      <c r="J100" s="36">
        <v>141.2671567598</v>
      </c>
      <c r="K100" s="24">
        <v>74444.174184489966</v>
      </c>
      <c r="L100" s="24">
        <v>29990</v>
      </c>
      <c r="M100" s="42">
        <f>L100-K100</f>
        <v>-44454.174184489966</v>
      </c>
      <c r="N100" s="100"/>
      <c r="O100" s="35" t="s">
        <v>2651</v>
      </c>
      <c r="P100" s="35"/>
      <c r="Q100" s="36">
        <v>0</v>
      </c>
      <c r="R100" s="36">
        <v>0</v>
      </c>
      <c r="S100" s="36">
        <v>0</v>
      </c>
      <c r="T100" s="36">
        <v>2369.4714078868401</v>
      </c>
      <c r="U100" s="36">
        <v>31532.990565505668</v>
      </c>
      <c r="V100" s="36">
        <v>9465.0239160542551</v>
      </c>
      <c r="W100" s="36">
        <v>1172.664398295605</v>
      </c>
      <c r="X100" s="36">
        <v>51.910048762099997</v>
      </c>
      <c r="Y100" s="24">
        <v>44592.060336504466</v>
      </c>
    </row>
    <row r="101" spans="1:25" ht="21">
      <c r="A101" s="35"/>
      <c r="B101" s="35" t="s">
        <v>2648</v>
      </c>
      <c r="C101" s="36">
        <v>0</v>
      </c>
      <c r="D101" s="36">
        <v>0</v>
      </c>
      <c r="E101" s="36">
        <v>0</v>
      </c>
      <c r="F101" s="36">
        <v>260.32770502284995</v>
      </c>
      <c r="G101" s="36">
        <v>0</v>
      </c>
      <c r="H101" s="36">
        <v>2007.49856266913</v>
      </c>
      <c r="I101" s="36">
        <v>242.75320283111</v>
      </c>
      <c r="J101" s="36">
        <v>86.661183242199996</v>
      </c>
      <c r="K101" s="24">
        <v>2597.2406537652901</v>
      </c>
      <c r="L101" s="24"/>
      <c r="M101" s="42"/>
      <c r="N101" s="100"/>
      <c r="O101" s="35"/>
      <c r="P101" s="35" t="s">
        <v>2648</v>
      </c>
      <c r="Q101" s="36">
        <v>0</v>
      </c>
      <c r="R101" s="36">
        <v>0</v>
      </c>
      <c r="S101" s="36">
        <v>0</v>
      </c>
      <c r="T101" s="36">
        <v>155.93629530867</v>
      </c>
      <c r="U101" s="36">
        <v>0</v>
      </c>
      <c r="V101" s="36">
        <v>1202.49163903868</v>
      </c>
      <c r="W101" s="36">
        <v>145.40916849587998</v>
      </c>
      <c r="X101" s="36">
        <v>51.910048762099997</v>
      </c>
      <c r="Y101" s="24">
        <v>1555.7471516053299</v>
      </c>
    </row>
    <row r="102" spans="1:25" ht="21">
      <c r="A102" s="35"/>
      <c r="B102" s="35" t="s">
        <v>1448</v>
      </c>
      <c r="C102" s="36">
        <v>0</v>
      </c>
      <c r="D102" s="36">
        <v>0</v>
      </c>
      <c r="E102" s="36">
        <v>0</v>
      </c>
      <c r="F102" s="36">
        <v>953.22133607761998</v>
      </c>
      <c r="G102" s="36">
        <v>5037.9982207660196</v>
      </c>
      <c r="H102" s="36">
        <v>2402.3550807713636</v>
      </c>
      <c r="I102" s="36">
        <v>875.39643637207985</v>
      </c>
      <c r="J102" s="36">
        <v>0</v>
      </c>
      <c r="K102" s="24">
        <v>9268.9710739870843</v>
      </c>
      <c r="L102" s="24"/>
      <c r="M102" s="24"/>
      <c r="N102" s="100"/>
      <c r="O102" s="35"/>
      <c r="P102" s="35" t="s">
        <v>1448</v>
      </c>
      <c r="Q102" s="36">
        <v>0</v>
      </c>
      <c r="R102" s="36">
        <v>0</v>
      </c>
      <c r="S102" s="36">
        <v>0</v>
      </c>
      <c r="T102" s="36">
        <v>570.97958031056999</v>
      </c>
      <c r="U102" s="36">
        <v>3017.7609342410001</v>
      </c>
      <c r="V102" s="36">
        <v>1439.0106933815539</v>
      </c>
      <c r="W102" s="36">
        <v>524.36246538700505</v>
      </c>
      <c r="X102" s="36">
        <v>0</v>
      </c>
      <c r="Y102" s="24">
        <v>5552.1136733201283</v>
      </c>
    </row>
    <row r="103" spans="1:25" ht="21">
      <c r="A103" s="35"/>
      <c r="B103" s="35" t="s">
        <v>2649</v>
      </c>
      <c r="C103" s="36">
        <v>0</v>
      </c>
      <c r="D103" s="36">
        <v>0</v>
      </c>
      <c r="E103" s="36">
        <v>0</v>
      </c>
      <c r="F103" s="36">
        <v>68.775291101720001</v>
      </c>
      <c r="G103" s="36">
        <v>4926.2268198199999</v>
      </c>
      <c r="H103" s="36">
        <v>4267.8696287231523</v>
      </c>
      <c r="I103" s="36">
        <v>687.63458418127811</v>
      </c>
      <c r="J103" s="36">
        <v>54.605973517599999</v>
      </c>
      <c r="K103" s="24">
        <v>10005.11229734375</v>
      </c>
      <c r="L103" s="24"/>
      <c r="M103" s="24"/>
      <c r="N103" s="100"/>
      <c r="O103" s="35"/>
      <c r="P103" s="35" t="s">
        <v>2649</v>
      </c>
      <c r="Q103" s="36">
        <v>0</v>
      </c>
      <c r="R103" s="36">
        <v>0</v>
      </c>
      <c r="S103" s="36">
        <v>0</v>
      </c>
      <c r="T103" s="36">
        <v>0</v>
      </c>
      <c r="U103" s="36">
        <v>2992.0062644399391</v>
      </c>
      <c r="V103" s="36">
        <v>3001.0560016666082</v>
      </c>
      <c r="W103" s="36">
        <v>0</v>
      </c>
      <c r="X103" s="36">
        <v>0</v>
      </c>
      <c r="Y103" s="24">
        <v>5993.0622661065472</v>
      </c>
    </row>
    <row r="104" spans="1:25" ht="21">
      <c r="A104" s="35"/>
      <c r="B104" s="35" t="s">
        <v>2647</v>
      </c>
      <c r="C104" s="36">
        <v>0</v>
      </c>
      <c r="D104" s="36">
        <v>0</v>
      </c>
      <c r="E104" s="36">
        <v>0</v>
      </c>
      <c r="F104" s="36">
        <v>3732.9404706423602</v>
      </c>
      <c r="G104" s="36">
        <v>32977.582721431696</v>
      </c>
      <c r="H104" s="36">
        <v>876.60468803340132</v>
      </c>
      <c r="I104" s="36">
        <v>1425.721716708287</v>
      </c>
      <c r="J104" s="36">
        <v>0</v>
      </c>
      <c r="K104" s="24">
        <v>39012.849596815744</v>
      </c>
      <c r="L104" s="24"/>
      <c r="M104" s="24"/>
      <c r="N104" s="100"/>
      <c r="O104" s="35"/>
      <c r="P104" s="35" t="s">
        <v>2647</v>
      </c>
      <c r="Q104" s="36">
        <v>0</v>
      </c>
      <c r="R104" s="36">
        <v>0</v>
      </c>
      <c r="S104" s="36">
        <v>0</v>
      </c>
      <c r="T104" s="36">
        <v>0</v>
      </c>
      <c r="U104" s="36">
        <v>21989.603392054123</v>
      </c>
      <c r="V104" s="36">
        <v>1379.0935164402613</v>
      </c>
      <c r="W104" s="36">
        <v>0</v>
      </c>
      <c r="X104" s="36">
        <v>0</v>
      </c>
      <c r="Y104" s="24">
        <v>23368.696908494385</v>
      </c>
    </row>
    <row r="105" spans="1:25" ht="21">
      <c r="A105" s="35"/>
      <c r="B105" s="35" t="s">
        <v>2650</v>
      </c>
      <c r="C105" s="36">
        <v>0</v>
      </c>
      <c r="D105" s="36">
        <v>0</v>
      </c>
      <c r="E105" s="36">
        <v>0</v>
      </c>
      <c r="F105" s="36">
        <v>2742.1628251621</v>
      </c>
      <c r="G105" s="36">
        <v>5899.1986223223703</v>
      </c>
      <c r="H105" s="36">
        <v>4079.0852512985202</v>
      </c>
      <c r="I105" s="36">
        <v>839.55386379510003</v>
      </c>
      <c r="J105" s="36">
        <v>0</v>
      </c>
      <c r="K105" s="24">
        <v>13560.00056257809</v>
      </c>
      <c r="L105" s="24"/>
      <c r="M105" s="24"/>
      <c r="N105" s="100"/>
      <c r="O105" s="35"/>
      <c r="P105" s="35" t="s">
        <v>2650</v>
      </c>
      <c r="Q105" s="36">
        <v>0</v>
      </c>
      <c r="R105" s="36">
        <v>0</v>
      </c>
      <c r="S105" s="36">
        <v>0</v>
      </c>
      <c r="T105" s="36">
        <v>1642.5555322676</v>
      </c>
      <c r="U105" s="36">
        <v>3533.6199747706037</v>
      </c>
      <c r="V105" s="36">
        <v>2443.3720655271513</v>
      </c>
      <c r="W105" s="36">
        <v>502.89276441272</v>
      </c>
      <c r="X105" s="36">
        <v>0</v>
      </c>
      <c r="Y105" s="24">
        <v>8122.4403369780757</v>
      </c>
    </row>
    <row r="106" spans="1:25" ht="21">
      <c r="A106" s="35" t="s">
        <v>2655</v>
      </c>
      <c r="B106" s="35"/>
      <c r="C106" s="36">
        <v>610.0670041349199</v>
      </c>
      <c r="D106" s="36">
        <v>36.5625</v>
      </c>
      <c r="E106" s="36">
        <v>1398.568913700929</v>
      </c>
      <c r="F106" s="36">
        <v>18347.551667237029</v>
      </c>
      <c r="G106" s="36">
        <v>20372.094290464313</v>
      </c>
      <c r="H106" s="36">
        <v>78060.941619088233</v>
      </c>
      <c r="I106" s="36">
        <v>29614.38844456233</v>
      </c>
      <c r="J106" s="36">
        <v>278.14114422649999</v>
      </c>
      <c r="K106" s="24">
        <v>148718.31558341425</v>
      </c>
      <c r="L106" s="24">
        <v>109890</v>
      </c>
      <c r="M106" s="42">
        <f>L106-K106</f>
        <v>-38828.315583414253</v>
      </c>
      <c r="N106" s="100"/>
      <c r="O106" s="35" t="s">
        <v>2655</v>
      </c>
      <c r="P106" s="35"/>
      <c r="Q106" s="36">
        <v>365.43013547693005</v>
      </c>
      <c r="R106" s="36">
        <v>21.900937500000001</v>
      </c>
      <c r="S106" s="36">
        <v>837.74277930649214</v>
      </c>
      <c r="T106" s="36">
        <v>10990.18344867495</v>
      </c>
      <c r="U106" s="36">
        <v>12202.884479989405</v>
      </c>
      <c r="V106" s="36">
        <v>46758.50402979584</v>
      </c>
      <c r="W106" s="36">
        <v>17739.018678291475</v>
      </c>
      <c r="X106" s="36">
        <v>166.60654539170002</v>
      </c>
      <c r="Y106" s="24">
        <v>89082.271034426798</v>
      </c>
    </row>
    <row r="107" spans="1:25" ht="21">
      <c r="A107" s="35"/>
      <c r="B107" s="35" t="s">
        <v>2652</v>
      </c>
      <c r="C107" s="36">
        <v>108.04107527421999</v>
      </c>
      <c r="D107" s="36">
        <v>36.5625</v>
      </c>
      <c r="E107" s="36">
        <v>693.01113904567001</v>
      </c>
      <c r="F107" s="36">
        <v>4413.7360729799702</v>
      </c>
      <c r="G107" s="36">
        <v>7491.5426717107275</v>
      </c>
      <c r="H107" s="36">
        <v>7296.2344467000203</v>
      </c>
      <c r="I107" s="36">
        <v>3835.9236259308318</v>
      </c>
      <c r="J107" s="36">
        <v>0</v>
      </c>
      <c r="K107" s="24">
        <v>23875.051531641438</v>
      </c>
      <c r="L107" s="24"/>
      <c r="M107" s="42"/>
      <c r="N107" s="100"/>
      <c r="O107" s="35"/>
      <c r="P107" s="35" t="s">
        <v>2652</v>
      </c>
      <c r="Q107" s="36">
        <v>64.716604089330005</v>
      </c>
      <c r="R107" s="36">
        <v>21.900937500000001</v>
      </c>
      <c r="S107" s="36">
        <v>415.11367228834007</v>
      </c>
      <c r="T107" s="36">
        <v>2643.8279077145799</v>
      </c>
      <c r="U107" s="36">
        <v>4487.4340603554228</v>
      </c>
      <c r="V107" s="36">
        <v>4370.4444335712778</v>
      </c>
      <c r="W107" s="36">
        <v>2297.7182519323096</v>
      </c>
      <c r="X107" s="36">
        <v>0</v>
      </c>
      <c r="Y107" s="24">
        <v>14301.15586745126</v>
      </c>
    </row>
    <row r="108" spans="1:25" ht="21">
      <c r="A108" s="35"/>
      <c r="B108" s="35" t="s">
        <v>2653</v>
      </c>
      <c r="C108" s="36">
        <v>0</v>
      </c>
      <c r="D108" s="36">
        <v>0</v>
      </c>
      <c r="E108" s="36">
        <v>370.10773673310001</v>
      </c>
      <c r="F108" s="36">
        <v>1874.4533440462999</v>
      </c>
      <c r="G108" s="36">
        <v>2379.8583360718712</v>
      </c>
      <c r="H108" s="36">
        <v>30126.933829275127</v>
      </c>
      <c r="I108" s="36">
        <v>8306.1603259166841</v>
      </c>
      <c r="J108" s="36">
        <v>106.975188058</v>
      </c>
      <c r="K108" s="24">
        <v>43164.488760101085</v>
      </c>
      <c r="L108" s="24"/>
      <c r="M108" s="24"/>
      <c r="N108" s="100"/>
      <c r="O108" s="35"/>
      <c r="P108" s="35" t="s">
        <v>2653</v>
      </c>
      <c r="Q108" s="36">
        <v>0</v>
      </c>
      <c r="R108" s="36">
        <v>0</v>
      </c>
      <c r="S108" s="36">
        <v>221.69453430269999</v>
      </c>
      <c r="T108" s="36">
        <v>1122.7975530839899</v>
      </c>
      <c r="U108" s="36">
        <v>1425.5351433067387</v>
      </c>
      <c r="V108" s="36">
        <v>18046.033363693474</v>
      </c>
      <c r="W108" s="36">
        <v>4975.3900352233459</v>
      </c>
      <c r="X108" s="36">
        <v>64.0781376467</v>
      </c>
      <c r="Y108" s="24">
        <v>25855.528767256947</v>
      </c>
    </row>
    <row r="109" spans="1:25" ht="21">
      <c r="A109" s="35"/>
      <c r="B109" s="35" t="s">
        <v>2654</v>
      </c>
      <c r="C109" s="36">
        <v>91.379556711699991</v>
      </c>
      <c r="D109" s="36">
        <v>0</v>
      </c>
      <c r="E109" s="36">
        <v>176.07999632650001</v>
      </c>
      <c r="F109" s="36">
        <v>3784.9628448729813</v>
      </c>
      <c r="G109" s="36">
        <v>6212.5077609114587</v>
      </c>
      <c r="H109" s="36">
        <v>6095.9049820959553</v>
      </c>
      <c r="I109" s="36">
        <v>3804.6496263479121</v>
      </c>
      <c r="J109" s="36">
        <v>0</v>
      </c>
      <c r="K109" s="24">
        <v>20165.484767266509</v>
      </c>
      <c r="L109" s="24"/>
      <c r="M109" s="24"/>
      <c r="N109" s="100"/>
      <c r="O109" s="35"/>
      <c r="P109" s="35" t="s">
        <v>2654</v>
      </c>
      <c r="Q109" s="36">
        <v>54.7363544703</v>
      </c>
      <c r="R109" s="36">
        <v>0</v>
      </c>
      <c r="S109" s="36">
        <v>105.471917799633</v>
      </c>
      <c r="T109" s="36">
        <v>2267.1927440792256</v>
      </c>
      <c r="U109" s="36">
        <v>3721.2921487867839</v>
      </c>
      <c r="V109" s="36">
        <v>3651.4470842750447</v>
      </c>
      <c r="W109" s="36">
        <v>2278.9851261818949</v>
      </c>
      <c r="X109" s="36">
        <v>0</v>
      </c>
      <c r="Y109" s="24">
        <v>12079.125375592883</v>
      </c>
    </row>
    <row r="110" spans="1:25" ht="21">
      <c r="A110" s="35"/>
      <c r="B110" s="35" t="s">
        <v>1233</v>
      </c>
      <c r="C110" s="36">
        <v>410.64637214899994</v>
      </c>
      <c r="D110" s="36">
        <v>0</v>
      </c>
      <c r="E110" s="36">
        <v>121.64010456125899</v>
      </c>
      <c r="F110" s="36">
        <v>4553.6252384830796</v>
      </c>
      <c r="G110" s="36">
        <v>3979.3427569736559</v>
      </c>
      <c r="H110" s="36">
        <v>17067.345523753796</v>
      </c>
      <c r="I110" s="36">
        <v>4997.1835464124315</v>
      </c>
      <c r="J110" s="36">
        <v>0</v>
      </c>
      <c r="K110" s="24">
        <v>31129.783542333222</v>
      </c>
      <c r="L110" s="24"/>
      <c r="M110" s="24"/>
      <c r="N110" s="100"/>
      <c r="O110" s="35"/>
      <c r="P110" s="35" t="s">
        <v>1233</v>
      </c>
      <c r="Q110" s="36">
        <v>245.97717691730003</v>
      </c>
      <c r="R110" s="36">
        <v>0</v>
      </c>
      <c r="S110" s="36">
        <v>72.862422632218994</v>
      </c>
      <c r="T110" s="36">
        <v>2727.6215178518546</v>
      </c>
      <c r="U110" s="36">
        <v>2383.6263114270591</v>
      </c>
      <c r="V110" s="36">
        <v>10223.339968735796</v>
      </c>
      <c r="W110" s="36">
        <v>2993.3129443007283</v>
      </c>
      <c r="X110" s="36">
        <v>0</v>
      </c>
      <c r="Y110" s="24">
        <v>18646.740341864956</v>
      </c>
    </row>
    <row r="111" spans="1:25" ht="21">
      <c r="A111" s="35"/>
      <c r="B111" s="35" t="s">
        <v>111</v>
      </c>
      <c r="C111" s="36">
        <v>0</v>
      </c>
      <c r="D111" s="36">
        <v>0</v>
      </c>
      <c r="E111" s="36">
        <v>37.729937034400002</v>
      </c>
      <c r="F111" s="36">
        <v>3720.7741668547001</v>
      </c>
      <c r="G111" s="36">
        <v>308.84276479659997</v>
      </c>
      <c r="H111" s="36">
        <v>17474.522837263321</v>
      </c>
      <c r="I111" s="36">
        <v>8670.4713199544713</v>
      </c>
      <c r="J111" s="36">
        <v>171.1659561685</v>
      </c>
      <c r="K111" s="24">
        <v>30383.506982071995</v>
      </c>
      <c r="L111" s="24"/>
      <c r="M111" s="24"/>
      <c r="N111" s="100"/>
      <c r="O111" s="35"/>
      <c r="P111" s="35" t="s">
        <v>111</v>
      </c>
      <c r="Q111" s="36">
        <v>0</v>
      </c>
      <c r="R111" s="36">
        <v>0</v>
      </c>
      <c r="S111" s="36">
        <v>22.6002322836</v>
      </c>
      <c r="T111" s="36">
        <v>2228.7437259453009</v>
      </c>
      <c r="U111" s="36">
        <v>184.9968161134</v>
      </c>
      <c r="V111" s="36">
        <v>10467.239179520249</v>
      </c>
      <c r="W111" s="36">
        <v>5193.6123206531975</v>
      </c>
      <c r="X111" s="36">
        <v>102.52840774500001</v>
      </c>
      <c r="Y111" s="24">
        <v>18199.720682260751</v>
      </c>
    </row>
  </sheetData>
  <mergeCells count="24">
    <mergeCell ref="R9:S9"/>
    <mergeCell ref="T9:U9"/>
    <mergeCell ref="B8:B10"/>
    <mergeCell ref="C8:J8"/>
    <mergeCell ref="A11:B11"/>
    <mergeCell ref="O11:P11"/>
    <mergeCell ref="F9:G9"/>
    <mergeCell ref="H9:I9"/>
    <mergeCell ref="V9:W9"/>
    <mergeCell ref="O1:Y1"/>
    <mergeCell ref="O2:Y2"/>
    <mergeCell ref="B5:M5"/>
    <mergeCell ref="B6:M6"/>
    <mergeCell ref="O8:O10"/>
    <mergeCell ref="P8:P10"/>
    <mergeCell ref="Y8:Y10"/>
    <mergeCell ref="A1:M1"/>
    <mergeCell ref="A2:M2"/>
    <mergeCell ref="A3:A6"/>
    <mergeCell ref="B3:M3"/>
    <mergeCell ref="B4:M4"/>
    <mergeCell ref="Q8:X8"/>
    <mergeCell ref="D9:E9"/>
    <mergeCell ref="A8:A10"/>
  </mergeCells>
  <pageMargins left="0.90551181102362199" right="0" top="0.74803149606299202" bottom="0.74803149606299202" header="0.31496062992126" footer="0.31496062992126"/>
  <pageSetup paperSize="9" scale="82" fitToHeight="0" orientation="landscape" r:id="rId1"/>
  <colBreaks count="1" manualBreakCount="1">
    <brk id="13" max="111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AF11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875" style="25" customWidth="1"/>
    <col min="11" max="13" width="13.25" style="25" customWidth="1"/>
    <col min="14" max="14" width="7.625" style="123" customWidth="1"/>
    <col min="15" max="15" width="20.875" style="25" customWidth="1"/>
    <col min="16" max="16" width="18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2656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50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8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5587.57002190598</v>
      </c>
      <c r="D11" s="41">
        <v>7998.2551670446792</v>
      </c>
      <c r="E11" s="41">
        <v>84433.639489924899</v>
      </c>
      <c r="F11" s="41">
        <v>311649.01537525567</v>
      </c>
      <c r="G11" s="41">
        <v>413054.91902396735</v>
      </c>
      <c r="H11" s="41">
        <v>391714.70127783023</v>
      </c>
      <c r="I11" s="41">
        <v>328728.40480669355</v>
      </c>
      <c r="J11" s="41">
        <v>27171.862724511968</v>
      </c>
      <c r="K11" s="42">
        <v>1570338.3678871347</v>
      </c>
      <c r="L11" s="42">
        <v>1258900</v>
      </c>
      <c r="M11" s="42">
        <f>L11-K11</f>
        <v>-311438.36788713466</v>
      </c>
      <c r="N11" s="49"/>
      <c r="O11" s="211" t="s">
        <v>65</v>
      </c>
      <c r="P11" s="218"/>
      <c r="Q11" s="24">
        <v>3168.1522024209335</v>
      </c>
      <c r="R11" s="24">
        <v>4059.4503647119841</v>
      </c>
      <c r="S11" s="24">
        <v>44645.684399392449</v>
      </c>
      <c r="T11" s="24">
        <v>151107.14097012856</v>
      </c>
      <c r="U11" s="24">
        <v>263503.73934064625</v>
      </c>
      <c r="V11" s="24">
        <v>244911.55398704481</v>
      </c>
      <c r="W11" s="24">
        <v>169927.11875579361</v>
      </c>
      <c r="X11" s="24">
        <v>9059.0145718953354</v>
      </c>
      <c r="Y11" s="24">
        <v>890381.85459203378</v>
      </c>
    </row>
    <row r="12" spans="1:32" ht="21">
      <c r="A12" s="35" t="s">
        <v>2662</v>
      </c>
      <c r="B12" s="35"/>
      <c r="C12" s="36">
        <v>0</v>
      </c>
      <c r="D12" s="36">
        <v>172.5820051753</v>
      </c>
      <c r="E12" s="36">
        <v>0</v>
      </c>
      <c r="F12" s="36">
        <v>9999.1836276496215</v>
      </c>
      <c r="G12" s="36">
        <v>907.12750457299001</v>
      </c>
      <c r="H12" s="36">
        <v>5191.8332176909007</v>
      </c>
      <c r="I12" s="36">
        <v>6798.3781725439303</v>
      </c>
      <c r="J12" s="36">
        <v>3834.1957439972603</v>
      </c>
      <c r="K12" s="24">
        <v>26903.30027163</v>
      </c>
      <c r="L12" s="24">
        <v>41510</v>
      </c>
      <c r="M12" s="42">
        <f>L12-K12</f>
        <v>14606.69972837</v>
      </c>
      <c r="N12" s="100"/>
      <c r="O12" s="35" t="s">
        <v>2662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6281.732408906857</v>
      </c>
      <c r="V12" s="36">
        <v>8972.4388451100695</v>
      </c>
      <c r="W12" s="36">
        <v>0</v>
      </c>
      <c r="X12" s="36">
        <v>0</v>
      </c>
      <c r="Y12" s="24">
        <v>15254.171254016925</v>
      </c>
    </row>
    <row r="13" spans="1:32" ht="21">
      <c r="A13" s="35"/>
      <c r="B13" s="35" t="s">
        <v>2657</v>
      </c>
      <c r="C13" s="36">
        <v>0</v>
      </c>
      <c r="D13" s="36">
        <v>0</v>
      </c>
      <c r="E13" s="36">
        <v>0</v>
      </c>
      <c r="F13" s="36">
        <v>2012.9412672630001</v>
      </c>
      <c r="G13" s="36">
        <v>366.00468280003003</v>
      </c>
      <c r="H13" s="36">
        <v>316.41300625000997</v>
      </c>
      <c r="I13" s="36">
        <v>1492.41910224609</v>
      </c>
      <c r="J13" s="36">
        <v>1058.2195516538</v>
      </c>
      <c r="K13" s="24">
        <v>5245.9976102129294</v>
      </c>
      <c r="L13" s="24"/>
      <c r="M13" s="42"/>
      <c r="N13" s="100"/>
      <c r="O13" s="35"/>
      <c r="P13" s="35" t="s">
        <v>2657</v>
      </c>
      <c r="Q13" s="36">
        <v>0</v>
      </c>
      <c r="R13" s="36">
        <v>0</v>
      </c>
      <c r="S13" s="36">
        <v>0</v>
      </c>
      <c r="T13" s="36">
        <v>0</v>
      </c>
      <c r="U13" s="36">
        <v>1348.8623536858051</v>
      </c>
      <c r="V13" s="36">
        <v>1625.61829130458</v>
      </c>
      <c r="W13" s="36">
        <v>0</v>
      </c>
      <c r="X13" s="36">
        <v>0</v>
      </c>
      <c r="Y13" s="24">
        <v>2974.4806449903854</v>
      </c>
    </row>
    <row r="14" spans="1:32" ht="21">
      <c r="A14" s="35"/>
      <c r="B14" s="35" t="s">
        <v>2658</v>
      </c>
      <c r="C14" s="36">
        <v>0</v>
      </c>
      <c r="D14" s="36">
        <v>0</v>
      </c>
      <c r="E14" s="36">
        <v>0</v>
      </c>
      <c r="F14" s="36">
        <v>1387.4103488710809</v>
      </c>
      <c r="G14" s="36">
        <v>233.43923055024996</v>
      </c>
      <c r="H14" s="36">
        <v>112.69835000001001</v>
      </c>
      <c r="I14" s="36">
        <v>1848.94777227041</v>
      </c>
      <c r="J14" s="36">
        <v>1699.01628912864</v>
      </c>
      <c r="K14" s="24">
        <v>5281.5119908203906</v>
      </c>
      <c r="L14" s="24"/>
      <c r="M14" s="24"/>
      <c r="N14" s="100"/>
      <c r="O14" s="35"/>
      <c r="P14" s="35" t="s">
        <v>2658</v>
      </c>
      <c r="Q14" s="36">
        <v>0</v>
      </c>
      <c r="R14" s="36">
        <v>0</v>
      </c>
      <c r="S14" s="36">
        <v>0</v>
      </c>
      <c r="T14" s="36">
        <v>0</v>
      </c>
      <c r="U14" s="36">
        <v>919.02171153239431</v>
      </c>
      <c r="V14" s="36">
        <v>2075.5955872634004</v>
      </c>
      <c r="W14" s="36">
        <v>0</v>
      </c>
      <c r="X14" s="36">
        <v>0</v>
      </c>
      <c r="Y14" s="24">
        <v>2994.6172987957948</v>
      </c>
    </row>
    <row r="15" spans="1:32" ht="21">
      <c r="A15" s="35"/>
      <c r="B15" s="35" t="s">
        <v>2659</v>
      </c>
      <c r="C15" s="36">
        <v>0</v>
      </c>
      <c r="D15" s="36">
        <v>0</v>
      </c>
      <c r="E15" s="36">
        <v>0</v>
      </c>
      <c r="F15" s="36">
        <v>56.25</v>
      </c>
      <c r="G15" s="36">
        <v>0</v>
      </c>
      <c r="H15" s="36">
        <v>268.75</v>
      </c>
      <c r="I15" s="36">
        <v>0</v>
      </c>
      <c r="J15" s="36">
        <v>0</v>
      </c>
      <c r="K15" s="24">
        <v>325</v>
      </c>
      <c r="L15" s="24"/>
      <c r="M15" s="24"/>
      <c r="N15" s="100"/>
      <c r="O15" s="35"/>
      <c r="P15" s="35" t="s">
        <v>2659</v>
      </c>
      <c r="Q15" s="36">
        <v>0</v>
      </c>
      <c r="R15" s="36">
        <v>0</v>
      </c>
      <c r="S15" s="36">
        <v>0</v>
      </c>
      <c r="T15" s="36">
        <v>0</v>
      </c>
      <c r="U15" s="36">
        <v>31.893749999999997</v>
      </c>
      <c r="V15" s="36">
        <v>152.38124999999999</v>
      </c>
      <c r="W15" s="36">
        <v>0</v>
      </c>
      <c r="X15" s="36">
        <v>0</v>
      </c>
      <c r="Y15" s="24">
        <v>184.27499999999998</v>
      </c>
    </row>
    <row r="16" spans="1:32" ht="21">
      <c r="A16" s="35"/>
      <c r="B16" s="35" t="s">
        <v>588</v>
      </c>
      <c r="C16" s="36">
        <v>0</v>
      </c>
      <c r="D16" s="36">
        <v>18.457013355800001</v>
      </c>
      <c r="E16" s="36">
        <v>0</v>
      </c>
      <c r="F16" s="36">
        <v>2156.25</v>
      </c>
      <c r="G16" s="36">
        <v>307.68359122270999</v>
      </c>
      <c r="H16" s="36">
        <v>4437.7218614408803</v>
      </c>
      <c r="I16" s="36">
        <v>587.5</v>
      </c>
      <c r="J16" s="36">
        <v>0</v>
      </c>
      <c r="K16" s="24">
        <v>7507.61246601939</v>
      </c>
      <c r="L16" s="24"/>
      <c r="M16" s="24"/>
      <c r="N16" s="100"/>
      <c r="O16" s="35"/>
      <c r="P16" s="35" t="s">
        <v>588</v>
      </c>
      <c r="Q16" s="36">
        <v>0</v>
      </c>
      <c r="R16" s="36">
        <v>0</v>
      </c>
      <c r="S16" s="36">
        <v>0</v>
      </c>
      <c r="T16" s="36">
        <v>0</v>
      </c>
      <c r="U16" s="36">
        <v>1407.5154727959768</v>
      </c>
      <c r="V16" s="36">
        <v>2849.3007954379195</v>
      </c>
      <c r="W16" s="36">
        <v>0</v>
      </c>
      <c r="X16" s="36">
        <v>0</v>
      </c>
      <c r="Y16" s="24">
        <v>4256.8162682338962</v>
      </c>
    </row>
    <row r="17" spans="1:25" ht="21">
      <c r="A17" s="35"/>
      <c r="B17" s="35" t="s">
        <v>2660</v>
      </c>
      <c r="C17" s="36">
        <v>0</v>
      </c>
      <c r="D17" s="36">
        <v>154.1249918195</v>
      </c>
      <c r="E17" s="36">
        <v>0</v>
      </c>
      <c r="F17" s="36">
        <v>2998.8320115155402</v>
      </c>
      <c r="G17" s="36">
        <v>0</v>
      </c>
      <c r="H17" s="36">
        <v>56.25</v>
      </c>
      <c r="I17" s="36">
        <v>1663.26129802743</v>
      </c>
      <c r="J17" s="36">
        <v>1076.9599032148201</v>
      </c>
      <c r="K17" s="24">
        <v>5949.4282045772898</v>
      </c>
      <c r="L17" s="24"/>
      <c r="M17" s="24"/>
      <c r="N17" s="100"/>
      <c r="O17" s="35"/>
      <c r="P17" s="35" t="s">
        <v>2660</v>
      </c>
      <c r="Q17" s="36">
        <v>0</v>
      </c>
      <c r="R17" s="36">
        <v>0</v>
      </c>
      <c r="S17" s="36">
        <v>0</v>
      </c>
      <c r="T17" s="36">
        <v>0</v>
      </c>
      <c r="U17" s="36">
        <v>1787.7266208926801</v>
      </c>
      <c r="V17" s="36">
        <v>1585.5991711041697</v>
      </c>
      <c r="W17" s="36">
        <v>0</v>
      </c>
      <c r="X17" s="36">
        <v>0</v>
      </c>
      <c r="Y17" s="24">
        <v>3373.3257919968501</v>
      </c>
    </row>
    <row r="18" spans="1:25" ht="21">
      <c r="A18" s="35"/>
      <c r="B18" s="35" t="s">
        <v>2661</v>
      </c>
      <c r="C18" s="36">
        <v>0</v>
      </c>
      <c r="D18" s="36">
        <v>0</v>
      </c>
      <c r="E18" s="36">
        <v>0</v>
      </c>
      <c r="F18" s="36">
        <v>1387.5</v>
      </c>
      <c r="G18" s="36">
        <v>0</v>
      </c>
      <c r="H18" s="36">
        <v>0</v>
      </c>
      <c r="I18" s="36">
        <v>1206.25</v>
      </c>
      <c r="J18" s="36">
        <v>0</v>
      </c>
      <c r="K18" s="24">
        <v>2593.75</v>
      </c>
      <c r="L18" s="24"/>
      <c r="M18" s="24"/>
      <c r="N18" s="100"/>
      <c r="O18" s="35"/>
      <c r="P18" s="35" t="s">
        <v>2661</v>
      </c>
      <c r="Q18" s="36">
        <v>0</v>
      </c>
      <c r="R18" s="36">
        <v>0</v>
      </c>
      <c r="S18" s="36">
        <v>0</v>
      </c>
      <c r="T18" s="36">
        <v>0</v>
      </c>
      <c r="U18" s="36">
        <v>786.71250000000032</v>
      </c>
      <c r="V18" s="36">
        <v>683.94375000000014</v>
      </c>
      <c r="W18" s="36">
        <v>0</v>
      </c>
      <c r="X18" s="36">
        <v>0</v>
      </c>
      <c r="Y18" s="24">
        <v>1470.6562500000005</v>
      </c>
    </row>
    <row r="19" spans="1:25" ht="21">
      <c r="A19" s="35" t="s">
        <v>2670</v>
      </c>
      <c r="B19" s="35"/>
      <c r="C19" s="36">
        <v>0</v>
      </c>
      <c r="D19" s="36">
        <v>0</v>
      </c>
      <c r="E19" s="36">
        <v>192.08780921170001</v>
      </c>
      <c r="F19" s="36">
        <v>26509.416396418783</v>
      </c>
      <c r="G19" s="36">
        <v>6509.6089324737604</v>
      </c>
      <c r="H19" s="36">
        <v>13471.301093257978</v>
      </c>
      <c r="I19" s="36">
        <v>11456.918227818542</v>
      </c>
      <c r="J19" s="36">
        <v>7538.3016167031501</v>
      </c>
      <c r="K19" s="24">
        <v>65677.634075883921</v>
      </c>
      <c r="L19" s="24">
        <v>67670</v>
      </c>
      <c r="M19" s="42">
        <f>L19-K19</f>
        <v>1992.3659241160785</v>
      </c>
      <c r="N19" s="100"/>
      <c r="O19" s="35" t="s">
        <v>2670</v>
      </c>
      <c r="P19" s="35"/>
      <c r="Q19" s="36">
        <v>0</v>
      </c>
      <c r="R19" s="36">
        <v>0</v>
      </c>
      <c r="S19" s="36">
        <v>0</v>
      </c>
      <c r="T19" s="36">
        <v>3286.8934072216066</v>
      </c>
      <c r="U19" s="36">
        <v>15543.807742089573</v>
      </c>
      <c r="V19" s="36">
        <v>15921.401304469407</v>
      </c>
      <c r="W19" s="36">
        <v>2172.3635546352912</v>
      </c>
      <c r="X19" s="36">
        <v>314.75251261600806</v>
      </c>
      <c r="Y19" s="24">
        <v>37239.218521031886</v>
      </c>
    </row>
    <row r="20" spans="1:25" ht="21">
      <c r="A20" s="35"/>
      <c r="B20" s="35" t="s">
        <v>370</v>
      </c>
      <c r="C20" s="36">
        <v>0</v>
      </c>
      <c r="D20" s="36">
        <v>0</v>
      </c>
      <c r="E20" s="36">
        <v>0</v>
      </c>
      <c r="F20" s="36">
        <v>14.1955598267</v>
      </c>
      <c r="G20" s="36">
        <v>0</v>
      </c>
      <c r="H20" s="36">
        <v>3013.3472033092298</v>
      </c>
      <c r="I20" s="36">
        <v>56.25</v>
      </c>
      <c r="J20" s="36">
        <v>0</v>
      </c>
      <c r="K20" s="24">
        <v>3083.7927631359298</v>
      </c>
      <c r="L20" s="24"/>
      <c r="M20" s="42"/>
      <c r="N20" s="100"/>
      <c r="O20" s="35"/>
      <c r="P20" s="35" t="s">
        <v>370</v>
      </c>
      <c r="Q20" s="36">
        <v>0</v>
      </c>
      <c r="R20" s="36">
        <v>0</v>
      </c>
      <c r="S20" s="36">
        <v>0</v>
      </c>
      <c r="T20" s="36">
        <v>0</v>
      </c>
      <c r="U20" s="36">
        <v>8.0488824217400001</v>
      </c>
      <c r="V20" s="36">
        <v>1740.4616142765906</v>
      </c>
      <c r="W20" s="36">
        <v>0</v>
      </c>
      <c r="X20" s="36">
        <v>0</v>
      </c>
      <c r="Y20" s="24">
        <v>1748.5104966983306</v>
      </c>
    </row>
    <row r="21" spans="1:25" ht="21">
      <c r="A21" s="35"/>
      <c r="B21" s="35" t="s">
        <v>2663</v>
      </c>
      <c r="C21" s="36">
        <v>0</v>
      </c>
      <c r="D21" s="36">
        <v>0</v>
      </c>
      <c r="E21" s="36">
        <v>0</v>
      </c>
      <c r="F21" s="36">
        <v>2292.50400552375</v>
      </c>
      <c r="G21" s="36">
        <v>1606.7032639883898</v>
      </c>
      <c r="H21" s="36">
        <v>813.11198945737999</v>
      </c>
      <c r="I21" s="36">
        <v>1202.89883106051</v>
      </c>
      <c r="J21" s="36">
        <v>1141.8013715613099</v>
      </c>
      <c r="K21" s="24">
        <v>7057.0194615913397</v>
      </c>
      <c r="L21" s="24"/>
      <c r="M21" s="24"/>
      <c r="N21" s="100"/>
      <c r="O21" s="35"/>
      <c r="P21" s="35" t="s">
        <v>2663</v>
      </c>
      <c r="Q21" s="36">
        <v>0</v>
      </c>
      <c r="R21" s="36">
        <v>0</v>
      </c>
      <c r="S21" s="36">
        <v>0</v>
      </c>
      <c r="T21" s="36">
        <v>0</v>
      </c>
      <c r="U21" s="36">
        <v>2210.8505218128903</v>
      </c>
      <c r="V21" s="36">
        <v>1790.4795129082804</v>
      </c>
      <c r="W21" s="36">
        <v>0</v>
      </c>
      <c r="X21" s="36">
        <v>0</v>
      </c>
      <c r="Y21" s="24">
        <v>4001.3300347211707</v>
      </c>
    </row>
    <row r="22" spans="1:25" ht="21">
      <c r="A22" s="35"/>
      <c r="B22" s="35" t="s">
        <v>2664</v>
      </c>
      <c r="C22" s="36">
        <v>0</v>
      </c>
      <c r="D22" s="36">
        <v>0</v>
      </c>
      <c r="E22" s="36">
        <v>90.837809211700005</v>
      </c>
      <c r="F22" s="36">
        <v>4688.4709579801302</v>
      </c>
      <c r="G22" s="36">
        <v>1516.0285756779401</v>
      </c>
      <c r="H22" s="36">
        <v>3537.4719550186919</v>
      </c>
      <c r="I22" s="36">
        <v>456.56588986074001</v>
      </c>
      <c r="J22" s="36">
        <v>0</v>
      </c>
      <c r="K22" s="24">
        <v>10289.375187749203</v>
      </c>
      <c r="L22" s="24"/>
      <c r="M22" s="24"/>
      <c r="N22" s="100"/>
      <c r="O22" s="35"/>
      <c r="P22" s="35" t="s">
        <v>2664</v>
      </c>
      <c r="Q22" s="36">
        <v>0</v>
      </c>
      <c r="R22" s="36">
        <v>0</v>
      </c>
      <c r="S22" s="36">
        <v>0</v>
      </c>
      <c r="T22" s="36">
        <v>0</v>
      </c>
      <c r="U22" s="36">
        <v>3569.4562734057959</v>
      </c>
      <c r="V22" s="36">
        <v>2264.6194580468518</v>
      </c>
      <c r="W22" s="36">
        <v>0</v>
      </c>
      <c r="X22" s="36">
        <v>0</v>
      </c>
      <c r="Y22" s="24">
        <v>5834.0757314526472</v>
      </c>
    </row>
    <row r="23" spans="1:25" ht="21">
      <c r="A23" s="35"/>
      <c r="B23" s="35" t="s">
        <v>2665</v>
      </c>
      <c r="C23" s="36">
        <v>0</v>
      </c>
      <c r="D23" s="36">
        <v>0</v>
      </c>
      <c r="E23" s="36">
        <v>0</v>
      </c>
      <c r="F23" s="36">
        <v>485.80444017330001</v>
      </c>
      <c r="G23" s="36">
        <v>0</v>
      </c>
      <c r="H23" s="36">
        <v>1157.9813466916296</v>
      </c>
      <c r="I23" s="36">
        <v>275</v>
      </c>
      <c r="J23" s="36">
        <v>0</v>
      </c>
      <c r="K23" s="24">
        <v>1918.7857868649296</v>
      </c>
      <c r="L23" s="24"/>
      <c r="M23" s="24"/>
      <c r="N23" s="100"/>
      <c r="O23" s="35"/>
      <c r="P23" s="35" t="s">
        <v>2665</v>
      </c>
      <c r="Q23" s="36">
        <v>0</v>
      </c>
      <c r="R23" s="36">
        <v>0</v>
      </c>
      <c r="S23" s="36">
        <v>0</v>
      </c>
      <c r="T23" s="36">
        <v>0</v>
      </c>
      <c r="U23" s="36">
        <v>275.4511175783</v>
      </c>
      <c r="V23" s="36">
        <v>812.50042357417988</v>
      </c>
      <c r="W23" s="36">
        <v>0</v>
      </c>
      <c r="X23" s="36">
        <v>0</v>
      </c>
      <c r="Y23" s="24">
        <v>1087.9515411524799</v>
      </c>
    </row>
    <row r="24" spans="1:25" ht="21">
      <c r="A24" s="35"/>
      <c r="B24" s="35" t="s">
        <v>2666</v>
      </c>
      <c r="C24" s="36">
        <v>0</v>
      </c>
      <c r="D24" s="36">
        <v>0</v>
      </c>
      <c r="E24" s="36">
        <v>0</v>
      </c>
      <c r="F24" s="36">
        <v>2048.8382048143003</v>
      </c>
      <c r="G24" s="36">
        <v>801.71185988039008</v>
      </c>
      <c r="H24" s="36">
        <v>743.57897792260894</v>
      </c>
      <c r="I24" s="36">
        <v>2728.5200858476605</v>
      </c>
      <c r="J24" s="36">
        <v>1927.0314223703001</v>
      </c>
      <c r="K24" s="24">
        <v>8249.6805508352609</v>
      </c>
      <c r="L24" s="24"/>
      <c r="M24" s="24"/>
      <c r="N24" s="100"/>
      <c r="O24" s="35"/>
      <c r="P24" s="35" t="s">
        <v>2666</v>
      </c>
      <c r="Q24" s="36">
        <v>0</v>
      </c>
      <c r="R24" s="36">
        <v>0</v>
      </c>
      <c r="S24" s="36">
        <v>0</v>
      </c>
      <c r="T24" s="36">
        <v>0</v>
      </c>
      <c r="U24" s="36">
        <v>1616.2618866810801</v>
      </c>
      <c r="V24" s="36">
        <v>3061.3069856409093</v>
      </c>
      <c r="W24" s="36">
        <v>0</v>
      </c>
      <c r="X24" s="36">
        <v>0</v>
      </c>
      <c r="Y24" s="24">
        <v>4677.5688723219891</v>
      </c>
    </row>
    <row r="25" spans="1:25" ht="21">
      <c r="A25" s="35"/>
      <c r="B25" s="35" t="s">
        <v>2667</v>
      </c>
      <c r="C25" s="36">
        <v>0</v>
      </c>
      <c r="D25" s="36">
        <v>0</v>
      </c>
      <c r="E25" s="36">
        <v>0</v>
      </c>
      <c r="F25" s="36">
        <v>1946.5655938699999</v>
      </c>
      <c r="G25" s="36">
        <v>0</v>
      </c>
      <c r="H25" s="36">
        <v>1041.1106544571198</v>
      </c>
      <c r="I25" s="36">
        <v>100</v>
      </c>
      <c r="J25" s="36">
        <v>0</v>
      </c>
      <c r="K25" s="24">
        <v>3087.6762483271195</v>
      </c>
      <c r="L25" s="24"/>
      <c r="M25" s="24"/>
      <c r="N25" s="100"/>
      <c r="O25" s="35"/>
      <c r="P25" s="35" t="s">
        <v>2667</v>
      </c>
      <c r="Q25" s="36">
        <v>0</v>
      </c>
      <c r="R25" s="36">
        <v>0</v>
      </c>
      <c r="S25" s="36">
        <v>0</v>
      </c>
      <c r="T25" s="36">
        <v>0</v>
      </c>
      <c r="U25" s="36">
        <v>1103.7026917239998</v>
      </c>
      <c r="V25" s="36">
        <v>647.0097410771582</v>
      </c>
      <c r="W25" s="36">
        <v>0</v>
      </c>
      <c r="X25" s="36">
        <v>0</v>
      </c>
      <c r="Y25" s="24">
        <v>1750.712432801158</v>
      </c>
    </row>
    <row r="26" spans="1:25" ht="21">
      <c r="A26" s="35"/>
      <c r="B26" s="35" t="s">
        <v>1178</v>
      </c>
      <c r="C26" s="36">
        <v>0</v>
      </c>
      <c r="D26" s="36">
        <v>0</v>
      </c>
      <c r="E26" s="36">
        <v>0</v>
      </c>
      <c r="F26" s="36">
        <v>3727.3635764278997</v>
      </c>
      <c r="G26" s="36">
        <v>0</v>
      </c>
      <c r="H26" s="36">
        <v>603.90091436101</v>
      </c>
      <c r="I26" s="36">
        <v>2162.3577453627199</v>
      </c>
      <c r="J26" s="36">
        <v>3914.3497529019996</v>
      </c>
      <c r="K26" s="24">
        <v>10407.971989053629</v>
      </c>
      <c r="L26" s="24"/>
      <c r="M26" s="24"/>
      <c r="N26" s="100"/>
      <c r="O26" s="35"/>
      <c r="P26" s="35" t="s">
        <v>1178</v>
      </c>
      <c r="Q26" s="36">
        <v>0</v>
      </c>
      <c r="R26" s="36">
        <v>0</v>
      </c>
      <c r="S26" s="36">
        <v>0</v>
      </c>
      <c r="T26" s="36">
        <v>0</v>
      </c>
      <c r="U26" s="36">
        <v>2113.4151478372</v>
      </c>
      <c r="V26" s="36">
        <v>3787.9049699591224</v>
      </c>
      <c r="W26" s="36">
        <v>0</v>
      </c>
      <c r="X26" s="36">
        <v>0</v>
      </c>
      <c r="Y26" s="24">
        <v>5901.3201177963219</v>
      </c>
    </row>
    <row r="27" spans="1:25" ht="21">
      <c r="A27" s="35"/>
      <c r="B27" s="35" t="s">
        <v>2668</v>
      </c>
      <c r="C27" s="36">
        <v>0</v>
      </c>
      <c r="D27" s="36">
        <v>0</v>
      </c>
      <c r="E27" s="36">
        <v>101.25</v>
      </c>
      <c r="F27" s="36">
        <v>5508.6839216148501</v>
      </c>
      <c r="G27" s="36">
        <v>2300.6269064838598</v>
      </c>
      <c r="H27" s="36">
        <v>2292.0480520403098</v>
      </c>
      <c r="I27" s="36">
        <v>643.99665516639993</v>
      </c>
      <c r="J27" s="36">
        <v>0</v>
      </c>
      <c r="K27" s="24">
        <v>10846.60553530542</v>
      </c>
      <c r="L27" s="24"/>
      <c r="M27" s="24"/>
      <c r="N27" s="100"/>
      <c r="O27" s="35"/>
      <c r="P27" s="35" t="s">
        <v>2668</v>
      </c>
      <c r="Q27" s="36">
        <v>0</v>
      </c>
      <c r="R27" s="36">
        <v>0</v>
      </c>
      <c r="S27" s="36">
        <v>0</v>
      </c>
      <c r="T27" s="36">
        <v>0</v>
      </c>
      <c r="U27" s="36">
        <v>4485.2879895352862</v>
      </c>
      <c r="V27" s="36">
        <v>1664.7373489863144</v>
      </c>
      <c r="W27" s="36">
        <v>0</v>
      </c>
      <c r="X27" s="36">
        <v>0</v>
      </c>
      <c r="Y27" s="24">
        <v>6150.0253385216001</v>
      </c>
    </row>
    <row r="28" spans="1:25" ht="21">
      <c r="A28" s="35"/>
      <c r="B28" s="35" t="s">
        <v>2669</v>
      </c>
      <c r="C28" s="36">
        <v>0</v>
      </c>
      <c r="D28" s="36">
        <v>0</v>
      </c>
      <c r="E28" s="36">
        <v>0</v>
      </c>
      <c r="F28" s="36">
        <v>5796.9901361878501</v>
      </c>
      <c r="G28" s="36">
        <v>284.53832644318004</v>
      </c>
      <c r="H28" s="36">
        <v>268.75</v>
      </c>
      <c r="I28" s="36">
        <v>3831.3290205205108</v>
      </c>
      <c r="J28" s="36">
        <v>555.11906986954</v>
      </c>
      <c r="K28" s="24">
        <v>10736.726553021083</v>
      </c>
      <c r="L28" s="24"/>
      <c r="M28" s="24"/>
      <c r="N28" s="100"/>
      <c r="O28" s="35"/>
      <c r="P28" s="35" t="s">
        <v>2669</v>
      </c>
      <c r="Q28" s="36">
        <v>0</v>
      </c>
      <c r="R28" s="36">
        <v>0</v>
      </c>
      <c r="S28" s="36">
        <v>0</v>
      </c>
      <c r="T28" s="36">
        <v>3286.8934072216066</v>
      </c>
      <c r="U28" s="36">
        <v>161.33323109328001</v>
      </c>
      <c r="V28" s="36">
        <v>152.38124999999999</v>
      </c>
      <c r="W28" s="36">
        <v>2172.3635546352912</v>
      </c>
      <c r="X28" s="36">
        <v>314.75251261600806</v>
      </c>
      <c r="Y28" s="24">
        <v>6087.7239555661863</v>
      </c>
    </row>
    <row r="29" spans="1:25" ht="21">
      <c r="A29" s="35" t="s">
        <v>2677</v>
      </c>
      <c r="B29" s="35"/>
      <c r="C29" s="36">
        <v>0</v>
      </c>
      <c r="D29" s="36">
        <v>0</v>
      </c>
      <c r="E29" s="36">
        <v>0</v>
      </c>
      <c r="F29" s="36">
        <v>29168.605421695924</v>
      </c>
      <c r="G29" s="36">
        <v>23002.289148321091</v>
      </c>
      <c r="H29" s="36">
        <v>7634.2600128809163</v>
      </c>
      <c r="I29" s="36">
        <v>76868.232941476424</v>
      </c>
      <c r="J29" s="36">
        <v>1865.8954567433198</v>
      </c>
      <c r="K29" s="24">
        <v>138539.28298111766</v>
      </c>
      <c r="L29" s="24">
        <v>105460</v>
      </c>
      <c r="M29" s="42">
        <f>L29-K29</f>
        <v>-33079.282981117663</v>
      </c>
      <c r="N29" s="100"/>
      <c r="O29" s="35" t="s">
        <v>2677</v>
      </c>
      <c r="P29" s="35"/>
      <c r="Q29" s="36">
        <v>0</v>
      </c>
      <c r="R29" s="36">
        <v>0</v>
      </c>
      <c r="S29" s="36">
        <v>0</v>
      </c>
      <c r="T29" s="36">
        <v>10823.894479918952</v>
      </c>
      <c r="U29" s="36">
        <v>18757.002741279692</v>
      </c>
      <c r="V29" s="36">
        <v>10632.307479083836</v>
      </c>
      <c r="W29" s="36">
        <v>37494.584128034061</v>
      </c>
      <c r="X29" s="36">
        <v>843.98462197023991</v>
      </c>
      <c r="Y29" s="24">
        <v>78551.773450286768</v>
      </c>
    </row>
    <row r="30" spans="1:25" ht="21">
      <c r="A30" s="35"/>
      <c r="B30" s="35" t="s">
        <v>2672</v>
      </c>
      <c r="C30" s="36">
        <v>0</v>
      </c>
      <c r="D30" s="36">
        <v>0</v>
      </c>
      <c r="E30" s="36">
        <v>0</v>
      </c>
      <c r="F30" s="36">
        <v>7451.8285020240601</v>
      </c>
      <c r="G30" s="36">
        <v>7493.3133280396405</v>
      </c>
      <c r="H30" s="36">
        <v>377.74579464320999</v>
      </c>
      <c r="I30" s="36">
        <v>10136.986200808109</v>
      </c>
      <c r="J30" s="36">
        <v>0</v>
      </c>
      <c r="K30" s="24">
        <v>25459.87382551502</v>
      </c>
      <c r="L30" s="24"/>
      <c r="M30" s="42"/>
      <c r="N30" s="100"/>
      <c r="O30" s="35"/>
      <c r="P30" s="35" t="s">
        <v>2672</v>
      </c>
      <c r="Q30" s="36">
        <v>0</v>
      </c>
      <c r="R30" s="36">
        <v>0</v>
      </c>
      <c r="S30" s="36">
        <v>0</v>
      </c>
      <c r="T30" s="36">
        <v>4225.1867606475189</v>
      </c>
      <c r="U30" s="36">
        <v>4248.7086569994872</v>
      </c>
      <c r="V30" s="36">
        <v>214.18186556268199</v>
      </c>
      <c r="W30" s="36">
        <v>5747.6711758580677</v>
      </c>
      <c r="X30" s="36">
        <v>0</v>
      </c>
      <c r="Y30" s="24">
        <v>14435.748459067756</v>
      </c>
    </row>
    <row r="31" spans="1:25" ht="21">
      <c r="A31" s="35"/>
      <c r="B31" s="35" t="s">
        <v>2673</v>
      </c>
      <c r="C31" s="36">
        <v>0</v>
      </c>
      <c r="D31" s="36">
        <v>0</v>
      </c>
      <c r="E31" s="36">
        <v>0</v>
      </c>
      <c r="F31" s="36">
        <v>10078.844434183333</v>
      </c>
      <c r="G31" s="36">
        <v>4657.815399617305</v>
      </c>
      <c r="H31" s="36">
        <v>2579.0727910384298</v>
      </c>
      <c r="I31" s="36">
        <v>10740.21860630843</v>
      </c>
      <c r="J31" s="36">
        <v>377.38642328488004</v>
      </c>
      <c r="K31" s="24">
        <v>28433.337654432376</v>
      </c>
      <c r="L31" s="24"/>
      <c r="M31" s="24"/>
      <c r="N31" s="100"/>
      <c r="O31" s="35"/>
      <c r="P31" s="35" t="s">
        <v>2673</v>
      </c>
      <c r="Q31" s="36">
        <v>0</v>
      </c>
      <c r="R31" s="36">
        <v>0</v>
      </c>
      <c r="S31" s="36">
        <v>0</v>
      </c>
      <c r="T31" s="36">
        <v>0</v>
      </c>
      <c r="U31" s="36">
        <v>8355.6861257638629</v>
      </c>
      <c r="V31" s="36">
        <v>7766.0163242998588</v>
      </c>
      <c r="W31" s="36">
        <v>0</v>
      </c>
      <c r="X31" s="36">
        <v>0</v>
      </c>
      <c r="Y31" s="24">
        <v>16121.702450063722</v>
      </c>
    </row>
    <row r="32" spans="1:25" ht="21">
      <c r="A32" s="35"/>
      <c r="B32" s="35" t="s">
        <v>2671</v>
      </c>
      <c r="C32" s="36">
        <v>0</v>
      </c>
      <c r="D32" s="36">
        <v>0</v>
      </c>
      <c r="E32" s="36">
        <v>0</v>
      </c>
      <c r="F32" s="36">
        <v>1428.26695965874</v>
      </c>
      <c r="G32" s="36">
        <v>1266.7158576379998</v>
      </c>
      <c r="H32" s="36">
        <v>0</v>
      </c>
      <c r="I32" s="36">
        <v>14803.582962748971</v>
      </c>
      <c r="J32" s="36">
        <v>1088.1219368284399</v>
      </c>
      <c r="K32" s="24">
        <v>18586.687716874152</v>
      </c>
      <c r="L32" s="24"/>
      <c r="M32" s="24"/>
      <c r="N32" s="100"/>
      <c r="O32" s="35"/>
      <c r="P32" s="35" t="s">
        <v>2671</v>
      </c>
      <c r="Q32" s="36">
        <v>0</v>
      </c>
      <c r="R32" s="36">
        <v>0</v>
      </c>
      <c r="S32" s="36">
        <v>0</v>
      </c>
      <c r="T32" s="36">
        <v>809.82736612573001</v>
      </c>
      <c r="U32" s="36">
        <v>718.2278912810599</v>
      </c>
      <c r="V32" s="36">
        <v>0</v>
      </c>
      <c r="W32" s="36">
        <v>8393.6315398778552</v>
      </c>
      <c r="X32" s="36">
        <v>616.96513818083997</v>
      </c>
      <c r="Y32" s="24">
        <v>10538.651935465485</v>
      </c>
    </row>
    <row r="33" spans="1:25" ht="21">
      <c r="A33" s="35"/>
      <c r="B33" s="35" t="s">
        <v>2674</v>
      </c>
      <c r="C33" s="36">
        <v>0</v>
      </c>
      <c r="D33" s="36">
        <v>0</v>
      </c>
      <c r="E33" s="36">
        <v>0</v>
      </c>
      <c r="F33" s="36">
        <v>2313.4048221937701</v>
      </c>
      <c r="G33" s="36">
        <v>0</v>
      </c>
      <c r="H33" s="36">
        <v>1093.6706612017401</v>
      </c>
      <c r="I33" s="36">
        <v>14432.93532205402</v>
      </c>
      <c r="J33" s="36">
        <v>400.38709662999997</v>
      </c>
      <c r="K33" s="24">
        <v>18240.397902079527</v>
      </c>
      <c r="L33" s="24"/>
      <c r="M33" s="24"/>
      <c r="N33" s="100"/>
      <c r="O33" s="35"/>
      <c r="P33" s="35" t="s">
        <v>2674</v>
      </c>
      <c r="Q33" s="36">
        <v>0</v>
      </c>
      <c r="R33" s="36">
        <v>0</v>
      </c>
      <c r="S33" s="36">
        <v>0</v>
      </c>
      <c r="T33" s="36">
        <v>1311.7005341845331</v>
      </c>
      <c r="U33" s="36">
        <v>0</v>
      </c>
      <c r="V33" s="36">
        <v>620.11126490136996</v>
      </c>
      <c r="W33" s="36">
        <v>8183.4743276001</v>
      </c>
      <c r="X33" s="36">
        <v>227.0194837894</v>
      </c>
      <c r="Y33" s="24">
        <v>10342.305610475403</v>
      </c>
    </row>
    <row r="34" spans="1:25" ht="21">
      <c r="A34" s="35"/>
      <c r="B34" s="35" t="s">
        <v>2675</v>
      </c>
      <c r="C34" s="36">
        <v>0</v>
      </c>
      <c r="D34" s="36">
        <v>0</v>
      </c>
      <c r="E34" s="36">
        <v>0</v>
      </c>
      <c r="F34" s="36">
        <v>1099.82022077123</v>
      </c>
      <c r="G34" s="36">
        <v>0</v>
      </c>
      <c r="H34" s="36">
        <v>0</v>
      </c>
      <c r="I34" s="36">
        <v>4722.0655962950696</v>
      </c>
      <c r="J34" s="36">
        <v>0</v>
      </c>
      <c r="K34" s="24">
        <v>5821.8858170662998</v>
      </c>
      <c r="L34" s="24"/>
      <c r="M34" s="24"/>
      <c r="N34" s="100"/>
      <c r="O34" s="35"/>
      <c r="P34" s="35" t="s">
        <v>2675</v>
      </c>
      <c r="Q34" s="36">
        <v>0</v>
      </c>
      <c r="R34" s="36">
        <v>0</v>
      </c>
      <c r="S34" s="36">
        <v>0</v>
      </c>
      <c r="T34" s="36">
        <v>623.59806517708989</v>
      </c>
      <c r="U34" s="36">
        <v>0</v>
      </c>
      <c r="V34" s="36">
        <v>0</v>
      </c>
      <c r="W34" s="36">
        <v>2677.4111930989502</v>
      </c>
      <c r="X34" s="36">
        <v>0</v>
      </c>
      <c r="Y34" s="24">
        <v>3301.0092582760399</v>
      </c>
    </row>
    <row r="35" spans="1:25" ht="21">
      <c r="A35" s="35"/>
      <c r="B35" s="35" t="s">
        <v>2676</v>
      </c>
      <c r="C35" s="36">
        <v>0</v>
      </c>
      <c r="D35" s="36">
        <v>0</v>
      </c>
      <c r="E35" s="36">
        <v>0</v>
      </c>
      <c r="F35" s="36">
        <v>4239.7144651767012</v>
      </c>
      <c r="G35" s="36">
        <v>8458.9371466004868</v>
      </c>
      <c r="H35" s="36">
        <v>2648.8794059208462</v>
      </c>
      <c r="I35" s="36">
        <v>14023.890116345097</v>
      </c>
      <c r="J35" s="36">
        <v>0</v>
      </c>
      <c r="K35" s="24">
        <v>29371.421134043132</v>
      </c>
      <c r="L35" s="24"/>
      <c r="M35" s="24"/>
      <c r="N35" s="100"/>
      <c r="O35" s="35"/>
      <c r="P35" s="35" t="s">
        <v>2676</v>
      </c>
      <c r="Q35" s="36">
        <v>0</v>
      </c>
      <c r="R35" s="36">
        <v>0</v>
      </c>
      <c r="S35" s="36">
        <v>0</v>
      </c>
      <c r="T35" s="36">
        <v>2403.9181017556202</v>
      </c>
      <c r="U35" s="36">
        <v>4796.2173621219481</v>
      </c>
      <c r="V35" s="36">
        <v>1501.9146231567079</v>
      </c>
      <c r="W35" s="36">
        <v>7951.5456959662524</v>
      </c>
      <c r="X35" s="36">
        <v>0</v>
      </c>
      <c r="Y35" s="24">
        <v>16653.595783000528</v>
      </c>
    </row>
    <row r="36" spans="1:25" ht="21">
      <c r="A36" s="35"/>
      <c r="B36" s="35" t="s">
        <v>324</v>
      </c>
      <c r="C36" s="36">
        <v>0</v>
      </c>
      <c r="D36" s="36">
        <v>0</v>
      </c>
      <c r="E36" s="36">
        <v>0</v>
      </c>
      <c r="F36" s="36">
        <v>2556.72601768809</v>
      </c>
      <c r="G36" s="36">
        <v>1125.50741642566</v>
      </c>
      <c r="H36" s="36">
        <v>934.89136007668992</v>
      </c>
      <c r="I36" s="36">
        <v>8008.5541369167195</v>
      </c>
      <c r="J36" s="36">
        <v>0</v>
      </c>
      <c r="K36" s="24">
        <v>12625.678931107159</v>
      </c>
      <c r="L36" s="24"/>
      <c r="M36" s="24"/>
      <c r="N36" s="100"/>
      <c r="O36" s="35"/>
      <c r="P36" s="35" t="s">
        <v>324</v>
      </c>
      <c r="Q36" s="36">
        <v>0</v>
      </c>
      <c r="R36" s="36">
        <v>0</v>
      </c>
      <c r="S36" s="36">
        <v>0</v>
      </c>
      <c r="T36" s="36">
        <v>1449.6636520284596</v>
      </c>
      <c r="U36" s="36">
        <v>638.16270511333403</v>
      </c>
      <c r="V36" s="36">
        <v>530.08340116321801</v>
      </c>
      <c r="W36" s="36">
        <v>4540.85019563283</v>
      </c>
      <c r="X36" s="36">
        <v>0</v>
      </c>
      <c r="Y36" s="24">
        <v>7158.7599539378416</v>
      </c>
    </row>
    <row r="37" spans="1:25" ht="21">
      <c r="A37" s="35" t="s">
        <v>2685</v>
      </c>
      <c r="B37" s="35"/>
      <c r="C37" s="36">
        <v>677.80601767360008</v>
      </c>
      <c r="D37" s="36">
        <v>2095.3878190670598</v>
      </c>
      <c r="E37" s="36">
        <v>9723.8876914351113</v>
      </c>
      <c r="F37" s="36">
        <v>36589.168573137322</v>
      </c>
      <c r="G37" s="36">
        <v>50600.900018914741</v>
      </c>
      <c r="H37" s="36">
        <v>27385.980147768274</v>
      </c>
      <c r="I37" s="36">
        <v>20531.228987128408</v>
      </c>
      <c r="J37" s="36">
        <v>2448.4386409280528</v>
      </c>
      <c r="K37" s="24">
        <v>150052.79789605259</v>
      </c>
      <c r="L37" s="24">
        <v>128020</v>
      </c>
      <c r="M37" s="42">
        <f>L37-K37</f>
        <v>-22032.797896052594</v>
      </c>
      <c r="N37" s="100"/>
      <c r="O37" s="35" t="s">
        <v>2685</v>
      </c>
      <c r="P37" s="35"/>
      <c r="Q37" s="36">
        <v>384.31601202088297</v>
      </c>
      <c r="R37" s="36">
        <v>1188.0848934114899</v>
      </c>
      <c r="S37" s="36">
        <v>5513.444321042487</v>
      </c>
      <c r="T37" s="36">
        <v>20746.058580976533</v>
      </c>
      <c r="U37" s="36">
        <v>28690.710310717906</v>
      </c>
      <c r="V37" s="36">
        <v>15527.850743781684</v>
      </c>
      <c r="W37" s="36">
        <v>11641.206835702211</v>
      </c>
      <c r="X37" s="36">
        <v>1388.2647094069598</v>
      </c>
      <c r="Y37" s="24">
        <v>85079.936407060144</v>
      </c>
    </row>
    <row r="38" spans="1:25" ht="21">
      <c r="A38" s="35"/>
      <c r="B38" s="35" t="s">
        <v>2679</v>
      </c>
      <c r="C38" s="36">
        <v>31.5</v>
      </c>
      <c r="D38" s="36">
        <v>92.499095337509999</v>
      </c>
      <c r="E38" s="36">
        <v>146.05891758436999</v>
      </c>
      <c r="F38" s="36">
        <v>2203.6070602355499</v>
      </c>
      <c r="G38" s="36">
        <v>335.54069487133995</v>
      </c>
      <c r="H38" s="36">
        <v>3820.8919068816499</v>
      </c>
      <c r="I38" s="36">
        <v>1164.4655848181981</v>
      </c>
      <c r="J38" s="36">
        <v>0</v>
      </c>
      <c r="K38" s="24">
        <v>7794.5632597286176</v>
      </c>
      <c r="L38" s="24"/>
      <c r="M38" s="42"/>
      <c r="N38" s="100"/>
      <c r="O38" s="35"/>
      <c r="P38" s="35" t="s">
        <v>2679</v>
      </c>
      <c r="Q38" s="36">
        <v>17.860499999999998</v>
      </c>
      <c r="R38" s="36">
        <v>52.446987056349997</v>
      </c>
      <c r="S38" s="36">
        <v>82.815406270325013</v>
      </c>
      <c r="T38" s="36">
        <v>1249.4452031541168</v>
      </c>
      <c r="U38" s="36">
        <v>190.25157399206705</v>
      </c>
      <c r="V38" s="36">
        <v>2166.4457112015693</v>
      </c>
      <c r="W38" s="36">
        <v>660.25198659140005</v>
      </c>
      <c r="X38" s="36">
        <v>0</v>
      </c>
      <c r="Y38" s="24">
        <v>4419.5173682658278</v>
      </c>
    </row>
    <row r="39" spans="1:25" ht="21">
      <c r="A39" s="35"/>
      <c r="B39" s="35" t="s">
        <v>2680</v>
      </c>
      <c r="C39" s="36">
        <v>387.07606760597002</v>
      </c>
      <c r="D39" s="36">
        <v>979.42238809119999</v>
      </c>
      <c r="E39" s="36">
        <v>4945.5806737506118</v>
      </c>
      <c r="F39" s="36">
        <v>2593.2245462630299</v>
      </c>
      <c r="G39" s="36">
        <v>2561.2423732509915</v>
      </c>
      <c r="H39" s="36">
        <v>2621.7863101868725</v>
      </c>
      <c r="I39" s="36">
        <v>4983.7389891891198</v>
      </c>
      <c r="J39" s="36">
        <v>635.32881924053004</v>
      </c>
      <c r="K39" s="24">
        <v>19707.400167578329</v>
      </c>
      <c r="L39" s="24"/>
      <c r="M39" s="24"/>
      <c r="N39" s="100"/>
      <c r="O39" s="35"/>
      <c r="P39" s="35" t="s">
        <v>2680</v>
      </c>
      <c r="Q39" s="36">
        <v>219.47213033256</v>
      </c>
      <c r="R39" s="36">
        <v>555.33249404791002</v>
      </c>
      <c r="S39" s="36">
        <v>2804.144242015604</v>
      </c>
      <c r="T39" s="36">
        <v>1470.3583177307798</v>
      </c>
      <c r="U39" s="36">
        <v>1452.2244256331487</v>
      </c>
      <c r="V39" s="36">
        <v>1486.5528378766912</v>
      </c>
      <c r="W39" s="36">
        <v>2825.7800068705574</v>
      </c>
      <c r="X39" s="36">
        <v>360.23144050933996</v>
      </c>
      <c r="Y39" s="24">
        <v>11174.095895016591</v>
      </c>
    </row>
    <row r="40" spans="1:25" ht="21">
      <c r="A40" s="35"/>
      <c r="B40" s="35" t="s">
        <v>2681</v>
      </c>
      <c r="C40" s="36">
        <v>35.140452387170001</v>
      </c>
      <c r="D40" s="36">
        <v>225.85876897508996</v>
      </c>
      <c r="E40" s="36">
        <v>1016.48110518983</v>
      </c>
      <c r="F40" s="36">
        <v>5761.1633655742262</v>
      </c>
      <c r="G40" s="36">
        <v>8027.3477919957968</v>
      </c>
      <c r="H40" s="36">
        <v>4092.8065112175959</v>
      </c>
      <c r="I40" s="36">
        <v>3192.8882497863301</v>
      </c>
      <c r="J40" s="36">
        <v>649.32287095626305</v>
      </c>
      <c r="K40" s="24">
        <v>23001.009116082303</v>
      </c>
      <c r="L40" s="24"/>
      <c r="M40" s="24"/>
      <c r="N40" s="100"/>
      <c r="O40" s="35"/>
      <c r="P40" s="35" t="s">
        <v>2681</v>
      </c>
      <c r="Q40" s="36">
        <v>19.924636503529999</v>
      </c>
      <c r="R40" s="36">
        <v>128.06192200894</v>
      </c>
      <c r="S40" s="36">
        <v>576.34478664251014</v>
      </c>
      <c r="T40" s="36">
        <v>3266.5796282803685</v>
      </c>
      <c r="U40" s="36">
        <v>4551.5061980580012</v>
      </c>
      <c r="V40" s="36">
        <v>2320.6212918551555</v>
      </c>
      <c r="W40" s="36">
        <v>1810.367637629274</v>
      </c>
      <c r="X40" s="36">
        <v>368.16606783213984</v>
      </c>
      <c r="Y40" s="24">
        <v>13041.57216880992</v>
      </c>
    </row>
    <row r="41" spans="1:25" ht="21">
      <c r="A41" s="35"/>
      <c r="B41" s="35" t="s">
        <v>2682</v>
      </c>
      <c r="C41" s="36">
        <v>37.629638221759997</v>
      </c>
      <c r="D41" s="36">
        <v>136.79244175669999</v>
      </c>
      <c r="E41" s="36">
        <v>491.38683820166005</v>
      </c>
      <c r="F41" s="36">
        <v>6226.1531814098107</v>
      </c>
      <c r="G41" s="36">
        <v>19949.065935391096</v>
      </c>
      <c r="H41" s="36">
        <v>1089.956398729857</v>
      </c>
      <c r="I41" s="36">
        <v>1321.084432507115</v>
      </c>
      <c r="J41" s="36">
        <v>0</v>
      </c>
      <c r="K41" s="24">
        <v>29252.068866218</v>
      </c>
      <c r="L41" s="24"/>
      <c r="M41" s="24"/>
      <c r="N41" s="100"/>
      <c r="O41" s="35"/>
      <c r="P41" s="35" t="s">
        <v>2682</v>
      </c>
      <c r="Q41" s="36">
        <v>21.336004871693</v>
      </c>
      <c r="R41" s="36">
        <v>77.561314476140012</v>
      </c>
      <c r="S41" s="36">
        <v>278.61633726030004</v>
      </c>
      <c r="T41" s="36">
        <v>3530.2288538605399</v>
      </c>
      <c r="U41" s="36">
        <v>11311.120385364929</v>
      </c>
      <c r="V41" s="36">
        <v>618.00527808005302</v>
      </c>
      <c r="W41" s="36">
        <v>749.05487323151385</v>
      </c>
      <c r="X41" s="36">
        <v>0</v>
      </c>
      <c r="Y41" s="24">
        <v>16585.923047145166</v>
      </c>
    </row>
    <row r="42" spans="1:25" ht="21">
      <c r="A42" s="35"/>
      <c r="B42" s="35" t="s">
        <v>2678</v>
      </c>
      <c r="C42" s="36">
        <v>76.311792812500002</v>
      </c>
      <c r="D42" s="36">
        <v>0</v>
      </c>
      <c r="E42" s="36">
        <v>890.73933548846992</v>
      </c>
      <c r="F42" s="36">
        <v>4308.7097335949102</v>
      </c>
      <c r="G42" s="36">
        <v>2181.6917299397091</v>
      </c>
      <c r="H42" s="36">
        <v>1938.997181568843</v>
      </c>
      <c r="I42" s="36">
        <v>2305.1357051454311</v>
      </c>
      <c r="J42" s="36">
        <v>207.342663964</v>
      </c>
      <c r="K42" s="24">
        <v>11908.928142513863</v>
      </c>
      <c r="L42" s="24"/>
      <c r="M42" s="24"/>
      <c r="N42" s="100"/>
      <c r="O42" s="35"/>
      <c r="P42" s="35" t="s">
        <v>2678</v>
      </c>
      <c r="Q42" s="36">
        <v>43.268786524699998</v>
      </c>
      <c r="R42" s="36">
        <v>0</v>
      </c>
      <c r="S42" s="36">
        <v>505.04920322164992</v>
      </c>
      <c r="T42" s="36">
        <v>2443.0384189533738</v>
      </c>
      <c r="U42" s="36">
        <v>1237.0192108754402</v>
      </c>
      <c r="V42" s="36">
        <v>1099.4114019495407</v>
      </c>
      <c r="W42" s="36">
        <v>1307.0119448178855</v>
      </c>
      <c r="X42" s="36">
        <v>117.56329046800001</v>
      </c>
      <c r="Y42" s="24">
        <v>6752.3622568105902</v>
      </c>
    </row>
    <row r="43" spans="1:25" ht="21">
      <c r="A43" s="35"/>
      <c r="B43" s="35" t="s">
        <v>1783</v>
      </c>
      <c r="C43" s="36">
        <v>0</v>
      </c>
      <c r="D43" s="36">
        <v>131.98321716269999</v>
      </c>
      <c r="E43" s="36">
        <v>621.14458976230003</v>
      </c>
      <c r="F43" s="36">
        <v>1111.2674709083301</v>
      </c>
      <c r="G43" s="36">
        <v>3077.3475369751827</v>
      </c>
      <c r="H43" s="36">
        <v>4749.167809740572</v>
      </c>
      <c r="I43" s="36">
        <v>1250.0436021068558</v>
      </c>
      <c r="J43" s="36">
        <v>209.88634233459999</v>
      </c>
      <c r="K43" s="24">
        <v>11150.840568990539</v>
      </c>
      <c r="L43" s="24"/>
      <c r="M43" s="24"/>
      <c r="N43" s="100"/>
      <c r="O43" s="35"/>
      <c r="P43" s="35" t="s">
        <v>1783</v>
      </c>
      <c r="Q43" s="36">
        <v>0</v>
      </c>
      <c r="R43" s="36">
        <v>74.834484131300002</v>
      </c>
      <c r="S43" s="36">
        <v>352.18898239543</v>
      </c>
      <c r="T43" s="36">
        <v>630.08865600457</v>
      </c>
      <c r="U43" s="36">
        <v>1744.856053463458</v>
      </c>
      <c r="V43" s="36">
        <v>2692.7781481237621</v>
      </c>
      <c r="W43" s="36">
        <v>708.77472239459632</v>
      </c>
      <c r="X43" s="36">
        <v>119.0055561038</v>
      </c>
      <c r="Y43" s="24">
        <v>6322.5266026169156</v>
      </c>
    </row>
    <row r="44" spans="1:25" ht="21">
      <c r="A44" s="35"/>
      <c r="B44" s="35" t="s">
        <v>1341</v>
      </c>
      <c r="C44" s="36">
        <v>88.773066646199993</v>
      </c>
      <c r="D44" s="36">
        <v>484.34691697315003</v>
      </c>
      <c r="E44" s="36">
        <v>1178.0712143189098</v>
      </c>
      <c r="F44" s="36">
        <v>5348.6766562703269</v>
      </c>
      <c r="G44" s="36">
        <v>1781.6734488662801</v>
      </c>
      <c r="H44" s="36">
        <v>4137.8580795610551</v>
      </c>
      <c r="I44" s="36">
        <v>2544.4346314933591</v>
      </c>
      <c r="J44" s="36">
        <v>4.3699208309599999</v>
      </c>
      <c r="K44" s="24">
        <v>15568.203934960242</v>
      </c>
      <c r="L44" s="24"/>
      <c r="M44" s="24"/>
      <c r="N44" s="100"/>
      <c r="O44" s="35"/>
      <c r="P44" s="35" t="s">
        <v>1341</v>
      </c>
      <c r="Q44" s="36">
        <v>50.334328788400001</v>
      </c>
      <c r="R44" s="36">
        <v>274.62470192384995</v>
      </c>
      <c r="S44" s="36">
        <v>667.96637851887294</v>
      </c>
      <c r="T44" s="36">
        <v>3032.6996641049886</v>
      </c>
      <c r="U44" s="36">
        <v>1010.208845507161</v>
      </c>
      <c r="V44" s="36">
        <v>2346.1655311119903</v>
      </c>
      <c r="W44" s="36">
        <v>1442.694436056255</v>
      </c>
      <c r="X44" s="36">
        <v>2.47774511115</v>
      </c>
      <c r="Y44" s="24">
        <v>8827.1716311226683</v>
      </c>
    </row>
    <row r="45" spans="1:25" ht="21">
      <c r="A45" s="35"/>
      <c r="B45" s="35" t="s">
        <v>2683</v>
      </c>
      <c r="C45" s="36">
        <v>0</v>
      </c>
      <c r="D45" s="36">
        <v>25.3125</v>
      </c>
      <c r="E45" s="36">
        <v>0</v>
      </c>
      <c r="F45" s="36">
        <v>7575.8493593620005</v>
      </c>
      <c r="G45" s="36">
        <v>11634.561696494253</v>
      </c>
      <c r="H45" s="36">
        <v>681.25174464887971</v>
      </c>
      <c r="I45" s="36">
        <v>1559.0524267001203</v>
      </c>
      <c r="J45" s="36">
        <v>0</v>
      </c>
      <c r="K45" s="24">
        <v>21476.027727205252</v>
      </c>
      <c r="L45" s="24"/>
      <c r="M45" s="24"/>
      <c r="N45" s="100"/>
      <c r="O45" s="35"/>
      <c r="P45" s="35" t="s">
        <v>2683</v>
      </c>
      <c r="Q45" s="36">
        <v>0</v>
      </c>
      <c r="R45" s="36">
        <v>14.352187499999999</v>
      </c>
      <c r="S45" s="36">
        <v>0</v>
      </c>
      <c r="T45" s="36">
        <v>4295.5065867607018</v>
      </c>
      <c r="U45" s="36">
        <v>6596.796481912429</v>
      </c>
      <c r="V45" s="36">
        <v>386.26973921588393</v>
      </c>
      <c r="W45" s="36">
        <v>883.98272593900992</v>
      </c>
      <c r="X45" s="36">
        <v>0</v>
      </c>
      <c r="Y45" s="24">
        <v>12176.907721328023</v>
      </c>
    </row>
    <row r="46" spans="1:25" ht="21">
      <c r="A46" s="35"/>
      <c r="B46" s="35" t="s">
        <v>2684</v>
      </c>
      <c r="C46" s="36">
        <v>21.375</v>
      </c>
      <c r="D46" s="36">
        <v>19.172490770709999</v>
      </c>
      <c r="E46" s="36">
        <v>434.42501713896195</v>
      </c>
      <c r="F46" s="36">
        <v>1460.5171995191392</v>
      </c>
      <c r="G46" s="36">
        <v>1052.4288111300898</v>
      </c>
      <c r="H46" s="36">
        <v>4253.2642052329547</v>
      </c>
      <c r="I46" s="36">
        <v>2210.3853653818783</v>
      </c>
      <c r="J46" s="36">
        <v>742.18802360170002</v>
      </c>
      <c r="K46" s="24">
        <v>10193.756112775434</v>
      </c>
      <c r="L46" s="24"/>
      <c r="M46" s="24"/>
      <c r="N46" s="100"/>
      <c r="O46" s="35"/>
      <c r="P46" s="35" t="s">
        <v>2684</v>
      </c>
      <c r="Q46" s="36">
        <v>12.119624999999999</v>
      </c>
      <c r="R46" s="36">
        <v>10.870802266999998</v>
      </c>
      <c r="S46" s="36">
        <v>246.31898471779502</v>
      </c>
      <c r="T46" s="36">
        <v>828.11325212709187</v>
      </c>
      <c r="U46" s="36">
        <v>596.7271359112699</v>
      </c>
      <c r="V46" s="36">
        <v>2411.6008043670381</v>
      </c>
      <c r="W46" s="36">
        <v>1253.2885021717195</v>
      </c>
      <c r="X46" s="36">
        <v>420.82060938252999</v>
      </c>
      <c r="Y46" s="24">
        <v>5779.8597159444444</v>
      </c>
    </row>
    <row r="47" spans="1:25" ht="21">
      <c r="A47" s="35" t="s">
        <v>2695</v>
      </c>
      <c r="B47" s="35"/>
      <c r="C47" s="36">
        <v>3070.5473422107502</v>
      </c>
      <c r="D47" s="36">
        <v>443.37969133685004</v>
      </c>
      <c r="E47" s="36">
        <v>14656.520466342752</v>
      </c>
      <c r="F47" s="36">
        <v>49983.986204068678</v>
      </c>
      <c r="G47" s="36">
        <v>98908.815221711659</v>
      </c>
      <c r="H47" s="36">
        <v>94416.175897695022</v>
      </c>
      <c r="I47" s="36">
        <v>50025.932348249939</v>
      </c>
      <c r="J47" s="36">
        <v>3095.0893679134797</v>
      </c>
      <c r="K47" s="24">
        <v>314600.44653952908</v>
      </c>
      <c r="L47" s="24">
        <v>199560</v>
      </c>
      <c r="M47" s="42">
        <f>L47-K47</f>
        <v>-115040.44653952908</v>
      </c>
      <c r="N47" s="100"/>
      <c r="O47" s="35" t="s">
        <v>2695</v>
      </c>
      <c r="P47" s="35"/>
      <c r="Q47" s="36">
        <v>1741.0003430338668</v>
      </c>
      <c r="R47" s="36">
        <v>251.39628498804998</v>
      </c>
      <c r="S47" s="36">
        <v>8310.2471044166195</v>
      </c>
      <c r="T47" s="36">
        <v>28340.920177697895</v>
      </c>
      <c r="U47" s="36">
        <v>56081.298230711</v>
      </c>
      <c r="V47" s="36">
        <v>53533.971733991668</v>
      </c>
      <c r="W47" s="36">
        <v>28364.703641457454</v>
      </c>
      <c r="X47" s="36">
        <v>1754.91567160721</v>
      </c>
      <c r="Y47" s="24">
        <v>178378.45318790374</v>
      </c>
    </row>
    <row r="48" spans="1:25" ht="21">
      <c r="A48" s="35"/>
      <c r="B48" s="35" t="s">
        <v>2686</v>
      </c>
      <c r="C48" s="36">
        <v>0</v>
      </c>
      <c r="D48" s="36">
        <v>0</v>
      </c>
      <c r="E48" s="36">
        <v>488.09840621701005</v>
      </c>
      <c r="F48" s="36">
        <v>4403.2298622532708</v>
      </c>
      <c r="G48" s="36">
        <v>25546.356795221654</v>
      </c>
      <c r="H48" s="36">
        <v>12186.589492041263</v>
      </c>
      <c r="I48" s="36">
        <v>2875.857545221681</v>
      </c>
      <c r="J48" s="36">
        <v>0</v>
      </c>
      <c r="K48" s="24">
        <v>45500.132100954877</v>
      </c>
      <c r="L48" s="24"/>
      <c r="M48" s="42"/>
      <c r="N48" s="100"/>
      <c r="O48" s="35"/>
      <c r="P48" s="35" t="s">
        <v>2686</v>
      </c>
      <c r="Q48" s="36">
        <v>0</v>
      </c>
      <c r="R48" s="36">
        <v>0</v>
      </c>
      <c r="S48" s="36">
        <v>276.75179632501005</v>
      </c>
      <c r="T48" s="36">
        <v>2496.6313318971579</v>
      </c>
      <c r="U48" s="36">
        <v>14484.78430289947</v>
      </c>
      <c r="V48" s="36">
        <v>6909.7962419888609</v>
      </c>
      <c r="W48" s="36">
        <v>1630.6112281407031</v>
      </c>
      <c r="X48" s="36">
        <v>0</v>
      </c>
      <c r="Y48" s="24">
        <v>25798.574901251202</v>
      </c>
    </row>
    <row r="49" spans="1:25" ht="21">
      <c r="A49" s="35"/>
      <c r="B49" s="35" t="s">
        <v>2687</v>
      </c>
      <c r="C49" s="36">
        <v>67.486584605899992</v>
      </c>
      <c r="D49" s="36">
        <v>6.1448177294899997</v>
      </c>
      <c r="E49" s="36">
        <v>2603.3946207037106</v>
      </c>
      <c r="F49" s="36">
        <v>18974.976325805248</v>
      </c>
      <c r="G49" s="36">
        <v>21900.916853810366</v>
      </c>
      <c r="H49" s="36">
        <v>16346.819698627736</v>
      </c>
      <c r="I49" s="36">
        <v>4559.0592171295302</v>
      </c>
      <c r="J49" s="36">
        <v>0</v>
      </c>
      <c r="K49" s="24">
        <v>64458.798118411971</v>
      </c>
      <c r="L49" s="24"/>
      <c r="M49" s="24"/>
      <c r="N49" s="100"/>
      <c r="O49" s="35"/>
      <c r="P49" s="35" t="s">
        <v>2687</v>
      </c>
      <c r="Q49" s="36">
        <v>38.264893471549996</v>
      </c>
      <c r="R49" s="36">
        <v>3.4841116526200002</v>
      </c>
      <c r="S49" s="36">
        <v>1476.1247499385822</v>
      </c>
      <c r="T49" s="36">
        <v>10758.811576722734</v>
      </c>
      <c r="U49" s="36">
        <v>12417.819856109163</v>
      </c>
      <c r="V49" s="36">
        <v>9268.6467691205835</v>
      </c>
      <c r="W49" s="36">
        <v>2584.9865761124893</v>
      </c>
      <c r="X49" s="36">
        <v>0</v>
      </c>
      <c r="Y49" s="24">
        <v>36548.13853312772</v>
      </c>
    </row>
    <row r="50" spans="1:25" ht="21">
      <c r="A50" s="35"/>
      <c r="B50" s="35" t="s">
        <v>2688</v>
      </c>
      <c r="C50" s="36">
        <v>21.375</v>
      </c>
      <c r="D50" s="36">
        <v>182.03235047710001</v>
      </c>
      <c r="E50" s="36">
        <v>2371.4193127436097</v>
      </c>
      <c r="F50" s="36">
        <v>3053.9017290531597</v>
      </c>
      <c r="G50" s="36">
        <v>15575.71496405666</v>
      </c>
      <c r="H50" s="36">
        <v>8920.5717626738533</v>
      </c>
      <c r="I50" s="36">
        <v>6375.1634450419897</v>
      </c>
      <c r="J50" s="36">
        <v>0</v>
      </c>
      <c r="K50" s="24">
        <v>36500.178564046371</v>
      </c>
      <c r="L50" s="24"/>
      <c r="M50" s="24"/>
      <c r="N50" s="100"/>
      <c r="O50" s="35"/>
      <c r="P50" s="35" t="s">
        <v>2688</v>
      </c>
      <c r="Q50" s="36">
        <v>12.119624999999999</v>
      </c>
      <c r="R50" s="36">
        <v>103.21234272059</v>
      </c>
      <c r="S50" s="36">
        <v>1344.5947503264028</v>
      </c>
      <c r="T50" s="36">
        <v>1731.5622803732019</v>
      </c>
      <c r="U50" s="36">
        <v>8831.4303846175699</v>
      </c>
      <c r="V50" s="36">
        <v>5057.9641894366578</v>
      </c>
      <c r="W50" s="36">
        <v>3614.7176733393576</v>
      </c>
      <c r="X50" s="36">
        <v>0</v>
      </c>
      <c r="Y50" s="24">
        <v>20695.601245813777</v>
      </c>
    </row>
    <row r="51" spans="1:25" ht="21">
      <c r="A51" s="35"/>
      <c r="B51" s="35" t="s">
        <v>2689</v>
      </c>
      <c r="C51" s="36">
        <v>10.1250029884</v>
      </c>
      <c r="D51" s="36">
        <v>0</v>
      </c>
      <c r="E51" s="36">
        <v>3.7620987019299998</v>
      </c>
      <c r="F51" s="36">
        <v>0</v>
      </c>
      <c r="G51" s="36">
        <v>2782.1392297427201</v>
      </c>
      <c r="H51" s="36">
        <v>9463.6203670502473</v>
      </c>
      <c r="I51" s="36">
        <v>1037.3438922065</v>
      </c>
      <c r="J51" s="36">
        <v>951.17432633199996</v>
      </c>
      <c r="K51" s="24">
        <v>14248.164917021797</v>
      </c>
      <c r="L51" s="24"/>
      <c r="M51" s="24"/>
      <c r="N51" s="100"/>
      <c r="O51" s="35"/>
      <c r="P51" s="35" t="s">
        <v>2689</v>
      </c>
      <c r="Q51" s="36">
        <v>5.7408766944199998</v>
      </c>
      <c r="R51" s="36">
        <v>0</v>
      </c>
      <c r="S51" s="36">
        <v>2.13310996399</v>
      </c>
      <c r="T51" s="36">
        <v>0</v>
      </c>
      <c r="U51" s="36">
        <v>1577.4729432645604</v>
      </c>
      <c r="V51" s="36">
        <v>5365.8727481177921</v>
      </c>
      <c r="W51" s="36">
        <v>588.17398688119999</v>
      </c>
      <c r="X51" s="36">
        <v>539.31584303059992</v>
      </c>
      <c r="Y51" s="24">
        <v>8078.7095079525634</v>
      </c>
    </row>
    <row r="52" spans="1:25" ht="21">
      <c r="A52" s="35"/>
      <c r="B52" s="35" t="s">
        <v>697</v>
      </c>
      <c r="C52" s="36">
        <v>1850.0633807478002</v>
      </c>
      <c r="D52" s="36">
        <v>3.85250056266</v>
      </c>
      <c r="E52" s="36">
        <v>815.86956614840994</v>
      </c>
      <c r="F52" s="36">
        <v>3546.175303984422</v>
      </c>
      <c r="G52" s="36">
        <v>3901.5573492771532</v>
      </c>
      <c r="H52" s="36">
        <v>5532.7920666163318</v>
      </c>
      <c r="I52" s="36">
        <v>4014.212388949521</v>
      </c>
      <c r="J52" s="36">
        <v>0</v>
      </c>
      <c r="K52" s="24">
        <v>19664.522556286298</v>
      </c>
      <c r="L52" s="24"/>
      <c r="M52" s="24"/>
      <c r="N52" s="100"/>
      <c r="O52" s="35"/>
      <c r="P52" s="35" t="s">
        <v>697</v>
      </c>
      <c r="Q52" s="36">
        <v>1048.9859368842299</v>
      </c>
      <c r="R52" s="36">
        <v>2.1843678190300002</v>
      </c>
      <c r="S52" s="36">
        <v>462.59804400617003</v>
      </c>
      <c r="T52" s="36">
        <v>2010.6813973594678</v>
      </c>
      <c r="U52" s="36">
        <v>2212.1830170414351</v>
      </c>
      <c r="V52" s="36">
        <v>3137.0931017710518</v>
      </c>
      <c r="W52" s="36">
        <v>2276.0584245346768</v>
      </c>
      <c r="X52" s="36">
        <v>0</v>
      </c>
      <c r="Y52" s="24">
        <v>11149.78428941606</v>
      </c>
    </row>
    <row r="53" spans="1:25" ht="21">
      <c r="A53" s="35"/>
      <c r="B53" s="35" t="s">
        <v>1264</v>
      </c>
      <c r="C53" s="36">
        <v>152.26726546149999</v>
      </c>
      <c r="D53" s="36">
        <v>111.67017125</v>
      </c>
      <c r="E53" s="36">
        <v>1333.57374628651</v>
      </c>
      <c r="F53" s="36">
        <v>7812.762410420788</v>
      </c>
      <c r="G53" s="36">
        <v>10766.784470160015</v>
      </c>
      <c r="H53" s="36">
        <v>10051.735517096868</v>
      </c>
      <c r="I53" s="36">
        <v>6380.9800076966803</v>
      </c>
      <c r="J53" s="36">
        <v>454.49272865710003</v>
      </c>
      <c r="K53" s="24">
        <v>37064.266317029455</v>
      </c>
      <c r="L53" s="24"/>
      <c r="M53" s="24"/>
      <c r="N53" s="100"/>
      <c r="O53" s="35"/>
      <c r="P53" s="35" t="s">
        <v>1264</v>
      </c>
      <c r="Q53" s="36">
        <v>86.33553951670001</v>
      </c>
      <c r="R53" s="36">
        <v>63.316987098710001</v>
      </c>
      <c r="S53" s="36">
        <v>756.13631414498013</v>
      </c>
      <c r="T53" s="36">
        <v>4429.8362867093019</v>
      </c>
      <c r="U53" s="36">
        <v>6104.7667945796356</v>
      </c>
      <c r="V53" s="36">
        <v>5699.3340381980734</v>
      </c>
      <c r="W53" s="36">
        <v>3618.0156643632308</v>
      </c>
      <c r="X53" s="36">
        <v>257.69737714849998</v>
      </c>
      <c r="Y53" s="24">
        <v>21015.439001759129</v>
      </c>
    </row>
    <row r="54" spans="1:25" ht="21">
      <c r="A54" s="35"/>
      <c r="B54" s="35" t="s">
        <v>2690</v>
      </c>
      <c r="C54" s="36">
        <v>0</v>
      </c>
      <c r="D54" s="36">
        <v>0</v>
      </c>
      <c r="E54" s="36">
        <v>740.24949044549999</v>
      </c>
      <c r="F54" s="36">
        <v>1445.8327400221096</v>
      </c>
      <c r="G54" s="36">
        <v>5681.7085900990696</v>
      </c>
      <c r="H54" s="36">
        <v>6108.7985269701112</v>
      </c>
      <c r="I54" s="36">
        <v>4061.0982316620643</v>
      </c>
      <c r="J54" s="36">
        <v>138.63270072717998</v>
      </c>
      <c r="K54" s="24">
        <v>18176.320279926033</v>
      </c>
      <c r="L54" s="24"/>
      <c r="M54" s="24"/>
      <c r="N54" s="100"/>
      <c r="O54" s="35"/>
      <c r="P54" s="35" t="s">
        <v>2690</v>
      </c>
      <c r="Q54" s="36">
        <v>0</v>
      </c>
      <c r="R54" s="36">
        <v>0</v>
      </c>
      <c r="S54" s="36">
        <v>419.72146108266998</v>
      </c>
      <c r="T54" s="36">
        <v>819.78716359264695</v>
      </c>
      <c r="U54" s="36">
        <v>3221.5287705862361</v>
      </c>
      <c r="V54" s="36">
        <v>3463.6887647877588</v>
      </c>
      <c r="W54" s="36">
        <v>2302.642697353227</v>
      </c>
      <c r="X54" s="36">
        <v>78.604741312320002</v>
      </c>
      <c r="Y54" s="24">
        <v>10305.973598714858</v>
      </c>
    </row>
    <row r="55" spans="1:25" ht="21">
      <c r="A55" s="35"/>
      <c r="B55" s="35" t="s">
        <v>2691</v>
      </c>
      <c r="C55" s="36">
        <v>280.60670523620001</v>
      </c>
      <c r="D55" s="36">
        <v>0</v>
      </c>
      <c r="E55" s="36">
        <v>2852.7070621776397</v>
      </c>
      <c r="F55" s="36">
        <v>3183.3801581453695</v>
      </c>
      <c r="G55" s="36">
        <v>5698.6559975717855</v>
      </c>
      <c r="H55" s="36">
        <v>1398.8027713372019</v>
      </c>
      <c r="I55" s="36">
        <v>4080.6959827469659</v>
      </c>
      <c r="J55" s="36">
        <v>109.363596754</v>
      </c>
      <c r="K55" s="24">
        <v>17604.212273969162</v>
      </c>
      <c r="L55" s="24"/>
      <c r="M55" s="24"/>
      <c r="N55" s="100"/>
      <c r="O55" s="35"/>
      <c r="P55" s="35" t="s">
        <v>2691</v>
      </c>
      <c r="Q55" s="36">
        <v>159.10400186879997</v>
      </c>
      <c r="R55" s="36">
        <v>0</v>
      </c>
      <c r="S55" s="36">
        <v>1617.4849042549281</v>
      </c>
      <c r="T55" s="36">
        <v>1804.9765496682726</v>
      </c>
      <c r="U55" s="36">
        <v>3231.1379506218836</v>
      </c>
      <c r="V55" s="36">
        <v>793.12117134822188</v>
      </c>
      <c r="W55" s="36">
        <v>2313.7546222178639</v>
      </c>
      <c r="X55" s="36">
        <v>62.009159359500003</v>
      </c>
      <c r="Y55" s="24">
        <v>9981.5883593394701</v>
      </c>
    </row>
    <row r="56" spans="1:25" ht="21">
      <c r="A56" s="35"/>
      <c r="B56" s="35" t="s">
        <v>2692</v>
      </c>
      <c r="C56" s="36">
        <v>481.26899344637008</v>
      </c>
      <c r="D56" s="36">
        <v>111.33270921180001</v>
      </c>
      <c r="E56" s="36">
        <v>1044.7095131937701</v>
      </c>
      <c r="F56" s="36">
        <v>2968.3465766443896</v>
      </c>
      <c r="G56" s="36">
        <v>2352.1413731090233</v>
      </c>
      <c r="H56" s="36">
        <v>7830.7500907527065</v>
      </c>
      <c r="I56" s="36">
        <v>6834.8582122749067</v>
      </c>
      <c r="J56" s="36">
        <v>0</v>
      </c>
      <c r="K56" s="24">
        <v>21623.407468632966</v>
      </c>
      <c r="L56" s="24"/>
      <c r="M56" s="24"/>
      <c r="N56" s="100"/>
      <c r="O56" s="35"/>
      <c r="P56" s="35" t="s">
        <v>2692</v>
      </c>
      <c r="Q56" s="36">
        <v>272.87951928442004</v>
      </c>
      <c r="R56" s="36">
        <v>63.125646123099997</v>
      </c>
      <c r="S56" s="36">
        <v>592.35029398064989</v>
      </c>
      <c r="T56" s="36">
        <v>1683.0525089565733</v>
      </c>
      <c r="U56" s="36">
        <v>1333.6641585527489</v>
      </c>
      <c r="V56" s="36">
        <v>4440.0353014577768</v>
      </c>
      <c r="W56" s="36">
        <v>3875.3646063593319</v>
      </c>
      <c r="X56" s="36">
        <v>0</v>
      </c>
      <c r="Y56" s="24">
        <v>12260.472034714601</v>
      </c>
    </row>
    <row r="57" spans="1:25" ht="21">
      <c r="A57" s="35"/>
      <c r="B57" s="35" t="s">
        <v>2693</v>
      </c>
      <c r="C57" s="36">
        <v>175.95500574567998</v>
      </c>
      <c r="D57" s="36">
        <v>0</v>
      </c>
      <c r="E57" s="36">
        <v>1812.039041851662</v>
      </c>
      <c r="F57" s="36">
        <v>3803.1551602942363</v>
      </c>
      <c r="G57" s="36">
        <v>4391.1661179637395</v>
      </c>
      <c r="H57" s="36">
        <v>5621.2223428363013</v>
      </c>
      <c r="I57" s="36">
        <v>3629.1463430927361</v>
      </c>
      <c r="J57" s="36">
        <v>152.22953366000002</v>
      </c>
      <c r="K57" s="24">
        <v>19584.913545444353</v>
      </c>
      <c r="L57" s="24"/>
      <c r="M57" s="24"/>
      <c r="N57" s="100"/>
      <c r="O57" s="35"/>
      <c r="P57" s="35" t="s">
        <v>2693</v>
      </c>
      <c r="Q57" s="36">
        <v>99.76648825775699</v>
      </c>
      <c r="R57" s="36">
        <v>0</v>
      </c>
      <c r="S57" s="36">
        <v>1027.4261367295571</v>
      </c>
      <c r="T57" s="36">
        <v>2156.3889758868609</v>
      </c>
      <c r="U57" s="36">
        <v>2489.7911888818335</v>
      </c>
      <c r="V57" s="36">
        <v>3187.2330683871505</v>
      </c>
      <c r="W57" s="36">
        <v>2057.7259765334993</v>
      </c>
      <c r="X57" s="36">
        <v>86.314145585199995</v>
      </c>
      <c r="Y57" s="24">
        <v>11104.645980261857</v>
      </c>
    </row>
    <row r="58" spans="1:25" ht="21">
      <c r="A58" s="35"/>
      <c r="B58" s="35" t="s">
        <v>2694</v>
      </c>
      <c r="C58" s="36">
        <v>31.399403978900004</v>
      </c>
      <c r="D58" s="36">
        <v>28.3471421058</v>
      </c>
      <c r="E58" s="36">
        <v>590.69760787299992</v>
      </c>
      <c r="F58" s="36">
        <v>792.22593744569008</v>
      </c>
      <c r="G58" s="36">
        <v>311.67348069946001</v>
      </c>
      <c r="H58" s="36">
        <v>10954.473261692387</v>
      </c>
      <c r="I58" s="36">
        <v>6177.5170822273603</v>
      </c>
      <c r="J58" s="36">
        <v>1289.1964817831999</v>
      </c>
      <c r="K58" s="24">
        <v>20175.5303978058</v>
      </c>
      <c r="L58" s="24"/>
      <c r="M58" s="24"/>
      <c r="N58" s="100"/>
      <c r="O58" s="35"/>
      <c r="P58" s="35" t="s">
        <v>2694</v>
      </c>
      <c r="Q58" s="36">
        <v>17.80346205599</v>
      </c>
      <c r="R58" s="36">
        <v>16.072829574</v>
      </c>
      <c r="S58" s="36">
        <v>334.92554366368</v>
      </c>
      <c r="T58" s="36">
        <v>449.19210653168</v>
      </c>
      <c r="U58" s="36">
        <v>176.71886355646501</v>
      </c>
      <c r="V58" s="36">
        <v>6211.1863393777421</v>
      </c>
      <c r="W58" s="36">
        <v>3502.6521856218696</v>
      </c>
      <c r="X58" s="36">
        <v>730.9744051710901</v>
      </c>
      <c r="Y58" s="24">
        <v>11439.525735552515</v>
      </c>
    </row>
    <row r="59" spans="1:25" ht="21">
      <c r="A59" s="35" t="s">
        <v>2707</v>
      </c>
      <c r="B59" s="35"/>
      <c r="C59" s="36">
        <v>899.98101624133005</v>
      </c>
      <c r="D59" s="36">
        <v>36.629921701870003</v>
      </c>
      <c r="E59" s="36">
        <v>16163.729455856719</v>
      </c>
      <c r="F59" s="36">
        <v>71391.94665169403</v>
      </c>
      <c r="G59" s="36">
        <v>63215.279777116921</v>
      </c>
      <c r="H59" s="36">
        <v>133201.02764524985</v>
      </c>
      <c r="I59" s="36">
        <v>85985.898653613011</v>
      </c>
      <c r="J59" s="36">
        <v>4267.3670305754404</v>
      </c>
      <c r="K59" s="24">
        <v>375161.86015204922</v>
      </c>
      <c r="L59" s="24">
        <v>361360</v>
      </c>
      <c r="M59" s="42">
        <f>L59-K59</f>
        <v>-13801.860152049223</v>
      </c>
      <c r="N59" s="100"/>
      <c r="O59" s="35" t="s">
        <v>2707</v>
      </c>
      <c r="P59" s="35"/>
      <c r="Q59" s="36">
        <v>510.28923620868403</v>
      </c>
      <c r="R59" s="36">
        <v>20.769165604960001</v>
      </c>
      <c r="S59" s="36">
        <v>9164.834601473729</v>
      </c>
      <c r="T59" s="36">
        <v>40479.233751513078</v>
      </c>
      <c r="U59" s="36">
        <v>35843.063633623511</v>
      </c>
      <c r="V59" s="36">
        <v>75524.982674867759</v>
      </c>
      <c r="W59" s="36">
        <v>48754.004536592351</v>
      </c>
      <c r="X59" s="36">
        <v>2419.5971063367483</v>
      </c>
      <c r="Y59" s="24">
        <v>212716.77470622078</v>
      </c>
    </row>
    <row r="60" spans="1:25" ht="21">
      <c r="A60" s="35"/>
      <c r="B60" s="35" t="s">
        <v>2697</v>
      </c>
      <c r="C60" s="36">
        <v>0</v>
      </c>
      <c r="D60" s="36">
        <v>0</v>
      </c>
      <c r="E60" s="36">
        <v>96.897382105899993</v>
      </c>
      <c r="F60" s="36">
        <v>11401.68471593202</v>
      </c>
      <c r="G60" s="36">
        <v>382.69554122300002</v>
      </c>
      <c r="H60" s="36">
        <v>20077.682382619292</v>
      </c>
      <c r="I60" s="36">
        <v>6960.8720845829903</v>
      </c>
      <c r="J60" s="36">
        <v>419.63297722700003</v>
      </c>
      <c r="K60" s="24">
        <v>39339.4650836902</v>
      </c>
      <c r="L60" s="24"/>
      <c r="M60" s="42"/>
      <c r="N60" s="100"/>
      <c r="O60" s="35"/>
      <c r="P60" s="35" t="s">
        <v>2697</v>
      </c>
      <c r="Q60" s="36">
        <v>0</v>
      </c>
      <c r="R60" s="36">
        <v>0</v>
      </c>
      <c r="S60" s="36">
        <v>54.940815653999991</v>
      </c>
      <c r="T60" s="36">
        <v>6464.7552339333615</v>
      </c>
      <c r="U60" s="36">
        <v>216.98837187340001</v>
      </c>
      <c r="V60" s="36">
        <v>11384.045910951931</v>
      </c>
      <c r="W60" s="36">
        <v>3946.8144719595111</v>
      </c>
      <c r="X60" s="36">
        <v>237.93189808739999</v>
      </c>
      <c r="Y60" s="24">
        <v>22305.476702459604</v>
      </c>
    </row>
    <row r="61" spans="1:25" ht="21">
      <c r="A61" s="35"/>
      <c r="B61" s="35" t="s">
        <v>2698</v>
      </c>
      <c r="C61" s="36">
        <v>205.2886799108</v>
      </c>
      <c r="D61" s="36">
        <v>36.629921701870003</v>
      </c>
      <c r="E61" s="36">
        <v>8480.4922526188566</v>
      </c>
      <c r="F61" s="36">
        <v>6196.1216443481926</v>
      </c>
      <c r="G61" s="36">
        <v>366.59270534497</v>
      </c>
      <c r="H61" s="36">
        <v>6702.0442294035629</v>
      </c>
      <c r="I61" s="36">
        <v>10636.965377929579</v>
      </c>
      <c r="J61" s="36">
        <v>611.80685487740004</v>
      </c>
      <c r="K61" s="24">
        <v>33235.941666135237</v>
      </c>
      <c r="L61" s="24"/>
      <c r="M61" s="24"/>
      <c r="N61" s="100"/>
      <c r="O61" s="35"/>
      <c r="P61" s="35" t="s">
        <v>2698</v>
      </c>
      <c r="Q61" s="36">
        <v>116.39868150940001</v>
      </c>
      <c r="R61" s="36">
        <v>20.769165604960001</v>
      </c>
      <c r="S61" s="36">
        <v>4808.4391072378758</v>
      </c>
      <c r="T61" s="36">
        <v>3513.2009723453575</v>
      </c>
      <c r="U61" s="36">
        <v>207.85806393065997</v>
      </c>
      <c r="V61" s="36">
        <v>3800.059078071657</v>
      </c>
      <c r="W61" s="36">
        <v>6031.159369285755</v>
      </c>
      <c r="X61" s="36">
        <v>346.89448671590003</v>
      </c>
      <c r="Y61" s="24">
        <v>18844.778924701568</v>
      </c>
    </row>
    <row r="62" spans="1:25" ht="21">
      <c r="A62" s="35"/>
      <c r="B62" s="35" t="s">
        <v>2699</v>
      </c>
      <c r="C62" s="36">
        <v>0</v>
      </c>
      <c r="D62" s="36">
        <v>0</v>
      </c>
      <c r="E62" s="36">
        <v>106.875</v>
      </c>
      <c r="F62" s="36">
        <v>11106.130718139917</v>
      </c>
      <c r="G62" s="36">
        <v>2043.8612499682902</v>
      </c>
      <c r="H62" s="36">
        <v>22595.353939745837</v>
      </c>
      <c r="I62" s="36">
        <v>11309.350163683943</v>
      </c>
      <c r="J62" s="36">
        <v>234.5729906647</v>
      </c>
      <c r="K62" s="24">
        <v>47396.144062202693</v>
      </c>
      <c r="L62" s="24"/>
      <c r="M62" s="24"/>
      <c r="N62" s="100"/>
      <c r="O62" s="35"/>
      <c r="P62" s="35" t="s">
        <v>2699</v>
      </c>
      <c r="Q62" s="36">
        <v>0</v>
      </c>
      <c r="R62" s="36">
        <v>0</v>
      </c>
      <c r="S62" s="36">
        <v>60.598124999999996</v>
      </c>
      <c r="T62" s="36">
        <v>6297.1761171887183</v>
      </c>
      <c r="U62" s="36">
        <v>1158.8693287318199</v>
      </c>
      <c r="V62" s="36">
        <v>12811.565683830966</v>
      </c>
      <c r="W62" s="36">
        <v>6412.4015428046823</v>
      </c>
      <c r="X62" s="36">
        <v>133.0028857069</v>
      </c>
      <c r="Y62" s="24">
        <v>26873.613683263091</v>
      </c>
    </row>
    <row r="63" spans="1:25" ht="21">
      <c r="A63" s="35"/>
      <c r="B63" s="35" t="s">
        <v>1196</v>
      </c>
      <c r="C63" s="36">
        <v>503.31691402760003</v>
      </c>
      <c r="D63" s="36">
        <v>0</v>
      </c>
      <c r="E63" s="36">
        <v>830.30312040568003</v>
      </c>
      <c r="F63" s="36">
        <v>5144.1590769905324</v>
      </c>
      <c r="G63" s="36">
        <v>14414.536395133486</v>
      </c>
      <c r="H63" s="36">
        <v>5041.4287449337899</v>
      </c>
      <c r="I63" s="36">
        <v>5317.6457245426172</v>
      </c>
      <c r="J63" s="36">
        <v>66.9149276837</v>
      </c>
      <c r="K63" s="24">
        <v>31318.304903717406</v>
      </c>
      <c r="L63" s="24"/>
      <c r="M63" s="24"/>
      <c r="N63" s="100"/>
      <c r="O63" s="35"/>
      <c r="P63" s="35" t="s">
        <v>1196</v>
      </c>
      <c r="Q63" s="36">
        <v>285.38069025354991</v>
      </c>
      <c r="R63" s="36">
        <v>0</v>
      </c>
      <c r="S63" s="36">
        <v>470.78186927001002</v>
      </c>
      <c r="T63" s="36">
        <v>2916.7381966537901</v>
      </c>
      <c r="U63" s="36">
        <v>8173.0421360381324</v>
      </c>
      <c r="V63" s="36">
        <v>2858.4900983785237</v>
      </c>
      <c r="W63" s="36">
        <v>3015.105125815709</v>
      </c>
      <c r="X63" s="36">
        <v>37.940763996699999</v>
      </c>
      <c r="Y63" s="24">
        <v>17757.478880406416</v>
      </c>
    </row>
    <row r="64" spans="1:25" ht="21">
      <c r="A64" s="35"/>
      <c r="B64" s="35" t="s">
        <v>2696</v>
      </c>
      <c r="C64" s="36">
        <v>1.1660903198300001</v>
      </c>
      <c r="D64" s="36">
        <v>0</v>
      </c>
      <c r="E64" s="36">
        <v>346.41328055730003</v>
      </c>
      <c r="F64" s="36">
        <v>4481.3097307980534</v>
      </c>
      <c r="G64" s="36">
        <v>10576.795264279592</v>
      </c>
      <c r="H64" s="36">
        <v>16342.637644732844</v>
      </c>
      <c r="I64" s="36">
        <v>8898.2967111860817</v>
      </c>
      <c r="J64" s="36">
        <v>752.90293437832997</v>
      </c>
      <c r="K64" s="24">
        <v>41399.521656252036</v>
      </c>
      <c r="L64" s="24"/>
      <c r="M64" s="24"/>
      <c r="N64" s="100"/>
      <c r="O64" s="35"/>
      <c r="P64" s="35" t="s">
        <v>2696</v>
      </c>
      <c r="Q64" s="36">
        <v>0.66117321134399998</v>
      </c>
      <c r="R64" s="36">
        <v>0</v>
      </c>
      <c r="S64" s="36">
        <v>196.41633007599998</v>
      </c>
      <c r="T64" s="36">
        <v>2540.9026173622228</v>
      </c>
      <c r="U64" s="36">
        <v>5997.0429148472767</v>
      </c>
      <c r="V64" s="36">
        <v>9266.275544558086</v>
      </c>
      <c r="W64" s="36">
        <v>5045.3342352446252</v>
      </c>
      <c r="X64" s="36">
        <v>426.89596379276998</v>
      </c>
      <c r="Y64" s="24">
        <v>23473.528779092325</v>
      </c>
    </row>
    <row r="65" spans="1:25" ht="21">
      <c r="A65" s="35"/>
      <c r="B65" s="35" t="s">
        <v>2700</v>
      </c>
      <c r="C65" s="36">
        <v>0</v>
      </c>
      <c r="D65" s="36">
        <v>0</v>
      </c>
      <c r="E65" s="36">
        <v>0</v>
      </c>
      <c r="F65" s="36">
        <v>3324.35395561211</v>
      </c>
      <c r="G65" s="36">
        <v>119.70521421230001</v>
      </c>
      <c r="H65" s="36">
        <v>9272.077989398751</v>
      </c>
      <c r="I65" s="36">
        <v>8035.5871207342889</v>
      </c>
      <c r="J65" s="36">
        <v>300.30213479228001</v>
      </c>
      <c r="K65" s="24">
        <v>21052.026414749729</v>
      </c>
      <c r="L65" s="24"/>
      <c r="M65" s="24"/>
      <c r="N65" s="100"/>
      <c r="O65" s="35"/>
      <c r="P65" s="35" t="s">
        <v>2700</v>
      </c>
      <c r="Q65" s="36">
        <v>0</v>
      </c>
      <c r="R65" s="36">
        <v>0</v>
      </c>
      <c r="S65" s="36">
        <v>0</v>
      </c>
      <c r="T65" s="36">
        <v>1884.908692832171</v>
      </c>
      <c r="U65" s="36">
        <v>67.872856458409998</v>
      </c>
      <c r="V65" s="36">
        <v>5257.268219988563</v>
      </c>
      <c r="W65" s="36">
        <v>4556.1778974546023</v>
      </c>
      <c r="X65" s="36">
        <v>170.27131042702001</v>
      </c>
      <c r="Y65" s="24">
        <v>11936.498977160767</v>
      </c>
    </row>
    <row r="66" spans="1:25" ht="21">
      <c r="A66" s="35"/>
      <c r="B66" s="35" t="s">
        <v>2701</v>
      </c>
      <c r="C66" s="36">
        <v>33.026120814800002</v>
      </c>
      <c r="D66" s="36">
        <v>0</v>
      </c>
      <c r="E66" s="36">
        <v>487.02588242874992</v>
      </c>
      <c r="F66" s="36">
        <v>2441.3276268781433</v>
      </c>
      <c r="G66" s="36">
        <v>3354.1791419079</v>
      </c>
      <c r="H66" s="36">
        <v>1131.5831554455383</v>
      </c>
      <c r="I66" s="36">
        <v>1801.3369157654895</v>
      </c>
      <c r="J66" s="36">
        <v>0</v>
      </c>
      <c r="K66" s="24">
        <v>9248.4788432406203</v>
      </c>
      <c r="L66" s="24"/>
      <c r="M66" s="24"/>
      <c r="N66" s="100"/>
      <c r="O66" s="35"/>
      <c r="P66" s="35" t="s">
        <v>2701</v>
      </c>
      <c r="Q66" s="36">
        <v>18.725810501990001</v>
      </c>
      <c r="R66" s="36">
        <v>0</v>
      </c>
      <c r="S66" s="36">
        <v>276.14367533704603</v>
      </c>
      <c r="T66" s="36">
        <v>1384.232764439372</v>
      </c>
      <c r="U66" s="36">
        <v>1901.819573458866</v>
      </c>
      <c r="V66" s="36">
        <v>641.60764913744686</v>
      </c>
      <c r="W66" s="36">
        <v>1021.3580312384969</v>
      </c>
      <c r="X66" s="36">
        <v>0</v>
      </c>
      <c r="Y66" s="24">
        <v>5243.8875041132178</v>
      </c>
    </row>
    <row r="67" spans="1:25" ht="21">
      <c r="A67" s="35"/>
      <c r="B67" s="35" t="s">
        <v>2702</v>
      </c>
      <c r="C67" s="36">
        <v>0</v>
      </c>
      <c r="D67" s="36">
        <v>0</v>
      </c>
      <c r="E67" s="36">
        <v>359.48910177639999</v>
      </c>
      <c r="F67" s="36">
        <v>5285.9593415285108</v>
      </c>
      <c r="G67" s="36">
        <v>1857.4626447242201</v>
      </c>
      <c r="H67" s="36">
        <v>8222.87859240131</v>
      </c>
      <c r="I67" s="36">
        <v>7178.068626130721</v>
      </c>
      <c r="J67" s="36">
        <v>599.21331033135982</v>
      </c>
      <c r="K67" s="24">
        <v>23503.071616892521</v>
      </c>
      <c r="L67" s="24"/>
      <c r="M67" s="24"/>
      <c r="N67" s="100"/>
      <c r="O67" s="35"/>
      <c r="P67" s="35" t="s">
        <v>2702</v>
      </c>
      <c r="Q67" s="36">
        <v>0</v>
      </c>
      <c r="R67" s="36">
        <v>0</v>
      </c>
      <c r="S67" s="36">
        <v>203.83032070729999</v>
      </c>
      <c r="T67" s="36">
        <v>2997.1389466471487</v>
      </c>
      <c r="U67" s="36">
        <v>1053.181319558847</v>
      </c>
      <c r="V67" s="36">
        <v>4662.3721618959662</v>
      </c>
      <c r="W67" s="36">
        <v>4069.9649110142809</v>
      </c>
      <c r="X67" s="36">
        <v>339.75394695802004</v>
      </c>
      <c r="Y67" s="24">
        <v>13326.241606781563</v>
      </c>
    </row>
    <row r="68" spans="1:25" ht="21">
      <c r="A68" s="35"/>
      <c r="B68" s="35" t="s">
        <v>2703</v>
      </c>
      <c r="C68" s="36">
        <v>18.562495312500001</v>
      </c>
      <c r="D68" s="36">
        <v>0</v>
      </c>
      <c r="E68" s="36">
        <v>2706.5927936685398</v>
      </c>
      <c r="F68" s="36">
        <v>6361.5756296788086</v>
      </c>
      <c r="G68" s="36">
        <v>12151.596965895287</v>
      </c>
      <c r="H68" s="36">
        <v>8490.0986825245891</v>
      </c>
      <c r="I68" s="36">
        <v>2410.8143534851902</v>
      </c>
      <c r="J68" s="36">
        <v>75.731138917300001</v>
      </c>
      <c r="K68" s="24">
        <v>32214.972059482217</v>
      </c>
      <c r="L68" s="24"/>
      <c r="M68" s="24"/>
      <c r="N68" s="100"/>
      <c r="O68" s="35"/>
      <c r="P68" s="35" t="s">
        <v>2703</v>
      </c>
      <c r="Q68" s="36">
        <v>10.5249348422</v>
      </c>
      <c r="R68" s="36">
        <v>0</v>
      </c>
      <c r="S68" s="36">
        <v>1534.6381140099797</v>
      </c>
      <c r="T68" s="36">
        <v>3607.0133820273181</v>
      </c>
      <c r="U68" s="36">
        <v>6889.9554796658304</v>
      </c>
      <c r="V68" s="36">
        <v>4813.8859529980682</v>
      </c>
      <c r="W68" s="36">
        <v>1366.9317384258879</v>
      </c>
      <c r="X68" s="36">
        <v>42.939555766200002</v>
      </c>
      <c r="Y68" s="24">
        <v>18265.889157735484</v>
      </c>
    </row>
    <row r="69" spans="1:25" ht="21">
      <c r="A69" s="35"/>
      <c r="B69" s="35" t="s">
        <v>2704</v>
      </c>
      <c r="C69" s="36">
        <v>86.87699335580001</v>
      </c>
      <c r="D69" s="36">
        <v>0</v>
      </c>
      <c r="E69" s="36">
        <v>2175.0135519465302</v>
      </c>
      <c r="F69" s="36">
        <v>8719.1217314773949</v>
      </c>
      <c r="G69" s="36">
        <v>4427.2442868678218</v>
      </c>
      <c r="H69" s="36">
        <v>16252.298969356798</v>
      </c>
      <c r="I69" s="36">
        <v>12435.850034611776</v>
      </c>
      <c r="J69" s="36">
        <v>913.93435939962001</v>
      </c>
      <c r="K69" s="24">
        <v>45010.339927015739</v>
      </c>
      <c r="L69" s="24"/>
      <c r="M69" s="24"/>
      <c r="N69" s="100"/>
      <c r="O69" s="35"/>
      <c r="P69" s="35" t="s">
        <v>2704</v>
      </c>
      <c r="Q69" s="36">
        <v>49.259255232700006</v>
      </c>
      <c r="R69" s="36">
        <v>0</v>
      </c>
      <c r="S69" s="36">
        <v>1233.23268395368</v>
      </c>
      <c r="T69" s="36">
        <v>4943.7420217483505</v>
      </c>
      <c r="U69" s="36">
        <v>2510.2475106538509</v>
      </c>
      <c r="V69" s="36">
        <v>9215.0535156312944</v>
      </c>
      <c r="W69" s="36">
        <v>7051.1269696259751</v>
      </c>
      <c r="X69" s="36">
        <v>518.20078177958794</v>
      </c>
      <c r="Y69" s="24">
        <v>25520.862738625445</v>
      </c>
    </row>
    <row r="70" spans="1:25" ht="21">
      <c r="A70" s="35"/>
      <c r="B70" s="35" t="s">
        <v>2705</v>
      </c>
      <c r="C70" s="36">
        <v>0</v>
      </c>
      <c r="D70" s="36">
        <v>0</v>
      </c>
      <c r="E70" s="36">
        <v>0</v>
      </c>
      <c r="F70" s="36">
        <v>3281.9424668409802</v>
      </c>
      <c r="G70" s="36">
        <v>10357.530393098659</v>
      </c>
      <c r="H70" s="36">
        <v>6630.2255960449966</v>
      </c>
      <c r="I70" s="36">
        <v>5344.1938310359183</v>
      </c>
      <c r="J70" s="36">
        <v>73.148150000100003</v>
      </c>
      <c r="K70" s="24">
        <v>25687.040437020656</v>
      </c>
      <c r="L70" s="24"/>
      <c r="M70" s="24"/>
      <c r="N70" s="100"/>
      <c r="O70" s="35"/>
      <c r="P70" s="35" t="s">
        <v>2705</v>
      </c>
      <c r="Q70" s="36">
        <v>0</v>
      </c>
      <c r="R70" s="36">
        <v>0</v>
      </c>
      <c r="S70" s="36">
        <v>0</v>
      </c>
      <c r="T70" s="36">
        <v>1860.8613786986871</v>
      </c>
      <c r="U70" s="36">
        <v>5872.719732884605</v>
      </c>
      <c r="V70" s="36">
        <v>3759.3379129573832</v>
      </c>
      <c r="W70" s="36">
        <v>3030.1579021976595</v>
      </c>
      <c r="X70" s="36">
        <v>41.475001050000003</v>
      </c>
      <c r="Y70" s="24">
        <v>14564.551927788334</v>
      </c>
    </row>
    <row r="71" spans="1:25" ht="21">
      <c r="A71" s="35"/>
      <c r="B71" s="35" t="s">
        <v>2706</v>
      </c>
      <c r="C71" s="36">
        <v>51.743722500000004</v>
      </c>
      <c r="D71" s="36">
        <v>0</v>
      </c>
      <c r="E71" s="36">
        <v>574.62709034876002</v>
      </c>
      <c r="F71" s="36">
        <v>3648.2600134693612</v>
      </c>
      <c r="G71" s="36">
        <v>3163.0799744614005</v>
      </c>
      <c r="H71" s="36">
        <v>12442.71771864256</v>
      </c>
      <c r="I71" s="36">
        <v>5656.9177099244107</v>
      </c>
      <c r="J71" s="36">
        <v>219.20725230364999</v>
      </c>
      <c r="K71" s="24">
        <v>25756.553481650142</v>
      </c>
      <c r="L71" s="24"/>
      <c r="M71" s="24"/>
      <c r="N71" s="100"/>
      <c r="O71" s="35"/>
      <c r="P71" s="35" t="s">
        <v>2706</v>
      </c>
      <c r="Q71" s="36">
        <v>29.338690657499999</v>
      </c>
      <c r="R71" s="36">
        <v>0</v>
      </c>
      <c r="S71" s="36">
        <v>325.81356022783598</v>
      </c>
      <c r="T71" s="36">
        <v>2068.5634276365727</v>
      </c>
      <c r="U71" s="36">
        <v>1793.4663455218169</v>
      </c>
      <c r="V71" s="36">
        <v>7055.020946467861</v>
      </c>
      <c r="W71" s="36">
        <v>3207.4723415251597</v>
      </c>
      <c r="X71" s="36">
        <v>124.29051205624999</v>
      </c>
      <c r="Y71" s="24">
        <v>14603.965824092995</v>
      </c>
    </row>
    <row r="72" spans="1:25" ht="21">
      <c r="A72" s="35" t="s">
        <v>2725</v>
      </c>
      <c r="B72" s="35"/>
      <c r="C72" s="36">
        <v>701.29814578029993</v>
      </c>
      <c r="D72" s="36">
        <v>2617.0420053385901</v>
      </c>
      <c r="E72" s="36">
        <v>24780.996546479044</v>
      </c>
      <c r="F72" s="36">
        <v>44428.421140830549</v>
      </c>
      <c r="G72" s="36">
        <v>75246.907712239539</v>
      </c>
      <c r="H72" s="36">
        <v>46928.721246621702</v>
      </c>
      <c r="I72" s="36">
        <v>31922.609079941827</v>
      </c>
      <c r="J72" s="36">
        <v>1129.6968095946099</v>
      </c>
      <c r="K72" s="24">
        <v>227755.69268682614</v>
      </c>
      <c r="L72" s="24">
        <v>153650</v>
      </c>
      <c r="M72" s="42">
        <f>L72-K72</f>
        <v>-74105.692686826136</v>
      </c>
      <c r="N72" s="100"/>
      <c r="O72" s="35" t="s">
        <v>2725</v>
      </c>
      <c r="P72" s="35"/>
      <c r="Q72" s="36">
        <v>397.6360486575</v>
      </c>
      <c r="R72" s="36">
        <v>1106.1564989585681</v>
      </c>
      <c r="S72" s="36">
        <v>11587.321232787164</v>
      </c>
      <c r="T72" s="36">
        <v>24551.939755495987</v>
      </c>
      <c r="U72" s="36">
        <v>46145.181831335103</v>
      </c>
      <c r="V72" s="36">
        <v>27533.70958434352</v>
      </c>
      <c r="W72" s="36">
        <v>17174.99471081706</v>
      </c>
      <c r="X72" s="36">
        <v>640.5380910401999</v>
      </c>
      <c r="Y72" s="24">
        <v>129137.47775343509</v>
      </c>
    </row>
    <row r="73" spans="1:25" ht="21">
      <c r="A73" s="35"/>
      <c r="B73" s="35" t="s">
        <v>2708</v>
      </c>
      <c r="C73" s="36">
        <v>42.487679034499997</v>
      </c>
      <c r="D73" s="36">
        <v>21.207731680799998</v>
      </c>
      <c r="E73" s="36">
        <v>1025.9617583343502</v>
      </c>
      <c r="F73" s="36">
        <v>372.39233152809004</v>
      </c>
      <c r="G73" s="36">
        <v>2842.8733261689995</v>
      </c>
      <c r="H73" s="36">
        <v>1748.62697447098</v>
      </c>
      <c r="I73" s="36">
        <v>1651.6727440521529</v>
      </c>
      <c r="J73" s="36">
        <v>384.40644994601001</v>
      </c>
      <c r="K73" s="24">
        <v>8089.6289952158822</v>
      </c>
      <c r="L73" s="24"/>
      <c r="M73" s="42"/>
      <c r="N73" s="100"/>
      <c r="O73" s="35"/>
      <c r="P73" s="35" t="s">
        <v>2708</v>
      </c>
      <c r="Q73" s="36">
        <v>24.0905140126</v>
      </c>
      <c r="R73" s="36">
        <v>12.024783863</v>
      </c>
      <c r="S73" s="36">
        <v>581.72031697603006</v>
      </c>
      <c r="T73" s="36">
        <v>211.146451976479</v>
      </c>
      <c r="U73" s="36">
        <v>1611.9091759385185</v>
      </c>
      <c r="V73" s="36">
        <v>991.47149452445319</v>
      </c>
      <c r="W73" s="36">
        <v>936.49844587759208</v>
      </c>
      <c r="X73" s="36">
        <v>217.95845711939998</v>
      </c>
      <c r="Y73" s="24">
        <v>4586.8196402880722</v>
      </c>
    </row>
    <row r="74" spans="1:25" ht="21">
      <c r="A74" s="35"/>
      <c r="B74" s="35" t="s">
        <v>1043</v>
      </c>
      <c r="C74" s="36">
        <v>0</v>
      </c>
      <c r="D74" s="36">
        <v>0</v>
      </c>
      <c r="E74" s="36">
        <v>126.77402571592999</v>
      </c>
      <c r="F74" s="36">
        <v>645.78327361688889</v>
      </c>
      <c r="G74" s="36">
        <v>1211.02287652462</v>
      </c>
      <c r="H74" s="36">
        <v>1302.3495130284405</v>
      </c>
      <c r="I74" s="36">
        <v>382.46832260389004</v>
      </c>
      <c r="J74" s="36">
        <v>0</v>
      </c>
      <c r="K74" s="24">
        <v>3668.3980114897695</v>
      </c>
      <c r="L74" s="24"/>
      <c r="M74" s="24"/>
      <c r="N74" s="100"/>
      <c r="O74" s="35"/>
      <c r="P74" s="35" t="s">
        <v>1043</v>
      </c>
      <c r="Q74" s="36">
        <v>0</v>
      </c>
      <c r="R74" s="36">
        <v>0</v>
      </c>
      <c r="S74" s="36">
        <v>71.880872580983009</v>
      </c>
      <c r="T74" s="36">
        <v>366.15911614068494</v>
      </c>
      <c r="U74" s="36">
        <v>686.64997098983997</v>
      </c>
      <c r="V74" s="36">
        <v>738.43217388719302</v>
      </c>
      <c r="W74" s="36">
        <v>216.85953891636396</v>
      </c>
      <c r="X74" s="36">
        <v>0</v>
      </c>
      <c r="Y74" s="24">
        <v>2079.9816725150649</v>
      </c>
    </row>
    <row r="75" spans="1:25" ht="21">
      <c r="A75" s="35"/>
      <c r="B75" s="35" t="s">
        <v>2458</v>
      </c>
      <c r="C75" s="36">
        <v>0</v>
      </c>
      <c r="D75" s="36">
        <v>107.45002031892</v>
      </c>
      <c r="E75" s="36">
        <v>1572.75387749268</v>
      </c>
      <c r="F75" s="36">
        <v>5314.5445570234733</v>
      </c>
      <c r="G75" s="36">
        <v>18023.249435835682</v>
      </c>
      <c r="H75" s="36">
        <v>4310.0255188861202</v>
      </c>
      <c r="I75" s="36">
        <v>3164.4177116757578</v>
      </c>
      <c r="J75" s="36">
        <v>0</v>
      </c>
      <c r="K75" s="24">
        <v>32492.44112123263</v>
      </c>
      <c r="L75" s="24"/>
      <c r="M75" s="24"/>
      <c r="N75" s="100"/>
      <c r="O75" s="35"/>
      <c r="P75" s="35" t="s">
        <v>2458</v>
      </c>
      <c r="Q75" s="36">
        <v>0</v>
      </c>
      <c r="R75" s="36">
        <v>60.924161520819993</v>
      </c>
      <c r="S75" s="36">
        <v>891.75144853887991</v>
      </c>
      <c r="T75" s="36">
        <v>3013.3467638321481</v>
      </c>
      <c r="U75" s="36">
        <v>10219.182430120121</v>
      </c>
      <c r="V75" s="36">
        <v>2443.7844692086892</v>
      </c>
      <c r="W75" s="36">
        <v>1794.2248425203068</v>
      </c>
      <c r="X75" s="36">
        <v>0</v>
      </c>
      <c r="Y75" s="24">
        <v>18423.214115740964</v>
      </c>
    </row>
    <row r="76" spans="1:25" ht="21">
      <c r="A76" s="35"/>
      <c r="B76" s="35" t="s">
        <v>2709</v>
      </c>
      <c r="C76" s="36">
        <v>0</v>
      </c>
      <c r="D76" s="36">
        <v>210.5139831738</v>
      </c>
      <c r="E76" s="36">
        <v>678.26500405195998</v>
      </c>
      <c r="F76" s="36">
        <v>1613.30049624609</v>
      </c>
      <c r="G76" s="36">
        <v>835.15213527766389</v>
      </c>
      <c r="H76" s="36">
        <v>2625.4321182797607</v>
      </c>
      <c r="I76" s="36">
        <v>1782.5079547500618</v>
      </c>
      <c r="J76" s="36">
        <v>84.923414463399993</v>
      </c>
      <c r="K76" s="24">
        <v>7830.0951062427366</v>
      </c>
      <c r="L76" s="24"/>
      <c r="M76" s="24"/>
      <c r="N76" s="100"/>
      <c r="O76" s="35"/>
      <c r="P76" s="35" t="s">
        <v>2709</v>
      </c>
      <c r="Q76" s="36">
        <v>0</v>
      </c>
      <c r="R76" s="36">
        <v>119.3614284595</v>
      </c>
      <c r="S76" s="36">
        <v>384.57625729745803</v>
      </c>
      <c r="T76" s="36">
        <v>914.74138137155421</v>
      </c>
      <c r="U76" s="36">
        <v>473.53126070315602</v>
      </c>
      <c r="V76" s="36">
        <v>1488.6200110648119</v>
      </c>
      <c r="W76" s="36">
        <v>1010.6820103434461</v>
      </c>
      <c r="X76" s="36">
        <v>48.151576000699997</v>
      </c>
      <c r="Y76" s="24">
        <v>4439.6639252406267</v>
      </c>
    </row>
    <row r="77" spans="1:25" ht="21">
      <c r="A77" s="35"/>
      <c r="B77" s="35" t="s">
        <v>2710</v>
      </c>
      <c r="C77" s="36">
        <v>53.527780846900001</v>
      </c>
      <c r="D77" s="36">
        <v>0</v>
      </c>
      <c r="E77" s="36">
        <v>1062.3829255010801</v>
      </c>
      <c r="F77" s="36">
        <v>3138.7576294520786</v>
      </c>
      <c r="G77" s="36">
        <v>1768.022716804426</v>
      </c>
      <c r="H77" s="36">
        <v>5237.6212247304911</v>
      </c>
      <c r="I77" s="36">
        <v>2901.5130367577299</v>
      </c>
      <c r="J77" s="36">
        <v>0</v>
      </c>
      <c r="K77" s="24">
        <v>14161.825314092705</v>
      </c>
      <c r="L77" s="24"/>
      <c r="M77" s="24"/>
      <c r="N77" s="100"/>
      <c r="O77" s="35"/>
      <c r="P77" s="35" t="s">
        <v>2710</v>
      </c>
      <c r="Q77" s="36">
        <v>30.350251740200001</v>
      </c>
      <c r="R77" s="36">
        <v>0</v>
      </c>
      <c r="S77" s="36">
        <v>602.37111875962103</v>
      </c>
      <c r="T77" s="36">
        <v>1779.6755758996323</v>
      </c>
      <c r="U77" s="36">
        <v>1002.4688804285106</v>
      </c>
      <c r="V77" s="36">
        <v>2969.7312344210509</v>
      </c>
      <c r="W77" s="36">
        <v>1645.1578918417274</v>
      </c>
      <c r="X77" s="36">
        <v>0</v>
      </c>
      <c r="Y77" s="24">
        <v>8029.7549530907418</v>
      </c>
    </row>
    <row r="78" spans="1:25" ht="21">
      <c r="A78" s="35"/>
      <c r="B78" s="35" t="s">
        <v>373</v>
      </c>
      <c r="C78" s="36">
        <v>0</v>
      </c>
      <c r="D78" s="36">
        <v>0</v>
      </c>
      <c r="E78" s="36">
        <v>0</v>
      </c>
      <c r="F78" s="36">
        <v>0.55215222295300004</v>
      </c>
      <c r="G78" s="36">
        <v>0</v>
      </c>
      <c r="H78" s="36">
        <v>12.4152113706</v>
      </c>
      <c r="I78" s="36">
        <v>0</v>
      </c>
      <c r="J78" s="36">
        <v>0</v>
      </c>
      <c r="K78" s="24">
        <v>12.967363593552999</v>
      </c>
      <c r="L78" s="24"/>
      <c r="M78" s="24"/>
      <c r="N78" s="100"/>
      <c r="O78" s="35"/>
      <c r="P78" s="35" t="s">
        <v>373</v>
      </c>
      <c r="Q78" s="36">
        <v>0</v>
      </c>
      <c r="R78" s="36">
        <v>0</v>
      </c>
      <c r="S78" s="36">
        <v>0</v>
      </c>
      <c r="T78" s="36">
        <v>0.31307031041400002</v>
      </c>
      <c r="U78" s="36">
        <v>0</v>
      </c>
      <c r="V78" s="36">
        <v>7.0394248471300003</v>
      </c>
      <c r="W78" s="36">
        <v>0</v>
      </c>
      <c r="X78" s="36">
        <v>0</v>
      </c>
      <c r="Y78" s="24">
        <v>7.3524951575440003</v>
      </c>
    </row>
    <row r="79" spans="1:25" ht="21">
      <c r="A79" s="35"/>
      <c r="B79" s="35" t="s">
        <v>2711</v>
      </c>
      <c r="C79" s="36">
        <v>0</v>
      </c>
      <c r="D79" s="36">
        <v>129.01388103799999</v>
      </c>
      <c r="E79" s="36">
        <v>2376.62985097202</v>
      </c>
      <c r="F79" s="36">
        <v>1633.3894103519435</v>
      </c>
      <c r="G79" s="36">
        <v>11791.264309524324</v>
      </c>
      <c r="H79" s="36">
        <v>5861.3267097433654</v>
      </c>
      <c r="I79" s="36">
        <v>3903.662222791661</v>
      </c>
      <c r="J79" s="36">
        <v>0</v>
      </c>
      <c r="K79" s="24">
        <v>25695.286384421313</v>
      </c>
      <c r="L79" s="24"/>
      <c r="M79" s="24"/>
      <c r="N79" s="100"/>
      <c r="O79" s="35"/>
      <c r="P79" s="35" t="s">
        <v>2711</v>
      </c>
      <c r="Q79" s="36">
        <v>0</v>
      </c>
      <c r="R79" s="36">
        <v>73.150870548499995</v>
      </c>
      <c r="S79" s="36">
        <v>1347.5491255005104</v>
      </c>
      <c r="T79" s="36">
        <v>926.13179566940198</v>
      </c>
      <c r="U79" s="36">
        <v>6685.6468635032506</v>
      </c>
      <c r="V79" s="36">
        <v>3323.3722444231548</v>
      </c>
      <c r="W79" s="36">
        <v>2213.3764803227655</v>
      </c>
      <c r="X79" s="36">
        <v>0</v>
      </c>
      <c r="Y79" s="24">
        <v>14569.227379967584</v>
      </c>
    </row>
    <row r="80" spans="1:25" ht="21">
      <c r="A80" s="35"/>
      <c r="B80" s="35" t="s">
        <v>2712</v>
      </c>
      <c r="C80" s="36">
        <v>0</v>
      </c>
      <c r="D80" s="36">
        <v>0</v>
      </c>
      <c r="E80" s="36">
        <v>758.82794723441009</v>
      </c>
      <c r="F80" s="36">
        <v>124.88539376862899</v>
      </c>
      <c r="G80" s="36">
        <v>286.88359380064003</v>
      </c>
      <c r="H80" s="36">
        <v>108.03453358387</v>
      </c>
      <c r="I80" s="36">
        <v>714.03273156793011</v>
      </c>
      <c r="J80" s="36">
        <v>0</v>
      </c>
      <c r="K80" s="24">
        <v>1992.6641999554793</v>
      </c>
      <c r="L80" s="24"/>
      <c r="M80" s="24"/>
      <c r="N80" s="100"/>
      <c r="O80" s="35"/>
      <c r="P80" s="35" t="s">
        <v>2712</v>
      </c>
      <c r="Q80" s="36">
        <v>0</v>
      </c>
      <c r="R80" s="36">
        <v>0</v>
      </c>
      <c r="S80" s="36">
        <v>430.25544608218803</v>
      </c>
      <c r="T80" s="36">
        <v>70.81001826680999</v>
      </c>
      <c r="U80" s="36">
        <v>162.66299768504399</v>
      </c>
      <c r="V80" s="36">
        <v>61.255580542129998</v>
      </c>
      <c r="W80" s="36">
        <v>404.85655879931693</v>
      </c>
      <c r="X80" s="36">
        <v>0</v>
      </c>
      <c r="Y80" s="24">
        <v>1129.8406013754889</v>
      </c>
    </row>
    <row r="81" spans="1:25" ht="21">
      <c r="A81" s="35"/>
      <c r="B81" s="35" t="s">
        <v>2713</v>
      </c>
      <c r="C81" s="36">
        <v>34.869582894200001</v>
      </c>
      <c r="D81" s="36">
        <v>470.45168363490001</v>
      </c>
      <c r="E81" s="36">
        <v>1489.8352183690004</v>
      </c>
      <c r="F81" s="36">
        <v>2347.7403917377796</v>
      </c>
      <c r="G81" s="36">
        <v>8922.6580875169384</v>
      </c>
      <c r="H81" s="36">
        <v>2787.552581501347</v>
      </c>
      <c r="I81" s="36">
        <v>1186.1171707450101</v>
      </c>
      <c r="J81" s="36">
        <v>0</v>
      </c>
      <c r="K81" s="24">
        <v>17239.224716399174</v>
      </c>
      <c r="L81" s="24"/>
      <c r="M81" s="24"/>
      <c r="N81" s="100"/>
      <c r="O81" s="35"/>
      <c r="P81" s="35" t="s">
        <v>2713</v>
      </c>
      <c r="Q81" s="36">
        <v>19.771053501000001</v>
      </c>
      <c r="R81" s="36">
        <v>266.74610462094802</v>
      </c>
      <c r="S81" s="36">
        <v>844.73656881530007</v>
      </c>
      <c r="T81" s="36">
        <v>1331.1688021147002</v>
      </c>
      <c r="U81" s="36">
        <v>5059.1471356213788</v>
      </c>
      <c r="V81" s="36">
        <v>1580.5423137113823</v>
      </c>
      <c r="W81" s="36">
        <v>672.52843581214017</v>
      </c>
      <c r="X81" s="36">
        <v>0</v>
      </c>
      <c r="Y81" s="24">
        <v>9774.6404141968505</v>
      </c>
    </row>
    <row r="82" spans="1:25" ht="21">
      <c r="A82" s="35"/>
      <c r="B82" s="35" t="s">
        <v>2714</v>
      </c>
      <c r="C82" s="36">
        <v>67.4097207991</v>
      </c>
      <c r="D82" s="36">
        <v>423.06337395144004</v>
      </c>
      <c r="E82" s="36">
        <v>1338.397433373889</v>
      </c>
      <c r="F82" s="36">
        <v>1796.6922951651102</v>
      </c>
      <c r="G82" s="36">
        <v>1711.977058803252</v>
      </c>
      <c r="H82" s="36">
        <v>3124.6780242595487</v>
      </c>
      <c r="I82" s="36">
        <v>2709.4469940605636</v>
      </c>
      <c r="J82" s="36">
        <v>0</v>
      </c>
      <c r="K82" s="24">
        <v>11171.664900412903</v>
      </c>
      <c r="L82" s="24"/>
      <c r="M82" s="24"/>
      <c r="N82" s="100"/>
      <c r="O82" s="35"/>
      <c r="P82" s="35" t="s">
        <v>2714</v>
      </c>
      <c r="Q82" s="36">
        <v>38.221311693100006</v>
      </c>
      <c r="R82" s="36">
        <v>239.87693303051003</v>
      </c>
      <c r="S82" s="36">
        <v>758.87134472350999</v>
      </c>
      <c r="T82" s="36">
        <v>1018.7245313585461</v>
      </c>
      <c r="U82" s="36">
        <v>970.69099234066891</v>
      </c>
      <c r="V82" s="36">
        <v>1771.6924397552175</v>
      </c>
      <c r="W82" s="36">
        <v>1536.2564456326129</v>
      </c>
      <c r="X82" s="36">
        <v>0</v>
      </c>
      <c r="Y82" s="24">
        <v>6334.3339985341645</v>
      </c>
    </row>
    <row r="83" spans="1:25" ht="21">
      <c r="A83" s="35"/>
      <c r="B83" s="35" t="s">
        <v>2715</v>
      </c>
      <c r="C83" s="36">
        <v>53.661592372599998</v>
      </c>
      <c r="D83" s="36">
        <v>11.592537327900001</v>
      </c>
      <c r="E83" s="36">
        <v>2022.7097586807602</v>
      </c>
      <c r="F83" s="36">
        <v>889.38636612772996</v>
      </c>
      <c r="G83" s="36">
        <v>948.12616162542008</v>
      </c>
      <c r="H83" s="36">
        <v>916.04549953897106</v>
      </c>
      <c r="I83" s="36">
        <v>1024.5062217320499</v>
      </c>
      <c r="J83" s="36">
        <v>0</v>
      </c>
      <c r="K83" s="24">
        <v>5866.0281374054312</v>
      </c>
      <c r="L83" s="24"/>
      <c r="M83" s="24"/>
      <c r="N83" s="100"/>
      <c r="O83" s="35"/>
      <c r="P83" s="35" t="s">
        <v>2715</v>
      </c>
      <c r="Q83" s="36">
        <v>30.426122875299999</v>
      </c>
      <c r="R83" s="36">
        <v>6.5729686649200003</v>
      </c>
      <c r="S83" s="36">
        <v>1146.87643317164</v>
      </c>
      <c r="T83" s="36">
        <v>504.28206959433396</v>
      </c>
      <c r="U83" s="36">
        <v>537.58753364232211</v>
      </c>
      <c r="V83" s="36">
        <v>519.39779823884612</v>
      </c>
      <c r="W83" s="36">
        <v>580.89502772241008</v>
      </c>
      <c r="X83" s="36">
        <v>0</v>
      </c>
      <c r="Y83" s="24">
        <v>3326.0379539097721</v>
      </c>
    </row>
    <row r="84" spans="1:25" ht="21">
      <c r="A84" s="35"/>
      <c r="B84" s="35" t="s">
        <v>2716</v>
      </c>
      <c r="C84" s="36">
        <v>23.625</v>
      </c>
      <c r="D84" s="36">
        <v>0</v>
      </c>
      <c r="E84" s="36">
        <v>1200.60739468261</v>
      </c>
      <c r="F84" s="36">
        <v>16007.582509093038</v>
      </c>
      <c r="G84" s="36">
        <v>3019.075246140128</v>
      </c>
      <c r="H84" s="36">
        <v>598.11575370967489</v>
      </c>
      <c r="I84" s="36">
        <v>533.32280705034998</v>
      </c>
      <c r="J84" s="36">
        <v>0</v>
      </c>
      <c r="K84" s="24">
        <v>21382.3287106758</v>
      </c>
      <c r="L84" s="24"/>
      <c r="M84" s="24"/>
      <c r="N84" s="100"/>
      <c r="O84" s="35"/>
      <c r="P84" s="35" t="s">
        <v>2716</v>
      </c>
      <c r="Q84" s="36">
        <v>13.395375</v>
      </c>
      <c r="R84" s="36">
        <v>0</v>
      </c>
      <c r="S84" s="36">
        <v>680.74439278508112</v>
      </c>
      <c r="T84" s="36">
        <v>9076.2992826601348</v>
      </c>
      <c r="U84" s="36">
        <v>1711.815664558505</v>
      </c>
      <c r="V84" s="36">
        <v>339.13163235328295</v>
      </c>
      <c r="W84" s="36">
        <v>302.39403159762389</v>
      </c>
      <c r="X84" s="36">
        <v>0</v>
      </c>
      <c r="Y84" s="24">
        <v>12123.780378954627</v>
      </c>
    </row>
    <row r="85" spans="1:25" ht="21">
      <c r="A85" s="35"/>
      <c r="B85" s="35" t="s">
        <v>2717</v>
      </c>
      <c r="C85" s="36">
        <v>0</v>
      </c>
      <c r="D85" s="36">
        <v>0</v>
      </c>
      <c r="E85" s="36">
        <v>646.20731829025999</v>
      </c>
      <c r="F85" s="36">
        <v>413.03083268732701</v>
      </c>
      <c r="G85" s="36">
        <v>847.46136083318584</v>
      </c>
      <c r="H85" s="36">
        <v>1807.216209050514</v>
      </c>
      <c r="I85" s="36">
        <v>679.43739704592997</v>
      </c>
      <c r="J85" s="36">
        <v>0</v>
      </c>
      <c r="K85" s="24">
        <v>4393.353117907217</v>
      </c>
      <c r="L85" s="24"/>
      <c r="M85" s="24"/>
      <c r="N85" s="100"/>
      <c r="O85" s="35"/>
      <c r="P85" s="35" t="s">
        <v>2717</v>
      </c>
      <c r="Q85" s="36">
        <v>0</v>
      </c>
      <c r="R85" s="36">
        <v>0</v>
      </c>
      <c r="S85" s="36">
        <v>366.39954947061</v>
      </c>
      <c r="T85" s="36">
        <v>234.18848213376501</v>
      </c>
      <c r="U85" s="36">
        <v>480.51059159202595</v>
      </c>
      <c r="V85" s="36">
        <v>1024.6915905316157</v>
      </c>
      <c r="W85" s="36">
        <v>385.24100412517407</v>
      </c>
      <c r="X85" s="36">
        <v>0</v>
      </c>
      <c r="Y85" s="24">
        <v>2491.0312178531908</v>
      </c>
    </row>
    <row r="86" spans="1:25" ht="21">
      <c r="A86" s="35"/>
      <c r="B86" s="35" t="s">
        <v>2718</v>
      </c>
      <c r="C86" s="36">
        <v>0</v>
      </c>
      <c r="D86" s="36">
        <v>0</v>
      </c>
      <c r="E86" s="36">
        <v>106.7731571202</v>
      </c>
      <c r="F86" s="36">
        <v>1937.7364579877001</v>
      </c>
      <c r="G86" s="36">
        <v>4034.5979228736801</v>
      </c>
      <c r="H86" s="36">
        <v>596.02641598378091</v>
      </c>
      <c r="I86" s="36">
        <v>1394.0471212421301</v>
      </c>
      <c r="J86" s="36">
        <v>0</v>
      </c>
      <c r="K86" s="24">
        <v>8069.1810752074907</v>
      </c>
      <c r="L86" s="24"/>
      <c r="M86" s="24"/>
      <c r="N86" s="100"/>
      <c r="O86" s="35"/>
      <c r="P86" s="35" t="s">
        <v>2718</v>
      </c>
      <c r="Q86" s="36">
        <v>0</v>
      </c>
      <c r="R86" s="36">
        <v>0</v>
      </c>
      <c r="S86" s="36">
        <v>60.54038008709</v>
      </c>
      <c r="T86" s="36">
        <v>1098.6965716788641</v>
      </c>
      <c r="U86" s="36">
        <v>2287.6170222730861</v>
      </c>
      <c r="V86" s="36">
        <v>337.94697786275191</v>
      </c>
      <c r="W86" s="36">
        <v>790.42471774375997</v>
      </c>
      <c r="X86" s="36">
        <v>0</v>
      </c>
      <c r="Y86" s="24">
        <v>4575.2256696455515</v>
      </c>
    </row>
    <row r="87" spans="1:25" ht="21">
      <c r="A87" s="35"/>
      <c r="B87" s="35" t="s">
        <v>2719</v>
      </c>
      <c r="C87" s="36">
        <v>0</v>
      </c>
      <c r="D87" s="36">
        <v>467.15269641319998</v>
      </c>
      <c r="E87" s="36">
        <v>1414.5040465299799</v>
      </c>
      <c r="F87" s="36">
        <v>800.41642829752288</v>
      </c>
      <c r="G87" s="36">
        <v>830.22266482427699</v>
      </c>
      <c r="H87" s="36">
        <v>4194.4876979005021</v>
      </c>
      <c r="I87" s="36">
        <v>2078.470362645</v>
      </c>
      <c r="J87" s="36">
        <v>0</v>
      </c>
      <c r="K87" s="24">
        <v>9785.2538966104821</v>
      </c>
      <c r="L87" s="24"/>
      <c r="M87" s="24"/>
      <c r="N87" s="100"/>
      <c r="O87" s="35"/>
      <c r="P87" s="35" t="s">
        <v>2719</v>
      </c>
      <c r="Q87" s="36">
        <v>0</v>
      </c>
      <c r="R87" s="36">
        <v>264.87557886616997</v>
      </c>
      <c r="S87" s="36">
        <v>802.02379438201513</v>
      </c>
      <c r="T87" s="36">
        <v>453.83611484457697</v>
      </c>
      <c r="U87" s="36">
        <v>470.73625095544094</v>
      </c>
      <c r="V87" s="36">
        <v>2378.2745247103949</v>
      </c>
      <c r="W87" s="36">
        <v>1178.4926956201</v>
      </c>
      <c r="X87" s="36">
        <v>0</v>
      </c>
      <c r="Y87" s="24">
        <v>5548.2389593786975</v>
      </c>
    </row>
    <row r="88" spans="1:25" ht="21">
      <c r="A88" s="35"/>
      <c r="B88" s="35" t="s">
        <v>2720</v>
      </c>
      <c r="C88" s="36">
        <v>0</v>
      </c>
      <c r="D88" s="36">
        <v>8.7924932229300001</v>
      </c>
      <c r="E88" s="36">
        <v>478.04461932841002</v>
      </c>
      <c r="F88" s="36">
        <v>195.21346491383002</v>
      </c>
      <c r="G88" s="36">
        <v>746.53331550000007</v>
      </c>
      <c r="H88" s="36">
        <v>607.32481813530001</v>
      </c>
      <c r="I88" s="36">
        <v>1148.6951775838002</v>
      </c>
      <c r="J88" s="36">
        <v>0</v>
      </c>
      <c r="K88" s="24">
        <v>3184.6038886842703</v>
      </c>
      <c r="L88" s="24"/>
      <c r="M88" s="24"/>
      <c r="N88" s="100"/>
      <c r="O88" s="35"/>
      <c r="P88" s="35" t="s">
        <v>2720</v>
      </c>
      <c r="Q88" s="36">
        <v>0</v>
      </c>
      <c r="R88" s="36">
        <v>4.9853436573999996</v>
      </c>
      <c r="S88" s="36">
        <v>271.05129915913</v>
      </c>
      <c r="T88" s="36">
        <v>110.68603460623999</v>
      </c>
      <c r="U88" s="36">
        <v>423.2843898891</v>
      </c>
      <c r="V88" s="36">
        <v>344.35317188264003</v>
      </c>
      <c r="W88" s="36">
        <v>651.31016569064002</v>
      </c>
      <c r="X88" s="36">
        <v>0</v>
      </c>
      <c r="Y88" s="24">
        <v>1805.6704048851502</v>
      </c>
    </row>
    <row r="89" spans="1:25" ht="21">
      <c r="A89" s="35"/>
      <c r="B89" s="35" t="s">
        <v>2721</v>
      </c>
      <c r="C89" s="36">
        <v>425.71678983299995</v>
      </c>
      <c r="D89" s="36">
        <v>101.65489546170001</v>
      </c>
      <c r="E89" s="36">
        <v>2484.7169318679198</v>
      </c>
      <c r="F89" s="36">
        <v>3703.8214009498288</v>
      </c>
      <c r="G89" s="36">
        <v>6257.1988428465429</v>
      </c>
      <c r="H89" s="36">
        <v>5326.5842489732559</v>
      </c>
      <c r="I89" s="36">
        <v>3527.5589045500351</v>
      </c>
      <c r="J89" s="36">
        <v>555.49452285120003</v>
      </c>
      <c r="K89" s="24">
        <v>22382.746537333482</v>
      </c>
      <c r="L89" s="24"/>
      <c r="M89" s="24"/>
      <c r="N89" s="100"/>
      <c r="O89" s="35"/>
      <c r="P89" s="35" t="s">
        <v>2721</v>
      </c>
      <c r="Q89" s="36">
        <v>241.38141983529999</v>
      </c>
      <c r="R89" s="36">
        <v>57.638325726799998</v>
      </c>
      <c r="S89" s="36">
        <v>1408.8345003692359</v>
      </c>
      <c r="T89" s="36">
        <v>2100.066734336729</v>
      </c>
      <c r="U89" s="36">
        <v>3547.8317438930171</v>
      </c>
      <c r="V89" s="36">
        <v>3020.1732691668203</v>
      </c>
      <c r="W89" s="36">
        <v>2000.1258988792924</v>
      </c>
      <c r="X89" s="36">
        <v>314.96539445669998</v>
      </c>
      <c r="Y89" s="24">
        <v>12691.017286663895</v>
      </c>
    </row>
    <row r="90" spans="1:25" ht="21">
      <c r="A90" s="35"/>
      <c r="B90" s="35" t="s">
        <v>2722</v>
      </c>
      <c r="C90" s="36">
        <v>0</v>
      </c>
      <c r="D90" s="36">
        <v>0</v>
      </c>
      <c r="E90" s="36">
        <v>714.80789894882992</v>
      </c>
      <c r="F90" s="36">
        <v>2183.5214865030594</v>
      </c>
      <c r="G90" s="36">
        <v>8167.1292299251954</v>
      </c>
      <c r="H90" s="36">
        <v>2887.7552213130234</v>
      </c>
      <c r="I90" s="36">
        <v>1252.3895626998431</v>
      </c>
      <c r="J90" s="36">
        <v>104.87242233400001</v>
      </c>
      <c r="K90" s="24">
        <v>15310.475821723952</v>
      </c>
      <c r="L90" s="24"/>
      <c r="M90" s="24"/>
      <c r="N90" s="100"/>
      <c r="O90" s="35"/>
      <c r="P90" s="35" t="s">
        <v>2722</v>
      </c>
      <c r="Q90" s="36">
        <v>0</v>
      </c>
      <c r="R90" s="36">
        <v>0</v>
      </c>
      <c r="S90" s="36">
        <v>405.296078704016</v>
      </c>
      <c r="T90" s="36">
        <v>1238.0566828472899</v>
      </c>
      <c r="U90" s="36">
        <v>4630.7622733660191</v>
      </c>
      <c r="V90" s="36">
        <v>1637.3572104847501</v>
      </c>
      <c r="W90" s="36">
        <v>710.10488205132083</v>
      </c>
      <c r="X90" s="36">
        <v>59.462663463399998</v>
      </c>
      <c r="Y90" s="24">
        <v>8681.0397909167968</v>
      </c>
    </row>
    <row r="91" spans="1:25" ht="21">
      <c r="A91" s="35"/>
      <c r="B91" s="35" t="s">
        <v>2723</v>
      </c>
      <c r="C91" s="36">
        <v>0</v>
      </c>
      <c r="D91" s="36">
        <v>666.14870911500009</v>
      </c>
      <c r="E91" s="36">
        <v>4344.8038960617396</v>
      </c>
      <c r="F91" s="36">
        <v>1126.9400905760392</v>
      </c>
      <c r="G91" s="36">
        <v>1960.94222325903</v>
      </c>
      <c r="H91" s="36">
        <v>2543.7425056164034</v>
      </c>
      <c r="I91" s="36">
        <v>1631.6131173042099</v>
      </c>
      <c r="J91" s="36">
        <v>0</v>
      </c>
      <c r="K91" s="24">
        <v>12274.190541932423</v>
      </c>
      <c r="L91" s="24"/>
      <c r="M91" s="24"/>
      <c r="N91" s="100"/>
      <c r="O91" s="35"/>
      <c r="P91" s="35" t="s">
        <v>2723</v>
      </c>
      <c r="Q91" s="36">
        <v>0</v>
      </c>
      <c r="R91" s="36">
        <v>0</v>
      </c>
      <c r="S91" s="36">
        <v>0</v>
      </c>
      <c r="T91" s="36">
        <v>0</v>
      </c>
      <c r="U91" s="36">
        <v>4592.039399078918</v>
      </c>
      <c r="V91" s="36">
        <v>2367.4266381962102</v>
      </c>
      <c r="W91" s="36">
        <v>0</v>
      </c>
      <c r="X91" s="36">
        <v>0</v>
      </c>
      <c r="Y91" s="24">
        <v>6959.4660372751277</v>
      </c>
    </row>
    <row r="92" spans="1:25" ht="21">
      <c r="A92" s="35"/>
      <c r="B92" s="35" t="s">
        <v>2724</v>
      </c>
      <c r="C92" s="36">
        <v>0</v>
      </c>
      <c r="D92" s="36">
        <v>0</v>
      </c>
      <c r="E92" s="36">
        <v>937.99348392301101</v>
      </c>
      <c r="F92" s="36">
        <v>182.73417258142999</v>
      </c>
      <c r="G92" s="36">
        <v>1042.5172041555322</v>
      </c>
      <c r="H92" s="36">
        <v>333.36046654576205</v>
      </c>
      <c r="I92" s="36">
        <v>256.72951908373</v>
      </c>
      <c r="J92" s="36">
        <v>0</v>
      </c>
      <c r="K92" s="24">
        <v>2753.3348462894651</v>
      </c>
      <c r="L92" s="24"/>
      <c r="M92" s="24"/>
      <c r="N92" s="100"/>
      <c r="O92" s="35"/>
      <c r="P92" s="35" t="s">
        <v>2724</v>
      </c>
      <c r="Q92" s="36">
        <v>0</v>
      </c>
      <c r="R92" s="36">
        <v>0</v>
      </c>
      <c r="S92" s="36">
        <v>531.84230538386612</v>
      </c>
      <c r="T92" s="36">
        <v>103.61027585367999</v>
      </c>
      <c r="U92" s="36">
        <v>591.10725475618824</v>
      </c>
      <c r="V92" s="36">
        <v>189.01538453098598</v>
      </c>
      <c r="W92" s="36">
        <v>145.56563732046899</v>
      </c>
      <c r="X92" s="36">
        <v>0</v>
      </c>
      <c r="Y92" s="24">
        <v>1561.1408578451894</v>
      </c>
    </row>
    <row r="93" spans="1:25" ht="21">
      <c r="A93" s="35" t="s">
        <v>2734</v>
      </c>
      <c r="B93" s="35"/>
      <c r="C93" s="36">
        <v>237.9375</v>
      </c>
      <c r="D93" s="36">
        <v>1353.4261764710002</v>
      </c>
      <c r="E93" s="36">
        <v>17763.784418127692</v>
      </c>
      <c r="F93" s="36">
        <v>29659.002151685952</v>
      </c>
      <c r="G93" s="36">
        <v>89215.159860304266</v>
      </c>
      <c r="H93" s="36">
        <v>35649.133855289154</v>
      </c>
      <c r="I93" s="36">
        <v>35735.829730279482</v>
      </c>
      <c r="J93" s="36">
        <v>1302.79687287365</v>
      </c>
      <c r="K93" s="24">
        <v>210917.0705650312</v>
      </c>
      <c r="L93" s="24">
        <v>144910</v>
      </c>
      <c r="M93" s="42">
        <f>L93-K93</f>
        <v>-66007.070565031201</v>
      </c>
      <c r="N93" s="100"/>
      <c r="O93" s="35" t="s">
        <v>2734</v>
      </c>
      <c r="P93" s="35"/>
      <c r="Q93" s="36">
        <v>134.9105625</v>
      </c>
      <c r="R93" s="36">
        <v>767.3926420587859</v>
      </c>
      <c r="S93" s="36">
        <v>9416.2941705706035</v>
      </c>
      <c r="T93" s="36">
        <v>14985.966104325857</v>
      </c>
      <c r="U93" s="36">
        <v>53071.455350989083</v>
      </c>
      <c r="V93" s="36">
        <v>21481.727573888529</v>
      </c>
      <c r="W93" s="36">
        <v>18993.546779136315</v>
      </c>
      <c r="X93" s="36">
        <v>738.68582691852998</v>
      </c>
      <c r="Y93" s="24">
        <v>119589.97901038769</v>
      </c>
    </row>
    <row r="94" spans="1:25" ht="21">
      <c r="A94" s="35"/>
      <c r="B94" s="35" t="s">
        <v>2726</v>
      </c>
      <c r="C94" s="36">
        <v>0</v>
      </c>
      <c r="D94" s="36">
        <v>0</v>
      </c>
      <c r="E94" s="36">
        <v>0</v>
      </c>
      <c r="F94" s="36">
        <v>1748.1381291445</v>
      </c>
      <c r="G94" s="36">
        <v>62.408539435599998</v>
      </c>
      <c r="H94" s="36">
        <v>0</v>
      </c>
      <c r="I94" s="36">
        <v>4291.7804236519005</v>
      </c>
      <c r="J94" s="36">
        <v>0</v>
      </c>
      <c r="K94" s="24">
        <v>6102.3270922320007</v>
      </c>
      <c r="L94" s="24"/>
      <c r="M94" s="42"/>
      <c r="N94" s="100"/>
      <c r="O94" s="35"/>
      <c r="P94" s="35" t="s">
        <v>2726</v>
      </c>
      <c r="Q94" s="36">
        <v>0</v>
      </c>
      <c r="R94" s="36">
        <v>0</v>
      </c>
      <c r="S94" s="36">
        <v>0</v>
      </c>
      <c r="T94" s="36">
        <v>991.1943192248998</v>
      </c>
      <c r="U94" s="36">
        <v>35.385641859989995</v>
      </c>
      <c r="V94" s="36">
        <v>0</v>
      </c>
      <c r="W94" s="36">
        <v>2433.4395002121237</v>
      </c>
      <c r="X94" s="36">
        <v>0</v>
      </c>
      <c r="Y94" s="24">
        <v>3460.0194612970135</v>
      </c>
    </row>
    <row r="95" spans="1:25" ht="21">
      <c r="A95" s="35"/>
      <c r="B95" s="35" t="s">
        <v>2727</v>
      </c>
      <c r="C95" s="36">
        <v>0</v>
      </c>
      <c r="D95" s="36">
        <v>0</v>
      </c>
      <c r="E95" s="36">
        <v>181.62659705409999</v>
      </c>
      <c r="F95" s="36">
        <v>907.41505822876002</v>
      </c>
      <c r="G95" s="36">
        <v>2182.3860587812596</v>
      </c>
      <c r="H95" s="36">
        <v>238.09110861009003</v>
      </c>
      <c r="I95" s="36">
        <v>1133.1283315798401</v>
      </c>
      <c r="J95" s="36">
        <v>1.7317828394000001</v>
      </c>
      <c r="K95" s="24">
        <v>4644.3789370934492</v>
      </c>
      <c r="L95" s="24"/>
      <c r="M95" s="24"/>
      <c r="N95" s="100"/>
      <c r="O95" s="35"/>
      <c r="P95" s="35" t="s">
        <v>2727</v>
      </c>
      <c r="Q95" s="36">
        <v>0</v>
      </c>
      <c r="R95" s="36">
        <v>0</v>
      </c>
      <c r="S95" s="36">
        <v>102.98228052970001</v>
      </c>
      <c r="T95" s="36">
        <v>514.50433801567999</v>
      </c>
      <c r="U95" s="36">
        <v>1237.4128953282839</v>
      </c>
      <c r="V95" s="36">
        <v>134.99765858196901</v>
      </c>
      <c r="W95" s="36">
        <v>642.48376400568986</v>
      </c>
      <c r="X95" s="36">
        <v>0.98192086994000005</v>
      </c>
      <c r="Y95" s="24">
        <v>2633.3628573312626</v>
      </c>
    </row>
    <row r="96" spans="1:25" ht="21">
      <c r="A96" s="35"/>
      <c r="B96" s="35" t="s">
        <v>2728</v>
      </c>
      <c r="C96" s="36">
        <v>0</v>
      </c>
      <c r="D96" s="36">
        <v>310.57223839310006</v>
      </c>
      <c r="E96" s="36">
        <v>1711.34955843633</v>
      </c>
      <c r="F96" s="36">
        <v>785.97628332245995</v>
      </c>
      <c r="G96" s="36">
        <v>2727.759780174872</v>
      </c>
      <c r="H96" s="36">
        <v>988.07227151437019</v>
      </c>
      <c r="I96" s="36">
        <v>1233.19488765339</v>
      </c>
      <c r="J96" s="36">
        <v>0</v>
      </c>
      <c r="K96" s="24">
        <v>7756.9250194945225</v>
      </c>
      <c r="L96" s="24"/>
      <c r="M96" s="24"/>
      <c r="N96" s="100"/>
      <c r="O96" s="35"/>
      <c r="P96" s="35" t="s">
        <v>2728</v>
      </c>
      <c r="Q96" s="36">
        <v>0</v>
      </c>
      <c r="R96" s="36">
        <v>176.09445916887998</v>
      </c>
      <c r="S96" s="36">
        <v>970.33519963281799</v>
      </c>
      <c r="T96" s="36">
        <v>445.64855264373995</v>
      </c>
      <c r="U96" s="36">
        <v>1546.6397953597257</v>
      </c>
      <c r="V96" s="36">
        <v>560.236977948137</v>
      </c>
      <c r="W96" s="36">
        <v>699.22150129943407</v>
      </c>
      <c r="X96" s="36">
        <v>0</v>
      </c>
      <c r="Y96" s="24">
        <v>4398.1764860527346</v>
      </c>
    </row>
    <row r="97" spans="1:25" ht="21">
      <c r="A97" s="35"/>
      <c r="B97" s="35" t="s">
        <v>2729</v>
      </c>
      <c r="C97" s="36">
        <v>0</v>
      </c>
      <c r="D97" s="36">
        <v>0</v>
      </c>
      <c r="E97" s="36">
        <v>1656.56522809945</v>
      </c>
      <c r="F97" s="36">
        <v>1509.04347498779</v>
      </c>
      <c r="G97" s="36">
        <v>16587.535875076472</v>
      </c>
      <c r="H97" s="36">
        <v>3693.2552181595843</v>
      </c>
      <c r="I97" s="36">
        <v>1708.5776614576555</v>
      </c>
      <c r="J97" s="36">
        <v>0</v>
      </c>
      <c r="K97" s="24">
        <v>25154.977457780955</v>
      </c>
      <c r="L97" s="24"/>
      <c r="M97" s="24"/>
      <c r="N97" s="100"/>
      <c r="O97" s="35"/>
      <c r="P97" s="35" t="s">
        <v>2729</v>
      </c>
      <c r="Q97" s="36">
        <v>0</v>
      </c>
      <c r="R97" s="36">
        <v>0</v>
      </c>
      <c r="S97" s="36">
        <v>939.27248433240004</v>
      </c>
      <c r="T97" s="36">
        <v>855.62765031815059</v>
      </c>
      <c r="U97" s="36">
        <v>9405.1328411726172</v>
      </c>
      <c r="V97" s="36">
        <v>2094.0757086960962</v>
      </c>
      <c r="W97" s="36">
        <v>968.76353404627082</v>
      </c>
      <c r="X97" s="36">
        <v>0</v>
      </c>
      <c r="Y97" s="24">
        <v>14262.872218565535</v>
      </c>
    </row>
    <row r="98" spans="1:25" ht="21">
      <c r="A98" s="35"/>
      <c r="B98" s="35" t="s">
        <v>1361</v>
      </c>
      <c r="C98" s="36">
        <v>0</v>
      </c>
      <c r="D98" s="36">
        <v>0</v>
      </c>
      <c r="E98" s="36">
        <v>0</v>
      </c>
      <c r="F98" s="36">
        <v>3264.3618583555403</v>
      </c>
      <c r="G98" s="36">
        <v>2267.6271531172997</v>
      </c>
      <c r="H98" s="36">
        <v>0</v>
      </c>
      <c r="I98" s="36">
        <v>13567.76708963937</v>
      </c>
      <c r="J98" s="36">
        <v>590.80417242739998</v>
      </c>
      <c r="K98" s="24">
        <v>19690.56027353961</v>
      </c>
      <c r="L98" s="24"/>
      <c r="M98" s="24"/>
      <c r="N98" s="100"/>
      <c r="O98" s="35"/>
      <c r="P98" s="35" t="s">
        <v>1361</v>
      </c>
      <c r="Q98" s="36">
        <v>0</v>
      </c>
      <c r="R98" s="36">
        <v>0</v>
      </c>
      <c r="S98" s="36">
        <v>0</v>
      </c>
      <c r="T98" s="36">
        <v>1850.8931736874893</v>
      </c>
      <c r="U98" s="36">
        <v>1285.7445958177002</v>
      </c>
      <c r="V98" s="36">
        <v>0</v>
      </c>
      <c r="W98" s="36">
        <v>7692.9239398334976</v>
      </c>
      <c r="X98" s="36">
        <v>334.9859657659</v>
      </c>
      <c r="Y98" s="24">
        <v>11164.547675104586</v>
      </c>
    </row>
    <row r="99" spans="1:25" ht="21">
      <c r="A99" s="35"/>
      <c r="B99" s="35" t="s">
        <v>2730</v>
      </c>
      <c r="C99" s="36">
        <v>0</v>
      </c>
      <c r="D99" s="36">
        <v>0</v>
      </c>
      <c r="E99" s="36">
        <v>832.72810542910008</v>
      </c>
      <c r="F99" s="36">
        <v>4637.2329023333514</v>
      </c>
      <c r="G99" s="36">
        <v>14835.493156007684</v>
      </c>
      <c r="H99" s="36">
        <v>7296.366128305428</v>
      </c>
      <c r="I99" s="36">
        <v>4517.6572761972975</v>
      </c>
      <c r="J99" s="36">
        <v>172.28406511144999</v>
      </c>
      <c r="K99" s="24">
        <v>32291.761633384307</v>
      </c>
      <c r="L99" s="24"/>
      <c r="M99" s="24"/>
      <c r="N99" s="100"/>
      <c r="O99" s="35"/>
      <c r="P99" s="35" t="s">
        <v>2730</v>
      </c>
      <c r="Q99" s="36">
        <v>0</v>
      </c>
      <c r="R99" s="36">
        <v>0</v>
      </c>
      <c r="S99" s="36">
        <v>472.15683577820005</v>
      </c>
      <c r="T99" s="36">
        <v>2629.311055623235</v>
      </c>
      <c r="U99" s="36">
        <v>8411.7246194584786</v>
      </c>
      <c r="V99" s="36">
        <v>4137.0395947492489</v>
      </c>
      <c r="W99" s="36">
        <v>2561.5116756047437</v>
      </c>
      <c r="X99" s="36">
        <v>97.685064918189994</v>
      </c>
      <c r="Y99" s="24">
        <v>18309.428846132098</v>
      </c>
    </row>
    <row r="100" spans="1:25" ht="21">
      <c r="A100" s="35"/>
      <c r="B100" s="35" t="s">
        <v>2731</v>
      </c>
      <c r="C100" s="36">
        <v>237.9375</v>
      </c>
      <c r="D100" s="36">
        <v>718.96066216596</v>
      </c>
      <c r="E100" s="36">
        <v>8974.2101418907023</v>
      </c>
      <c r="F100" s="36">
        <v>6277.1768986567413</v>
      </c>
      <c r="G100" s="36">
        <v>14161.802576808481</v>
      </c>
      <c r="H100" s="36">
        <v>4588.9612212429811</v>
      </c>
      <c r="I100" s="36">
        <v>2590.2231637363716</v>
      </c>
      <c r="J100" s="36">
        <v>0</v>
      </c>
      <c r="K100" s="24">
        <v>37549.272164501235</v>
      </c>
      <c r="L100" s="24"/>
      <c r="M100" s="24"/>
      <c r="N100" s="100"/>
      <c r="O100" s="35"/>
      <c r="P100" s="35" t="s">
        <v>2731</v>
      </c>
      <c r="Q100" s="36">
        <v>134.9105625</v>
      </c>
      <c r="R100" s="36">
        <v>407.65069544784598</v>
      </c>
      <c r="S100" s="36">
        <v>5088.3771504496917</v>
      </c>
      <c r="T100" s="36">
        <v>3559.15930154027</v>
      </c>
      <c r="U100" s="36">
        <v>8029.7420610490799</v>
      </c>
      <c r="V100" s="36">
        <v>2601.9410124446713</v>
      </c>
      <c r="W100" s="36">
        <v>1468.6565338385772</v>
      </c>
      <c r="X100" s="36">
        <v>0</v>
      </c>
      <c r="Y100" s="24">
        <v>21290.437317270138</v>
      </c>
    </row>
    <row r="101" spans="1:25" ht="21">
      <c r="A101" s="35"/>
      <c r="B101" s="35" t="s">
        <v>375</v>
      </c>
      <c r="C101" s="36">
        <v>0</v>
      </c>
      <c r="D101" s="36">
        <v>0</v>
      </c>
      <c r="E101" s="36">
        <v>381.46316018919998</v>
      </c>
      <c r="F101" s="36">
        <v>3755.5460593565704</v>
      </c>
      <c r="G101" s="36">
        <v>7701.0613292608987</v>
      </c>
      <c r="H101" s="36">
        <v>3856.7992117348117</v>
      </c>
      <c r="I101" s="36">
        <v>1449.71755992058</v>
      </c>
      <c r="J101" s="36">
        <v>537.97685249540007</v>
      </c>
      <c r="K101" s="24">
        <v>17682.56417295746</v>
      </c>
      <c r="L101" s="24"/>
      <c r="M101" s="24"/>
      <c r="N101" s="100"/>
      <c r="O101" s="35"/>
      <c r="P101" s="35" t="s">
        <v>375</v>
      </c>
      <c r="Q101" s="36">
        <v>0</v>
      </c>
      <c r="R101" s="36">
        <v>0</v>
      </c>
      <c r="S101" s="36">
        <v>216.28961182723</v>
      </c>
      <c r="T101" s="36">
        <v>2129.3946156545012</v>
      </c>
      <c r="U101" s="36">
        <v>4366.5017736941345</v>
      </c>
      <c r="V101" s="36">
        <v>2186.8051530533107</v>
      </c>
      <c r="W101" s="36">
        <v>821.98985647481004</v>
      </c>
      <c r="X101" s="36">
        <v>305.03287536450006</v>
      </c>
      <c r="Y101" s="24">
        <v>10026.013886068486</v>
      </c>
    </row>
    <row r="102" spans="1:25" ht="21">
      <c r="A102" s="35"/>
      <c r="B102" s="35" t="s">
        <v>2732</v>
      </c>
      <c r="C102" s="36">
        <v>0</v>
      </c>
      <c r="D102" s="36">
        <v>0</v>
      </c>
      <c r="E102" s="36">
        <v>0</v>
      </c>
      <c r="F102" s="36">
        <v>303.1537827976</v>
      </c>
      <c r="G102" s="36">
        <v>0</v>
      </c>
      <c r="H102" s="36">
        <v>0</v>
      </c>
      <c r="I102" s="36">
        <v>0</v>
      </c>
      <c r="J102" s="36">
        <v>0</v>
      </c>
      <c r="K102" s="24">
        <v>303.1537827976</v>
      </c>
      <c r="L102" s="24"/>
      <c r="M102" s="24"/>
      <c r="N102" s="100"/>
      <c r="O102" s="35"/>
      <c r="P102" s="35" t="s">
        <v>2732</v>
      </c>
      <c r="Q102" s="36">
        <v>0</v>
      </c>
      <c r="R102" s="36">
        <v>0</v>
      </c>
      <c r="S102" s="36">
        <v>0</v>
      </c>
      <c r="T102" s="36">
        <v>171.88819484620001</v>
      </c>
      <c r="U102" s="36">
        <v>0</v>
      </c>
      <c r="V102" s="36">
        <v>0</v>
      </c>
      <c r="W102" s="36">
        <v>0</v>
      </c>
      <c r="X102" s="36">
        <v>0</v>
      </c>
      <c r="Y102" s="24">
        <v>171.88819484620001</v>
      </c>
    </row>
    <row r="103" spans="1:25" ht="21">
      <c r="A103" s="35"/>
      <c r="B103" s="35" t="s">
        <v>2733</v>
      </c>
      <c r="C103" s="36">
        <v>0</v>
      </c>
      <c r="D103" s="36">
        <v>323.89327591194001</v>
      </c>
      <c r="E103" s="36">
        <v>2869.2779682897994</v>
      </c>
      <c r="F103" s="36">
        <v>3242.2308690858399</v>
      </c>
      <c r="G103" s="36">
        <v>11489.884281796181</v>
      </c>
      <c r="H103" s="36">
        <v>8372.4980575944865</v>
      </c>
      <c r="I103" s="36">
        <v>3006.2724406016987</v>
      </c>
      <c r="J103" s="36">
        <v>0</v>
      </c>
      <c r="K103" s="24">
        <v>29304.056893279943</v>
      </c>
      <c r="L103" s="24"/>
      <c r="M103" s="24"/>
      <c r="N103" s="100"/>
      <c r="O103" s="35"/>
      <c r="P103" s="35" t="s">
        <v>2733</v>
      </c>
      <c r="Q103" s="36">
        <v>0</v>
      </c>
      <c r="R103" s="36">
        <v>183.64748744206</v>
      </c>
      <c r="S103" s="36">
        <v>1626.8806080205629</v>
      </c>
      <c r="T103" s="36">
        <v>1838.3449027716897</v>
      </c>
      <c r="U103" s="36">
        <v>6514.7643877778792</v>
      </c>
      <c r="V103" s="36">
        <v>4747.2063986575495</v>
      </c>
      <c r="W103" s="36">
        <v>1704.5564738211701</v>
      </c>
      <c r="X103" s="36">
        <v>0</v>
      </c>
      <c r="Y103" s="24">
        <v>16615.40025849091</v>
      </c>
    </row>
    <row r="104" spans="1:25" ht="21">
      <c r="A104" s="35"/>
      <c r="B104" s="35" t="s">
        <v>2645</v>
      </c>
      <c r="C104" s="36">
        <v>0</v>
      </c>
      <c r="D104" s="36">
        <v>0</v>
      </c>
      <c r="E104" s="36">
        <v>1156.56365873901</v>
      </c>
      <c r="F104" s="36">
        <v>3228.7268354168</v>
      </c>
      <c r="G104" s="36">
        <v>17199.201109845526</v>
      </c>
      <c r="H104" s="36">
        <v>6615.0906381274035</v>
      </c>
      <c r="I104" s="36">
        <v>2237.5108958413789</v>
      </c>
      <c r="J104" s="36">
        <v>0</v>
      </c>
      <c r="K104" s="24">
        <v>30437.093137970118</v>
      </c>
      <c r="L104" s="24"/>
      <c r="M104" s="24"/>
      <c r="N104" s="100"/>
      <c r="O104" s="35"/>
      <c r="P104" s="35" t="s">
        <v>2645</v>
      </c>
      <c r="Q104" s="36">
        <v>0</v>
      </c>
      <c r="R104" s="36">
        <v>0</v>
      </c>
      <c r="S104" s="36">
        <v>0</v>
      </c>
      <c r="T104" s="36">
        <v>0</v>
      </c>
      <c r="U104" s="36">
        <v>12238.406739471191</v>
      </c>
      <c r="V104" s="36">
        <v>5019.425069757548</v>
      </c>
      <c r="W104" s="36">
        <v>0</v>
      </c>
      <c r="X104" s="36">
        <v>0</v>
      </c>
      <c r="Y104" s="24">
        <v>17257.831809228737</v>
      </c>
    </row>
    <row r="105" spans="1:25" ht="21">
      <c r="A105" s="35" t="s">
        <v>2737</v>
      </c>
      <c r="B105" s="35"/>
      <c r="C105" s="36">
        <v>0</v>
      </c>
      <c r="D105" s="36">
        <v>1279.80754795401</v>
      </c>
      <c r="E105" s="36">
        <v>1152.6331024719</v>
      </c>
      <c r="F105" s="36">
        <v>13919.285208074838</v>
      </c>
      <c r="G105" s="36">
        <v>5448.8308483123801</v>
      </c>
      <c r="H105" s="36">
        <v>27836.268161376411</v>
      </c>
      <c r="I105" s="36">
        <v>9403.3766656420012</v>
      </c>
      <c r="J105" s="36">
        <v>1690.0811851829999</v>
      </c>
      <c r="K105" s="24">
        <v>60730.282719014547</v>
      </c>
      <c r="L105" s="24">
        <v>56760</v>
      </c>
      <c r="M105" s="42">
        <f>L105-K105</f>
        <v>-3970.2827190145472</v>
      </c>
      <c r="N105" s="100"/>
      <c r="O105" s="35" t="s">
        <v>2737</v>
      </c>
      <c r="P105" s="35"/>
      <c r="Q105" s="36">
        <v>0</v>
      </c>
      <c r="R105" s="36">
        <v>725.65087969013007</v>
      </c>
      <c r="S105" s="36">
        <v>653.54296910183996</v>
      </c>
      <c r="T105" s="36">
        <v>7892.2347129786504</v>
      </c>
      <c r="U105" s="36">
        <v>3089.4870909934257</v>
      </c>
      <c r="V105" s="36">
        <v>15783.16404750838</v>
      </c>
      <c r="W105" s="36">
        <v>5331.714569418943</v>
      </c>
      <c r="X105" s="36">
        <v>958.27603199943997</v>
      </c>
      <c r="Y105" s="24">
        <v>34434.070301690816</v>
      </c>
    </row>
    <row r="106" spans="1:25" ht="21">
      <c r="A106" s="35"/>
      <c r="B106" s="35" t="s">
        <v>2735</v>
      </c>
      <c r="C106" s="36">
        <v>0</v>
      </c>
      <c r="D106" s="36">
        <v>0</v>
      </c>
      <c r="E106" s="36">
        <v>0</v>
      </c>
      <c r="F106" s="36">
        <v>1338.80215010847</v>
      </c>
      <c r="G106" s="36">
        <v>0</v>
      </c>
      <c r="H106" s="36">
        <v>1135.26881130726</v>
      </c>
      <c r="I106" s="36">
        <v>535.43671871059996</v>
      </c>
      <c r="J106" s="36">
        <v>340.66132469920001</v>
      </c>
      <c r="K106" s="24">
        <v>3350.16900482553</v>
      </c>
      <c r="L106" s="24"/>
      <c r="M106" s="42"/>
      <c r="N106" s="100"/>
      <c r="O106" s="35"/>
      <c r="P106" s="35" t="s">
        <v>2735</v>
      </c>
      <c r="Q106" s="36">
        <v>0</v>
      </c>
      <c r="R106" s="36">
        <v>0</v>
      </c>
      <c r="S106" s="36">
        <v>0</v>
      </c>
      <c r="T106" s="36">
        <v>759.10081911145994</v>
      </c>
      <c r="U106" s="36">
        <v>0</v>
      </c>
      <c r="V106" s="36">
        <v>643.69741601106</v>
      </c>
      <c r="W106" s="36">
        <v>303.59261950899997</v>
      </c>
      <c r="X106" s="36">
        <v>193.15497110450002</v>
      </c>
      <c r="Y106" s="24">
        <v>1899.5458257360201</v>
      </c>
    </row>
    <row r="107" spans="1:25" ht="21">
      <c r="A107" s="35"/>
      <c r="B107" s="35" t="s">
        <v>2736</v>
      </c>
      <c r="C107" s="36">
        <v>0</v>
      </c>
      <c r="D107" s="36">
        <v>399.002775681</v>
      </c>
      <c r="E107" s="36">
        <v>550.58833358660002</v>
      </c>
      <c r="F107" s="36">
        <v>4059.6846018632814</v>
      </c>
      <c r="G107" s="36">
        <v>3793.6455918321903</v>
      </c>
      <c r="H107" s="36">
        <v>5585.4445085376701</v>
      </c>
      <c r="I107" s="36">
        <v>2481.4435634217107</v>
      </c>
      <c r="J107" s="36">
        <v>51.460238628900001</v>
      </c>
      <c r="K107" s="24">
        <v>16921.269613551354</v>
      </c>
      <c r="L107" s="24"/>
      <c r="M107" s="24"/>
      <c r="N107" s="100"/>
      <c r="O107" s="35"/>
      <c r="P107" s="35" t="s">
        <v>2736</v>
      </c>
      <c r="Q107" s="36">
        <v>0</v>
      </c>
      <c r="R107" s="36">
        <v>226.2345738116</v>
      </c>
      <c r="S107" s="36">
        <v>312.18358514353997</v>
      </c>
      <c r="T107" s="36">
        <v>2301.8411692569839</v>
      </c>
      <c r="U107" s="36">
        <v>2150.9970505691499</v>
      </c>
      <c r="V107" s="36">
        <v>3166.9470363441292</v>
      </c>
      <c r="W107" s="36">
        <v>1406.978500460141</v>
      </c>
      <c r="X107" s="36">
        <v>29.177955302600001</v>
      </c>
      <c r="Y107" s="24">
        <v>9594.3598708881455</v>
      </c>
    </row>
    <row r="108" spans="1:25" ht="21">
      <c r="A108" s="35"/>
      <c r="B108" s="35" t="s">
        <v>2236</v>
      </c>
      <c r="C108" s="36">
        <v>0</v>
      </c>
      <c r="D108" s="36">
        <v>487.03624662690999</v>
      </c>
      <c r="E108" s="36">
        <v>83.640834258599995</v>
      </c>
      <c r="F108" s="36">
        <v>1888.114997749685</v>
      </c>
      <c r="G108" s="36">
        <v>678.96267172102012</v>
      </c>
      <c r="H108" s="36">
        <v>5492.325728144242</v>
      </c>
      <c r="I108" s="36">
        <v>1549.9743347401009</v>
      </c>
      <c r="J108" s="36">
        <v>283.29758149499997</v>
      </c>
      <c r="K108" s="24">
        <v>10463.352394735561</v>
      </c>
      <c r="L108" s="24"/>
      <c r="M108" s="24"/>
      <c r="N108" s="100"/>
      <c r="O108" s="35"/>
      <c r="P108" s="35" t="s">
        <v>2236</v>
      </c>
      <c r="Q108" s="36">
        <v>0</v>
      </c>
      <c r="R108" s="36">
        <v>276.14955183718001</v>
      </c>
      <c r="S108" s="36">
        <v>47.424353024600002</v>
      </c>
      <c r="T108" s="36">
        <v>1070.5612037239669</v>
      </c>
      <c r="U108" s="36">
        <v>384.97183486538</v>
      </c>
      <c r="V108" s="36">
        <v>3114.1486878625365</v>
      </c>
      <c r="W108" s="36">
        <v>878.83544779758518</v>
      </c>
      <c r="X108" s="36">
        <v>160.62972870799999</v>
      </c>
      <c r="Y108" s="24">
        <v>5932.720807819248</v>
      </c>
    </row>
    <row r="109" spans="1:25" ht="21">
      <c r="A109" s="35"/>
      <c r="B109" s="35" t="s">
        <v>812</v>
      </c>
      <c r="C109" s="36">
        <v>0</v>
      </c>
      <c r="D109" s="36">
        <v>0</v>
      </c>
      <c r="E109" s="36">
        <v>0</v>
      </c>
      <c r="F109" s="36">
        <v>1753.7495991978001</v>
      </c>
      <c r="G109" s="36">
        <v>561.73074651722004</v>
      </c>
      <c r="H109" s="36">
        <v>2652.0461442997098</v>
      </c>
      <c r="I109" s="36">
        <v>873.74380979701004</v>
      </c>
      <c r="J109" s="36">
        <v>804.30507279109997</v>
      </c>
      <c r="K109" s="24">
        <v>6645.5753726028397</v>
      </c>
      <c r="L109" s="24"/>
      <c r="M109" s="24"/>
      <c r="N109" s="100"/>
      <c r="O109" s="35"/>
      <c r="P109" s="35" t="s">
        <v>812</v>
      </c>
      <c r="Q109" s="36">
        <v>0</v>
      </c>
      <c r="R109" s="36">
        <v>0</v>
      </c>
      <c r="S109" s="36">
        <v>0</v>
      </c>
      <c r="T109" s="36">
        <v>994.37602274506037</v>
      </c>
      <c r="U109" s="36">
        <v>318.50133327573997</v>
      </c>
      <c r="V109" s="36">
        <v>1503.7101638181318</v>
      </c>
      <c r="W109" s="36">
        <v>495.41274015492996</v>
      </c>
      <c r="X109" s="36">
        <v>456.04097627279998</v>
      </c>
      <c r="Y109" s="24">
        <v>3768.0412362666621</v>
      </c>
    </row>
    <row r="110" spans="1:25" ht="21">
      <c r="A110" s="35"/>
      <c r="B110" s="35" t="s">
        <v>720</v>
      </c>
      <c r="C110" s="36">
        <v>0</v>
      </c>
      <c r="D110" s="36">
        <v>393.76852564609999</v>
      </c>
      <c r="E110" s="36">
        <v>518.40393462669999</v>
      </c>
      <c r="F110" s="36">
        <v>2897.6838591555997</v>
      </c>
      <c r="G110" s="36">
        <v>414.49183824195001</v>
      </c>
      <c r="H110" s="36">
        <v>10790.109719087361</v>
      </c>
      <c r="I110" s="36">
        <v>3807.8950889725797</v>
      </c>
      <c r="J110" s="36">
        <v>210.3569675688</v>
      </c>
      <c r="K110" s="24">
        <v>19032.709933299091</v>
      </c>
      <c r="L110" s="24"/>
      <c r="M110" s="24"/>
      <c r="N110" s="100"/>
      <c r="O110" s="35"/>
      <c r="P110" s="35" t="s">
        <v>720</v>
      </c>
      <c r="Q110" s="36">
        <v>0</v>
      </c>
      <c r="R110" s="36">
        <v>223.26675404135</v>
      </c>
      <c r="S110" s="36">
        <v>293.93503093369998</v>
      </c>
      <c r="T110" s="36">
        <v>1642.9867481411786</v>
      </c>
      <c r="U110" s="36">
        <v>235.01687228315603</v>
      </c>
      <c r="V110" s="36">
        <v>6117.992210722351</v>
      </c>
      <c r="W110" s="36">
        <v>2159.0765154472874</v>
      </c>
      <c r="X110" s="36">
        <v>119.27240061153999</v>
      </c>
      <c r="Y110" s="24">
        <v>10791.546532180562</v>
      </c>
    </row>
    <row r="111" spans="1:25" ht="21">
      <c r="A111" s="35"/>
      <c r="B111" s="35" t="s">
        <v>2037</v>
      </c>
      <c r="C111" s="36">
        <v>0</v>
      </c>
      <c r="D111" s="36">
        <v>0</v>
      </c>
      <c r="E111" s="36">
        <v>0</v>
      </c>
      <c r="F111" s="36">
        <v>1981.25</v>
      </c>
      <c r="G111" s="36">
        <v>0</v>
      </c>
      <c r="H111" s="36">
        <v>2181.0732500001695</v>
      </c>
      <c r="I111" s="36">
        <v>154.88315</v>
      </c>
      <c r="J111" s="36">
        <v>0</v>
      </c>
      <c r="K111" s="24">
        <v>4317.2064000001692</v>
      </c>
      <c r="L111" s="24"/>
      <c r="M111" s="24"/>
      <c r="N111" s="100"/>
      <c r="O111" s="35"/>
      <c r="P111" s="35" t="s">
        <v>2037</v>
      </c>
      <c r="Q111" s="36">
        <v>0</v>
      </c>
      <c r="R111" s="36">
        <v>0</v>
      </c>
      <c r="S111" s="36">
        <v>0</v>
      </c>
      <c r="T111" s="36">
        <v>1123.3687500000001</v>
      </c>
      <c r="U111" s="36">
        <v>0</v>
      </c>
      <c r="V111" s="36">
        <v>1236.6685327501721</v>
      </c>
      <c r="W111" s="36">
        <v>87.818746050000001</v>
      </c>
      <c r="X111" s="36">
        <v>0</v>
      </c>
      <c r="Y111" s="24">
        <v>2447.8560288001722</v>
      </c>
    </row>
  </sheetData>
  <mergeCells count="24">
    <mergeCell ref="A8:A10"/>
    <mergeCell ref="B8:B10"/>
    <mergeCell ref="A11:B11"/>
    <mergeCell ref="Y8:Y10"/>
    <mergeCell ref="O8:O10"/>
    <mergeCell ref="P8:P10"/>
    <mergeCell ref="C8:J8"/>
    <mergeCell ref="Q8:X8"/>
    <mergeCell ref="R9:S9"/>
    <mergeCell ref="T9:U9"/>
    <mergeCell ref="V9:W9"/>
    <mergeCell ref="O11:P11"/>
    <mergeCell ref="D9:E9"/>
    <mergeCell ref="F9:G9"/>
    <mergeCell ref="H9:I9"/>
    <mergeCell ref="O1:Y1"/>
    <mergeCell ref="O2:Y2"/>
    <mergeCell ref="A1:M1"/>
    <mergeCell ref="A2:M2"/>
    <mergeCell ref="A3:A6"/>
    <mergeCell ref="B3:M3"/>
    <mergeCell ref="B4:M4"/>
    <mergeCell ref="B5:M5"/>
    <mergeCell ref="B6:M6"/>
  </mergeCells>
  <pageMargins left="0.90551181102362199" right="0" top="0.74803149606299202" bottom="0.74803149606299202" header="0.31496062992126" footer="0.31496062992126"/>
  <pageSetup paperSize="9" scale="80" fitToHeight="0" orientation="landscape" r:id="rId1"/>
  <colBreaks count="1" manualBreakCount="1">
    <brk id="13" max="110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F83"/>
  <sheetViews>
    <sheetView view="pageBreakPreview" zoomScale="60" zoomScaleNormal="8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1.5" style="25" customWidth="1"/>
    <col min="14" max="14" width="7.625" style="123" customWidth="1"/>
    <col min="15" max="15" width="19.75" style="25" customWidth="1"/>
    <col min="16" max="16" width="15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66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4936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32" s="98" customFormat="1" ht="40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7" t="s">
        <v>65</v>
      </c>
      <c r="B11" s="217"/>
      <c r="C11" s="24">
        <v>0</v>
      </c>
      <c r="D11" s="24">
        <v>1275.3411608102901</v>
      </c>
      <c r="E11" s="24">
        <v>3405.1174253786003</v>
      </c>
      <c r="F11" s="24">
        <v>19925.459951243185</v>
      </c>
      <c r="G11" s="24">
        <v>15992.818329112153</v>
      </c>
      <c r="H11" s="24">
        <v>27101.208114403558</v>
      </c>
      <c r="I11" s="24">
        <v>25783.737178293526</v>
      </c>
      <c r="J11" s="24">
        <v>80230.357969646313</v>
      </c>
      <c r="K11" s="24">
        <v>173714.04012888763</v>
      </c>
      <c r="L11" s="24">
        <v>362600</v>
      </c>
      <c r="M11" s="24">
        <f>L11-K11</f>
        <v>188885.95987111237</v>
      </c>
      <c r="N11" s="100"/>
      <c r="O11" s="217" t="s">
        <v>65</v>
      </c>
      <c r="P11" s="217"/>
      <c r="Q11" s="24">
        <v>0</v>
      </c>
      <c r="R11" s="24">
        <v>756.27730836003605</v>
      </c>
      <c r="S11" s="24">
        <v>2019.2346332484999</v>
      </c>
      <c r="T11" s="24">
        <v>11675.84732528789</v>
      </c>
      <c r="U11" s="24">
        <v>9623.6916949603965</v>
      </c>
      <c r="V11" s="24">
        <v>22554.601737116569</v>
      </c>
      <c r="W11" s="24">
        <v>15048.091126260015</v>
      </c>
      <c r="X11" s="24">
        <v>41334.681971198836</v>
      </c>
      <c r="Y11" s="24">
        <v>103012.4257964322</v>
      </c>
    </row>
    <row r="12" spans="1:32" ht="21">
      <c r="A12" s="35" t="s">
        <v>70</v>
      </c>
      <c r="B12" s="35"/>
      <c r="C12" s="36">
        <v>0</v>
      </c>
      <c r="D12" s="36">
        <v>0</v>
      </c>
      <c r="E12" s="36">
        <v>0</v>
      </c>
      <c r="F12" s="36">
        <v>593.61802449599998</v>
      </c>
      <c r="G12" s="36">
        <v>0</v>
      </c>
      <c r="H12" s="36">
        <v>178.11198517744</v>
      </c>
      <c r="I12" s="36">
        <v>971.97464861520007</v>
      </c>
      <c r="J12" s="36">
        <v>2352.8047669126399</v>
      </c>
      <c r="K12" s="24">
        <v>4096.5094252012805</v>
      </c>
      <c r="L12" s="24">
        <v>940</v>
      </c>
      <c r="M12" s="24">
        <f>L12-K12</f>
        <v>-3156.5094252012805</v>
      </c>
      <c r="N12" s="100"/>
      <c r="O12" s="35" t="s">
        <v>70</v>
      </c>
      <c r="P12" s="35"/>
      <c r="Q12" s="36">
        <v>0</v>
      </c>
      <c r="R12" s="36">
        <v>0</v>
      </c>
      <c r="S12" s="36">
        <v>0</v>
      </c>
      <c r="T12" s="36">
        <v>352.0154885261</v>
      </c>
      <c r="U12" s="36">
        <v>0</v>
      </c>
      <c r="V12" s="36">
        <v>105.62040721022001</v>
      </c>
      <c r="W12" s="36">
        <v>576.38096662930002</v>
      </c>
      <c r="X12" s="36">
        <v>1395.21322677941</v>
      </c>
      <c r="Y12" s="24">
        <v>2429.23008914503</v>
      </c>
    </row>
    <row r="13" spans="1:32" ht="21">
      <c r="A13" s="35"/>
      <c r="B13" s="35" t="s">
        <v>69</v>
      </c>
      <c r="C13" s="36">
        <v>0</v>
      </c>
      <c r="D13" s="36">
        <v>0</v>
      </c>
      <c r="E13" s="36">
        <v>0</v>
      </c>
      <c r="F13" s="36">
        <v>593.61802449599998</v>
      </c>
      <c r="G13" s="36">
        <v>0</v>
      </c>
      <c r="H13" s="36">
        <v>78.111985177440005</v>
      </c>
      <c r="I13" s="36">
        <v>971.97464861520007</v>
      </c>
      <c r="J13" s="36">
        <v>1413.3729287306401</v>
      </c>
      <c r="K13" s="24">
        <v>3057.0775870192801</v>
      </c>
      <c r="M13" s="24"/>
      <c r="N13" s="100"/>
      <c r="O13" s="35"/>
      <c r="P13" s="35" t="s">
        <v>69</v>
      </c>
      <c r="Q13" s="36">
        <v>0</v>
      </c>
      <c r="R13" s="36">
        <v>0</v>
      </c>
      <c r="S13" s="36">
        <v>0</v>
      </c>
      <c r="T13" s="36">
        <v>352.0154885261</v>
      </c>
      <c r="U13" s="36">
        <v>0</v>
      </c>
      <c r="V13" s="36">
        <v>46.320407210220004</v>
      </c>
      <c r="W13" s="36">
        <v>576.38096662930002</v>
      </c>
      <c r="X13" s="36">
        <v>838.13014673741009</v>
      </c>
      <c r="Y13" s="24">
        <v>1812.8470091030301</v>
      </c>
    </row>
    <row r="14" spans="1:32" s="40" customFormat="1" ht="21">
      <c r="A14" s="35"/>
      <c r="B14" s="35" t="s">
        <v>5017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100</v>
      </c>
      <c r="I14" s="36">
        <v>0</v>
      </c>
      <c r="J14" s="36">
        <v>939.43183818199998</v>
      </c>
      <c r="K14" s="24">
        <v>1039.4318381819999</v>
      </c>
      <c r="L14" s="36"/>
      <c r="M14" s="36"/>
      <c r="N14" s="117"/>
      <c r="O14" s="35"/>
      <c r="P14" s="35" t="s">
        <v>5017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59.3</v>
      </c>
      <c r="W14" s="36">
        <v>0</v>
      </c>
      <c r="X14" s="36">
        <v>557.08308004200001</v>
      </c>
      <c r="Y14" s="24">
        <v>616.38308004199996</v>
      </c>
    </row>
    <row r="15" spans="1:32" ht="21">
      <c r="A15" s="35" t="s">
        <v>79</v>
      </c>
      <c r="B15" s="35"/>
      <c r="C15" s="36">
        <v>0</v>
      </c>
      <c r="D15" s="36">
        <v>16.8749815368</v>
      </c>
      <c r="E15" s="36">
        <v>0</v>
      </c>
      <c r="F15" s="36">
        <v>525.84947417729995</v>
      </c>
      <c r="G15" s="36">
        <v>1929.5058270169202</v>
      </c>
      <c r="H15" s="36">
        <v>7232.1162107318823</v>
      </c>
      <c r="I15" s="36">
        <v>5183.9852307162837</v>
      </c>
      <c r="J15" s="36">
        <v>16832.167793188011</v>
      </c>
      <c r="K15" s="24">
        <v>31720.4995173672</v>
      </c>
      <c r="L15" s="24">
        <v>45650</v>
      </c>
      <c r="M15" s="24">
        <f>L15-K15</f>
        <v>13929.5004826328</v>
      </c>
      <c r="N15" s="100"/>
      <c r="O15" s="35" t="s">
        <v>79</v>
      </c>
      <c r="P15" s="35"/>
      <c r="Q15" s="36">
        <v>0</v>
      </c>
      <c r="R15" s="36">
        <v>10.006864051299999</v>
      </c>
      <c r="S15" s="36">
        <v>0</v>
      </c>
      <c r="T15" s="36">
        <v>311.82873818717997</v>
      </c>
      <c r="U15" s="36">
        <v>1144.1969554216798</v>
      </c>
      <c r="V15" s="36">
        <v>4288.6449129596685</v>
      </c>
      <c r="W15" s="36">
        <v>3074.1032418146151</v>
      </c>
      <c r="X15" s="36">
        <v>9981.4755013632894</v>
      </c>
      <c r="Y15" s="24">
        <v>18810.256213797733</v>
      </c>
    </row>
    <row r="16" spans="1:32" ht="21">
      <c r="A16" s="35"/>
      <c r="B16" s="35" t="s">
        <v>532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117.38818986465</v>
      </c>
      <c r="I16" s="36">
        <v>0</v>
      </c>
      <c r="J16" s="36">
        <v>436.517457229</v>
      </c>
      <c r="K16" s="24">
        <v>553.90564709365003</v>
      </c>
      <c r="M16" s="24"/>
      <c r="N16" s="100"/>
      <c r="O16" s="35"/>
      <c r="P16" s="35" t="s">
        <v>532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69.61119658972801</v>
      </c>
      <c r="W16" s="36">
        <v>0</v>
      </c>
      <c r="X16" s="36">
        <v>258.85485213660002</v>
      </c>
      <c r="Y16" s="24">
        <v>328.46604872632804</v>
      </c>
    </row>
    <row r="17" spans="1:25" ht="21">
      <c r="A17" s="35"/>
      <c r="B17" s="35" t="s">
        <v>72</v>
      </c>
      <c r="C17" s="36">
        <v>0</v>
      </c>
      <c r="D17" s="36">
        <v>16.8749815368</v>
      </c>
      <c r="E17" s="36">
        <v>0</v>
      </c>
      <c r="F17" s="36">
        <v>0</v>
      </c>
      <c r="G17" s="36">
        <v>483.49307550900005</v>
      </c>
      <c r="H17" s="36">
        <v>757.34844277949992</v>
      </c>
      <c r="I17" s="36">
        <v>0</v>
      </c>
      <c r="J17" s="36">
        <v>2131.4596711935001</v>
      </c>
      <c r="K17" s="24">
        <v>3389.1761710188002</v>
      </c>
      <c r="L17" s="24"/>
      <c r="M17" s="24"/>
      <c r="N17" s="100"/>
      <c r="O17" s="35"/>
      <c r="P17" s="35" t="s">
        <v>72</v>
      </c>
      <c r="Q17" s="36">
        <v>0</v>
      </c>
      <c r="R17" s="36">
        <v>10.006864051299999</v>
      </c>
      <c r="S17" s="36">
        <v>0</v>
      </c>
      <c r="T17" s="36">
        <v>0</v>
      </c>
      <c r="U17" s="36">
        <v>286.71139377740002</v>
      </c>
      <c r="V17" s="36">
        <v>449.107626568</v>
      </c>
      <c r="W17" s="36">
        <v>0</v>
      </c>
      <c r="X17" s="36">
        <v>1263.9555850174697</v>
      </c>
      <c r="Y17" s="24">
        <v>2009.7814694141698</v>
      </c>
    </row>
    <row r="18" spans="1:25" ht="21">
      <c r="A18" s="35"/>
      <c r="B18" s="35" t="s">
        <v>73</v>
      </c>
      <c r="C18" s="36">
        <v>0</v>
      </c>
      <c r="D18" s="36">
        <v>0</v>
      </c>
      <c r="E18" s="36">
        <v>0</v>
      </c>
      <c r="F18" s="36">
        <v>187.5</v>
      </c>
      <c r="G18" s="36">
        <v>160.81456622269999</v>
      </c>
      <c r="H18" s="36">
        <v>0</v>
      </c>
      <c r="I18" s="36">
        <v>0</v>
      </c>
      <c r="J18" s="36">
        <v>161.74350744500001</v>
      </c>
      <c r="K18" s="24">
        <v>510.0580736677</v>
      </c>
      <c r="L18" s="24"/>
      <c r="M18" s="24"/>
      <c r="N18" s="100"/>
      <c r="O18" s="35"/>
      <c r="P18" s="35" t="s">
        <v>73</v>
      </c>
      <c r="Q18" s="36">
        <v>0</v>
      </c>
      <c r="R18" s="36">
        <v>0</v>
      </c>
      <c r="S18" s="36">
        <v>0</v>
      </c>
      <c r="T18" s="36">
        <v>111.1875</v>
      </c>
      <c r="U18" s="36">
        <v>95.363037770100007</v>
      </c>
      <c r="V18" s="36">
        <v>0</v>
      </c>
      <c r="W18" s="36">
        <v>0</v>
      </c>
      <c r="X18" s="36">
        <v>95.9138999149</v>
      </c>
      <c r="Y18" s="24">
        <v>302.46443768500001</v>
      </c>
    </row>
    <row r="19" spans="1:25" ht="21">
      <c r="A19" s="35"/>
      <c r="B19" s="35" t="s">
        <v>334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50</v>
      </c>
      <c r="I19" s="36">
        <v>0</v>
      </c>
      <c r="J19" s="36">
        <v>0</v>
      </c>
      <c r="K19" s="24">
        <v>50</v>
      </c>
      <c r="L19" s="24"/>
      <c r="M19" s="24"/>
      <c r="N19" s="100"/>
      <c r="O19" s="35"/>
      <c r="P19" s="35" t="s">
        <v>334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29.65</v>
      </c>
      <c r="W19" s="36">
        <v>0</v>
      </c>
      <c r="X19" s="36">
        <v>0</v>
      </c>
      <c r="Y19" s="24">
        <v>29.65</v>
      </c>
    </row>
    <row r="20" spans="1:25" ht="21">
      <c r="A20" s="35"/>
      <c r="B20" s="35" t="s">
        <v>552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3925.8430256952697</v>
      </c>
      <c r="I20" s="36">
        <v>17.759010400554001</v>
      </c>
      <c r="J20" s="36">
        <v>729.06784871193997</v>
      </c>
      <c r="K20" s="24">
        <v>4672.669884807764</v>
      </c>
      <c r="L20" s="24"/>
      <c r="M20" s="24"/>
      <c r="N20" s="100"/>
      <c r="O20" s="35"/>
      <c r="P20" s="35" t="s">
        <v>552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2328.0249142335801</v>
      </c>
      <c r="W20" s="36">
        <v>10.531093167573999</v>
      </c>
      <c r="X20" s="36">
        <v>432.33723428623904</v>
      </c>
      <c r="Y20" s="24">
        <v>2770.8932416873931</v>
      </c>
    </row>
    <row r="21" spans="1:25" ht="21">
      <c r="A21" s="35"/>
      <c r="B21" s="35" t="s">
        <v>74</v>
      </c>
      <c r="C21" s="36">
        <v>0</v>
      </c>
      <c r="D21" s="36">
        <v>0</v>
      </c>
      <c r="E21" s="36">
        <v>0</v>
      </c>
      <c r="F21" s="36">
        <v>0</v>
      </c>
      <c r="G21" s="36">
        <v>81.243481107700006</v>
      </c>
      <c r="H21" s="36">
        <v>1489.972276910773</v>
      </c>
      <c r="I21" s="36">
        <v>595.19697596660001</v>
      </c>
      <c r="J21" s="36">
        <v>1546.4098465819002</v>
      </c>
      <c r="K21" s="24">
        <v>3712.8225805669731</v>
      </c>
      <c r="L21" s="24"/>
      <c r="M21" s="24"/>
      <c r="N21" s="100"/>
      <c r="O21" s="35"/>
      <c r="P21" s="35" t="s">
        <v>74</v>
      </c>
      <c r="Q21" s="36">
        <v>0</v>
      </c>
      <c r="R21" s="36">
        <v>0</v>
      </c>
      <c r="S21" s="36">
        <v>0</v>
      </c>
      <c r="T21" s="36">
        <v>0</v>
      </c>
      <c r="U21" s="36">
        <v>48.177384296869995</v>
      </c>
      <c r="V21" s="36">
        <v>883.55356020797717</v>
      </c>
      <c r="W21" s="36">
        <v>352.95180674822996</v>
      </c>
      <c r="X21" s="36">
        <v>917.02103902262002</v>
      </c>
      <c r="Y21" s="24">
        <v>2201.7037902756974</v>
      </c>
    </row>
    <row r="22" spans="1:25" ht="21">
      <c r="A22" s="35"/>
      <c r="B22" s="35" t="s">
        <v>75</v>
      </c>
      <c r="C22" s="36">
        <v>0</v>
      </c>
      <c r="D22" s="36">
        <v>0</v>
      </c>
      <c r="E22" s="36">
        <v>0</v>
      </c>
      <c r="F22" s="36">
        <v>0</v>
      </c>
      <c r="G22" s="36">
        <v>49.994149937400003</v>
      </c>
      <c r="H22" s="36">
        <v>611.93817569568</v>
      </c>
      <c r="I22" s="36">
        <v>4164.3647908599996</v>
      </c>
      <c r="J22" s="36">
        <v>583.22867246380008</v>
      </c>
      <c r="K22" s="24">
        <v>5409.5257889568793</v>
      </c>
      <c r="L22" s="24"/>
      <c r="M22" s="24"/>
      <c r="N22" s="100"/>
      <c r="O22" s="35"/>
      <c r="P22" s="35" t="s">
        <v>75</v>
      </c>
      <c r="Q22" s="36">
        <v>0</v>
      </c>
      <c r="R22" s="36">
        <v>0</v>
      </c>
      <c r="S22" s="36">
        <v>0</v>
      </c>
      <c r="T22" s="36">
        <v>0</v>
      </c>
      <c r="U22" s="36">
        <v>29.646530912899998</v>
      </c>
      <c r="V22" s="36">
        <v>362.87933818727299</v>
      </c>
      <c r="W22" s="36">
        <v>2469.46832098</v>
      </c>
      <c r="X22" s="36">
        <v>345.85460277118096</v>
      </c>
      <c r="Y22" s="24">
        <v>3207.8487928513541</v>
      </c>
    </row>
    <row r="23" spans="1:25" ht="21">
      <c r="A23" s="35"/>
      <c r="B23" s="35" t="s">
        <v>76</v>
      </c>
      <c r="C23" s="36">
        <v>0</v>
      </c>
      <c r="D23" s="36">
        <v>0</v>
      </c>
      <c r="E23" s="36">
        <v>0</v>
      </c>
      <c r="F23" s="36">
        <v>181.2499875</v>
      </c>
      <c r="G23" s="36">
        <v>0</v>
      </c>
      <c r="H23" s="36">
        <v>96.888014822559995</v>
      </c>
      <c r="I23" s="36">
        <v>361.40188602762998</v>
      </c>
      <c r="J23" s="36">
        <v>741.80791413966995</v>
      </c>
      <c r="K23" s="24">
        <v>1381.34780248986</v>
      </c>
      <c r="L23" s="24"/>
      <c r="M23" s="24"/>
      <c r="N23" s="100"/>
      <c r="O23" s="35"/>
      <c r="P23" s="35" t="s">
        <v>76</v>
      </c>
      <c r="Q23" s="36">
        <v>0</v>
      </c>
      <c r="R23" s="36">
        <v>0</v>
      </c>
      <c r="S23" s="36">
        <v>0</v>
      </c>
      <c r="T23" s="36">
        <v>107.48124258749999</v>
      </c>
      <c r="U23" s="36">
        <v>0</v>
      </c>
      <c r="V23" s="36">
        <v>57.454592789779994</v>
      </c>
      <c r="W23" s="36">
        <v>214.31131841411101</v>
      </c>
      <c r="X23" s="36">
        <v>439.89209308465001</v>
      </c>
      <c r="Y23" s="24">
        <v>819.13924687604106</v>
      </c>
    </row>
    <row r="24" spans="1:25" ht="21">
      <c r="A24" s="35"/>
      <c r="B24" s="35" t="s">
        <v>77</v>
      </c>
      <c r="C24" s="36">
        <v>0</v>
      </c>
      <c r="D24" s="36">
        <v>0</v>
      </c>
      <c r="E24" s="36">
        <v>0</v>
      </c>
      <c r="F24" s="36">
        <v>157.09948667730001</v>
      </c>
      <c r="G24" s="36">
        <v>0</v>
      </c>
      <c r="H24" s="36">
        <v>58.399450000000002</v>
      </c>
      <c r="I24" s="36">
        <v>0</v>
      </c>
      <c r="J24" s="36">
        <v>389.77027774700002</v>
      </c>
      <c r="K24" s="24">
        <v>605.2692144243</v>
      </c>
      <c r="L24" s="24"/>
      <c r="M24" s="24"/>
      <c r="N24" s="100"/>
      <c r="O24" s="35"/>
      <c r="P24" s="35" t="s">
        <v>77</v>
      </c>
      <c r="Q24" s="36">
        <v>0</v>
      </c>
      <c r="R24" s="36">
        <v>0</v>
      </c>
      <c r="S24" s="36">
        <v>0</v>
      </c>
      <c r="T24" s="36">
        <v>93.159995599680002</v>
      </c>
      <c r="U24" s="36">
        <v>0</v>
      </c>
      <c r="V24" s="36">
        <v>34.63087385</v>
      </c>
      <c r="W24" s="36">
        <v>0</v>
      </c>
      <c r="X24" s="36">
        <v>231.13377470373001</v>
      </c>
      <c r="Y24" s="24">
        <v>358.92464415340999</v>
      </c>
    </row>
    <row r="25" spans="1:25" ht="21">
      <c r="A25" s="35"/>
      <c r="B25" s="35" t="s">
        <v>78</v>
      </c>
      <c r="C25" s="36">
        <v>0</v>
      </c>
      <c r="D25" s="36">
        <v>0</v>
      </c>
      <c r="E25" s="36">
        <v>0</v>
      </c>
      <c r="F25" s="36">
        <v>0</v>
      </c>
      <c r="G25" s="36">
        <v>1153.96055424012</v>
      </c>
      <c r="H25" s="36">
        <v>124.33863496345</v>
      </c>
      <c r="I25" s="36">
        <v>45.262567461499998</v>
      </c>
      <c r="J25" s="36">
        <v>10112.162597676201</v>
      </c>
      <c r="K25" s="24">
        <v>11435.72435434127</v>
      </c>
      <c r="L25" s="24"/>
      <c r="M25" s="24"/>
      <c r="N25" s="100"/>
      <c r="O25" s="35"/>
      <c r="P25" s="35" t="s">
        <v>78</v>
      </c>
      <c r="Q25" s="36">
        <v>0</v>
      </c>
      <c r="R25" s="36">
        <v>0</v>
      </c>
      <c r="S25" s="36">
        <v>0</v>
      </c>
      <c r="T25" s="36">
        <v>0</v>
      </c>
      <c r="U25" s="36">
        <v>684.29860866440993</v>
      </c>
      <c r="V25" s="36">
        <v>73.732810533329996</v>
      </c>
      <c r="W25" s="36">
        <v>26.840702504700001</v>
      </c>
      <c r="X25" s="36">
        <v>5996.5124204258991</v>
      </c>
      <c r="Y25" s="24">
        <v>6781.3845421283386</v>
      </c>
    </row>
    <row r="26" spans="1:25" ht="21">
      <c r="A26" s="35" t="s">
        <v>96</v>
      </c>
      <c r="B26" s="35"/>
      <c r="C26" s="36">
        <v>0</v>
      </c>
      <c r="D26" s="36">
        <v>1258.4661792734901</v>
      </c>
      <c r="E26" s="36">
        <v>258.5627842371</v>
      </c>
      <c r="F26" s="36">
        <v>6558.3554744924486</v>
      </c>
      <c r="G26" s="36">
        <v>6540.6654564834935</v>
      </c>
      <c r="H26" s="36">
        <v>11511.879197835146</v>
      </c>
      <c r="I26" s="36">
        <v>4793.5959282910699</v>
      </c>
      <c r="J26" s="36">
        <v>19283.118106847516</v>
      </c>
      <c r="K26" s="24">
        <v>50204.643127460266</v>
      </c>
      <c r="L26" s="24">
        <v>62550</v>
      </c>
      <c r="M26" s="24">
        <f>L26-K26</f>
        <v>12345.356872539734</v>
      </c>
      <c r="N26" s="100"/>
      <c r="O26" s="35" t="s">
        <v>96</v>
      </c>
      <c r="P26" s="35"/>
      <c r="Q26" s="36">
        <v>0</v>
      </c>
      <c r="R26" s="36">
        <v>746.27044430873605</v>
      </c>
      <c r="S26" s="36">
        <v>153.32773105249998</v>
      </c>
      <c r="T26" s="36">
        <v>3889.1047963724782</v>
      </c>
      <c r="U26" s="36">
        <v>3878.6146156946043</v>
      </c>
      <c r="V26" s="36">
        <v>6826.5443643211138</v>
      </c>
      <c r="W26" s="36">
        <v>2842.6023854776799</v>
      </c>
      <c r="X26" s="36">
        <v>11434.889037357138</v>
      </c>
      <c r="Y26" s="24">
        <v>29771.353374584251</v>
      </c>
    </row>
    <row r="27" spans="1:25" ht="21">
      <c r="A27" s="35"/>
      <c r="B27" s="35" t="s">
        <v>81</v>
      </c>
      <c r="C27" s="36">
        <v>0</v>
      </c>
      <c r="D27" s="36">
        <v>198.9002393088</v>
      </c>
      <c r="E27" s="36">
        <v>0</v>
      </c>
      <c r="F27" s="36">
        <v>312.05572213200003</v>
      </c>
      <c r="G27" s="36">
        <v>1469.4685757316697</v>
      </c>
      <c r="H27" s="36">
        <v>2133.3553185782298</v>
      </c>
      <c r="I27" s="36">
        <v>1587.06580543061</v>
      </c>
      <c r="J27" s="36">
        <v>1499.4018334448997</v>
      </c>
      <c r="K27" s="24">
        <v>7200.2474946262082</v>
      </c>
      <c r="M27" s="24"/>
      <c r="N27" s="100"/>
      <c r="O27" s="35"/>
      <c r="P27" s="35" t="s">
        <v>81</v>
      </c>
      <c r="Q27" s="36">
        <v>0</v>
      </c>
      <c r="R27" s="36">
        <v>117.94784191000001</v>
      </c>
      <c r="S27" s="36">
        <v>0</v>
      </c>
      <c r="T27" s="36">
        <v>185.04904322429999</v>
      </c>
      <c r="U27" s="36">
        <v>871.39486540862993</v>
      </c>
      <c r="V27" s="36">
        <v>1265.0797039175422</v>
      </c>
      <c r="W27" s="36">
        <v>941.13002262122995</v>
      </c>
      <c r="X27" s="36">
        <v>889.14528723233002</v>
      </c>
      <c r="Y27" s="24">
        <v>4269.7467643140317</v>
      </c>
    </row>
    <row r="28" spans="1:25" ht="21">
      <c r="A28" s="35"/>
      <c r="B28" s="35" t="s">
        <v>82</v>
      </c>
      <c r="C28" s="36">
        <v>0</v>
      </c>
      <c r="D28" s="36">
        <v>578.73073092109007</v>
      </c>
      <c r="E28" s="36">
        <v>136.17267848490002</v>
      </c>
      <c r="F28" s="36">
        <v>355.57809146769995</v>
      </c>
      <c r="G28" s="36">
        <v>357.96100868707799</v>
      </c>
      <c r="H28" s="36">
        <v>5114.3673663180598</v>
      </c>
      <c r="I28" s="36">
        <v>1643.2032743433201</v>
      </c>
      <c r="J28" s="36">
        <v>576.53136470518018</v>
      </c>
      <c r="K28" s="24">
        <v>8762.5445149273273</v>
      </c>
      <c r="L28" s="24"/>
      <c r="M28" s="24"/>
      <c r="N28" s="100"/>
      <c r="O28" s="35"/>
      <c r="P28" s="35" t="s">
        <v>82</v>
      </c>
      <c r="Q28" s="36">
        <v>0</v>
      </c>
      <c r="R28" s="36">
        <v>343.18732343628602</v>
      </c>
      <c r="S28" s="36">
        <v>80.750398341500002</v>
      </c>
      <c r="T28" s="36">
        <v>210.85780824028998</v>
      </c>
      <c r="U28" s="36">
        <v>212.27087815149002</v>
      </c>
      <c r="V28" s="36">
        <v>3032.8198482303687</v>
      </c>
      <c r="W28" s="36">
        <v>974.41954168588995</v>
      </c>
      <c r="X28" s="36">
        <v>341.88309927022004</v>
      </c>
      <c r="Y28" s="24">
        <v>5196.1888973560444</v>
      </c>
    </row>
    <row r="29" spans="1:25" ht="21">
      <c r="A29" s="35"/>
      <c r="B29" s="35" t="s">
        <v>83</v>
      </c>
      <c r="C29" s="36">
        <v>0</v>
      </c>
      <c r="D29" s="36">
        <v>0</v>
      </c>
      <c r="E29" s="36">
        <v>0</v>
      </c>
      <c r="F29" s="36">
        <v>0</v>
      </c>
      <c r="G29" s="36">
        <v>1.08618609554</v>
      </c>
      <c r="H29" s="36">
        <v>62.5</v>
      </c>
      <c r="I29" s="36">
        <v>0</v>
      </c>
      <c r="J29" s="36">
        <v>235.18900939600002</v>
      </c>
      <c r="K29" s="24">
        <v>298.77519549153999</v>
      </c>
      <c r="L29" s="24"/>
      <c r="M29" s="24"/>
      <c r="N29" s="100"/>
      <c r="O29" s="35"/>
      <c r="P29" s="35" t="s">
        <v>83</v>
      </c>
      <c r="Q29" s="36">
        <v>0</v>
      </c>
      <c r="R29" s="36">
        <v>0</v>
      </c>
      <c r="S29" s="36">
        <v>0</v>
      </c>
      <c r="T29" s="36">
        <v>0</v>
      </c>
      <c r="U29" s="36">
        <v>0.64410835465500005</v>
      </c>
      <c r="V29" s="36">
        <v>37.0625</v>
      </c>
      <c r="W29" s="36">
        <v>0</v>
      </c>
      <c r="X29" s="36">
        <v>139.46708257204</v>
      </c>
      <c r="Y29" s="24">
        <v>177.173690926695</v>
      </c>
    </row>
    <row r="30" spans="1:25" ht="21">
      <c r="A30" s="35"/>
      <c r="B30" s="35" t="s">
        <v>84</v>
      </c>
      <c r="C30" s="36">
        <v>0</v>
      </c>
      <c r="D30" s="36">
        <v>42.634231618100003</v>
      </c>
      <c r="E30" s="36">
        <v>0</v>
      </c>
      <c r="F30" s="36">
        <v>267.23128207859997</v>
      </c>
      <c r="G30" s="36">
        <v>450.79898810300995</v>
      </c>
      <c r="H30" s="36">
        <v>53.988136249999997</v>
      </c>
      <c r="I30" s="36">
        <v>0</v>
      </c>
      <c r="J30" s="36">
        <v>1511.4416144357699</v>
      </c>
      <c r="K30" s="24">
        <v>2326.09425248548</v>
      </c>
      <c r="L30" s="24"/>
      <c r="M30" s="24"/>
      <c r="N30" s="100"/>
      <c r="O30" s="35"/>
      <c r="P30" s="35" t="s">
        <v>84</v>
      </c>
      <c r="Q30" s="36">
        <v>0</v>
      </c>
      <c r="R30" s="36">
        <v>25.282099349520003</v>
      </c>
      <c r="S30" s="36">
        <v>0</v>
      </c>
      <c r="T30" s="36">
        <v>158.46815027209999</v>
      </c>
      <c r="U30" s="36">
        <v>267.32379994509</v>
      </c>
      <c r="V30" s="36">
        <v>32.014964796199997</v>
      </c>
      <c r="W30" s="36">
        <v>0</v>
      </c>
      <c r="X30" s="36">
        <v>896.28487735989006</v>
      </c>
      <c r="Y30" s="24">
        <v>1379.3738917228</v>
      </c>
    </row>
    <row r="31" spans="1:25" ht="21">
      <c r="A31" s="35"/>
      <c r="B31" s="35" t="s">
        <v>85</v>
      </c>
      <c r="C31" s="36">
        <v>0</v>
      </c>
      <c r="D31" s="36">
        <v>172.37239609</v>
      </c>
      <c r="E31" s="36">
        <v>50.130426587199999</v>
      </c>
      <c r="F31" s="36">
        <v>3906.6786106441978</v>
      </c>
      <c r="G31" s="36">
        <v>606.66873803562999</v>
      </c>
      <c r="H31" s="36">
        <v>165.9338749417</v>
      </c>
      <c r="I31" s="36">
        <v>54.810934972700011</v>
      </c>
      <c r="J31" s="36">
        <v>2718.9845793492195</v>
      </c>
      <c r="K31" s="24">
        <v>7675.5795606206475</v>
      </c>
      <c r="L31" s="24"/>
      <c r="M31" s="24"/>
      <c r="N31" s="100"/>
      <c r="O31" s="35"/>
      <c r="P31" s="35" t="s">
        <v>85</v>
      </c>
      <c r="Q31" s="36">
        <v>0</v>
      </c>
      <c r="R31" s="36">
        <v>102.21683088100001</v>
      </c>
      <c r="S31" s="36">
        <v>29.727342966199998</v>
      </c>
      <c r="T31" s="36">
        <v>2316.6604161114888</v>
      </c>
      <c r="U31" s="36">
        <v>359.75456165514601</v>
      </c>
      <c r="V31" s="36">
        <v>98.39878784039999</v>
      </c>
      <c r="W31" s="36">
        <v>32.502884438899997</v>
      </c>
      <c r="X31" s="36">
        <v>1612.3578555533722</v>
      </c>
      <c r="Y31" s="24">
        <v>4551.6186794465066</v>
      </c>
    </row>
    <row r="32" spans="1:25" ht="21">
      <c r="A32" s="35"/>
      <c r="B32" s="35" t="s">
        <v>80</v>
      </c>
      <c r="C32" s="36">
        <v>0</v>
      </c>
      <c r="D32" s="36">
        <v>0</v>
      </c>
      <c r="E32" s="36">
        <v>0</v>
      </c>
      <c r="F32" s="36">
        <v>294.17359374989996</v>
      </c>
      <c r="G32" s="36">
        <v>0</v>
      </c>
      <c r="H32" s="36">
        <v>138.55048708619</v>
      </c>
      <c r="I32" s="36">
        <v>0</v>
      </c>
      <c r="J32" s="36">
        <v>17.893501736800001</v>
      </c>
      <c r="K32" s="24">
        <v>450.61758257288994</v>
      </c>
      <c r="L32" s="24"/>
      <c r="M32" s="24"/>
      <c r="N32" s="100"/>
      <c r="O32" s="35"/>
      <c r="P32" s="35" t="s">
        <v>80</v>
      </c>
      <c r="Q32" s="36">
        <v>0</v>
      </c>
      <c r="R32" s="36">
        <v>0</v>
      </c>
      <c r="S32" s="36">
        <v>0</v>
      </c>
      <c r="T32" s="36">
        <v>174.44494109370001</v>
      </c>
      <c r="U32" s="36">
        <v>0</v>
      </c>
      <c r="V32" s="36">
        <v>82.160438842110992</v>
      </c>
      <c r="W32" s="36">
        <v>0</v>
      </c>
      <c r="X32" s="36">
        <v>10.6108465299</v>
      </c>
      <c r="Y32" s="24">
        <v>267.21622646571103</v>
      </c>
    </row>
    <row r="33" spans="1:25" ht="21">
      <c r="A33" s="35"/>
      <c r="B33" s="35" t="s">
        <v>86</v>
      </c>
      <c r="C33" s="36">
        <v>0</v>
      </c>
      <c r="D33" s="36">
        <v>0</v>
      </c>
      <c r="E33" s="36">
        <v>0</v>
      </c>
      <c r="F33" s="36">
        <v>0</v>
      </c>
      <c r="G33" s="36">
        <v>101.5938897315</v>
      </c>
      <c r="H33" s="36">
        <v>85.082662913799993</v>
      </c>
      <c r="I33" s="36">
        <v>0</v>
      </c>
      <c r="J33" s="36">
        <v>287.5</v>
      </c>
      <c r="K33" s="24">
        <v>474.17655264529998</v>
      </c>
      <c r="L33" s="24"/>
      <c r="M33" s="24"/>
      <c r="N33" s="100"/>
      <c r="O33" s="35"/>
      <c r="P33" s="35" t="s">
        <v>86</v>
      </c>
      <c r="Q33" s="36">
        <v>0</v>
      </c>
      <c r="R33" s="36">
        <v>0</v>
      </c>
      <c r="S33" s="36">
        <v>0</v>
      </c>
      <c r="T33" s="36">
        <v>0</v>
      </c>
      <c r="U33" s="36">
        <v>60.245176610800002</v>
      </c>
      <c r="V33" s="36">
        <v>50.454019107900002</v>
      </c>
      <c r="W33" s="36">
        <v>0</v>
      </c>
      <c r="X33" s="36">
        <v>170.48750000000001</v>
      </c>
      <c r="Y33" s="24">
        <v>281.18669571869998</v>
      </c>
    </row>
    <row r="34" spans="1:25" ht="21">
      <c r="A34" s="35"/>
      <c r="B34" s="35" t="s">
        <v>87</v>
      </c>
      <c r="C34" s="36">
        <v>0</v>
      </c>
      <c r="D34" s="36">
        <v>52.88261</v>
      </c>
      <c r="E34" s="36">
        <v>56.166104165000007</v>
      </c>
      <c r="F34" s="36">
        <v>43.857983088239997</v>
      </c>
      <c r="G34" s="36">
        <v>327.99921583022001</v>
      </c>
      <c r="H34" s="36">
        <v>452.62961089969997</v>
      </c>
      <c r="I34" s="36">
        <v>27.126684691480001</v>
      </c>
      <c r="J34" s="36">
        <v>2400.2611301282059</v>
      </c>
      <c r="K34" s="24">
        <v>3360.923338802846</v>
      </c>
      <c r="L34" s="24"/>
      <c r="M34" s="24"/>
      <c r="N34" s="100"/>
      <c r="O34" s="35"/>
      <c r="P34" s="35" t="s">
        <v>87</v>
      </c>
      <c r="Q34" s="36">
        <v>0</v>
      </c>
      <c r="R34" s="36">
        <v>31.359387730000002</v>
      </c>
      <c r="S34" s="36">
        <v>33.306499769799998</v>
      </c>
      <c r="T34" s="36">
        <v>26.007783971279999</v>
      </c>
      <c r="U34" s="36">
        <v>194.50353498727998</v>
      </c>
      <c r="V34" s="36">
        <v>268.40935926347009</v>
      </c>
      <c r="W34" s="36">
        <v>16.08612402204</v>
      </c>
      <c r="X34" s="36">
        <v>1423.3548501661633</v>
      </c>
      <c r="Y34" s="24">
        <v>1993.0275399100333</v>
      </c>
    </row>
    <row r="35" spans="1:25" ht="21">
      <c r="A35" s="35"/>
      <c r="B35" s="35" t="s">
        <v>88</v>
      </c>
      <c r="C35" s="36">
        <v>0</v>
      </c>
      <c r="D35" s="36">
        <v>0</v>
      </c>
      <c r="E35" s="36">
        <v>16.093575000000001</v>
      </c>
      <c r="F35" s="36">
        <v>8.3363759237099995</v>
      </c>
      <c r="G35" s="36">
        <v>1311.61610362239</v>
      </c>
      <c r="H35" s="36">
        <v>1847.6095006277271</v>
      </c>
      <c r="I35" s="36">
        <v>1426.2496143897201</v>
      </c>
      <c r="J35" s="36">
        <v>1526.5614411584002</v>
      </c>
      <c r="K35" s="24">
        <v>6136.4666107219482</v>
      </c>
      <c r="L35" s="24"/>
      <c r="M35" s="24"/>
      <c r="N35" s="100"/>
      <c r="O35" s="35"/>
      <c r="P35" s="35" t="s">
        <v>88</v>
      </c>
      <c r="Q35" s="36">
        <v>0</v>
      </c>
      <c r="R35" s="36">
        <v>0</v>
      </c>
      <c r="S35" s="36">
        <v>9.543489975</v>
      </c>
      <c r="T35" s="36">
        <v>4.9434709227600004</v>
      </c>
      <c r="U35" s="36">
        <v>777.78834944803975</v>
      </c>
      <c r="V35" s="36">
        <v>1095.6324338727618</v>
      </c>
      <c r="W35" s="36">
        <v>845.76602133291999</v>
      </c>
      <c r="X35" s="36">
        <v>905.2509346070002</v>
      </c>
      <c r="Y35" s="24">
        <v>3638.9247001584818</v>
      </c>
    </row>
    <row r="36" spans="1:25" ht="21">
      <c r="A36" s="35"/>
      <c r="B36" s="35" t="s">
        <v>89</v>
      </c>
      <c r="C36" s="36">
        <v>0</v>
      </c>
      <c r="D36" s="36">
        <v>68.282130679259993</v>
      </c>
      <c r="E36" s="36">
        <v>0</v>
      </c>
      <c r="F36" s="36">
        <v>532.66069465179999</v>
      </c>
      <c r="G36" s="36">
        <v>705.84825061036497</v>
      </c>
      <c r="H36" s="36">
        <v>81.25</v>
      </c>
      <c r="I36" s="36">
        <v>43.75</v>
      </c>
      <c r="J36" s="36">
        <v>4321.7859675831005</v>
      </c>
      <c r="K36" s="24">
        <v>5753.5770435245249</v>
      </c>
      <c r="L36" s="24"/>
      <c r="M36" s="24"/>
      <c r="N36" s="100"/>
      <c r="O36" s="35"/>
      <c r="P36" s="35" t="s">
        <v>89</v>
      </c>
      <c r="Q36" s="36">
        <v>0</v>
      </c>
      <c r="R36" s="36">
        <v>40.491303492759997</v>
      </c>
      <c r="S36" s="36">
        <v>0</v>
      </c>
      <c r="T36" s="36">
        <v>315.86779192836002</v>
      </c>
      <c r="U36" s="36">
        <v>418.56801261199394</v>
      </c>
      <c r="V36" s="36">
        <v>48.181250000000006</v>
      </c>
      <c r="W36" s="36">
        <v>25.943750000000001</v>
      </c>
      <c r="X36" s="36">
        <v>2562.8190787743301</v>
      </c>
      <c r="Y36" s="24">
        <v>3411.8711868074442</v>
      </c>
    </row>
    <row r="37" spans="1:25" ht="21">
      <c r="A37" s="35"/>
      <c r="B37" s="35" t="s">
        <v>90</v>
      </c>
      <c r="C37" s="36">
        <v>0</v>
      </c>
      <c r="D37" s="36">
        <v>0</v>
      </c>
      <c r="E37" s="36">
        <v>0</v>
      </c>
      <c r="F37" s="36">
        <v>430.82640624999999</v>
      </c>
      <c r="G37" s="36">
        <v>159.81992417250001</v>
      </c>
      <c r="H37" s="36">
        <v>831.50829999999996</v>
      </c>
      <c r="I37" s="36">
        <v>0</v>
      </c>
      <c r="J37" s="36">
        <v>323.44327474250002</v>
      </c>
      <c r="K37" s="24">
        <v>1745.5979051649999</v>
      </c>
      <c r="L37" s="24"/>
      <c r="M37" s="24"/>
      <c r="N37" s="100"/>
      <c r="O37" s="35"/>
      <c r="P37" s="35" t="s">
        <v>90</v>
      </c>
      <c r="Q37" s="36">
        <v>0</v>
      </c>
      <c r="R37" s="36">
        <v>0</v>
      </c>
      <c r="S37" s="36">
        <v>0</v>
      </c>
      <c r="T37" s="36">
        <v>255.48005890600007</v>
      </c>
      <c r="U37" s="36">
        <v>94.773215034320003</v>
      </c>
      <c r="V37" s="36">
        <v>493.0844219</v>
      </c>
      <c r="W37" s="36">
        <v>0</v>
      </c>
      <c r="X37" s="36">
        <v>191.8018619225</v>
      </c>
      <c r="Y37" s="24">
        <v>1035.13955776282</v>
      </c>
    </row>
    <row r="38" spans="1:25" ht="21">
      <c r="A38" s="35"/>
      <c r="B38" s="35" t="s">
        <v>91</v>
      </c>
      <c r="C38" s="36">
        <v>0</v>
      </c>
      <c r="D38" s="36">
        <v>141.50847157819999</v>
      </c>
      <c r="E38" s="36">
        <v>0</v>
      </c>
      <c r="F38" s="36">
        <v>0</v>
      </c>
      <c r="G38" s="36">
        <v>525.42029299800004</v>
      </c>
      <c r="H38" s="36">
        <v>128.51630000001001</v>
      </c>
      <c r="I38" s="36">
        <v>0</v>
      </c>
      <c r="J38" s="36">
        <v>274.50773285999998</v>
      </c>
      <c r="K38" s="24">
        <v>1069.9527974362099</v>
      </c>
      <c r="L38" s="24"/>
      <c r="M38" s="24"/>
      <c r="N38" s="100"/>
      <c r="O38" s="35"/>
      <c r="P38" s="35" t="s">
        <v>91</v>
      </c>
      <c r="Q38" s="36">
        <v>0</v>
      </c>
      <c r="R38" s="36">
        <v>83.91452364589</v>
      </c>
      <c r="S38" s="36">
        <v>0</v>
      </c>
      <c r="T38" s="36">
        <v>0</v>
      </c>
      <c r="U38" s="36">
        <v>311.5742337479</v>
      </c>
      <c r="V38" s="36">
        <v>76.210165900009997</v>
      </c>
      <c r="W38" s="36">
        <v>0</v>
      </c>
      <c r="X38" s="36">
        <v>162.783085586</v>
      </c>
      <c r="Y38" s="24">
        <v>634.48200887979999</v>
      </c>
    </row>
    <row r="39" spans="1:25" ht="21">
      <c r="A39" s="35"/>
      <c r="B39" s="35" t="s">
        <v>92</v>
      </c>
      <c r="C39" s="36">
        <v>0</v>
      </c>
      <c r="D39" s="36">
        <v>0</v>
      </c>
      <c r="E39" s="36">
        <v>0</v>
      </c>
      <c r="F39" s="36">
        <v>200</v>
      </c>
      <c r="G39" s="36">
        <v>280.08871316235002</v>
      </c>
      <c r="H39" s="36">
        <v>266.66020196030001</v>
      </c>
      <c r="I39" s="36">
        <v>0</v>
      </c>
      <c r="J39" s="36">
        <v>2169.6103539214</v>
      </c>
      <c r="K39" s="24">
        <v>2916.3592690440501</v>
      </c>
      <c r="L39" s="24"/>
      <c r="M39" s="24"/>
      <c r="N39" s="100"/>
      <c r="O39" s="35"/>
      <c r="P39" s="35" t="s">
        <v>92</v>
      </c>
      <c r="Q39" s="36">
        <v>0</v>
      </c>
      <c r="R39" s="36">
        <v>0</v>
      </c>
      <c r="S39" s="36">
        <v>0</v>
      </c>
      <c r="T39" s="36">
        <v>118.6</v>
      </c>
      <c r="U39" s="36">
        <v>166.09260690530002</v>
      </c>
      <c r="V39" s="36">
        <v>158.12949976251403</v>
      </c>
      <c r="W39" s="36">
        <v>0</v>
      </c>
      <c r="X39" s="36">
        <v>1286.5789398751306</v>
      </c>
      <c r="Y39" s="24">
        <v>1729.4010465429446</v>
      </c>
    </row>
    <row r="40" spans="1:25" ht="21">
      <c r="A40" s="35"/>
      <c r="B40" s="35" t="s">
        <v>93</v>
      </c>
      <c r="C40" s="36">
        <v>0</v>
      </c>
      <c r="D40" s="36">
        <v>3.1553690780400001</v>
      </c>
      <c r="E40" s="36">
        <v>0</v>
      </c>
      <c r="F40" s="36">
        <v>43.75</v>
      </c>
      <c r="G40" s="36">
        <v>56.225874476100003</v>
      </c>
      <c r="H40" s="36">
        <v>0</v>
      </c>
      <c r="I40" s="36">
        <v>0</v>
      </c>
      <c r="J40" s="36">
        <v>312.5</v>
      </c>
      <c r="K40" s="24">
        <v>415.63124355414004</v>
      </c>
      <c r="L40" s="24"/>
      <c r="M40" s="24"/>
      <c r="N40" s="100"/>
      <c r="O40" s="35"/>
      <c r="P40" s="35" t="s">
        <v>93</v>
      </c>
      <c r="Q40" s="36">
        <v>0</v>
      </c>
      <c r="R40" s="36">
        <v>1.8711338632800001</v>
      </c>
      <c r="S40" s="36">
        <v>0</v>
      </c>
      <c r="T40" s="36">
        <v>25.943750000000001</v>
      </c>
      <c r="U40" s="36">
        <v>33.341943564300003</v>
      </c>
      <c r="V40" s="36">
        <v>0</v>
      </c>
      <c r="W40" s="36">
        <v>0</v>
      </c>
      <c r="X40" s="36">
        <v>185.3125</v>
      </c>
      <c r="Y40" s="24">
        <v>246.46932742758</v>
      </c>
    </row>
    <row r="41" spans="1:25" ht="21">
      <c r="A41" s="35"/>
      <c r="B41" s="35" t="s">
        <v>94</v>
      </c>
      <c r="C41" s="36">
        <v>0</v>
      </c>
      <c r="D41" s="36">
        <v>0</v>
      </c>
      <c r="E41" s="36">
        <v>0</v>
      </c>
      <c r="F41" s="36">
        <v>37.5</v>
      </c>
      <c r="G41" s="36">
        <v>143.99115279594</v>
      </c>
      <c r="H41" s="36">
        <v>93.677438259430005</v>
      </c>
      <c r="I41" s="36">
        <v>11.389614463240001</v>
      </c>
      <c r="J41" s="36">
        <v>989.91035118003992</v>
      </c>
      <c r="K41" s="24">
        <v>1276.46855669865</v>
      </c>
      <c r="L41" s="24"/>
      <c r="M41" s="24"/>
      <c r="N41" s="100"/>
      <c r="O41" s="35"/>
      <c r="P41" s="35" t="s">
        <v>94</v>
      </c>
      <c r="Q41" s="36">
        <v>0</v>
      </c>
      <c r="R41" s="36">
        <v>0</v>
      </c>
      <c r="S41" s="36">
        <v>0</v>
      </c>
      <c r="T41" s="36">
        <v>22.237500000000001</v>
      </c>
      <c r="U41" s="36">
        <v>85.386753607960003</v>
      </c>
      <c r="V41" s="36">
        <v>55.550720887837002</v>
      </c>
      <c r="W41" s="36">
        <v>6.7540413767</v>
      </c>
      <c r="X41" s="36">
        <v>587.01683825006</v>
      </c>
      <c r="Y41" s="24">
        <v>756.94585412255697</v>
      </c>
    </row>
    <row r="42" spans="1:25" ht="21">
      <c r="A42" s="35"/>
      <c r="B42" s="35" t="s">
        <v>95</v>
      </c>
      <c r="C42" s="36">
        <v>0</v>
      </c>
      <c r="D42" s="36">
        <v>0</v>
      </c>
      <c r="E42" s="36">
        <v>0</v>
      </c>
      <c r="F42" s="36">
        <v>125.70671450629999</v>
      </c>
      <c r="G42" s="36">
        <v>42.078542431199999</v>
      </c>
      <c r="H42" s="36">
        <v>56.25</v>
      </c>
      <c r="I42" s="36">
        <v>0</v>
      </c>
      <c r="J42" s="36">
        <v>117.59595220600001</v>
      </c>
      <c r="K42" s="24">
        <v>341.63120914349997</v>
      </c>
      <c r="L42" s="24"/>
      <c r="M42" s="24"/>
      <c r="N42" s="100"/>
      <c r="O42" s="35"/>
      <c r="P42" s="35" t="s">
        <v>95</v>
      </c>
      <c r="Q42" s="36">
        <v>0</v>
      </c>
      <c r="R42" s="36">
        <v>0</v>
      </c>
      <c r="S42" s="36">
        <v>0</v>
      </c>
      <c r="T42" s="36">
        <v>74.544081702200003</v>
      </c>
      <c r="U42" s="36">
        <v>24.952575661699999</v>
      </c>
      <c r="V42" s="36">
        <v>33.356249999999996</v>
      </c>
      <c r="W42" s="36">
        <v>0</v>
      </c>
      <c r="X42" s="36">
        <v>69.734399658200005</v>
      </c>
      <c r="Y42" s="24">
        <v>202.58730702209999</v>
      </c>
    </row>
    <row r="43" spans="1:25" ht="21">
      <c r="A43" s="35" t="s">
        <v>3164</v>
      </c>
      <c r="B43" s="35"/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92.383150000000001</v>
      </c>
      <c r="I43" s="36">
        <v>0</v>
      </c>
      <c r="J43" s="36">
        <v>2929.8831500000001</v>
      </c>
      <c r="K43" s="24">
        <v>3022.2663000000002</v>
      </c>
      <c r="L43" s="24">
        <v>10800</v>
      </c>
      <c r="M43" s="24">
        <f>L43-K43</f>
        <v>7777.7336999999998</v>
      </c>
      <c r="N43" s="100"/>
      <c r="O43" s="35" t="s">
        <v>3164</v>
      </c>
      <c r="P43" s="35"/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54.783207949999998</v>
      </c>
      <c r="W43" s="36">
        <v>0</v>
      </c>
      <c r="X43" s="36">
        <v>1737.42070795</v>
      </c>
      <c r="Y43" s="24">
        <v>1792.2039158999999</v>
      </c>
    </row>
    <row r="44" spans="1:25" ht="21">
      <c r="A44" s="35"/>
      <c r="B44" s="35" t="s">
        <v>5320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1252.833602706</v>
      </c>
      <c r="K44" s="24">
        <v>1252.833602706</v>
      </c>
      <c r="M44" s="24"/>
      <c r="N44" s="100"/>
      <c r="O44" s="35"/>
      <c r="P44" s="35" t="s">
        <v>5320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742.93032640499996</v>
      </c>
      <c r="Y44" s="24">
        <v>742.93032640499996</v>
      </c>
    </row>
    <row r="45" spans="1:25" ht="21">
      <c r="A45" s="35"/>
      <c r="B45" s="35" t="s">
        <v>5018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92.383150000000001</v>
      </c>
      <c r="I45" s="36">
        <v>0</v>
      </c>
      <c r="J45" s="36">
        <v>1677.0495472940001</v>
      </c>
      <c r="K45" s="24">
        <v>1769.4326972940003</v>
      </c>
      <c r="L45" s="24"/>
      <c r="M45" s="24"/>
      <c r="N45" s="100"/>
      <c r="O45" s="35"/>
      <c r="P45" s="35" t="s">
        <v>5018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54.783207949999998</v>
      </c>
      <c r="W45" s="36">
        <v>0</v>
      </c>
      <c r="X45" s="36">
        <v>994.49038154499999</v>
      </c>
      <c r="Y45" s="24">
        <v>1049.2735894949999</v>
      </c>
    </row>
    <row r="46" spans="1:25" ht="21">
      <c r="A46" s="35" t="s">
        <v>104</v>
      </c>
      <c r="B46" s="35"/>
      <c r="C46" s="36">
        <v>0</v>
      </c>
      <c r="D46" s="36">
        <v>0</v>
      </c>
      <c r="E46" s="36">
        <v>2986.2291223236998</v>
      </c>
      <c r="F46" s="36">
        <v>11872.636978077442</v>
      </c>
      <c r="G46" s="36">
        <v>6909.5685450145811</v>
      </c>
      <c r="H46" s="36">
        <v>7638.6686706590899</v>
      </c>
      <c r="I46" s="36">
        <v>6631.8452738959704</v>
      </c>
      <c r="J46" s="36">
        <v>16268.177239377877</v>
      </c>
      <c r="K46" s="24">
        <v>52307.125829348661</v>
      </c>
      <c r="L46" s="24">
        <v>101740</v>
      </c>
      <c r="M46" s="24">
        <f>L46-K46</f>
        <v>49432.874170651339</v>
      </c>
      <c r="N46" s="100"/>
      <c r="O46" s="35" t="s">
        <v>104</v>
      </c>
      <c r="P46" s="35"/>
      <c r="Q46" s="36">
        <v>0</v>
      </c>
      <c r="R46" s="36">
        <v>0</v>
      </c>
      <c r="S46" s="36">
        <v>1770.8338695370999</v>
      </c>
      <c r="T46" s="36">
        <v>6948.7045522021308</v>
      </c>
      <c r="U46" s="36">
        <v>4189.1433229900513</v>
      </c>
      <c r="V46" s="36">
        <v>5703.4602135509122</v>
      </c>
      <c r="W46" s="36">
        <v>3932.6842474199202</v>
      </c>
      <c r="X46" s="36">
        <v>8473.2994111019998</v>
      </c>
      <c r="Y46" s="24">
        <v>31018.125616802114</v>
      </c>
    </row>
    <row r="47" spans="1:25" ht="21">
      <c r="A47" s="35"/>
      <c r="B47" s="35" t="s">
        <v>98</v>
      </c>
      <c r="C47" s="36">
        <v>0</v>
      </c>
      <c r="D47" s="36">
        <v>0</v>
      </c>
      <c r="E47" s="36">
        <v>1328.4451898526002</v>
      </c>
      <c r="F47" s="36">
        <v>713.89070972676996</v>
      </c>
      <c r="G47" s="36">
        <v>1827.33601808293</v>
      </c>
      <c r="H47" s="36">
        <v>68.158578647799999</v>
      </c>
      <c r="I47" s="36">
        <v>531.08104643020999</v>
      </c>
      <c r="J47" s="36">
        <v>1715.2307495949599</v>
      </c>
      <c r="K47" s="24">
        <v>6184.1422923352702</v>
      </c>
      <c r="L47" s="24"/>
      <c r="M47" s="24"/>
      <c r="N47" s="100"/>
      <c r="O47" s="35"/>
      <c r="P47" s="35" t="s">
        <v>98</v>
      </c>
      <c r="Q47" s="36">
        <v>0</v>
      </c>
      <c r="R47" s="36">
        <v>0</v>
      </c>
      <c r="S47" s="36">
        <v>787.76799758240008</v>
      </c>
      <c r="T47" s="36">
        <v>423.33719086779996</v>
      </c>
      <c r="U47" s="36">
        <v>1083.6102587224348</v>
      </c>
      <c r="V47" s="36">
        <v>40.418037138180004</v>
      </c>
      <c r="W47" s="36">
        <v>314.93106053337999</v>
      </c>
      <c r="X47" s="36">
        <v>1017.1318345101261</v>
      </c>
      <c r="Y47" s="24">
        <v>3667.1963793543209</v>
      </c>
    </row>
    <row r="48" spans="1:25" ht="21">
      <c r="A48" s="35"/>
      <c r="B48" s="35" t="s">
        <v>99</v>
      </c>
      <c r="C48" s="36">
        <v>0</v>
      </c>
      <c r="D48" s="36">
        <v>0</v>
      </c>
      <c r="E48" s="36">
        <v>0</v>
      </c>
      <c r="F48" s="36">
        <v>820.97920811500001</v>
      </c>
      <c r="G48" s="36">
        <v>561.06095669900003</v>
      </c>
      <c r="H48" s="36">
        <v>2300.4905159422196</v>
      </c>
      <c r="I48" s="36">
        <v>60.838466222599997</v>
      </c>
      <c r="J48" s="36">
        <v>1207.03114447814</v>
      </c>
      <c r="K48" s="24">
        <v>4950.4002914569592</v>
      </c>
      <c r="L48" s="24"/>
      <c r="M48" s="24"/>
      <c r="N48" s="100"/>
      <c r="O48" s="35"/>
      <c r="P48" s="35" t="s">
        <v>99</v>
      </c>
      <c r="Q48" s="36">
        <v>0</v>
      </c>
      <c r="R48" s="36">
        <v>0</v>
      </c>
      <c r="S48" s="36">
        <v>0</v>
      </c>
      <c r="T48" s="36">
        <v>486.84067041200001</v>
      </c>
      <c r="U48" s="36">
        <v>332.70914732249997</v>
      </c>
      <c r="V48" s="36">
        <v>1364.1908759540054</v>
      </c>
      <c r="W48" s="36">
        <v>36.077210469999997</v>
      </c>
      <c r="X48" s="36">
        <v>715.76946867568984</v>
      </c>
      <c r="Y48" s="24">
        <v>2935.5873728341953</v>
      </c>
    </row>
    <row r="49" spans="1:25" ht="21">
      <c r="A49" s="35"/>
      <c r="B49" s="35" t="s">
        <v>100</v>
      </c>
      <c r="C49" s="36">
        <v>0</v>
      </c>
      <c r="D49" s="36">
        <v>0</v>
      </c>
      <c r="E49" s="36">
        <v>390.93222811409998</v>
      </c>
      <c r="F49" s="36">
        <v>515.20135556706998</v>
      </c>
      <c r="G49" s="36">
        <v>820.78992665663998</v>
      </c>
      <c r="H49" s="36">
        <v>248.63291883407999</v>
      </c>
      <c r="I49" s="36">
        <v>2980.9628847602398</v>
      </c>
      <c r="J49" s="36">
        <v>1946.4442701133003</v>
      </c>
      <c r="K49" s="24">
        <v>6902.9635840454303</v>
      </c>
      <c r="L49" s="24"/>
      <c r="M49" s="24"/>
      <c r="N49" s="100"/>
      <c r="O49" s="35"/>
      <c r="P49" s="35" t="s">
        <v>100</v>
      </c>
      <c r="Q49" s="36">
        <v>0</v>
      </c>
      <c r="R49" s="36">
        <v>0</v>
      </c>
      <c r="S49" s="36">
        <v>231.82281127129997</v>
      </c>
      <c r="T49" s="36">
        <v>305.51440385136004</v>
      </c>
      <c r="U49" s="36">
        <v>486.72842650729012</v>
      </c>
      <c r="V49" s="36">
        <v>147.43932086860502</v>
      </c>
      <c r="W49" s="36">
        <v>1767.7109906625501</v>
      </c>
      <c r="X49" s="36">
        <v>1154.2414521775902</v>
      </c>
      <c r="Y49" s="24">
        <v>4093.4574053386959</v>
      </c>
    </row>
    <row r="50" spans="1:25" ht="21">
      <c r="A50" s="35"/>
      <c r="B50" s="35" t="s">
        <v>97</v>
      </c>
      <c r="C50" s="36">
        <v>0</v>
      </c>
      <c r="D50" s="36">
        <v>0</v>
      </c>
      <c r="E50" s="36">
        <v>1189.0462713398999</v>
      </c>
      <c r="F50" s="36">
        <v>5058.2857279037007</v>
      </c>
      <c r="G50" s="36">
        <v>2220.0697140164398</v>
      </c>
      <c r="H50" s="36">
        <v>1079.2262832631502</v>
      </c>
      <c r="I50" s="36">
        <v>846.523782772</v>
      </c>
      <c r="J50" s="36">
        <v>3710.2067886514296</v>
      </c>
      <c r="K50" s="24">
        <v>14103.35856794662</v>
      </c>
      <c r="L50" s="24"/>
      <c r="M50" s="24"/>
      <c r="N50" s="100"/>
      <c r="O50" s="35"/>
      <c r="P50" s="35" t="s">
        <v>97</v>
      </c>
      <c r="Q50" s="36">
        <v>0</v>
      </c>
      <c r="R50" s="36">
        <v>0</v>
      </c>
      <c r="S50" s="36">
        <v>705.10443890429985</v>
      </c>
      <c r="T50" s="36">
        <v>2999.5634366468703</v>
      </c>
      <c r="U50" s="36">
        <v>1316.5013404115994</v>
      </c>
      <c r="V50" s="36">
        <v>639.98118597511007</v>
      </c>
      <c r="W50" s="36">
        <v>501.9886031835</v>
      </c>
      <c r="X50" s="36">
        <v>2200.1526256705802</v>
      </c>
      <c r="Y50" s="24">
        <v>8363.2916307919586</v>
      </c>
    </row>
    <row r="51" spans="1:25" ht="21">
      <c r="A51" s="35"/>
      <c r="B51" s="35" t="s">
        <v>74</v>
      </c>
      <c r="C51" s="36">
        <v>0</v>
      </c>
      <c r="D51" s="36">
        <v>0</v>
      </c>
      <c r="E51" s="36">
        <v>0</v>
      </c>
      <c r="F51" s="36">
        <v>3387.582012458</v>
      </c>
      <c r="G51" s="36">
        <v>323.22466687263102</v>
      </c>
      <c r="H51" s="36">
        <v>1897.9693181972802</v>
      </c>
      <c r="I51" s="36">
        <v>254.87153778219999</v>
      </c>
      <c r="J51" s="36">
        <v>725.76622457805001</v>
      </c>
      <c r="K51" s="24">
        <v>6589.4137598881616</v>
      </c>
      <c r="L51" s="24"/>
      <c r="M51" s="24"/>
      <c r="N51" s="100"/>
      <c r="O51" s="35"/>
      <c r="P51" s="35" t="s">
        <v>74</v>
      </c>
      <c r="Q51" s="36">
        <v>0</v>
      </c>
      <c r="R51" s="36">
        <v>0</v>
      </c>
      <c r="S51" s="36">
        <v>0</v>
      </c>
      <c r="T51" s="36">
        <v>2008.8361333878001</v>
      </c>
      <c r="U51" s="36">
        <v>191.67222745549702</v>
      </c>
      <c r="V51" s="36">
        <v>1125.4958056911507</v>
      </c>
      <c r="W51" s="36">
        <v>151.13882190484</v>
      </c>
      <c r="X51" s="36">
        <v>430.37937117481999</v>
      </c>
      <c r="Y51" s="24">
        <v>3907.5223596141077</v>
      </c>
    </row>
    <row r="52" spans="1:25" ht="21">
      <c r="A52" s="35"/>
      <c r="B52" s="35" t="s">
        <v>101</v>
      </c>
      <c r="C52" s="36">
        <v>0</v>
      </c>
      <c r="D52" s="36">
        <v>0</v>
      </c>
      <c r="E52" s="36">
        <v>0</v>
      </c>
      <c r="F52" s="36">
        <v>0</v>
      </c>
      <c r="G52" s="36">
        <v>434.69927541776997</v>
      </c>
      <c r="H52" s="36">
        <v>1919.775305774559</v>
      </c>
      <c r="I52" s="36">
        <v>1274.8813837953599</v>
      </c>
      <c r="J52" s="36">
        <v>2689.1910454126396</v>
      </c>
      <c r="K52" s="24">
        <v>6318.5470104003289</v>
      </c>
      <c r="L52" s="24"/>
      <c r="M52" s="24"/>
      <c r="N52" s="100"/>
      <c r="O52" s="35"/>
      <c r="P52" s="35" t="s">
        <v>101</v>
      </c>
      <c r="Q52" s="36">
        <v>0</v>
      </c>
      <c r="R52" s="36">
        <v>0</v>
      </c>
      <c r="S52" s="36">
        <v>0</v>
      </c>
      <c r="T52" s="36">
        <v>0</v>
      </c>
      <c r="U52" s="36">
        <v>257.77667032290998</v>
      </c>
      <c r="V52" s="36">
        <v>1138.4267563236931</v>
      </c>
      <c r="W52" s="36">
        <v>756.0046605901</v>
      </c>
      <c r="X52" s="36">
        <v>1594.6902899296838</v>
      </c>
      <c r="Y52" s="24">
        <v>3746.898377166387</v>
      </c>
    </row>
    <row r="53" spans="1:25" ht="21">
      <c r="A53" s="35"/>
      <c r="B53" s="35" t="s">
        <v>102</v>
      </c>
      <c r="C53" s="36">
        <v>0</v>
      </c>
      <c r="D53" s="36">
        <v>0</v>
      </c>
      <c r="E53" s="36">
        <v>0</v>
      </c>
      <c r="F53" s="36">
        <v>154.7540907209</v>
      </c>
      <c r="G53" s="36">
        <v>0</v>
      </c>
      <c r="H53" s="36">
        <v>18.75</v>
      </c>
      <c r="I53" s="36">
        <v>0</v>
      </c>
      <c r="J53" s="36">
        <v>1979.3080806918178</v>
      </c>
      <c r="K53" s="24">
        <v>2152.8121714127178</v>
      </c>
      <c r="L53" s="24"/>
      <c r="M53" s="24"/>
      <c r="N53" s="100"/>
      <c r="O53" s="35"/>
      <c r="P53" s="35" t="s">
        <v>102</v>
      </c>
      <c r="Q53" s="36">
        <v>0</v>
      </c>
      <c r="R53" s="36">
        <v>0</v>
      </c>
      <c r="S53" s="36">
        <v>0</v>
      </c>
      <c r="T53" s="36">
        <v>0</v>
      </c>
      <c r="U53" s="36">
        <v>91.769175797510002</v>
      </c>
      <c r="V53" s="36">
        <v>1184.8484418501682</v>
      </c>
      <c r="W53" s="36">
        <v>0</v>
      </c>
      <c r="X53" s="36">
        <v>0</v>
      </c>
      <c r="Y53" s="24">
        <v>1276.6176176476783</v>
      </c>
    </row>
    <row r="54" spans="1:25" ht="21">
      <c r="A54" s="35"/>
      <c r="B54" s="35" t="s">
        <v>103</v>
      </c>
      <c r="C54" s="36">
        <v>0</v>
      </c>
      <c r="D54" s="36">
        <v>0</v>
      </c>
      <c r="E54" s="36">
        <v>77.8054330171</v>
      </c>
      <c r="F54" s="36">
        <v>1221.9438735859999</v>
      </c>
      <c r="G54" s="36">
        <v>722.38798726917003</v>
      </c>
      <c r="H54" s="36">
        <v>105.66575</v>
      </c>
      <c r="I54" s="36">
        <v>682.68617213336006</v>
      </c>
      <c r="J54" s="36">
        <v>2294.9989358575399</v>
      </c>
      <c r="K54" s="24">
        <v>5105.4881518631701</v>
      </c>
      <c r="L54" s="24"/>
      <c r="M54" s="24"/>
      <c r="N54" s="100"/>
      <c r="O54" s="35"/>
      <c r="P54" s="35" t="s">
        <v>103</v>
      </c>
      <c r="Q54" s="36">
        <v>0</v>
      </c>
      <c r="R54" s="36">
        <v>0</v>
      </c>
      <c r="S54" s="36">
        <v>46.138621779099999</v>
      </c>
      <c r="T54" s="36">
        <v>724.61271703629995</v>
      </c>
      <c r="U54" s="36">
        <v>428.37607645030999</v>
      </c>
      <c r="V54" s="36">
        <v>62.659789750000002</v>
      </c>
      <c r="W54" s="36">
        <v>404.83290007555001</v>
      </c>
      <c r="X54" s="36">
        <v>1360.9343689635098</v>
      </c>
      <c r="Y54" s="24">
        <v>3027.5544740547698</v>
      </c>
    </row>
    <row r="55" spans="1:25" ht="21">
      <c r="A55" s="35" t="s">
        <v>108</v>
      </c>
      <c r="B55" s="35"/>
      <c r="C55" s="36">
        <v>0</v>
      </c>
      <c r="D55" s="36">
        <v>0</v>
      </c>
      <c r="E55" s="36">
        <v>0</v>
      </c>
      <c r="F55" s="36">
        <v>112.5</v>
      </c>
      <c r="G55" s="36">
        <v>216.58485984879999</v>
      </c>
      <c r="H55" s="36">
        <v>0</v>
      </c>
      <c r="I55" s="36">
        <v>217.67124831699999</v>
      </c>
      <c r="J55" s="36">
        <v>2526.5664395173003</v>
      </c>
      <c r="K55" s="24">
        <v>3073.3225476830999</v>
      </c>
      <c r="L55" s="24">
        <v>8520</v>
      </c>
      <c r="M55" s="24">
        <f>L55-K55</f>
        <v>5446.6774523169006</v>
      </c>
      <c r="N55" s="100"/>
      <c r="O55" s="35" t="s">
        <v>108</v>
      </c>
      <c r="P55" s="35"/>
      <c r="Q55" s="36">
        <v>0</v>
      </c>
      <c r="R55" s="36">
        <v>0</v>
      </c>
      <c r="S55" s="36">
        <v>0</v>
      </c>
      <c r="T55" s="36">
        <v>66.712499999999991</v>
      </c>
      <c r="U55" s="36">
        <v>128.43482189029999</v>
      </c>
      <c r="V55" s="36">
        <v>0</v>
      </c>
      <c r="W55" s="36">
        <v>129.079050252</v>
      </c>
      <c r="X55" s="36">
        <v>1498.2538986336999</v>
      </c>
      <c r="Y55" s="24">
        <v>1822.480270776</v>
      </c>
    </row>
    <row r="56" spans="1:25" ht="21">
      <c r="A56" s="35"/>
      <c r="B56" s="35" t="s">
        <v>105</v>
      </c>
      <c r="C56" s="36">
        <v>0</v>
      </c>
      <c r="D56" s="36">
        <v>0</v>
      </c>
      <c r="E56" s="36">
        <v>0</v>
      </c>
      <c r="F56" s="36">
        <v>0</v>
      </c>
      <c r="G56" s="36">
        <v>66.584859848799994</v>
      </c>
      <c r="H56" s="36">
        <v>0</v>
      </c>
      <c r="I56" s="36">
        <v>217.67124831699999</v>
      </c>
      <c r="J56" s="36">
        <v>114.91166815699999</v>
      </c>
      <c r="K56" s="24">
        <v>399.16777632280002</v>
      </c>
      <c r="L56" s="24"/>
      <c r="M56" s="24"/>
      <c r="N56" s="100"/>
      <c r="O56" s="35"/>
      <c r="P56" s="35" t="s">
        <v>105</v>
      </c>
      <c r="Q56" s="36">
        <v>0</v>
      </c>
      <c r="R56" s="36">
        <v>0</v>
      </c>
      <c r="S56" s="36">
        <v>0</v>
      </c>
      <c r="T56" s="36">
        <v>0</v>
      </c>
      <c r="U56" s="36">
        <v>39.484821890299997</v>
      </c>
      <c r="V56" s="36">
        <v>0</v>
      </c>
      <c r="W56" s="36">
        <v>129.079050252</v>
      </c>
      <c r="X56" s="36">
        <v>68.142619217100005</v>
      </c>
      <c r="Y56" s="24">
        <v>236.70649135939999</v>
      </c>
    </row>
    <row r="57" spans="1:25" ht="21">
      <c r="A57" s="35"/>
      <c r="B57" s="35" t="s">
        <v>5501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217.56182095700001</v>
      </c>
      <c r="K57" s="24">
        <v>217.56182095700001</v>
      </c>
      <c r="L57" s="24"/>
      <c r="M57" s="24"/>
      <c r="N57" s="100"/>
      <c r="O57" s="35"/>
      <c r="P57" s="35" t="s">
        <v>5501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129.014159828</v>
      </c>
      <c r="Y57" s="24">
        <v>129.014159828</v>
      </c>
    </row>
    <row r="58" spans="1:25" ht="21">
      <c r="A58" s="35"/>
      <c r="B58" s="35" t="s">
        <v>106</v>
      </c>
      <c r="C58" s="36">
        <v>0</v>
      </c>
      <c r="D58" s="36">
        <v>0</v>
      </c>
      <c r="E58" s="36">
        <v>0</v>
      </c>
      <c r="F58" s="36">
        <v>112.5</v>
      </c>
      <c r="G58" s="36">
        <v>125</v>
      </c>
      <c r="H58" s="36">
        <v>0</v>
      </c>
      <c r="I58" s="36">
        <v>0</v>
      </c>
      <c r="J58" s="36">
        <v>1346.3925463593</v>
      </c>
      <c r="K58" s="24">
        <v>1583.8925463593</v>
      </c>
      <c r="L58" s="24"/>
      <c r="M58" s="24"/>
      <c r="N58" s="100"/>
      <c r="O58" s="35"/>
      <c r="P58" s="35" t="s">
        <v>106</v>
      </c>
      <c r="Q58" s="36">
        <v>0</v>
      </c>
      <c r="R58" s="36">
        <v>0</v>
      </c>
      <c r="S58" s="36">
        <v>0</v>
      </c>
      <c r="T58" s="36">
        <v>66.712499999999991</v>
      </c>
      <c r="U58" s="36">
        <v>74.125</v>
      </c>
      <c r="V58" s="36">
        <v>0</v>
      </c>
      <c r="W58" s="36">
        <v>0</v>
      </c>
      <c r="X58" s="36">
        <v>798.41077999039999</v>
      </c>
      <c r="Y58" s="24">
        <v>939.24827999039996</v>
      </c>
    </row>
    <row r="59" spans="1:25" ht="21">
      <c r="A59" s="35"/>
      <c r="B59" s="35" t="s">
        <v>107</v>
      </c>
      <c r="C59" s="36">
        <v>0</v>
      </c>
      <c r="D59" s="36">
        <v>0</v>
      </c>
      <c r="E59" s="36">
        <v>0</v>
      </c>
      <c r="F59" s="36">
        <v>0</v>
      </c>
      <c r="G59" s="36">
        <v>25</v>
      </c>
      <c r="H59" s="36">
        <v>0</v>
      </c>
      <c r="I59" s="36">
        <v>0</v>
      </c>
      <c r="J59" s="36">
        <v>0</v>
      </c>
      <c r="K59" s="24">
        <v>25</v>
      </c>
      <c r="L59" s="24"/>
      <c r="M59" s="24"/>
      <c r="N59" s="100"/>
      <c r="O59" s="35"/>
      <c r="P59" s="35" t="s">
        <v>107</v>
      </c>
      <c r="Q59" s="36">
        <v>0</v>
      </c>
      <c r="R59" s="36">
        <v>0</v>
      </c>
      <c r="S59" s="36">
        <v>0</v>
      </c>
      <c r="T59" s="36">
        <v>0</v>
      </c>
      <c r="U59" s="36">
        <v>14.824999999999999</v>
      </c>
      <c r="V59" s="36">
        <v>0</v>
      </c>
      <c r="W59" s="36">
        <v>0</v>
      </c>
      <c r="X59" s="36">
        <v>0</v>
      </c>
      <c r="Y59" s="24">
        <v>14.824999999999999</v>
      </c>
    </row>
    <row r="60" spans="1:25" ht="21">
      <c r="A60" s="35"/>
      <c r="B60" s="35" t="s">
        <v>5502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211.30099463900001</v>
      </c>
      <c r="K60" s="24">
        <v>211.30099463900001</v>
      </c>
      <c r="L60" s="24"/>
      <c r="M60" s="24"/>
      <c r="N60" s="100"/>
      <c r="O60" s="35"/>
      <c r="P60" s="35" t="s">
        <v>5502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125.30148982099999</v>
      </c>
      <c r="Y60" s="24">
        <v>125.30148982099999</v>
      </c>
    </row>
    <row r="61" spans="1:25" ht="21">
      <c r="A61" s="35"/>
      <c r="B61" s="35" t="s">
        <v>661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143.75</v>
      </c>
      <c r="K61" s="24">
        <v>143.75</v>
      </c>
      <c r="L61" s="24"/>
      <c r="M61" s="24"/>
      <c r="N61" s="100"/>
      <c r="O61" s="35"/>
      <c r="P61" s="35" t="s">
        <v>661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85.243750000000006</v>
      </c>
      <c r="Y61" s="24">
        <v>85.243750000000006</v>
      </c>
    </row>
    <row r="62" spans="1:25" ht="21">
      <c r="A62" s="35"/>
      <c r="B62" s="35" t="s">
        <v>214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492.64940940500003</v>
      </c>
      <c r="K62" s="24">
        <v>492.64940940500003</v>
      </c>
      <c r="L62" s="24"/>
      <c r="M62" s="24"/>
      <c r="N62" s="100"/>
      <c r="O62" s="35"/>
      <c r="P62" s="35" t="s">
        <v>214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292.1410997772</v>
      </c>
      <c r="Y62" s="24">
        <v>292.1410997772</v>
      </c>
    </row>
    <row r="63" spans="1:25" ht="21">
      <c r="A63" s="35" t="s">
        <v>112</v>
      </c>
      <c r="B63" s="35"/>
      <c r="C63" s="36">
        <v>0</v>
      </c>
      <c r="D63" s="36">
        <v>0</v>
      </c>
      <c r="E63" s="36">
        <v>0</v>
      </c>
      <c r="F63" s="36">
        <v>262.5</v>
      </c>
      <c r="G63" s="36">
        <v>218.750006082</v>
      </c>
      <c r="H63" s="36">
        <v>25</v>
      </c>
      <c r="I63" s="36">
        <v>407.52954548399998</v>
      </c>
      <c r="J63" s="36">
        <v>14779.171980236551</v>
      </c>
      <c r="K63" s="24">
        <v>15692.951531802551</v>
      </c>
      <c r="L63" s="24">
        <v>59550</v>
      </c>
      <c r="M63" s="24">
        <f>L63-K63</f>
        <v>43857.048468197449</v>
      </c>
      <c r="N63" s="99"/>
      <c r="O63" s="35" t="s">
        <v>112</v>
      </c>
      <c r="P63" s="35"/>
      <c r="Q63" s="36">
        <v>0</v>
      </c>
      <c r="R63" s="36">
        <v>0</v>
      </c>
      <c r="S63" s="36">
        <v>0</v>
      </c>
      <c r="T63" s="36">
        <v>107.48124999999999</v>
      </c>
      <c r="U63" s="36">
        <v>177.9000036066</v>
      </c>
      <c r="V63" s="36">
        <v>5324.6806334246494</v>
      </c>
      <c r="W63" s="36">
        <v>0</v>
      </c>
      <c r="X63" s="36">
        <v>3695.85837132814</v>
      </c>
      <c r="Y63" s="24">
        <v>9305.9202583593888</v>
      </c>
    </row>
    <row r="64" spans="1:25" ht="21">
      <c r="A64" s="35"/>
      <c r="B64" s="35" t="s">
        <v>5504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125</v>
      </c>
      <c r="K64" s="24">
        <v>125</v>
      </c>
      <c r="L64" s="24"/>
      <c r="M64" s="24"/>
      <c r="N64" s="100"/>
      <c r="O64" s="35"/>
      <c r="P64" s="35" t="s">
        <v>5504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74.125</v>
      </c>
      <c r="Y64" s="24">
        <v>74.125</v>
      </c>
    </row>
    <row r="65" spans="1:25" ht="21">
      <c r="A65" s="35"/>
      <c r="B65" s="35" t="s">
        <v>5503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1298.245234854</v>
      </c>
      <c r="K65" s="24">
        <v>1298.245234854</v>
      </c>
      <c r="L65" s="24"/>
      <c r="M65" s="24"/>
      <c r="N65" s="100"/>
      <c r="O65" s="35"/>
      <c r="P65" s="35" t="s">
        <v>5503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769.85942426809993</v>
      </c>
      <c r="W65" s="36">
        <v>0</v>
      </c>
      <c r="X65" s="36">
        <v>0</v>
      </c>
      <c r="Y65" s="24">
        <v>769.85942426809993</v>
      </c>
    </row>
    <row r="66" spans="1:25" ht="21">
      <c r="A66" s="35"/>
      <c r="B66" s="35" t="s">
        <v>109</v>
      </c>
      <c r="C66" s="36">
        <v>0</v>
      </c>
      <c r="D66" s="36">
        <v>0</v>
      </c>
      <c r="E66" s="36">
        <v>0</v>
      </c>
      <c r="F66" s="36">
        <v>0</v>
      </c>
      <c r="G66" s="36">
        <v>218.750006082</v>
      </c>
      <c r="H66" s="36">
        <v>0</v>
      </c>
      <c r="I66" s="36">
        <v>201.27954548400001</v>
      </c>
      <c r="J66" s="36">
        <v>0</v>
      </c>
      <c r="K66" s="24">
        <v>420.02955156600001</v>
      </c>
      <c r="L66" s="24"/>
      <c r="M66" s="24"/>
      <c r="N66" s="100"/>
      <c r="O66" s="35"/>
      <c r="P66" s="35" t="s">
        <v>109</v>
      </c>
      <c r="Q66" s="36">
        <v>0</v>
      </c>
      <c r="R66" s="36">
        <v>0</v>
      </c>
      <c r="S66" s="36">
        <v>0</v>
      </c>
      <c r="T66" s="36">
        <v>0</v>
      </c>
      <c r="U66" s="36">
        <v>129.71875360659999</v>
      </c>
      <c r="V66" s="36">
        <v>119.358770472</v>
      </c>
      <c r="W66" s="36">
        <v>0</v>
      </c>
      <c r="X66" s="36">
        <v>0</v>
      </c>
      <c r="Y66" s="24">
        <v>249.07752407859999</v>
      </c>
    </row>
    <row r="67" spans="1:25" ht="21">
      <c r="A67" s="35"/>
      <c r="B67" s="35" t="s">
        <v>5321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206.25</v>
      </c>
      <c r="J67" s="36">
        <v>736.47289545199999</v>
      </c>
      <c r="K67" s="24">
        <v>942.72289545199999</v>
      </c>
      <c r="L67" s="24"/>
      <c r="M67" s="24"/>
      <c r="N67" s="100"/>
      <c r="O67" s="35"/>
      <c r="P67" s="35" t="s">
        <v>5321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559.03467700300007</v>
      </c>
      <c r="W67" s="36">
        <v>0</v>
      </c>
      <c r="X67" s="36">
        <v>0</v>
      </c>
      <c r="Y67" s="24">
        <v>559.03467700300007</v>
      </c>
    </row>
    <row r="68" spans="1:25" ht="21">
      <c r="A68" s="35"/>
      <c r="B68" s="35" t="s">
        <v>110</v>
      </c>
      <c r="C68" s="36">
        <v>0</v>
      </c>
      <c r="D68" s="36">
        <v>0</v>
      </c>
      <c r="E68" s="36">
        <v>0</v>
      </c>
      <c r="F68" s="36">
        <v>181.25</v>
      </c>
      <c r="G68" s="36">
        <v>0</v>
      </c>
      <c r="H68" s="36">
        <v>25</v>
      </c>
      <c r="I68" s="36">
        <v>0</v>
      </c>
      <c r="J68" s="36">
        <v>6107.4761742454411</v>
      </c>
      <c r="K68" s="24">
        <v>6313.7261742454411</v>
      </c>
      <c r="L68" s="24"/>
      <c r="M68" s="24"/>
      <c r="N68" s="100"/>
      <c r="O68" s="35"/>
      <c r="P68" s="35" t="s">
        <v>110</v>
      </c>
      <c r="Q68" s="36">
        <v>0</v>
      </c>
      <c r="R68" s="36">
        <v>0</v>
      </c>
      <c r="S68" s="36">
        <v>0</v>
      </c>
      <c r="T68" s="36">
        <v>107.48124999999999</v>
      </c>
      <c r="U68" s="36">
        <v>0</v>
      </c>
      <c r="V68" s="36">
        <v>14.824999999999999</v>
      </c>
      <c r="W68" s="36">
        <v>0</v>
      </c>
      <c r="X68" s="36">
        <v>3621.73337132814</v>
      </c>
      <c r="Y68" s="24">
        <v>3744.0396213281401</v>
      </c>
    </row>
    <row r="69" spans="1:25" ht="21">
      <c r="A69" s="35"/>
      <c r="B69" s="35" t="s">
        <v>111</v>
      </c>
      <c r="C69" s="36">
        <v>0</v>
      </c>
      <c r="D69" s="36">
        <v>0</v>
      </c>
      <c r="E69" s="36">
        <v>0</v>
      </c>
      <c r="F69" s="36">
        <v>81.25</v>
      </c>
      <c r="G69" s="36">
        <v>0</v>
      </c>
      <c r="H69" s="36">
        <v>0</v>
      </c>
      <c r="I69" s="36">
        <v>0</v>
      </c>
      <c r="J69" s="36">
        <v>6511.9776756851106</v>
      </c>
      <c r="K69" s="24">
        <v>6593.2276756851106</v>
      </c>
      <c r="L69" s="24"/>
      <c r="M69" s="24"/>
      <c r="N69" s="99"/>
      <c r="O69" s="35"/>
      <c r="P69" s="35" t="s">
        <v>111</v>
      </c>
      <c r="Q69" s="36">
        <v>0</v>
      </c>
      <c r="R69" s="36">
        <v>0</v>
      </c>
      <c r="S69" s="36">
        <v>0</v>
      </c>
      <c r="T69" s="36">
        <v>0</v>
      </c>
      <c r="U69" s="36">
        <v>48.181249999999999</v>
      </c>
      <c r="V69" s="36">
        <v>3861.6027616815491</v>
      </c>
      <c r="W69" s="36">
        <v>0</v>
      </c>
      <c r="X69" s="36">
        <v>0</v>
      </c>
      <c r="Y69" s="24">
        <v>3909.7840116815491</v>
      </c>
    </row>
    <row r="70" spans="1:25" ht="21">
      <c r="A70" s="35" t="s">
        <v>115</v>
      </c>
      <c r="B70" s="35"/>
      <c r="C70" s="36">
        <v>0</v>
      </c>
      <c r="D70" s="36">
        <v>0</v>
      </c>
      <c r="E70" s="36">
        <v>160.3255188178</v>
      </c>
      <c r="F70" s="36">
        <v>0</v>
      </c>
      <c r="G70" s="36">
        <v>177.74363466636004</v>
      </c>
      <c r="H70" s="36">
        <v>423.0489</v>
      </c>
      <c r="I70" s="36">
        <v>7577.1353029740003</v>
      </c>
      <c r="J70" s="36">
        <v>5258.4684935664282</v>
      </c>
      <c r="K70" s="24">
        <v>13596.721850024587</v>
      </c>
      <c r="L70" s="24">
        <v>66050</v>
      </c>
      <c r="M70" s="24">
        <f>L70-K70</f>
        <v>52453.278149975413</v>
      </c>
      <c r="N70" s="99"/>
      <c r="O70" s="35" t="s">
        <v>115</v>
      </c>
      <c r="P70" s="35"/>
      <c r="Q70" s="36">
        <v>0</v>
      </c>
      <c r="R70" s="36">
        <v>0</v>
      </c>
      <c r="S70" s="36">
        <v>95.073032658900004</v>
      </c>
      <c r="T70" s="36">
        <v>0</v>
      </c>
      <c r="U70" s="36">
        <v>105.40197535715902</v>
      </c>
      <c r="V70" s="36">
        <v>250.86799769999999</v>
      </c>
      <c r="W70" s="36">
        <v>4493.2412346665005</v>
      </c>
      <c r="X70" s="36">
        <v>3118.2718166851541</v>
      </c>
      <c r="Y70" s="24">
        <v>8062.8560570677146</v>
      </c>
    </row>
    <row r="71" spans="1:25" ht="21">
      <c r="A71" s="35"/>
      <c r="B71" s="35" t="s">
        <v>113</v>
      </c>
      <c r="C71" s="36">
        <v>0</v>
      </c>
      <c r="D71" s="36">
        <v>0</v>
      </c>
      <c r="E71" s="36">
        <v>142.4920938178</v>
      </c>
      <c r="F71" s="36">
        <v>0</v>
      </c>
      <c r="G71" s="36">
        <v>177.74363466636004</v>
      </c>
      <c r="H71" s="36">
        <v>423.0489</v>
      </c>
      <c r="I71" s="36">
        <v>7288.6297127980006</v>
      </c>
      <c r="J71" s="36">
        <v>2654.7635253696403</v>
      </c>
      <c r="K71" s="24">
        <v>10686.6778666518</v>
      </c>
      <c r="L71" s="24"/>
      <c r="M71" s="24"/>
      <c r="N71" s="99"/>
      <c r="O71" s="35"/>
      <c r="P71" s="35" t="s">
        <v>113</v>
      </c>
      <c r="Q71" s="36">
        <v>0</v>
      </c>
      <c r="R71" s="36">
        <v>0</v>
      </c>
      <c r="S71" s="36">
        <v>84.4978116339</v>
      </c>
      <c r="T71" s="36">
        <v>0</v>
      </c>
      <c r="U71" s="36">
        <v>105.40197535715902</v>
      </c>
      <c r="V71" s="36">
        <v>250.86799769999999</v>
      </c>
      <c r="W71" s="36">
        <v>4322.1574196925003</v>
      </c>
      <c r="X71" s="36">
        <v>1574.2747705444351</v>
      </c>
      <c r="Y71" s="24">
        <v>6337.1999749279948</v>
      </c>
    </row>
    <row r="72" spans="1:25" ht="21">
      <c r="A72" s="35"/>
      <c r="B72" s="35" t="s">
        <v>5035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2095.9567308599999</v>
      </c>
      <c r="K72" s="24">
        <v>2095.9567308599999</v>
      </c>
      <c r="L72" s="24"/>
      <c r="M72" s="24"/>
      <c r="N72" s="99"/>
      <c r="O72" s="35"/>
      <c r="P72" s="35" t="s">
        <v>5035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1242.9023414000001</v>
      </c>
      <c r="Y72" s="24">
        <v>1242.9023414000001</v>
      </c>
    </row>
    <row r="73" spans="1:25" ht="21">
      <c r="A73" s="35"/>
      <c r="B73" s="35" t="s">
        <v>114</v>
      </c>
      <c r="C73" s="36">
        <v>0</v>
      </c>
      <c r="D73" s="36">
        <v>0</v>
      </c>
      <c r="E73" s="36">
        <v>17.833424999999998</v>
      </c>
      <c r="F73" s="36">
        <v>0</v>
      </c>
      <c r="G73" s="36">
        <v>0</v>
      </c>
      <c r="H73" s="36">
        <v>0</v>
      </c>
      <c r="I73" s="36">
        <v>288.505590176</v>
      </c>
      <c r="J73" s="36">
        <v>76.236592452987992</v>
      </c>
      <c r="K73" s="24">
        <v>382.575607628988</v>
      </c>
      <c r="L73" s="24"/>
      <c r="M73" s="24"/>
      <c r="N73" s="99"/>
      <c r="O73" s="35"/>
      <c r="P73" s="35" t="s">
        <v>114</v>
      </c>
      <c r="Q73" s="36">
        <v>0</v>
      </c>
      <c r="R73" s="36">
        <v>0</v>
      </c>
      <c r="S73" s="36">
        <v>10.575221024999999</v>
      </c>
      <c r="T73" s="36">
        <v>0</v>
      </c>
      <c r="U73" s="36">
        <v>0</v>
      </c>
      <c r="V73" s="36">
        <v>0</v>
      </c>
      <c r="W73" s="36">
        <v>171.08381497400001</v>
      </c>
      <c r="X73" s="36">
        <v>45.208299324618999</v>
      </c>
      <c r="Y73" s="24">
        <v>226.86733532361899</v>
      </c>
    </row>
    <row r="74" spans="1:25" ht="21">
      <c r="A74" s="35"/>
      <c r="B74" s="35" t="s">
        <v>5505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431.51164488380005</v>
      </c>
      <c r="K74" s="24">
        <v>431.51164488380005</v>
      </c>
      <c r="L74" s="24"/>
      <c r="M74" s="24"/>
      <c r="N74" s="99"/>
      <c r="O74" s="35"/>
      <c r="P74" s="35" t="s">
        <v>5505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255.88640541609999</v>
      </c>
      <c r="Y74" s="24">
        <v>255.88640541609999</v>
      </c>
    </row>
    <row r="75" spans="1:25" ht="21">
      <c r="A75" s="35" t="s">
        <v>5592</v>
      </c>
      <c r="B75" s="35"/>
      <c r="C75" s="36"/>
      <c r="D75" s="36"/>
      <c r="E75" s="36"/>
      <c r="F75" s="36"/>
      <c r="G75" s="36"/>
      <c r="H75" s="36"/>
      <c r="I75" s="36"/>
      <c r="J75" s="36"/>
      <c r="K75" s="24"/>
      <c r="L75" s="24">
        <v>200</v>
      </c>
      <c r="M75" s="24">
        <f t="shared" ref="M75:M83" si="0">L75-K75</f>
        <v>200</v>
      </c>
      <c r="N75" s="100"/>
      <c r="O75" s="35" t="s">
        <v>5592</v>
      </c>
      <c r="P75" s="35"/>
      <c r="Q75" s="36"/>
      <c r="R75" s="36"/>
      <c r="S75" s="36"/>
      <c r="T75" s="36"/>
      <c r="U75" s="36"/>
      <c r="V75" s="36"/>
      <c r="W75" s="36"/>
      <c r="X75" s="36"/>
      <c r="Y75" s="24"/>
    </row>
    <row r="76" spans="1:25" ht="21">
      <c r="A76" s="35"/>
      <c r="B76" s="35"/>
      <c r="C76" s="36"/>
      <c r="D76" s="36"/>
      <c r="E76" s="36"/>
      <c r="F76" s="36"/>
      <c r="G76" s="36"/>
      <c r="H76" s="36"/>
      <c r="I76" s="36"/>
      <c r="J76" s="36"/>
      <c r="K76" s="24"/>
      <c r="L76" s="24"/>
      <c r="M76" s="24">
        <f t="shared" si="0"/>
        <v>0</v>
      </c>
      <c r="N76" s="100"/>
      <c r="O76" s="35"/>
      <c r="P76" s="35"/>
      <c r="Q76" s="24"/>
      <c r="R76" s="24"/>
      <c r="S76" s="24"/>
      <c r="T76" s="24"/>
      <c r="U76" s="24"/>
      <c r="V76" s="24"/>
      <c r="W76" s="24"/>
      <c r="X76" s="24"/>
      <c r="Y76" s="24"/>
    </row>
    <row r="77" spans="1:25" ht="21">
      <c r="A77" s="35" t="s">
        <v>5593</v>
      </c>
      <c r="B77" s="35"/>
      <c r="C77" s="36"/>
      <c r="D77" s="36"/>
      <c r="E77" s="36"/>
      <c r="F77" s="36"/>
      <c r="G77" s="36"/>
      <c r="H77" s="36"/>
      <c r="I77" s="36"/>
      <c r="J77" s="36"/>
      <c r="K77" s="24"/>
      <c r="L77" s="24">
        <v>0</v>
      </c>
      <c r="M77" s="24">
        <f t="shared" si="0"/>
        <v>0</v>
      </c>
      <c r="N77" s="99"/>
      <c r="O77" s="35" t="s">
        <v>5593</v>
      </c>
      <c r="P77" s="35"/>
      <c r="Q77" s="56"/>
      <c r="R77" s="56"/>
      <c r="S77" s="56"/>
      <c r="T77" s="56"/>
      <c r="U77" s="56"/>
      <c r="V77" s="56"/>
      <c r="W77" s="56"/>
      <c r="X77" s="56"/>
      <c r="Y77" s="56"/>
    </row>
    <row r="78" spans="1:25" ht="21">
      <c r="A78" s="35"/>
      <c r="B78" s="35"/>
      <c r="C78" s="36"/>
      <c r="D78" s="36"/>
      <c r="E78" s="36"/>
      <c r="F78" s="36"/>
      <c r="G78" s="36"/>
      <c r="H78" s="36"/>
      <c r="I78" s="36"/>
      <c r="J78" s="36"/>
      <c r="K78" s="24"/>
      <c r="L78" s="24"/>
      <c r="M78" s="24">
        <f t="shared" si="0"/>
        <v>0</v>
      </c>
      <c r="N78" s="99"/>
      <c r="O78" s="35"/>
      <c r="P78" s="35"/>
      <c r="Q78" s="56"/>
      <c r="R78" s="56"/>
      <c r="S78" s="56"/>
      <c r="T78" s="56"/>
      <c r="U78" s="56"/>
      <c r="V78" s="56"/>
      <c r="W78" s="56"/>
      <c r="X78" s="56"/>
      <c r="Y78" s="56"/>
    </row>
    <row r="79" spans="1:25" ht="21">
      <c r="A79" s="35" t="s">
        <v>5594</v>
      </c>
      <c r="B79" s="35"/>
      <c r="C79" s="36"/>
      <c r="D79" s="36"/>
      <c r="E79" s="36"/>
      <c r="F79" s="36"/>
      <c r="G79" s="36"/>
      <c r="H79" s="36"/>
      <c r="I79" s="36"/>
      <c r="J79" s="36"/>
      <c r="K79" s="24"/>
      <c r="L79" s="24">
        <v>500</v>
      </c>
      <c r="M79" s="24">
        <f t="shared" si="0"/>
        <v>500</v>
      </c>
      <c r="N79" s="99"/>
      <c r="O79" s="35" t="s">
        <v>5594</v>
      </c>
      <c r="P79" s="35"/>
      <c r="Q79" s="56"/>
      <c r="R79" s="56"/>
      <c r="S79" s="56"/>
      <c r="T79" s="56"/>
      <c r="U79" s="56"/>
      <c r="V79" s="56"/>
      <c r="W79" s="56"/>
      <c r="X79" s="56"/>
      <c r="Y79" s="56"/>
    </row>
    <row r="80" spans="1:25" ht="21">
      <c r="A80" s="35"/>
      <c r="B80" s="35"/>
      <c r="C80" s="36"/>
      <c r="D80" s="36"/>
      <c r="E80" s="36"/>
      <c r="F80" s="36"/>
      <c r="G80" s="36"/>
      <c r="H80" s="36"/>
      <c r="I80" s="36"/>
      <c r="J80" s="36"/>
      <c r="K80" s="24"/>
      <c r="L80" s="24"/>
      <c r="M80" s="24">
        <f t="shared" si="0"/>
        <v>0</v>
      </c>
      <c r="N80" s="99"/>
      <c r="O80" s="35"/>
      <c r="P80" s="35"/>
      <c r="Q80" s="56"/>
      <c r="R80" s="56"/>
      <c r="S80" s="56"/>
      <c r="T80" s="56"/>
      <c r="U80" s="56"/>
      <c r="V80" s="56"/>
      <c r="W80" s="56"/>
      <c r="X80" s="56"/>
      <c r="Y80" s="56"/>
    </row>
    <row r="81" spans="1:25" ht="21">
      <c r="A81" s="35" t="s">
        <v>5595</v>
      </c>
      <c r="B81" s="35"/>
      <c r="C81" s="36"/>
      <c r="D81" s="36"/>
      <c r="E81" s="36"/>
      <c r="F81" s="36"/>
      <c r="G81" s="36"/>
      <c r="H81" s="36"/>
      <c r="I81" s="36"/>
      <c r="J81" s="36"/>
      <c r="K81" s="24"/>
      <c r="L81" s="24">
        <v>4300</v>
      </c>
      <c r="M81" s="24">
        <f t="shared" si="0"/>
        <v>4300</v>
      </c>
      <c r="N81" s="99"/>
      <c r="O81" s="35" t="s">
        <v>5595</v>
      </c>
      <c r="P81" s="35"/>
      <c r="Q81" s="56"/>
      <c r="R81" s="56"/>
      <c r="S81" s="56"/>
      <c r="T81" s="56"/>
      <c r="U81" s="56"/>
      <c r="V81" s="56"/>
      <c r="W81" s="56"/>
      <c r="X81" s="56"/>
      <c r="Y81" s="56"/>
    </row>
    <row r="82" spans="1:25" ht="21">
      <c r="A82" s="35"/>
      <c r="B82" s="35"/>
      <c r="C82" s="36"/>
      <c r="D82" s="36"/>
      <c r="E82" s="36"/>
      <c r="F82" s="36"/>
      <c r="G82" s="36"/>
      <c r="H82" s="36"/>
      <c r="I82" s="36"/>
      <c r="J82" s="36"/>
      <c r="K82" s="24"/>
      <c r="L82" s="24"/>
      <c r="M82" s="24">
        <f t="shared" si="0"/>
        <v>0</v>
      </c>
      <c r="N82" s="99"/>
      <c r="O82" s="35"/>
      <c r="P82" s="35"/>
      <c r="Q82" s="56"/>
      <c r="R82" s="56"/>
      <c r="S82" s="56"/>
      <c r="T82" s="56"/>
      <c r="U82" s="56"/>
      <c r="V82" s="56"/>
      <c r="W82" s="56"/>
      <c r="X82" s="56"/>
      <c r="Y82" s="56"/>
    </row>
    <row r="83" spans="1:25" ht="21">
      <c r="A83" s="35" t="s">
        <v>5596</v>
      </c>
      <c r="B83" s="35"/>
      <c r="C83" s="36"/>
      <c r="D83" s="36"/>
      <c r="E83" s="36"/>
      <c r="F83" s="36"/>
      <c r="G83" s="36"/>
      <c r="H83" s="36"/>
      <c r="I83" s="36"/>
      <c r="J83" s="36"/>
      <c r="K83" s="24"/>
      <c r="L83" s="24">
        <v>1800</v>
      </c>
      <c r="M83" s="24">
        <f t="shared" si="0"/>
        <v>1800</v>
      </c>
      <c r="N83" s="99"/>
      <c r="O83" s="35" t="s">
        <v>5596</v>
      </c>
      <c r="P83" s="35"/>
      <c r="Q83" s="56"/>
      <c r="R83" s="56"/>
      <c r="S83" s="56"/>
      <c r="T83" s="56"/>
      <c r="U83" s="56"/>
      <c r="V83" s="56"/>
      <c r="W83" s="56"/>
      <c r="X83" s="56"/>
      <c r="Y83" s="56"/>
    </row>
  </sheetData>
  <mergeCells count="24">
    <mergeCell ref="O2:Y2"/>
    <mergeCell ref="B4:M4"/>
    <mergeCell ref="B5:M5"/>
    <mergeCell ref="B6:M6"/>
    <mergeCell ref="O1:Y1"/>
    <mergeCell ref="A1:M1"/>
    <mergeCell ref="A2:M2"/>
    <mergeCell ref="A3:A6"/>
    <mergeCell ref="B3:M3"/>
    <mergeCell ref="Q8:X8"/>
    <mergeCell ref="Y8:Y10"/>
    <mergeCell ref="R9:S9"/>
    <mergeCell ref="T9:U9"/>
    <mergeCell ref="V9:W9"/>
    <mergeCell ref="O11:P11"/>
    <mergeCell ref="D9:E9"/>
    <mergeCell ref="F9:G9"/>
    <mergeCell ref="H9:I9"/>
    <mergeCell ref="A8:A10"/>
    <mergeCell ref="O8:O10"/>
    <mergeCell ref="P8:P10"/>
    <mergeCell ref="B8:B10"/>
    <mergeCell ref="C8:J8"/>
    <mergeCell ref="A11:B11"/>
  </mergeCells>
  <pageMargins left="0.90551181102362199" right="0.31496062992126" top="0.74803149606299202" bottom="0.74803149606299202" header="0.31496062992126" footer="0.31496062992126"/>
  <pageSetup paperSize="9" scale="80" fitToWidth="5" fitToHeight="8" orientation="landscape" r:id="rId1"/>
  <rowBreaks count="1" manualBreakCount="1">
    <brk id="51" max="24" man="1"/>
  </rowBreaks>
  <colBreaks count="1" manualBreakCount="1">
    <brk id="13" max="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AF98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875" style="25" customWidth="1"/>
    <col min="11" max="13" width="10.625" style="25" customWidth="1"/>
    <col min="14" max="14" width="7.625" style="123" customWidth="1"/>
    <col min="15" max="15" width="20.25" style="25" customWidth="1"/>
    <col min="16" max="16" width="16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2738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4969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 customHeigh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 customHeigh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6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4430.5171083820997</v>
      </c>
      <c r="D11" s="41">
        <v>0</v>
      </c>
      <c r="E11" s="41">
        <v>5963.2723643059899</v>
      </c>
      <c r="F11" s="41">
        <v>16972.612262778264</v>
      </c>
      <c r="G11" s="41">
        <v>28601.953901291152</v>
      </c>
      <c r="H11" s="41">
        <v>58684.629967649911</v>
      </c>
      <c r="I11" s="41">
        <v>14988.504746397904</v>
      </c>
      <c r="J11" s="41">
        <v>122081.92135397749</v>
      </c>
      <c r="K11" s="42">
        <v>251723.41170478283</v>
      </c>
      <c r="L11" s="42">
        <v>275000</v>
      </c>
      <c r="M11" s="42">
        <f>L11-K11</f>
        <v>23276.588295217167</v>
      </c>
      <c r="N11" s="49"/>
      <c r="O11" s="211" t="s">
        <v>65</v>
      </c>
      <c r="P11" s="218"/>
      <c r="Q11" s="24">
        <v>3057.0568047844699</v>
      </c>
      <c r="R11" s="24">
        <v>0</v>
      </c>
      <c r="S11" s="24">
        <v>4114.6579313672373</v>
      </c>
      <c r="T11" s="24">
        <v>11711.102461318331</v>
      </c>
      <c r="U11" s="24">
        <v>19735.348191889767</v>
      </c>
      <c r="V11" s="24">
        <v>40492.394677669923</v>
      </c>
      <c r="W11" s="24">
        <v>10342.068275013</v>
      </c>
      <c r="X11" s="24">
        <v>84236.525734245937</v>
      </c>
      <c r="Y11" s="24">
        <v>173689.1540762886</v>
      </c>
    </row>
    <row r="12" spans="1:32" ht="21">
      <c r="A12" s="35" t="s">
        <v>3185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1181.25</v>
      </c>
      <c r="I12" s="36">
        <v>0</v>
      </c>
      <c r="J12" s="36">
        <v>0</v>
      </c>
      <c r="K12" s="24">
        <v>1181.25</v>
      </c>
      <c r="L12" s="24">
        <v>500</v>
      </c>
      <c r="M12" s="42">
        <f>L12-K12</f>
        <v>-681.25</v>
      </c>
      <c r="N12" s="100"/>
      <c r="O12" s="35" t="s">
        <v>3185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815.0625</v>
      </c>
      <c r="W12" s="36">
        <v>0</v>
      </c>
      <c r="X12" s="36">
        <v>0</v>
      </c>
      <c r="Y12" s="24">
        <v>815.0625</v>
      </c>
    </row>
    <row r="13" spans="1:32" ht="21">
      <c r="A13" s="35"/>
      <c r="B13" s="35" t="s">
        <v>1166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1181.25</v>
      </c>
      <c r="I13" s="36">
        <v>0</v>
      </c>
      <c r="J13" s="36">
        <v>0</v>
      </c>
      <c r="K13" s="24">
        <v>1181.25</v>
      </c>
      <c r="L13" s="24"/>
      <c r="M13" s="42"/>
      <c r="N13" s="100"/>
      <c r="O13" s="35"/>
      <c r="P13" s="35" t="s">
        <v>1166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815.0625</v>
      </c>
      <c r="W13" s="36">
        <v>0</v>
      </c>
      <c r="X13" s="36">
        <v>0</v>
      </c>
      <c r="Y13" s="24">
        <v>815.0625</v>
      </c>
    </row>
    <row r="14" spans="1:32" ht="21">
      <c r="A14" s="35" t="s">
        <v>2747</v>
      </c>
      <c r="B14" s="35"/>
      <c r="C14" s="36">
        <v>3845.2293499232001</v>
      </c>
      <c r="D14" s="36">
        <v>0</v>
      </c>
      <c r="E14" s="36">
        <v>416.87149468198999</v>
      </c>
      <c r="F14" s="36">
        <v>10018.64426505713</v>
      </c>
      <c r="G14" s="36">
        <v>10806.038033996438</v>
      </c>
      <c r="H14" s="36">
        <v>26390.975419001017</v>
      </c>
      <c r="I14" s="36">
        <v>1833.32329925932</v>
      </c>
      <c r="J14" s="36">
        <v>10903.232617189291</v>
      </c>
      <c r="K14" s="24">
        <v>64214.314479108391</v>
      </c>
      <c r="L14" s="24">
        <v>54300</v>
      </c>
      <c r="M14" s="42">
        <f>L14-K14</f>
        <v>-9914.3144791083905</v>
      </c>
      <c r="N14" s="100"/>
      <c r="O14" s="35" t="s">
        <v>2747</v>
      </c>
      <c r="P14" s="35"/>
      <c r="Q14" s="36">
        <v>2653.2082514476601</v>
      </c>
      <c r="R14" s="36">
        <v>0</v>
      </c>
      <c r="S14" s="36">
        <v>287.64133133062802</v>
      </c>
      <c r="T14" s="36">
        <v>6912.8645428911514</v>
      </c>
      <c r="U14" s="36">
        <v>7456.1662434577511</v>
      </c>
      <c r="V14" s="36">
        <v>18209.773039113785</v>
      </c>
      <c r="W14" s="36">
        <v>1264.993076488357</v>
      </c>
      <c r="X14" s="36">
        <v>7523.2305058604734</v>
      </c>
      <c r="Y14" s="24">
        <v>44307.876990589808</v>
      </c>
    </row>
    <row r="15" spans="1:32" ht="21">
      <c r="A15" s="35"/>
      <c r="B15" s="35" t="s">
        <v>2739</v>
      </c>
      <c r="C15" s="36">
        <v>1123.9009443199</v>
      </c>
      <c r="D15" s="36">
        <v>0</v>
      </c>
      <c r="E15" s="36">
        <v>159.67403629750001</v>
      </c>
      <c r="F15" s="36">
        <v>1169.9484503639999</v>
      </c>
      <c r="G15" s="36">
        <v>515.41908724826999</v>
      </c>
      <c r="H15" s="36">
        <v>1176.4336961140298</v>
      </c>
      <c r="I15" s="36">
        <v>143.74864692310001</v>
      </c>
      <c r="J15" s="36">
        <v>1026.1585819485999</v>
      </c>
      <c r="K15" s="24">
        <v>5315.2834432153995</v>
      </c>
      <c r="L15" s="24"/>
      <c r="M15" s="42"/>
      <c r="N15" s="100"/>
      <c r="O15" s="35"/>
      <c r="P15" s="35" t="s">
        <v>2739</v>
      </c>
      <c r="Q15" s="36">
        <v>775.49165158129995</v>
      </c>
      <c r="R15" s="36">
        <v>0</v>
      </c>
      <c r="S15" s="36">
        <v>110.17508504540001</v>
      </c>
      <c r="T15" s="36">
        <v>807.2644307513001</v>
      </c>
      <c r="U15" s="36">
        <v>355.63917020131004</v>
      </c>
      <c r="V15" s="36">
        <v>811.73925031870294</v>
      </c>
      <c r="W15" s="36">
        <v>99.186566376900004</v>
      </c>
      <c r="X15" s="36">
        <v>708.04942154415005</v>
      </c>
      <c r="Y15" s="24">
        <v>3667.5455758190628</v>
      </c>
    </row>
    <row r="16" spans="1:32" ht="21">
      <c r="A16" s="35"/>
      <c r="B16" s="35" t="s">
        <v>2740</v>
      </c>
      <c r="C16" s="36">
        <v>840.63945495159999</v>
      </c>
      <c r="D16" s="36">
        <v>0</v>
      </c>
      <c r="E16" s="36">
        <v>159.31453352167</v>
      </c>
      <c r="F16" s="36">
        <v>2007.7253988542</v>
      </c>
      <c r="G16" s="36">
        <v>1007.3874776593599</v>
      </c>
      <c r="H16" s="36">
        <v>1920.1997909639699</v>
      </c>
      <c r="I16" s="36">
        <v>53.129370590260002</v>
      </c>
      <c r="J16" s="36">
        <v>605.21947737710002</v>
      </c>
      <c r="K16" s="24">
        <v>6593.6155039181594</v>
      </c>
      <c r="L16" s="24"/>
      <c r="M16" s="24"/>
      <c r="N16" s="100"/>
      <c r="O16" s="35"/>
      <c r="P16" s="35" t="s">
        <v>2740</v>
      </c>
      <c r="Q16" s="36">
        <v>580.04122391639999</v>
      </c>
      <c r="R16" s="36">
        <v>0</v>
      </c>
      <c r="S16" s="36">
        <v>109.92702812981803</v>
      </c>
      <c r="T16" s="36">
        <v>1385.3305252120001</v>
      </c>
      <c r="U16" s="36">
        <v>695.09735958504996</v>
      </c>
      <c r="V16" s="36">
        <v>1324.9378557650448</v>
      </c>
      <c r="W16" s="36">
        <v>36.659265707247002</v>
      </c>
      <c r="X16" s="36">
        <v>417.60143939069997</v>
      </c>
      <c r="Y16" s="24">
        <v>4549.5946977062604</v>
      </c>
    </row>
    <row r="17" spans="1:25" ht="21">
      <c r="A17" s="35"/>
      <c r="B17" s="35" t="s">
        <v>2741</v>
      </c>
      <c r="C17" s="36">
        <v>142.824245856</v>
      </c>
      <c r="D17" s="36">
        <v>0</v>
      </c>
      <c r="E17" s="36">
        <v>0</v>
      </c>
      <c r="F17" s="36">
        <v>107.78293523254</v>
      </c>
      <c r="G17" s="36">
        <v>213.23143370559998</v>
      </c>
      <c r="H17" s="36">
        <v>84.0328592101</v>
      </c>
      <c r="I17" s="36">
        <v>508.45051005200003</v>
      </c>
      <c r="J17" s="36">
        <v>762.55286676675996</v>
      </c>
      <c r="K17" s="24">
        <v>1818.8748508230001</v>
      </c>
      <c r="L17" s="24"/>
      <c r="M17" s="24"/>
      <c r="N17" s="100"/>
      <c r="O17" s="35"/>
      <c r="P17" s="35" t="s">
        <v>2741</v>
      </c>
      <c r="Q17" s="36">
        <v>98.548729640600001</v>
      </c>
      <c r="R17" s="36">
        <v>0</v>
      </c>
      <c r="S17" s="36">
        <v>0</v>
      </c>
      <c r="T17" s="36">
        <v>74.370225310480009</v>
      </c>
      <c r="U17" s="36">
        <v>147.12968925680002</v>
      </c>
      <c r="V17" s="36">
        <v>57.982672855000004</v>
      </c>
      <c r="W17" s="36">
        <v>350.83085193549999</v>
      </c>
      <c r="X17" s="36">
        <v>526.16147806827507</v>
      </c>
      <c r="Y17" s="24">
        <v>1255.023647066655</v>
      </c>
    </row>
    <row r="18" spans="1:25" ht="21">
      <c r="A18" s="35"/>
      <c r="B18" s="35" t="s">
        <v>868</v>
      </c>
      <c r="C18" s="36">
        <v>723.57127884830004</v>
      </c>
      <c r="D18" s="36">
        <v>0</v>
      </c>
      <c r="E18" s="36">
        <v>39.6780088756</v>
      </c>
      <c r="F18" s="36">
        <v>294.65850746199999</v>
      </c>
      <c r="G18" s="36">
        <v>680.70240321442998</v>
      </c>
      <c r="H18" s="36">
        <v>1200.8635793869801</v>
      </c>
      <c r="I18" s="36">
        <v>377.61530639950001</v>
      </c>
      <c r="J18" s="36">
        <v>803.80321106697897</v>
      </c>
      <c r="K18" s="24">
        <v>4120.8922952537887</v>
      </c>
      <c r="L18" s="24"/>
      <c r="M18" s="24"/>
      <c r="N18" s="100"/>
      <c r="O18" s="35"/>
      <c r="P18" s="35" t="s">
        <v>868</v>
      </c>
      <c r="Q18" s="36">
        <v>499.26418240569996</v>
      </c>
      <c r="R18" s="36">
        <v>0</v>
      </c>
      <c r="S18" s="36">
        <v>27.377826124199999</v>
      </c>
      <c r="T18" s="36">
        <v>203.31437014919999</v>
      </c>
      <c r="U18" s="36">
        <v>469.68465821829801</v>
      </c>
      <c r="V18" s="36">
        <v>828.59586977709012</v>
      </c>
      <c r="W18" s="36">
        <v>260.55456141562001</v>
      </c>
      <c r="X18" s="36">
        <v>554.62421563629198</v>
      </c>
      <c r="Y18" s="24">
        <v>2843.4156837263999</v>
      </c>
    </row>
    <row r="19" spans="1:25" ht="21">
      <c r="A19" s="35"/>
      <c r="B19" s="35" t="s">
        <v>2742</v>
      </c>
      <c r="C19" s="36">
        <v>174.28387750000002</v>
      </c>
      <c r="D19" s="36">
        <v>0</v>
      </c>
      <c r="E19" s="36">
        <v>24.165910419599999</v>
      </c>
      <c r="F19" s="36">
        <v>223.48847716449001</v>
      </c>
      <c r="G19" s="36">
        <v>841.09213639733503</v>
      </c>
      <c r="H19" s="36">
        <v>4846.1874669512081</v>
      </c>
      <c r="I19" s="36">
        <v>55.835080140099997</v>
      </c>
      <c r="J19" s="36">
        <v>2326.9633231697699</v>
      </c>
      <c r="K19" s="24">
        <v>8492.0162717425046</v>
      </c>
      <c r="L19" s="24"/>
      <c r="M19" s="24"/>
      <c r="N19" s="100"/>
      <c r="O19" s="35"/>
      <c r="P19" s="35" t="s">
        <v>2742</v>
      </c>
      <c r="Q19" s="36">
        <v>120.255875475</v>
      </c>
      <c r="R19" s="36">
        <v>0</v>
      </c>
      <c r="S19" s="36">
        <v>16.6744781895</v>
      </c>
      <c r="T19" s="36">
        <v>154.20704924357</v>
      </c>
      <c r="U19" s="36">
        <v>580.35357411418511</v>
      </c>
      <c r="V19" s="36">
        <v>3343.8693521994905</v>
      </c>
      <c r="W19" s="36">
        <v>38.526205296699999</v>
      </c>
      <c r="X19" s="36">
        <v>1605.604692987572</v>
      </c>
      <c r="Y19" s="24">
        <v>5859.4912275060178</v>
      </c>
    </row>
    <row r="20" spans="1:25" ht="21">
      <c r="A20" s="35"/>
      <c r="B20" s="35" t="s">
        <v>2743</v>
      </c>
      <c r="C20" s="36">
        <v>0</v>
      </c>
      <c r="D20" s="36">
        <v>0</v>
      </c>
      <c r="E20" s="36">
        <v>0</v>
      </c>
      <c r="F20" s="36">
        <v>104.34240116079999</v>
      </c>
      <c r="G20" s="36">
        <v>1224.5418837038821</v>
      </c>
      <c r="H20" s="36">
        <v>6342.8727383016194</v>
      </c>
      <c r="I20" s="36">
        <v>557.93435116126</v>
      </c>
      <c r="J20" s="36">
        <v>3587.8180743140906</v>
      </c>
      <c r="K20" s="24">
        <v>11817.509448641653</v>
      </c>
      <c r="L20" s="24"/>
      <c r="M20" s="24"/>
      <c r="N20" s="100"/>
      <c r="O20" s="35"/>
      <c r="P20" s="35" t="s">
        <v>2743</v>
      </c>
      <c r="Q20" s="36">
        <v>0</v>
      </c>
      <c r="R20" s="36">
        <v>0</v>
      </c>
      <c r="S20" s="36">
        <v>0</v>
      </c>
      <c r="T20" s="36">
        <v>71.996256800984995</v>
      </c>
      <c r="U20" s="36">
        <v>844.93389975540993</v>
      </c>
      <c r="V20" s="36">
        <v>4376.582189428631</v>
      </c>
      <c r="W20" s="36">
        <v>384.97470230117</v>
      </c>
      <c r="X20" s="36">
        <v>2475.59447127766</v>
      </c>
      <c r="Y20" s="24">
        <v>8154.0815195638552</v>
      </c>
    </row>
    <row r="21" spans="1:25" ht="21">
      <c r="A21" s="35"/>
      <c r="B21" s="35" t="s">
        <v>2744</v>
      </c>
      <c r="C21" s="36">
        <v>228.21968177259998</v>
      </c>
      <c r="D21" s="36">
        <v>0</v>
      </c>
      <c r="E21" s="36">
        <v>26.3486533968</v>
      </c>
      <c r="F21" s="36">
        <v>619.74671181689996</v>
      </c>
      <c r="G21" s="36">
        <v>2481.6227646654602</v>
      </c>
      <c r="H21" s="36">
        <v>4552.7382997980003</v>
      </c>
      <c r="I21" s="36">
        <v>0</v>
      </c>
      <c r="J21" s="36">
        <v>0</v>
      </c>
      <c r="K21" s="24">
        <v>7908.6761114497604</v>
      </c>
      <c r="L21" s="24"/>
      <c r="M21" s="24"/>
      <c r="N21" s="100"/>
      <c r="O21" s="35"/>
      <c r="P21" s="35" t="s">
        <v>2744</v>
      </c>
      <c r="Q21" s="36">
        <v>157.47158042306</v>
      </c>
      <c r="R21" s="36">
        <v>0</v>
      </c>
      <c r="S21" s="36">
        <v>18.180570843840002</v>
      </c>
      <c r="T21" s="36">
        <v>427.62523115329998</v>
      </c>
      <c r="U21" s="36">
        <v>1712.3197076189581</v>
      </c>
      <c r="V21" s="36">
        <v>3141.3894268630702</v>
      </c>
      <c r="W21" s="36">
        <v>0</v>
      </c>
      <c r="X21" s="36">
        <v>0</v>
      </c>
      <c r="Y21" s="24">
        <v>5456.9865169022287</v>
      </c>
    </row>
    <row r="22" spans="1:25" ht="21">
      <c r="A22" s="35"/>
      <c r="B22" s="35" t="s">
        <v>703</v>
      </c>
      <c r="C22" s="36">
        <v>45</v>
      </c>
      <c r="D22" s="36">
        <v>0</v>
      </c>
      <c r="E22" s="36">
        <v>0</v>
      </c>
      <c r="F22" s="36">
        <v>4003.3861349772101</v>
      </c>
      <c r="G22" s="36">
        <v>1818.1980886971999</v>
      </c>
      <c r="H22" s="36">
        <v>2383.3978749713397</v>
      </c>
      <c r="I22" s="36">
        <v>125.74226315610001</v>
      </c>
      <c r="J22" s="36">
        <v>63.073579729800002</v>
      </c>
      <c r="K22" s="24">
        <v>8438.7979415316495</v>
      </c>
      <c r="L22" s="24"/>
      <c r="M22" s="24"/>
      <c r="N22" s="100"/>
      <c r="O22" s="35"/>
      <c r="P22" s="35" t="s">
        <v>703</v>
      </c>
      <c r="Q22" s="36">
        <v>31.05</v>
      </c>
      <c r="R22" s="36">
        <v>0</v>
      </c>
      <c r="S22" s="36">
        <v>0</v>
      </c>
      <c r="T22" s="36">
        <v>2762.3364331335356</v>
      </c>
      <c r="U22" s="36">
        <v>1254.5566812015309</v>
      </c>
      <c r="V22" s="36">
        <v>1644.5445337301933</v>
      </c>
      <c r="W22" s="36">
        <v>86.762161577690009</v>
      </c>
      <c r="X22" s="36">
        <v>43.5207700136</v>
      </c>
      <c r="Y22" s="24">
        <v>5822.7705796565497</v>
      </c>
    </row>
    <row r="23" spans="1:25" ht="21">
      <c r="A23" s="35"/>
      <c r="B23" s="35" t="s">
        <v>2745</v>
      </c>
      <c r="C23" s="36">
        <v>100.9238776087</v>
      </c>
      <c r="D23" s="36">
        <v>0</v>
      </c>
      <c r="E23" s="36">
        <v>7.6903521708199998</v>
      </c>
      <c r="F23" s="36">
        <v>1157.8481832579901</v>
      </c>
      <c r="G23" s="36">
        <v>1258.626779189</v>
      </c>
      <c r="H23" s="36">
        <v>3395.4172238465599</v>
      </c>
      <c r="I23" s="36">
        <v>0</v>
      </c>
      <c r="J23" s="36">
        <v>183.12406759879002</v>
      </c>
      <c r="K23" s="24">
        <v>6103.63048367186</v>
      </c>
      <c r="L23" s="24"/>
      <c r="M23" s="24"/>
      <c r="N23" s="100"/>
      <c r="O23" s="35"/>
      <c r="P23" s="35" t="s">
        <v>2745</v>
      </c>
      <c r="Q23" s="36">
        <v>69.637475550000005</v>
      </c>
      <c r="R23" s="36">
        <v>0</v>
      </c>
      <c r="S23" s="36">
        <v>5.3063429978699999</v>
      </c>
      <c r="T23" s="36">
        <v>798.91524644802996</v>
      </c>
      <c r="U23" s="36">
        <v>868.45247764070984</v>
      </c>
      <c r="V23" s="36">
        <v>2342.8378844510898</v>
      </c>
      <c r="W23" s="36">
        <v>0</v>
      </c>
      <c r="X23" s="36">
        <v>126.355606643106</v>
      </c>
      <c r="Y23" s="24">
        <v>4211.5050337308057</v>
      </c>
    </row>
    <row r="24" spans="1:25" ht="21">
      <c r="A24" s="35"/>
      <c r="B24" s="35" t="s">
        <v>2746</v>
      </c>
      <c r="C24" s="36">
        <v>465.86598906610004</v>
      </c>
      <c r="D24" s="36">
        <v>0</v>
      </c>
      <c r="E24" s="36">
        <v>0</v>
      </c>
      <c r="F24" s="36">
        <v>329.71706476700001</v>
      </c>
      <c r="G24" s="36">
        <v>765.21597951590002</v>
      </c>
      <c r="H24" s="36">
        <v>488.83188945720991</v>
      </c>
      <c r="I24" s="36">
        <v>10.867770837</v>
      </c>
      <c r="J24" s="36">
        <v>1544.5194352174001</v>
      </c>
      <c r="K24" s="24">
        <v>3605.01812886061</v>
      </c>
      <c r="L24" s="24"/>
      <c r="M24" s="24"/>
      <c r="N24" s="100"/>
      <c r="O24" s="35"/>
      <c r="P24" s="35" t="s">
        <v>2746</v>
      </c>
      <c r="Q24" s="36">
        <v>321.44753245560003</v>
      </c>
      <c r="R24" s="36">
        <v>0</v>
      </c>
      <c r="S24" s="36">
        <v>0</v>
      </c>
      <c r="T24" s="36">
        <v>227.50477468874999</v>
      </c>
      <c r="U24" s="36">
        <v>527.99902586550002</v>
      </c>
      <c r="V24" s="36">
        <v>337.29400372547002</v>
      </c>
      <c r="W24" s="36">
        <v>7.4987618775299998</v>
      </c>
      <c r="X24" s="36">
        <v>1065.7184102991198</v>
      </c>
      <c r="Y24" s="24">
        <v>2487.46250891197</v>
      </c>
    </row>
    <row r="25" spans="1:25" ht="21">
      <c r="A25" s="35" t="s">
        <v>2754</v>
      </c>
      <c r="B25" s="35"/>
      <c r="C25" s="36">
        <v>0</v>
      </c>
      <c r="D25" s="36">
        <v>0</v>
      </c>
      <c r="E25" s="36">
        <v>0</v>
      </c>
      <c r="F25" s="36">
        <v>112.50000624998999</v>
      </c>
      <c r="G25" s="36">
        <v>927.3276879102699</v>
      </c>
      <c r="H25" s="36">
        <v>1800.5243668318103</v>
      </c>
      <c r="I25" s="36">
        <v>255.1878375</v>
      </c>
      <c r="J25" s="36">
        <v>17160.675792369042</v>
      </c>
      <c r="K25" s="24">
        <v>20256.21569086111</v>
      </c>
      <c r="L25" s="24">
        <v>22000</v>
      </c>
      <c r="M25" s="42">
        <f>L25-K25</f>
        <v>1743.7843091388895</v>
      </c>
      <c r="N25" s="100"/>
      <c r="O25" s="35" t="s">
        <v>2754</v>
      </c>
      <c r="P25" s="35"/>
      <c r="Q25" s="36">
        <v>0</v>
      </c>
      <c r="R25" s="36">
        <v>0</v>
      </c>
      <c r="S25" s="36">
        <v>0</v>
      </c>
      <c r="T25" s="36">
        <v>77.625004312490006</v>
      </c>
      <c r="U25" s="36">
        <v>639.85610465797993</v>
      </c>
      <c r="V25" s="36">
        <v>1242.36181311414</v>
      </c>
      <c r="W25" s="36">
        <v>176.07960787499999</v>
      </c>
      <c r="X25" s="36">
        <v>11840.866296735341</v>
      </c>
      <c r="Y25" s="24">
        <v>13976.78882669495</v>
      </c>
    </row>
    <row r="26" spans="1:25" ht="21">
      <c r="A26" s="35" t="s">
        <v>2748</v>
      </c>
      <c r="B26" s="35" t="s">
        <v>2749</v>
      </c>
      <c r="C26" s="36">
        <v>0</v>
      </c>
      <c r="D26" s="36">
        <v>0</v>
      </c>
      <c r="E26" s="36">
        <v>0</v>
      </c>
      <c r="F26" s="36">
        <v>0</v>
      </c>
      <c r="G26" s="36">
        <v>3.7583812499699998</v>
      </c>
      <c r="H26" s="36">
        <v>934.86948348700002</v>
      </c>
      <c r="I26" s="36">
        <v>0</v>
      </c>
      <c r="J26" s="36">
        <v>1404.87154158198</v>
      </c>
      <c r="K26" s="24">
        <v>2343.4994063189497</v>
      </c>
      <c r="L26" s="24"/>
      <c r="M26" s="24"/>
      <c r="N26" s="100"/>
      <c r="O26" s="35" t="s">
        <v>2748</v>
      </c>
      <c r="P26" s="35" t="s">
        <v>2749</v>
      </c>
      <c r="Q26" s="36">
        <v>0</v>
      </c>
      <c r="R26" s="36">
        <v>0</v>
      </c>
      <c r="S26" s="36">
        <v>0</v>
      </c>
      <c r="T26" s="36">
        <v>0</v>
      </c>
      <c r="U26" s="36">
        <v>2.5932830624799998</v>
      </c>
      <c r="V26" s="36">
        <v>645.05994360600005</v>
      </c>
      <c r="W26" s="36">
        <v>0</v>
      </c>
      <c r="X26" s="36">
        <v>969.36136369194992</v>
      </c>
      <c r="Y26" s="24">
        <v>1617.01459036043</v>
      </c>
    </row>
    <row r="27" spans="1:25" ht="21">
      <c r="A27" s="35"/>
      <c r="B27" s="35" t="s">
        <v>2748</v>
      </c>
      <c r="C27" s="36">
        <v>0</v>
      </c>
      <c r="D27" s="36">
        <v>0</v>
      </c>
      <c r="E27" s="36">
        <v>0</v>
      </c>
      <c r="F27" s="36">
        <v>0</v>
      </c>
      <c r="G27" s="36">
        <v>371.24160903179995</v>
      </c>
      <c r="H27" s="36">
        <v>216.02536148758</v>
      </c>
      <c r="I27" s="36">
        <v>0</v>
      </c>
      <c r="J27" s="36">
        <v>5477.269834617332</v>
      </c>
      <c r="K27" s="24">
        <v>6064.5368051367122</v>
      </c>
      <c r="L27" s="24"/>
      <c r="M27" s="24"/>
      <c r="N27" s="100"/>
      <c r="O27" s="35"/>
      <c r="P27" s="35" t="s">
        <v>2748</v>
      </c>
      <c r="Q27" s="36">
        <v>0</v>
      </c>
      <c r="R27" s="36">
        <v>0</v>
      </c>
      <c r="S27" s="36">
        <v>0</v>
      </c>
      <c r="T27" s="36">
        <v>0</v>
      </c>
      <c r="U27" s="36">
        <v>256.15671023189998</v>
      </c>
      <c r="V27" s="36">
        <v>149.05749942637999</v>
      </c>
      <c r="W27" s="36">
        <v>0</v>
      </c>
      <c r="X27" s="36">
        <v>3779.3161858825911</v>
      </c>
      <c r="Y27" s="24">
        <v>4184.5303955408708</v>
      </c>
    </row>
    <row r="28" spans="1:25" ht="21">
      <c r="A28" s="35"/>
      <c r="B28" s="35" t="s">
        <v>2750</v>
      </c>
      <c r="C28" s="36">
        <v>0</v>
      </c>
      <c r="D28" s="36">
        <v>0</v>
      </c>
      <c r="E28" s="36">
        <v>0</v>
      </c>
      <c r="F28" s="36">
        <v>0</v>
      </c>
      <c r="G28" s="36">
        <v>125</v>
      </c>
      <c r="H28" s="36">
        <v>73.823554509330009</v>
      </c>
      <c r="I28" s="36">
        <v>0</v>
      </c>
      <c r="J28" s="36">
        <v>1116.3892722374001</v>
      </c>
      <c r="K28" s="24">
        <v>1315.2128267467301</v>
      </c>
      <c r="L28" s="24"/>
      <c r="M28" s="24"/>
      <c r="N28" s="100"/>
      <c r="O28" s="35"/>
      <c r="P28" s="35" t="s">
        <v>2750</v>
      </c>
      <c r="Q28" s="36">
        <v>0</v>
      </c>
      <c r="R28" s="36">
        <v>0</v>
      </c>
      <c r="S28" s="36">
        <v>0</v>
      </c>
      <c r="T28" s="36">
        <v>0</v>
      </c>
      <c r="U28" s="36">
        <v>86.25</v>
      </c>
      <c r="V28" s="36">
        <v>50.938252611399996</v>
      </c>
      <c r="W28" s="36">
        <v>0</v>
      </c>
      <c r="X28" s="36">
        <v>770.30859784400991</v>
      </c>
      <c r="Y28" s="24">
        <v>907.49685045540991</v>
      </c>
    </row>
    <row r="29" spans="1:25" ht="21">
      <c r="A29" s="35"/>
      <c r="B29" s="35" t="s">
        <v>2751</v>
      </c>
      <c r="C29" s="36">
        <v>0</v>
      </c>
      <c r="D29" s="36">
        <v>0</v>
      </c>
      <c r="E29" s="36">
        <v>0</v>
      </c>
      <c r="F29" s="36">
        <v>112.50000624998999</v>
      </c>
      <c r="G29" s="36">
        <v>281.25</v>
      </c>
      <c r="H29" s="36">
        <v>106.25</v>
      </c>
      <c r="I29" s="36">
        <v>81.25</v>
      </c>
      <c r="J29" s="36">
        <v>2998.0701679171002</v>
      </c>
      <c r="K29" s="24">
        <v>3579.32017416709</v>
      </c>
      <c r="L29" s="24"/>
      <c r="M29" s="24"/>
      <c r="N29" s="100"/>
      <c r="O29" s="35"/>
      <c r="P29" s="35" t="s">
        <v>2751</v>
      </c>
      <c r="Q29" s="36">
        <v>0</v>
      </c>
      <c r="R29" s="36">
        <v>0</v>
      </c>
      <c r="S29" s="36">
        <v>0</v>
      </c>
      <c r="T29" s="36">
        <v>77.625004312490006</v>
      </c>
      <c r="U29" s="36">
        <v>194.0625</v>
      </c>
      <c r="V29" s="36">
        <v>73.3125</v>
      </c>
      <c r="W29" s="36">
        <v>56.0625</v>
      </c>
      <c r="X29" s="36">
        <v>2068.6684158624298</v>
      </c>
      <c r="Y29" s="24">
        <v>2469.7309201749199</v>
      </c>
    </row>
    <row r="30" spans="1:25" ht="21">
      <c r="A30" s="35"/>
      <c r="B30" s="35" t="s">
        <v>2752</v>
      </c>
      <c r="C30" s="36">
        <v>0</v>
      </c>
      <c r="D30" s="36">
        <v>0</v>
      </c>
      <c r="E30" s="36">
        <v>0</v>
      </c>
      <c r="F30" s="36">
        <v>0</v>
      </c>
      <c r="G30" s="36">
        <v>106.2500132535</v>
      </c>
      <c r="H30" s="36">
        <v>129.41827870840001</v>
      </c>
      <c r="I30" s="36">
        <v>0</v>
      </c>
      <c r="J30" s="36">
        <v>1736.8649697652002</v>
      </c>
      <c r="K30" s="24">
        <v>1972.5332617271001</v>
      </c>
      <c r="L30" s="24"/>
      <c r="M30" s="24"/>
      <c r="N30" s="100"/>
      <c r="O30" s="35"/>
      <c r="P30" s="35" t="s">
        <v>2752</v>
      </c>
      <c r="Q30" s="36">
        <v>0</v>
      </c>
      <c r="R30" s="36">
        <v>0</v>
      </c>
      <c r="S30" s="36">
        <v>0</v>
      </c>
      <c r="T30" s="36">
        <v>0</v>
      </c>
      <c r="U30" s="36">
        <v>73.312509144900005</v>
      </c>
      <c r="V30" s="36">
        <v>89.298612308759999</v>
      </c>
      <c r="W30" s="36">
        <v>0</v>
      </c>
      <c r="X30" s="36">
        <v>1198.4368291379999</v>
      </c>
      <c r="Y30" s="24">
        <v>1361.0479505916599</v>
      </c>
    </row>
    <row r="31" spans="1:25" ht="21">
      <c r="A31" s="35"/>
      <c r="B31" s="35" t="s">
        <v>5143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215.13767963000001</v>
      </c>
      <c r="I31" s="36">
        <v>0</v>
      </c>
      <c r="J31" s="36">
        <v>0</v>
      </c>
      <c r="K31" s="24">
        <v>215.13767963000001</v>
      </c>
      <c r="L31" s="24"/>
      <c r="M31" s="24"/>
      <c r="N31" s="100"/>
      <c r="O31" s="35"/>
      <c r="P31" s="35" t="s">
        <v>5143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148.44499894500001</v>
      </c>
      <c r="W31" s="36">
        <v>0</v>
      </c>
      <c r="X31" s="36">
        <v>0</v>
      </c>
      <c r="Y31" s="24">
        <v>148.44499894500001</v>
      </c>
    </row>
    <row r="32" spans="1:25" ht="21">
      <c r="A32" s="35"/>
      <c r="B32" s="35" t="s">
        <v>2753</v>
      </c>
      <c r="C32" s="36">
        <v>0</v>
      </c>
      <c r="D32" s="36">
        <v>0</v>
      </c>
      <c r="E32" s="36">
        <v>0</v>
      </c>
      <c r="F32" s="36">
        <v>0</v>
      </c>
      <c r="G32" s="36">
        <v>39.827684375000004</v>
      </c>
      <c r="H32" s="36">
        <v>125.0000090095</v>
      </c>
      <c r="I32" s="36">
        <v>173.9378375</v>
      </c>
      <c r="J32" s="36">
        <v>4427.2100062500303</v>
      </c>
      <c r="K32" s="24">
        <v>4765.97553713453</v>
      </c>
      <c r="L32" s="24"/>
      <c r="M32" s="24"/>
      <c r="N32" s="100"/>
      <c r="O32" s="35"/>
      <c r="P32" s="35" t="s">
        <v>2753</v>
      </c>
      <c r="Q32" s="36">
        <v>0</v>
      </c>
      <c r="R32" s="36">
        <v>0</v>
      </c>
      <c r="S32" s="36">
        <v>0</v>
      </c>
      <c r="T32" s="36">
        <v>0</v>
      </c>
      <c r="U32" s="36">
        <v>27.481102218700002</v>
      </c>
      <c r="V32" s="36">
        <v>86.250006216599999</v>
      </c>
      <c r="W32" s="36">
        <v>120.01710787499999</v>
      </c>
      <c r="X32" s="36">
        <v>3054.7749043163599</v>
      </c>
      <c r="Y32" s="24">
        <v>3288.5231206266599</v>
      </c>
    </row>
    <row r="33" spans="1:25" ht="21">
      <c r="A33" s="35" t="s">
        <v>2760</v>
      </c>
      <c r="B33" s="35"/>
      <c r="C33" s="36">
        <v>0</v>
      </c>
      <c r="D33" s="36">
        <v>0</v>
      </c>
      <c r="E33" s="36">
        <v>436.97952885720002</v>
      </c>
      <c r="F33" s="36">
        <v>107.96340272</v>
      </c>
      <c r="G33" s="36">
        <v>445.97794515804503</v>
      </c>
      <c r="H33" s="36">
        <v>8595.8866494829708</v>
      </c>
      <c r="I33" s="36">
        <v>3117.3689127359498</v>
      </c>
      <c r="J33" s="36">
        <v>12005.917712844537</v>
      </c>
      <c r="K33" s="24">
        <v>24710.094151798698</v>
      </c>
      <c r="L33" s="24">
        <v>49000</v>
      </c>
      <c r="M33" s="42">
        <f>L33-K33</f>
        <v>24289.905848201302</v>
      </c>
      <c r="N33" s="100"/>
      <c r="O33" s="35" t="s">
        <v>2760</v>
      </c>
      <c r="P33" s="35"/>
      <c r="Q33" s="36">
        <v>0</v>
      </c>
      <c r="R33" s="36">
        <v>0</v>
      </c>
      <c r="S33" s="36">
        <v>301.51587491152998</v>
      </c>
      <c r="T33" s="36">
        <v>74.494747876800005</v>
      </c>
      <c r="U33" s="36">
        <v>307.72478215945301</v>
      </c>
      <c r="V33" s="36">
        <v>5931.16178813641</v>
      </c>
      <c r="W33" s="36">
        <v>2150.9845497875731</v>
      </c>
      <c r="X33" s="36">
        <v>8284.0832218696942</v>
      </c>
      <c r="Y33" s="24">
        <v>17049.964964741459</v>
      </c>
    </row>
    <row r="34" spans="1:25" ht="21">
      <c r="A34" s="35"/>
      <c r="B34" s="35" t="s">
        <v>5144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287.5</v>
      </c>
      <c r="I34" s="36">
        <v>0</v>
      </c>
      <c r="J34" s="36">
        <v>0</v>
      </c>
      <c r="K34" s="24">
        <v>287.5</v>
      </c>
      <c r="L34" s="24"/>
      <c r="M34" s="42"/>
      <c r="N34" s="100"/>
      <c r="O34" s="35"/>
      <c r="P34" s="35" t="s">
        <v>5144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198.375</v>
      </c>
      <c r="W34" s="36">
        <v>0</v>
      </c>
      <c r="X34" s="36">
        <v>0</v>
      </c>
      <c r="Y34" s="24">
        <v>198.375</v>
      </c>
    </row>
    <row r="35" spans="1:25" ht="21">
      <c r="A35" s="35"/>
      <c r="B35" s="35" t="s">
        <v>5145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22.340470331900001</v>
      </c>
      <c r="I35" s="36">
        <v>0</v>
      </c>
      <c r="J35" s="36">
        <v>0</v>
      </c>
      <c r="K35" s="24">
        <v>22.340470331900001</v>
      </c>
      <c r="L35" s="24"/>
      <c r="M35" s="42"/>
      <c r="N35" s="100"/>
      <c r="O35" s="35"/>
      <c r="P35" s="35" t="s">
        <v>5145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15.414924529</v>
      </c>
      <c r="W35" s="36">
        <v>0</v>
      </c>
      <c r="X35" s="36">
        <v>0</v>
      </c>
      <c r="Y35" s="24">
        <v>15.414924529</v>
      </c>
    </row>
    <row r="36" spans="1:25" ht="21">
      <c r="A36" s="35"/>
      <c r="B36" s="35" t="s">
        <v>2756</v>
      </c>
      <c r="C36" s="36">
        <v>0</v>
      </c>
      <c r="D36" s="36">
        <v>0</v>
      </c>
      <c r="E36" s="36">
        <v>0</v>
      </c>
      <c r="F36" s="36">
        <v>0</v>
      </c>
      <c r="G36" s="36">
        <v>87.500000000035001</v>
      </c>
      <c r="H36" s="36">
        <v>216.80077366841999</v>
      </c>
      <c r="I36" s="36">
        <v>600</v>
      </c>
      <c r="J36" s="36">
        <v>984.11403585660003</v>
      </c>
      <c r="K36" s="24">
        <v>1888.414809525055</v>
      </c>
      <c r="L36" s="24"/>
      <c r="M36" s="24"/>
      <c r="N36" s="100"/>
      <c r="O36" s="35"/>
      <c r="P36" s="35" t="s">
        <v>2756</v>
      </c>
      <c r="Q36" s="36">
        <v>0</v>
      </c>
      <c r="R36" s="36">
        <v>0</v>
      </c>
      <c r="S36" s="36">
        <v>0</v>
      </c>
      <c r="T36" s="36">
        <v>0</v>
      </c>
      <c r="U36" s="36">
        <v>60.374999999993001</v>
      </c>
      <c r="V36" s="36">
        <v>149.59253383115001</v>
      </c>
      <c r="W36" s="36">
        <v>414</v>
      </c>
      <c r="X36" s="36">
        <v>679.03868474054991</v>
      </c>
      <c r="Y36" s="24">
        <v>1303.0062185716929</v>
      </c>
    </row>
    <row r="37" spans="1:25" ht="21">
      <c r="A37" s="35"/>
      <c r="B37" s="35" t="s">
        <v>2757</v>
      </c>
      <c r="C37" s="36">
        <v>0</v>
      </c>
      <c r="D37" s="36">
        <v>0</v>
      </c>
      <c r="E37" s="36">
        <v>352.86017988280003</v>
      </c>
      <c r="F37" s="36">
        <v>0</v>
      </c>
      <c r="G37" s="36">
        <v>0</v>
      </c>
      <c r="H37" s="36">
        <v>2616.7369957999999</v>
      </c>
      <c r="I37" s="36">
        <v>0</v>
      </c>
      <c r="J37" s="36">
        <v>0</v>
      </c>
      <c r="K37" s="24">
        <v>2969.5971756827998</v>
      </c>
      <c r="L37" s="24"/>
      <c r="M37" s="24"/>
      <c r="N37" s="100"/>
      <c r="O37" s="35"/>
      <c r="P37" s="35" t="s">
        <v>2757</v>
      </c>
      <c r="Q37" s="36">
        <v>0</v>
      </c>
      <c r="R37" s="36">
        <v>0</v>
      </c>
      <c r="S37" s="36">
        <v>243.47352411920997</v>
      </c>
      <c r="T37" s="36">
        <v>0</v>
      </c>
      <c r="U37" s="36">
        <v>0</v>
      </c>
      <c r="V37" s="36">
        <v>1805.5485271</v>
      </c>
      <c r="W37" s="36">
        <v>0</v>
      </c>
      <c r="X37" s="36">
        <v>0</v>
      </c>
      <c r="Y37" s="24">
        <v>2049.02205121921</v>
      </c>
    </row>
    <row r="38" spans="1:25" ht="21">
      <c r="A38" s="35"/>
      <c r="B38" s="35" t="s">
        <v>2755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25</v>
      </c>
      <c r="I38" s="36">
        <v>911.71421910000004</v>
      </c>
      <c r="J38" s="36">
        <v>2249.9070795392677</v>
      </c>
      <c r="K38" s="24">
        <v>3186.6212986392675</v>
      </c>
      <c r="L38" s="24"/>
      <c r="M38" s="24"/>
      <c r="N38" s="100"/>
      <c r="O38" s="35"/>
      <c r="P38" s="35" t="s">
        <v>2755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17.25</v>
      </c>
      <c r="W38" s="36">
        <v>629.08281117899992</v>
      </c>
      <c r="X38" s="36">
        <v>1552.435884881475</v>
      </c>
      <c r="Y38" s="24">
        <v>2198.7686960604751</v>
      </c>
    </row>
    <row r="39" spans="1:25" ht="21">
      <c r="A39" s="35"/>
      <c r="B39" s="35" t="s">
        <v>2758</v>
      </c>
      <c r="C39" s="36">
        <v>0</v>
      </c>
      <c r="D39" s="36">
        <v>0</v>
      </c>
      <c r="E39" s="36">
        <v>71.398955737560001</v>
      </c>
      <c r="F39" s="36">
        <v>107.96340272</v>
      </c>
      <c r="G39" s="36">
        <v>260.80563890799999</v>
      </c>
      <c r="H39" s="36">
        <v>1732.6802347852299</v>
      </c>
      <c r="I39" s="36">
        <v>364.92390977030004</v>
      </c>
      <c r="J39" s="36">
        <v>0</v>
      </c>
      <c r="K39" s="24">
        <v>2537.7721419210902</v>
      </c>
      <c r="L39" s="24"/>
      <c r="M39" s="24"/>
      <c r="N39" s="100"/>
      <c r="O39" s="35"/>
      <c r="P39" s="35" t="s">
        <v>2758</v>
      </c>
      <c r="Q39" s="36">
        <v>0</v>
      </c>
      <c r="R39" s="36">
        <v>0</v>
      </c>
      <c r="S39" s="36">
        <v>49.265279458900004</v>
      </c>
      <c r="T39" s="36">
        <v>74.494747876800005</v>
      </c>
      <c r="U39" s="36">
        <v>179.95589084700001</v>
      </c>
      <c r="V39" s="36">
        <v>1195.5493620017801</v>
      </c>
      <c r="W39" s="36">
        <v>251.7974977415</v>
      </c>
      <c r="X39" s="36">
        <v>0</v>
      </c>
      <c r="Y39" s="24">
        <v>1751.0627779259801</v>
      </c>
    </row>
    <row r="40" spans="1:25" ht="21">
      <c r="A40" s="35"/>
      <c r="B40" s="35" t="s">
        <v>5146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50</v>
      </c>
      <c r="J40" s="36">
        <v>678.86284386540001</v>
      </c>
      <c r="K40" s="24">
        <v>728.86284386540001</v>
      </c>
      <c r="L40" s="24"/>
      <c r="M40" s="24"/>
      <c r="N40" s="100"/>
      <c r="O40" s="35"/>
      <c r="P40" s="35" t="s">
        <v>5146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34.5</v>
      </c>
      <c r="X40" s="36">
        <v>468.41536226800002</v>
      </c>
      <c r="Y40" s="24">
        <v>502.91536226800002</v>
      </c>
    </row>
    <row r="41" spans="1:25" ht="21">
      <c r="A41" s="35"/>
      <c r="B41" s="35" t="s">
        <v>5550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740.65262928499999</v>
      </c>
      <c r="K41" s="24">
        <v>740.65262928499999</v>
      </c>
      <c r="L41" s="24"/>
      <c r="M41" s="24"/>
      <c r="N41" s="100"/>
      <c r="O41" s="35"/>
      <c r="P41" s="35" t="s">
        <v>5550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511.05031420670002</v>
      </c>
      <c r="Y41" s="24">
        <v>511.05031420670002</v>
      </c>
    </row>
    <row r="42" spans="1:25" ht="21">
      <c r="A42" s="35"/>
      <c r="B42" s="35" t="s">
        <v>5551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219.40885966177001</v>
      </c>
      <c r="K42" s="24">
        <v>219.40885966177001</v>
      </c>
      <c r="L42" s="24"/>
      <c r="M42" s="24"/>
      <c r="N42" s="100"/>
      <c r="O42" s="35"/>
      <c r="P42" s="35" t="s">
        <v>5551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151.39211316671</v>
      </c>
      <c r="Y42" s="24">
        <v>151.39211316671</v>
      </c>
    </row>
    <row r="43" spans="1:25" ht="21">
      <c r="A43" s="35"/>
      <c r="B43" s="35" t="s">
        <v>5360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382.92770724866</v>
      </c>
      <c r="J43" s="36">
        <v>23.669155580599998</v>
      </c>
      <c r="K43" s="24">
        <v>406.59686282925998</v>
      </c>
      <c r="L43" s="24"/>
      <c r="M43" s="24"/>
      <c r="N43" s="100"/>
      <c r="O43" s="35"/>
      <c r="P43" s="35" t="s">
        <v>5360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264.22011800207997</v>
      </c>
      <c r="X43" s="36">
        <v>16.331717350600002</v>
      </c>
      <c r="Y43" s="24">
        <v>280.55183535267997</v>
      </c>
    </row>
    <row r="44" spans="1:25" ht="21">
      <c r="A44" s="35"/>
      <c r="B44" s="35" t="s">
        <v>2759</v>
      </c>
      <c r="C44" s="36">
        <v>0</v>
      </c>
      <c r="D44" s="36">
        <v>0</v>
      </c>
      <c r="E44" s="36">
        <v>12.72039323684</v>
      </c>
      <c r="F44" s="36">
        <v>0</v>
      </c>
      <c r="G44" s="36">
        <v>0</v>
      </c>
      <c r="H44" s="36">
        <v>3636.6399336746999</v>
      </c>
      <c r="I44" s="36">
        <v>0</v>
      </c>
      <c r="J44" s="36">
        <v>130.36513161100001</v>
      </c>
      <c r="K44" s="24">
        <v>3779.7254585225401</v>
      </c>
      <c r="L44" s="130"/>
      <c r="M44" s="42"/>
      <c r="N44" s="100"/>
      <c r="O44" s="35"/>
      <c r="P44" s="35" t="s">
        <v>2759</v>
      </c>
      <c r="Q44" s="36">
        <v>0</v>
      </c>
      <c r="R44" s="36">
        <v>0</v>
      </c>
      <c r="S44" s="36">
        <v>8.7770713334200003</v>
      </c>
      <c r="T44" s="36">
        <v>0</v>
      </c>
      <c r="U44" s="36">
        <v>0</v>
      </c>
      <c r="V44" s="36">
        <v>2509.2815542307999</v>
      </c>
      <c r="W44" s="36">
        <v>0</v>
      </c>
      <c r="X44" s="36">
        <v>89.951940811599997</v>
      </c>
      <c r="Y44" s="24">
        <v>2608.0105663758195</v>
      </c>
    </row>
    <row r="45" spans="1:25" ht="21">
      <c r="A45" s="35"/>
      <c r="B45" s="35" t="s">
        <v>140</v>
      </c>
      <c r="C45" s="36">
        <v>0</v>
      </c>
      <c r="D45" s="36">
        <v>0</v>
      </c>
      <c r="E45" s="36">
        <v>0</v>
      </c>
      <c r="F45" s="36">
        <v>0</v>
      </c>
      <c r="G45" s="36">
        <v>97.672306250009996</v>
      </c>
      <c r="H45" s="36">
        <v>58.188241222720002</v>
      </c>
      <c r="I45" s="36">
        <v>807.80307661698998</v>
      </c>
      <c r="J45" s="36">
        <v>6978.9379774448989</v>
      </c>
      <c r="K45" s="24">
        <v>7942.6016015346186</v>
      </c>
      <c r="L45" s="24"/>
      <c r="M45" s="24"/>
      <c r="N45" s="100"/>
      <c r="O45" s="35"/>
      <c r="P45" s="35" t="s">
        <v>140</v>
      </c>
      <c r="Q45" s="36">
        <v>0</v>
      </c>
      <c r="R45" s="36">
        <v>0</v>
      </c>
      <c r="S45" s="36">
        <v>0</v>
      </c>
      <c r="T45" s="36">
        <v>0</v>
      </c>
      <c r="U45" s="36">
        <v>67.393891312459999</v>
      </c>
      <c r="V45" s="36">
        <v>40.149886443680003</v>
      </c>
      <c r="W45" s="36">
        <v>557.38412286499306</v>
      </c>
      <c r="X45" s="36">
        <v>4815.4672044440604</v>
      </c>
      <c r="Y45" s="24">
        <v>5480.3951050651931</v>
      </c>
    </row>
    <row r="46" spans="1:25" ht="21">
      <c r="A46" s="35" t="s">
        <v>2771</v>
      </c>
      <c r="B46" s="35"/>
      <c r="C46" s="36">
        <v>0</v>
      </c>
      <c r="D46" s="36">
        <v>0</v>
      </c>
      <c r="E46" s="36">
        <v>4946.2784442060001</v>
      </c>
      <c r="F46" s="36">
        <v>1283.374646396396</v>
      </c>
      <c r="G46" s="36">
        <v>3871.3596464095253</v>
      </c>
      <c r="H46" s="36">
        <v>7941.4684607115341</v>
      </c>
      <c r="I46" s="36">
        <v>3536.2446257127745</v>
      </c>
      <c r="J46" s="36">
        <v>28374.420762792168</v>
      </c>
      <c r="K46" s="24">
        <v>49953.146586228402</v>
      </c>
      <c r="L46" s="24">
        <v>46500</v>
      </c>
      <c r="M46" s="42">
        <f>L46-K46</f>
        <v>-3453.1465862284022</v>
      </c>
      <c r="N46" s="100"/>
      <c r="O46" s="35" t="s">
        <v>2771</v>
      </c>
      <c r="P46" s="35"/>
      <c r="Q46" s="36">
        <v>0</v>
      </c>
      <c r="R46" s="36">
        <v>0</v>
      </c>
      <c r="S46" s="36">
        <v>3412.9321264981695</v>
      </c>
      <c r="T46" s="36">
        <v>885.52850601307205</v>
      </c>
      <c r="U46" s="36">
        <v>2671.2381560216581</v>
      </c>
      <c r="V46" s="36">
        <v>5479.6132378859611</v>
      </c>
      <c r="W46" s="36">
        <v>2440.0087917419919</v>
      </c>
      <c r="X46" s="36">
        <v>19578.350326319764</v>
      </c>
      <c r="Y46" s="24">
        <v>34467.671144480621</v>
      </c>
    </row>
    <row r="47" spans="1:25" ht="21">
      <c r="A47" s="35"/>
      <c r="B47" s="35" t="s">
        <v>5147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4.1722475703399997</v>
      </c>
      <c r="I47" s="36">
        <v>561.68165463906007</v>
      </c>
      <c r="J47" s="36">
        <v>494.01022462389994</v>
      </c>
      <c r="K47" s="24">
        <v>1059.8641268332999</v>
      </c>
      <c r="L47" s="24"/>
      <c r="M47" s="24"/>
      <c r="N47" s="100"/>
      <c r="O47" s="35"/>
      <c r="P47" s="35" t="s">
        <v>5147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2.8788508235300001</v>
      </c>
      <c r="W47" s="36">
        <v>387.56034170121995</v>
      </c>
      <c r="X47" s="36">
        <v>340.86705499055</v>
      </c>
      <c r="Y47" s="24">
        <v>731.3062475152999</v>
      </c>
    </row>
    <row r="48" spans="1:25" ht="21">
      <c r="A48" s="35"/>
      <c r="B48" s="35" t="s">
        <v>5362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200.78578090011001</v>
      </c>
      <c r="J48" s="36">
        <v>1437.2914616307398</v>
      </c>
      <c r="K48" s="24">
        <v>1638.0772425308498</v>
      </c>
      <c r="L48" s="24"/>
      <c r="M48" s="24"/>
      <c r="N48" s="100"/>
      <c r="O48" s="35"/>
      <c r="P48" s="35" t="s">
        <v>5362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138.54218882105999</v>
      </c>
      <c r="X48" s="36">
        <v>991.73110852492994</v>
      </c>
      <c r="Y48" s="24">
        <v>1130.2732973459899</v>
      </c>
    </row>
    <row r="49" spans="1:25" ht="21">
      <c r="A49" s="35"/>
      <c r="B49" s="35" t="s">
        <v>1196</v>
      </c>
      <c r="C49" s="36">
        <v>0</v>
      </c>
      <c r="D49" s="36">
        <v>0</v>
      </c>
      <c r="E49" s="36">
        <v>0</v>
      </c>
      <c r="F49" s="36">
        <v>0</v>
      </c>
      <c r="G49" s="36">
        <v>131.25</v>
      </c>
      <c r="H49" s="36">
        <v>598.65965457188997</v>
      </c>
      <c r="I49" s="36">
        <v>53.200001565229996</v>
      </c>
      <c r="J49" s="36">
        <v>1385.3866780532999</v>
      </c>
      <c r="K49" s="24">
        <v>2168.4963341904199</v>
      </c>
      <c r="L49" s="24"/>
      <c r="M49" s="24"/>
      <c r="N49" s="100"/>
      <c r="O49" s="35"/>
      <c r="P49" s="35" t="s">
        <v>1196</v>
      </c>
      <c r="Q49" s="36">
        <v>0</v>
      </c>
      <c r="R49" s="36">
        <v>0</v>
      </c>
      <c r="S49" s="36">
        <v>0</v>
      </c>
      <c r="T49" s="36">
        <v>0</v>
      </c>
      <c r="U49" s="36">
        <v>90.5625</v>
      </c>
      <c r="V49" s="36">
        <v>413.07516165484992</v>
      </c>
      <c r="W49" s="36">
        <v>36.70800108001</v>
      </c>
      <c r="X49" s="36">
        <v>955.91680785648987</v>
      </c>
      <c r="Y49" s="24">
        <v>1496.2624705913499</v>
      </c>
    </row>
    <row r="50" spans="1:25" ht="21">
      <c r="A50" s="35"/>
      <c r="B50" s="35" t="s">
        <v>2761</v>
      </c>
      <c r="C50" s="36">
        <v>0</v>
      </c>
      <c r="D50" s="36">
        <v>0</v>
      </c>
      <c r="E50" s="36">
        <v>0</v>
      </c>
      <c r="F50" s="36">
        <v>0</v>
      </c>
      <c r="G50" s="36">
        <v>18.75</v>
      </c>
      <c r="H50" s="36">
        <v>0</v>
      </c>
      <c r="I50" s="36">
        <v>0</v>
      </c>
      <c r="J50" s="36">
        <v>1149.2348036301</v>
      </c>
      <c r="K50" s="24">
        <v>1167.9848036301</v>
      </c>
      <c r="L50" s="24"/>
      <c r="M50" s="24"/>
      <c r="N50" s="100"/>
      <c r="O50" s="35"/>
      <c r="P50" s="35" t="s">
        <v>2761</v>
      </c>
      <c r="Q50" s="36">
        <v>0</v>
      </c>
      <c r="R50" s="36">
        <v>0</v>
      </c>
      <c r="S50" s="36">
        <v>0</v>
      </c>
      <c r="T50" s="36">
        <v>0</v>
      </c>
      <c r="U50" s="36">
        <v>12.9375</v>
      </c>
      <c r="V50" s="36">
        <v>0</v>
      </c>
      <c r="W50" s="36">
        <v>0</v>
      </c>
      <c r="X50" s="36">
        <v>792.97201450470004</v>
      </c>
      <c r="Y50" s="24">
        <v>805.90951450470004</v>
      </c>
    </row>
    <row r="51" spans="1:25" ht="21">
      <c r="A51" s="35"/>
      <c r="B51" s="35" t="s">
        <v>2762</v>
      </c>
      <c r="C51" s="36">
        <v>0</v>
      </c>
      <c r="D51" s="36">
        <v>0</v>
      </c>
      <c r="E51" s="36">
        <v>3619.15505934762</v>
      </c>
      <c r="F51" s="36">
        <v>161.29019348673</v>
      </c>
      <c r="G51" s="36">
        <v>1153.1178362461187</v>
      </c>
      <c r="H51" s="36">
        <v>890.68682430005015</v>
      </c>
      <c r="I51" s="36">
        <v>267.57427975582999</v>
      </c>
      <c r="J51" s="36">
        <v>1482.6077215515202</v>
      </c>
      <c r="K51" s="24">
        <v>7574.4319146878679</v>
      </c>
      <c r="L51" s="24"/>
      <c r="M51" s="24"/>
      <c r="N51" s="100"/>
      <c r="O51" s="35"/>
      <c r="P51" s="35" t="s">
        <v>2762</v>
      </c>
      <c r="Q51" s="36">
        <v>0</v>
      </c>
      <c r="R51" s="36">
        <v>0</v>
      </c>
      <c r="S51" s="36">
        <v>2497.2169909463296</v>
      </c>
      <c r="T51" s="36">
        <v>111.29023350585001</v>
      </c>
      <c r="U51" s="36">
        <v>795.65130700880809</v>
      </c>
      <c r="V51" s="36">
        <v>614.57390876652994</v>
      </c>
      <c r="W51" s="36">
        <v>184.62625303142997</v>
      </c>
      <c r="X51" s="36">
        <v>1022.9993278694299</v>
      </c>
      <c r="Y51" s="24">
        <v>5226.3580211283779</v>
      </c>
    </row>
    <row r="52" spans="1:25" ht="21">
      <c r="A52" s="35"/>
      <c r="B52" s="35" t="s">
        <v>5361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250.74861527299998</v>
      </c>
      <c r="K52" s="24">
        <v>250.74861527299998</v>
      </c>
      <c r="L52" s="24"/>
      <c r="M52" s="24"/>
      <c r="N52" s="100"/>
      <c r="O52" s="35"/>
      <c r="P52" s="35" t="s">
        <v>5361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173.0165445383</v>
      </c>
      <c r="Y52" s="24">
        <v>173.0165445383</v>
      </c>
    </row>
    <row r="53" spans="1:25" ht="21">
      <c r="A53" s="35"/>
      <c r="B53" s="35" t="s">
        <v>2763</v>
      </c>
      <c r="C53" s="36">
        <v>0</v>
      </c>
      <c r="D53" s="36">
        <v>0</v>
      </c>
      <c r="E53" s="36">
        <v>0</v>
      </c>
      <c r="F53" s="36">
        <v>0</v>
      </c>
      <c r="G53" s="36">
        <v>229.758405375</v>
      </c>
      <c r="H53" s="36">
        <v>343.01245045617998</v>
      </c>
      <c r="I53" s="36">
        <v>169.46828204471001</v>
      </c>
      <c r="J53" s="36">
        <v>1172.8786138121</v>
      </c>
      <c r="K53" s="24">
        <v>1915.1177516879898</v>
      </c>
      <c r="L53" s="24"/>
      <c r="M53" s="24"/>
      <c r="N53" s="100"/>
      <c r="O53" s="35"/>
      <c r="P53" s="35" t="s">
        <v>2763</v>
      </c>
      <c r="Q53" s="36">
        <v>0</v>
      </c>
      <c r="R53" s="36">
        <v>0</v>
      </c>
      <c r="S53" s="36">
        <v>0</v>
      </c>
      <c r="T53" s="36">
        <v>0</v>
      </c>
      <c r="U53" s="36">
        <v>158.5332997088</v>
      </c>
      <c r="V53" s="36">
        <v>236.67859081470999</v>
      </c>
      <c r="W53" s="36">
        <v>116.933114610963</v>
      </c>
      <c r="X53" s="36">
        <v>809.28624353036003</v>
      </c>
      <c r="Y53" s="24">
        <v>1321.431248664833</v>
      </c>
    </row>
    <row r="54" spans="1:25" ht="21">
      <c r="A54" s="35"/>
      <c r="B54" s="35" t="s">
        <v>2764</v>
      </c>
      <c r="C54" s="36">
        <v>0</v>
      </c>
      <c r="D54" s="36">
        <v>0</v>
      </c>
      <c r="E54" s="36">
        <v>0</v>
      </c>
      <c r="F54" s="36">
        <v>158.75204443125</v>
      </c>
      <c r="G54" s="36">
        <v>455.08957833314605</v>
      </c>
      <c r="H54" s="36">
        <v>446.65143370853002</v>
      </c>
      <c r="I54" s="36">
        <v>350.326356471</v>
      </c>
      <c r="J54" s="36">
        <v>3624.9176287972309</v>
      </c>
      <c r="K54" s="24">
        <v>5035.7370417411566</v>
      </c>
      <c r="L54" s="24"/>
      <c r="M54" s="24"/>
      <c r="N54" s="100"/>
      <c r="O54" s="35"/>
      <c r="P54" s="35" t="s">
        <v>2764</v>
      </c>
      <c r="Q54" s="36">
        <v>0</v>
      </c>
      <c r="R54" s="36">
        <v>0</v>
      </c>
      <c r="S54" s="36">
        <v>0</v>
      </c>
      <c r="T54" s="36">
        <v>109.53891065753999</v>
      </c>
      <c r="U54" s="36">
        <v>314.01180904988701</v>
      </c>
      <c r="V54" s="36">
        <v>308.18948925874997</v>
      </c>
      <c r="W54" s="36">
        <v>241.72518596502002</v>
      </c>
      <c r="X54" s="36">
        <v>2501.1931638659858</v>
      </c>
      <c r="Y54" s="24">
        <v>3474.6585587971826</v>
      </c>
    </row>
    <row r="55" spans="1:25" ht="21">
      <c r="A55" s="35"/>
      <c r="B55" s="35" t="s">
        <v>2765</v>
      </c>
      <c r="C55" s="36">
        <v>0</v>
      </c>
      <c r="D55" s="36">
        <v>0</v>
      </c>
      <c r="E55" s="36">
        <v>0</v>
      </c>
      <c r="F55" s="36">
        <v>747.35644678926997</v>
      </c>
      <c r="G55" s="36">
        <v>1003.72476067205</v>
      </c>
      <c r="H55" s="36">
        <v>3355.0840395643754</v>
      </c>
      <c r="I55" s="36">
        <v>70.176927016319993</v>
      </c>
      <c r="J55" s="36">
        <v>467.07285416094999</v>
      </c>
      <c r="K55" s="24">
        <v>5643.4150282029659</v>
      </c>
      <c r="L55" s="24"/>
      <c r="M55" s="24"/>
      <c r="N55" s="100"/>
      <c r="O55" s="35"/>
      <c r="P55" s="35" t="s">
        <v>2765</v>
      </c>
      <c r="Q55" s="36">
        <v>0</v>
      </c>
      <c r="R55" s="36">
        <v>0</v>
      </c>
      <c r="S55" s="36">
        <v>0</v>
      </c>
      <c r="T55" s="36">
        <v>515.67594828435404</v>
      </c>
      <c r="U55" s="36">
        <v>692.5700848637</v>
      </c>
      <c r="V55" s="36">
        <v>2315.0079872948218</v>
      </c>
      <c r="W55" s="36">
        <v>48.422079641300002</v>
      </c>
      <c r="X55" s="36">
        <v>322.28026937106</v>
      </c>
      <c r="Y55" s="24">
        <v>3893.9563694552362</v>
      </c>
    </row>
    <row r="56" spans="1:25" ht="21">
      <c r="A56" s="35"/>
      <c r="B56" s="35" t="s">
        <v>5552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3220.3068733331002</v>
      </c>
      <c r="K56" s="24">
        <v>3220.3068733331002</v>
      </c>
      <c r="L56" s="24"/>
      <c r="M56" s="24"/>
      <c r="N56" s="100"/>
      <c r="O56" s="35"/>
      <c r="P56" s="35" t="s">
        <v>5552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2222.0117425999997</v>
      </c>
      <c r="Y56" s="24">
        <v>2222.0117425999997</v>
      </c>
    </row>
    <row r="57" spans="1:25" ht="21">
      <c r="A57" s="35"/>
      <c r="B57" s="35" t="s">
        <v>2766</v>
      </c>
      <c r="C57" s="36">
        <v>0</v>
      </c>
      <c r="D57" s="36">
        <v>0</v>
      </c>
      <c r="E57" s="36">
        <v>0</v>
      </c>
      <c r="F57" s="36">
        <v>184.86170252594798</v>
      </c>
      <c r="G57" s="36">
        <v>12.5</v>
      </c>
      <c r="H57" s="36">
        <v>73.154579261159995</v>
      </c>
      <c r="I57" s="36">
        <v>973.77363479773999</v>
      </c>
      <c r="J57" s="36">
        <v>3320.31606996451</v>
      </c>
      <c r="K57" s="24">
        <v>4564.605986549358</v>
      </c>
      <c r="L57" s="24"/>
      <c r="M57" s="42"/>
      <c r="N57" s="100"/>
      <c r="O57" s="35"/>
      <c r="P57" s="35" t="s">
        <v>2766</v>
      </c>
      <c r="Q57" s="36">
        <v>0</v>
      </c>
      <c r="R57" s="36">
        <v>0</v>
      </c>
      <c r="S57" s="36">
        <v>0</v>
      </c>
      <c r="T57" s="36">
        <v>127.55457474272799</v>
      </c>
      <c r="U57" s="36">
        <v>8.625</v>
      </c>
      <c r="V57" s="36">
        <v>50.476659690200002</v>
      </c>
      <c r="W57" s="36">
        <v>671.90380801061895</v>
      </c>
      <c r="X57" s="36">
        <v>2291.0180882737104</v>
      </c>
      <c r="Y57" s="24">
        <v>3149.5781307172574</v>
      </c>
    </row>
    <row r="58" spans="1:25" ht="21">
      <c r="A58" s="35"/>
      <c r="B58" s="35" t="s">
        <v>2767</v>
      </c>
      <c r="C58" s="36">
        <v>0</v>
      </c>
      <c r="D58" s="36">
        <v>0</v>
      </c>
      <c r="E58" s="36">
        <v>0</v>
      </c>
      <c r="F58" s="36">
        <v>0</v>
      </c>
      <c r="G58" s="36">
        <v>362.05026273496003</v>
      </c>
      <c r="H58" s="36">
        <v>496.66695294426</v>
      </c>
      <c r="I58" s="36">
        <v>6.0026250000800001</v>
      </c>
      <c r="J58" s="36">
        <v>758.56103683811</v>
      </c>
      <c r="K58" s="24">
        <v>1623.2808775174101</v>
      </c>
      <c r="L58" s="24"/>
      <c r="M58" s="24"/>
      <c r="N58" s="100"/>
      <c r="O58" s="35"/>
      <c r="P58" s="35" t="s">
        <v>2767</v>
      </c>
      <c r="Q58" s="36">
        <v>0</v>
      </c>
      <c r="R58" s="36">
        <v>0</v>
      </c>
      <c r="S58" s="36">
        <v>0</v>
      </c>
      <c r="T58" s="36">
        <v>0</v>
      </c>
      <c r="U58" s="36">
        <v>249.81468128716301</v>
      </c>
      <c r="V58" s="36">
        <v>342.70019753174</v>
      </c>
      <c r="W58" s="36">
        <v>4.1418112500599999</v>
      </c>
      <c r="X58" s="36">
        <v>523.40711541809003</v>
      </c>
      <c r="Y58" s="24">
        <v>1120.0638054870531</v>
      </c>
    </row>
    <row r="59" spans="1:25" ht="21">
      <c r="A59" s="35"/>
      <c r="B59" s="35" t="s">
        <v>5363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95.311386556299993</v>
      </c>
      <c r="J59" s="36">
        <v>1669.3776280019999</v>
      </c>
      <c r="K59" s="24">
        <v>1764.6890145583</v>
      </c>
      <c r="L59" s="130"/>
      <c r="M59" s="24"/>
      <c r="N59" s="100"/>
      <c r="O59" s="35"/>
      <c r="P59" s="35" t="s">
        <v>5363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65.764856723799994</v>
      </c>
      <c r="X59" s="36">
        <v>1151.8705633223601</v>
      </c>
      <c r="Y59" s="24">
        <v>1217.6354200461601</v>
      </c>
    </row>
    <row r="60" spans="1:25" ht="21">
      <c r="A60" s="35"/>
      <c r="B60" s="35" t="s">
        <v>5553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1397.5529609153998</v>
      </c>
      <c r="K60" s="24">
        <v>1397.5529609153998</v>
      </c>
      <c r="L60" s="24"/>
      <c r="M60" s="24"/>
      <c r="N60" s="100"/>
      <c r="O60" s="35"/>
      <c r="P60" s="35" t="s">
        <v>5553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964.31154303159985</v>
      </c>
      <c r="Y60" s="24">
        <v>964.31154303159985</v>
      </c>
    </row>
    <row r="61" spans="1:25" ht="21">
      <c r="A61" s="35"/>
      <c r="B61" s="35" t="s">
        <v>2768</v>
      </c>
      <c r="C61" s="36">
        <v>0</v>
      </c>
      <c r="D61" s="36">
        <v>0</v>
      </c>
      <c r="E61" s="36">
        <v>1327.1233848583799</v>
      </c>
      <c r="F61" s="36">
        <v>0</v>
      </c>
      <c r="G61" s="36">
        <v>336.10802670150002</v>
      </c>
      <c r="H61" s="36">
        <v>1538.4114318680499</v>
      </c>
      <c r="I61" s="36">
        <v>522.30469472038999</v>
      </c>
      <c r="J61" s="36">
        <v>2073.2972370215198</v>
      </c>
      <c r="K61" s="24">
        <v>5797.2447751698401</v>
      </c>
      <c r="L61" s="24"/>
      <c r="M61" s="24"/>
      <c r="N61" s="100"/>
      <c r="O61" s="35"/>
      <c r="P61" s="35" t="s">
        <v>2768</v>
      </c>
      <c r="Q61" s="36">
        <v>0</v>
      </c>
      <c r="R61" s="36">
        <v>0</v>
      </c>
      <c r="S61" s="36">
        <v>915.71513555183992</v>
      </c>
      <c r="T61" s="36">
        <v>0</v>
      </c>
      <c r="U61" s="36">
        <v>231.914538424</v>
      </c>
      <c r="V61" s="36">
        <v>1061.50388798883</v>
      </c>
      <c r="W61" s="36">
        <v>360.39023935670002</v>
      </c>
      <c r="X61" s="36">
        <v>1430.5750935449203</v>
      </c>
      <c r="Y61" s="24">
        <v>4000.0988948662898</v>
      </c>
    </row>
    <row r="62" spans="1:25" ht="21">
      <c r="A62" s="35"/>
      <c r="B62" s="35" t="s">
        <v>2769</v>
      </c>
      <c r="C62" s="36">
        <v>0</v>
      </c>
      <c r="D62" s="36">
        <v>0</v>
      </c>
      <c r="E62" s="36">
        <v>0</v>
      </c>
      <c r="F62" s="36">
        <v>0</v>
      </c>
      <c r="G62" s="36">
        <v>167.31641525490002</v>
      </c>
      <c r="H62" s="36">
        <v>182.4688464667</v>
      </c>
      <c r="I62" s="36">
        <v>0.64595547581900004</v>
      </c>
      <c r="J62" s="36">
        <v>4413.1270076618603</v>
      </c>
      <c r="K62" s="24">
        <v>4763.5582248592791</v>
      </c>
      <c r="L62" s="24"/>
      <c r="M62" s="24"/>
      <c r="N62" s="100"/>
      <c r="O62" s="35"/>
      <c r="P62" s="35" t="s">
        <v>2769</v>
      </c>
      <c r="Q62" s="36">
        <v>0</v>
      </c>
      <c r="R62" s="36">
        <v>0</v>
      </c>
      <c r="S62" s="36">
        <v>0</v>
      </c>
      <c r="T62" s="36">
        <v>0</v>
      </c>
      <c r="U62" s="36">
        <v>115.44832652592</v>
      </c>
      <c r="V62" s="36">
        <v>125.903504062</v>
      </c>
      <c r="W62" s="36">
        <v>0.44570927831500001</v>
      </c>
      <c r="X62" s="36">
        <v>3045.0576352865696</v>
      </c>
      <c r="Y62" s="24">
        <v>3286.8551751528048</v>
      </c>
    </row>
    <row r="63" spans="1:25" ht="21">
      <c r="A63" s="35"/>
      <c r="B63" s="35" t="s">
        <v>2770</v>
      </c>
      <c r="C63" s="36">
        <v>0</v>
      </c>
      <c r="D63" s="36">
        <v>0</v>
      </c>
      <c r="E63" s="36">
        <v>0</v>
      </c>
      <c r="F63" s="36">
        <v>31.114259163198</v>
      </c>
      <c r="G63" s="36">
        <v>1.6943610918500001</v>
      </c>
      <c r="H63" s="36">
        <v>12.5</v>
      </c>
      <c r="I63" s="36">
        <v>264.993046770185</v>
      </c>
      <c r="J63" s="36">
        <v>57.733347522830002</v>
      </c>
      <c r="K63" s="24">
        <v>368.03501454806297</v>
      </c>
      <c r="L63" s="125"/>
      <c r="M63" s="42"/>
      <c r="O63" s="35"/>
      <c r="P63" s="35" t="s">
        <v>2770</v>
      </c>
      <c r="Q63" s="36">
        <v>0</v>
      </c>
      <c r="R63" s="36">
        <v>0</v>
      </c>
      <c r="S63" s="36">
        <v>0</v>
      </c>
      <c r="T63" s="36">
        <v>21.468838822599999</v>
      </c>
      <c r="U63" s="36">
        <v>1.16910915338</v>
      </c>
      <c r="V63" s="36">
        <v>8.625</v>
      </c>
      <c r="W63" s="36">
        <v>182.845202271495</v>
      </c>
      <c r="X63" s="36">
        <v>39.836009790710001</v>
      </c>
      <c r="Y63" s="24">
        <v>253.944160038185</v>
      </c>
    </row>
    <row r="64" spans="1:25" ht="21">
      <c r="A64" s="35" t="s">
        <v>2776</v>
      </c>
      <c r="B64" s="35"/>
      <c r="C64" s="36">
        <v>184.4493854884</v>
      </c>
      <c r="D64" s="36">
        <v>0</v>
      </c>
      <c r="E64" s="36">
        <v>147.8039817984</v>
      </c>
      <c r="F64" s="36">
        <v>1331.07604724969</v>
      </c>
      <c r="G64" s="36">
        <v>1342.36172112708</v>
      </c>
      <c r="H64" s="36">
        <v>1234.2425777820602</v>
      </c>
      <c r="I64" s="36">
        <v>531.86939494789203</v>
      </c>
      <c r="J64" s="36">
        <v>10622.779917795575</v>
      </c>
      <c r="K64" s="24">
        <v>15394.583026189097</v>
      </c>
      <c r="L64" s="24">
        <v>18700</v>
      </c>
      <c r="M64" s="42">
        <f>L64-K64</f>
        <v>3305.4169738109031</v>
      </c>
      <c r="N64" s="100"/>
      <c r="O64" s="35" t="s">
        <v>2776</v>
      </c>
      <c r="P64" s="35"/>
      <c r="Q64" s="36">
        <v>127.27007598710998</v>
      </c>
      <c r="R64" s="36">
        <v>0</v>
      </c>
      <c r="S64" s="36">
        <v>101.98474744081</v>
      </c>
      <c r="T64" s="36">
        <v>918.44247260211</v>
      </c>
      <c r="U64" s="36">
        <v>926.22958757752008</v>
      </c>
      <c r="V64" s="36">
        <v>851.62737866922998</v>
      </c>
      <c r="W64" s="36">
        <v>366.98988251382502</v>
      </c>
      <c r="X64" s="36">
        <v>7329.7181432719372</v>
      </c>
      <c r="Y64" s="24">
        <v>10622.262288062544</v>
      </c>
    </row>
    <row r="65" spans="1:25" ht="21">
      <c r="A65" s="35"/>
      <c r="B65" s="35" t="s">
        <v>124</v>
      </c>
      <c r="C65" s="36">
        <v>103.8800642704</v>
      </c>
      <c r="D65" s="36">
        <v>0</v>
      </c>
      <c r="E65" s="36">
        <v>0</v>
      </c>
      <c r="F65" s="36">
        <v>307.55664007419</v>
      </c>
      <c r="G65" s="36">
        <v>470.93043271955997</v>
      </c>
      <c r="H65" s="36">
        <v>371.11406446051001</v>
      </c>
      <c r="I65" s="36">
        <v>0</v>
      </c>
      <c r="J65" s="36">
        <v>2048.3074712895</v>
      </c>
      <c r="K65" s="24">
        <v>3301.7886728141602</v>
      </c>
      <c r="L65" s="130"/>
      <c r="M65" s="24"/>
      <c r="N65" s="100"/>
      <c r="O65" s="35"/>
      <c r="P65" s="35" t="s">
        <v>124</v>
      </c>
      <c r="Q65" s="36">
        <v>71.67724434662999</v>
      </c>
      <c r="R65" s="36">
        <v>0</v>
      </c>
      <c r="S65" s="36">
        <v>0</v>
      </c>
      <c r="T65" s="36">
        <v>212.21408165080999</v>
      </c>
      <c r="U65" s="36">
        <v>324.94199857641996</v>
      </c>
      <c r="V65" s="36">
        <v>256.06870447787003</v>
      </c>
      <c r="W65" s="36">
        <v>0</v>
      </c>
      <c r="X65" s="36">
        <v>1413.33215518938</v>
      </c>
      <c r="Y65" s="24">
        <v>2278.2341842411101</v>
      </c>
    </row>
    <row r="66" spans="1:25" ht="21">
      <c r="A66" s="35"/>
      <c r="B66" s="35" t="s">
        <v>2773</v>
      </c>
      <c r="C66" s="36">
        <v>0</v>
      </c>
      <c r="D66" s="36">
        <v>0</v>
      </c>
      <c r="E66" s="36">
        <v>0</v>
      </c>
      <c r="F66" s="36">
        <v>0</v>
      </c>
      <c r="G66" s="36">
        <v>155.98237459870001</v>
      </c>
      <c r="H66" s="36">
        <v>18.75</v>
      </c>
      <c r="I66" s="36">
        <v>183.59816103279201</v>
      </c>
      <c r="J66" s="36">
        <v>2465.684323859</v>
      </c>
      <c r="K66" s="24">
        <v>2824.0148594904922</v>
      </c>
      <c r="L66" s="24"/>
      <c r="M66" s="24"/>
      <c r="N66" s="100"/>
      <c r="O66" s="35"/>
      <c r="P66" s="35" t="s">
        <v>2773</v>
      </c>
      <c r="Q66" s="36">
        <v>0</v>
      </c>
      <c r="R66" s="36">
        <v>0</v>
      </c>
      <c r="S66" s="36">
        <v>0</v>
      </c>
      <c r="T66" s="36">
        <v>0</v>
      </c>
      <c r="U66" s="36">
        <v>107.62783847310001</v>
      </c>
      <c r="V66" s="36">
        <v>12.9375</v>
      </c>
      <c r="W66" s="36">
        <v>126.682731112685</v>
      </c>
      <c r="X66" s="36">
        <v>1701.3221834608999</v>
      </c>
      <c r="Y66" s="24">
        <v>1948.5702530466849</v>
      </c>
    </row>
    <row r="67" spans="1:25" ht="21">
      <c r="A67" s="35"/>
      <c r="B67" s="35" t="s">
        <v>678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50.598626551199999</v>
      </c>
      <c r="K67" s="24">
        <v>50.598626551199999</v>
      </c>
      <c r="L67" s="24"/>
      <c r="M67" s="24"/>
      <c r="N67" s="100"/>
      <c r="O67" s="35"/>
      <c r="P67" s="35" t="s">
        <v>678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34.913052320299997</v>
      </c>
      <c r="Y67" s="24">
        <v>34.913052320299997</v>
      </c>
    </row>
    <row r="68" spans="1:25" ht="21">
      <c r="A68" s="35"/>
      <c r="B68" s="35" t="s">
        <v>2774</v>
      </c>
      <c r="C68" s="36">
        <v>0</v>
      </c>
      <c r="D68" s="36">
        <v>0</v>
      </c>
      <c r="E68" s="36">
        <v>0</v>
      </c>
      <c r="F68" s="36">
        <v>0</v>
      </c>
      <c r="G68" s="36">
        <v>306.5176440733</v>
      </c>
      <c r="H68" s="36">
        <v>0</v>
      </c>
      <c r="I68" s="36">
        <v>219.5885648977</v>
      </c>
      <c r="J68" s="36">
        <v>2894.1343595171338</v>
      </c>
      <c r="K68" s="24">
        <v>3420.2405684881337</v>
      </c>
      <c r="L68" s="24"/>
      <c r="M68" s="24"/>
      <c r="N68" s="100"/>
      <c r="O68" s="35"/>
      <c r="P68" s="35" t="s">
        <v>2774</v>
      </c>
      <c r="Q68" s="36">
        <v>0</v>
      </c>
      <c r="R68" s="36">
        <v>0</v>
      </c>
      <c r="S68" s="36">
        <v>0</v>
      </c>
      <c r="T68" s="36">
        <v>0</v>
      </c>
      <c r="U68" s="36">
        <v>211.4971744106</v>
      </c>
      <c r="V68" s="36">
        <v>0</v>
      </c>
      <c r="W68" s="36">
        <v>151.51610977914001</v>
      </c>
      <c r="X68" s="36">
        <v>1996.952708065897</v>
      </c>
      <c r="Y68" s="24">
        <v>2359.965992255637</v>
      </c>
    </row>
    <row r="69" spans="1:25" ht="21">
      <c r="A69" s="35"/>
      <c r="B69" s="35" t="s">
        <v>2775</v>
      </c>
      <c r="C69" s="36">
        <v>80.569321217999999</v>
      </c>
      <c r="D69" s="36">
        <v>0</v>
      </c>
      <c r="E69" s="36">
        <v>147.8039817984</v>
      </c>
      <c r="F69" s="36">
        <v>516.19144847949997</v>
      </c>
      <c r="G69" s="36">
        <v>389.0569925488</v>
      </c>
      <c r="H69" s="36">
        <v>503.71579926473004</v>
      </c>
      <c r="I69" s="36">
        <v>68.75</v>
      </c>
      <c r="J69" s="36">
        <v>259.68876342557996</v>
      </c>
      <c r="K69" s="24">
        <v>1965.7763067350099</v>
      </c>
      <c r="L69" s="24"/>
      <c r="M69" s="24"/>
      <c r="N69" s="100"/>
      <c r="O69" s="35"/>
      <c r="P69" s="35" t="s">
        <v>2775</v>
      </c>
      <c r="Q69" s="36">
        <v>55.592831640479993</v>
      </c>
      <c r="R69" s="36">
        <v>0</v>
      </c>
      <c r="S69" s="36">
        <v>101.98474744081</v>
      </c>
      <c r="T69" s="36">
        <v>356.17209945079998</v>
      </c>
      <c r="U69" s="36">
        <v>268.44932485857004</v>
      </c>
      <c r="V69" s="36">
        <v>347.56390149211995</v>
      </c>
      <c r="W69" s="36">
        <v>47.4375</v>
      </c>
      <c r="X69" s="36">
        <v>179.18524676352001</v>
      </c>
      <c r="Y69" s="24">
        <v>1356.3856516462997</v>
      </c>
    </row>
    <row r="70" spans="1:25" ht="21">
      <c r="A70" s="35"/>
      <c r="B70" s="35" t="s">
        <v>2772</v>
      </c>
      <c r="C70" s="36">
        <v>0</v>
      </c>
      <c r="D70" s="36">
        <v>0</v>
      </c>
      <c r="E70" s="36">
        <v>0</v>
      </c>
      <c r="F70" s="36">
        <v>507.327958696</v>
      </c>
      <c r="G70" s="36">
        <v>19.874277186720001</v>
      </c>
      <c r="H70" s="36">
        <v>340.66271405682005</v>
      </c>
      <c r="I70" s="36">
        <v>59.932669017400002</v>
      </c>
      <c r="J70" s="36">
        <v>2698.3709313101599</v>
      </c>
      <c r="K70" s="24">
        <v>3626.1685502670998</v>
      </c>
      <c r="L70" s="24"/>
      <c r="M70" s="24"/>
      <c r="N70" s="100"/>
      <c r="O70" s="35"/>
      <c r="P70" s="35" t="s">
        <v>2772</v>
      </c>
      <c r="Q70" s="36">
        <v>0</v>
      </c>
      <c r="R70" s="36">
        <v>0</v>
      </c>
      <c r="S70" s="36">
        <v>0</v>
      </c>
      <c r="T70" s="36">
        <v>350.05629150050004</v>
      </c>
      <c r="U70" s="36">
        <v>13.713251258830001</v>
      </c>
      <c r="V70" s="36">
        <v>235.05727269923997</v>
      </c>
      <c r="W70" s="36">
        <v>41.353541622000002</v>
      </c>
      <c r="X70" s="36">
        <v>1861.875942599941</v>
      </c>
      <c r="Y70" s="24">
        <v>2502.0562996805111</v>
      </c>
    </row>
    <row r="71" spans="1:25" ht="21">
      <c r="A71" s="35"/>
      <c r="B71" s="35" t="s">
        <v>5554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205.99544184300001</v>
      </c>
      <c r="K71" s="24">
        <v>205.99544184300001</v>
      </c>
      <c r="L71" s="24"/>
      <c r="M71" s="24"/>
      <c r="N71" s="100"/>
      <c r="O71" s="35"/>
      <c r="P71" s="35" t="s">
        <v>5554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142.13685487199999</v>
      </c>
      <c r="Y71" s="24">
        <v>142.13685487199999</v>
      </c>
    </row>
    <row r="72" spans="1:25" ht="21">
      <c r="A72" s="35" t="s">
        <v>2785</v>
      </c>
      <c r="B72" s="35"/>
      <c r="C72" s="36">
        <v>400.83837297050002</v>
      </c>
      <c r="D72" s="36">
        <v>0</v>
      </c>
      <c r="E72" s="36">
        <v>15.3389147624</v>
      </c>
      <c r="F72" s="36">
        <v>3950.3038951050598</v>
      </c>
      <c r="G72" s="36">
        <v>11208.888866689798</v>
      </c>
      <c r="H72" s="36">
        <v>10865.282493840507</v>
      </c>
      <c r="I72" s="36">
        <v>5714.51067624197</v>
      </c>
      <c r="J72" s="36">
        <v>43014.894550986872</v>
      </c>
      <c r="K72" s="24">
        <v>75170.057770597108</v>
      </c>
      <c r="L72" s="24">
        <v>83500</v>
      </c>
      <c r="M72" s="42">
        <f>L72-K72</f>
        <v>8329.9422294028918</v>
      </c>
      <c r="O72" s="35" t="s">
        <v>2785</v>
      </c>
      <c r="P72" s="35"/>
      <c r="Q72" s="36">
        <v>276.57847734969999</v>
      </c>
      <c r="R72" s="36">
        <v>0</v>
      </c>
      <c r="S72" s="36">
        <v>10.5838511861</v>
      </c>
      <c r="T72" s="36">
        <v>2725.709687622707</v>
      </c>
      <c r="U72" s="36">
        <v>7734.1333180154033</v>
      </c>
      <c r="V72" s="36">
        <v>7497.044920750388</v>
      </c>
      <c r="W72" s="36">
        <v>3943.0123666062509</v>
      </c>
      <c r="X72" s="36">
        <v>29680.277240188709</v>
      </c>
      <c r="Y72" s="24">
        <v>51867.339861719265</v>
      </c>
    </row>
    <row r="73" spans="1:25" ht="21">
      <c r="A73" s="35"/>
      <c r="B73" s="35" t="s">
        <v>2777</v>
      </c>
      <c r="C73" s="36">
        <v>0</v>
      </c>
      <c r="D73" s="36">
        <v>0</v>
      </c>
      <c r="E73" s="36">
        <v>0</v>
      </c>
      <c r="F73" s="36">
        <v>0</v>
      </c>
      <c r="G73" s="36">
        <v>25</v>
      </c>
      <c r="H73" s="36">
        <v>0</v>
      </c>
      <c r="I73" s="36">
        <v>1448.01825452766</v>
      </c>
      <c r="J73" s="36">
        <v>5661.5082395404397</v>
      </c>
      <c r="K73" s="24">
        <v>7134.5264940681</v>
      </c>
      <c r="L73" s="125"/>
      <c r="M73" s="24"/>
      <c r="O73" s="35"/>
      <c r="P73" s="35" t="s">
        <v>2777</v>
      </c>
      <c r="Q73" s="36">
        <v>0</v>
      </c>
      <c r="R73" s="36">
        <v>0</v>
      </c>
      <c r="S73" s="36">
        <v>0</v>
      </c>
      <c r="T73" s="36">
        <v>0</v>
      </c>
      <c r="U73" s="36">
        <v>17.25</v>
      </c>
      <c r="V73" s="36">
        <v>0</v>
      </c>
      <c r="W73" s="36">
        <v>999.13259562352016</v>
      </c>
      <c r="X73" s="36">
        <v>3906.4406852822699</v>
      </c>
      <c r="Y73" s="24">
        <v>4922.8232809057899</v>
      </c>
    </row>
    <row r="74" spans="1:25" ht="21">
      <c r="A74" s="35"/>
      <c r="B74" s="35" t="s">
        <v>5555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5478.8624125837996</v>
      </c>
      <c r="K74" s="24">
        <v>5478.8624125837996</v>
      </c>
      <c r="L74" s="125"/>
      <c r="M74" s="24"/>
      <c r="O74" s="35"/>
      <c r="P74" s="35" t="s">
        <v>5555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3780.4150646844305</v>
      </c>
      <c r="Y74" s="24">
        <v>3780.4150646844305</v>
      </c>
    </row>
    <row r="75" spans="1:25" ht="21">
      <c r="A75" s="35"/>
      <c r="B75" s="35" t="s">
        <v>2778</v>
      </c>
      <c r="C75" s="36">
        <v>41.398819195100003</v>
      </c>
      <c r="D75" s="36">
        <v>0</v>
      </c>
      <c r="E75" s="36">
        <v>0</v>
      </c>
      <c r="F75" s="36">
        <v>578.67280888616006</v>
      </c>
      <c r="G75" s="36">
        <v>1066.33173434121</v>
      </c>
      <c r="H75" s="36">
        <v>462.72382110193001</v>
      </c>
      <c r="I75" s="36">
        <v>44.153103473800002</v>
      </c>
      <c r="J75" s="36">
        <v>508.41944193980004</v>
      </c>
      <c r="K75" s="24">
        <v>2701.6997289380001</v>
      </c>
      <c r="L75" s="125"/>
      <c r="M75" s="24"/>
      <c r="O75" s="35"/>
      <c r="P75" s="35" t="s">
        <v>2778</v>
      </c>
      <c r="Q75" s="36">
        <v>28.565185244699997</v>
      </c>
      <c r="R75" s="36">
        <v>0</v>
      </c>
      <c r="S75" s="36">
        <v>0</v>
      </c>
      <c r="T75" s="36">
        <v>399.28423813148999</v>
      </c>
      <c r="U75" s="36">
        <v>735.76889669576008</v>
      </c>
      <c r="V75" s="36">
        <v>319.27943656040003</v>
      </c>
      <c r="W75" s="36">
        <v>30.465641396899997</v>
      </c>
      <c r="X75" s="36">
        <v>350.80941493859996</v>
      </c>
      <c r="Y75" s="24">
        <v>1864.1728129678502</v>
      </c>
    </row>
    <row r="76" spans="1:25" ht="21">
      <c r="A76" s="35"/>
      <c r="B76" s="35" t="s">
        <v>5364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135.938636369579</v>
      </c>
      <c r="J76" s="36">
        <v>930.75752321835989</v>
      </c>
      <c r="K76" s="24">
        <v>1066.6961595879388</v>
      </c>
      <c r="L76" s="125"/>
      <c r="M76" s="42"/>
      <c r="O76" s="35"/>
      <c r="P76" s="35" t="s">
        <v>5364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93.79765909503999</v>
      </c>
      <c r="X76" s="36">
        <v>642.22269102097005</v>
      </c>
      <c r="Y76" s="24">
        <v>736.02035011601004</v>
      </c>
    </row>
    <row r="77" spans="1:25" ht="21">
      <c r="A77" s="35"/>
      <c r="B77" s="35" t="s">
        <v>2779</v>
      </c>
      <c r="C77" s="36">
        <v>27</v>
      </c>
      <c r="D77" s="36">
        <v>0</v>
      </c>
      <c r="E77" s="36">
        <v>0</v>
      </c>
      <c r="F77" s="36">
        <v>706.35036358132993</v>
      </c>
      <c r="G77" s="36">
        <v>2635.6160466347069</v>
      </c>
      <c r="H77" s="36">
        <v>3506.1303230417311</v>
      </c>
      <c r="I77" s="36">
        <v>0</v>
      </c>
      <c r="J77" s="36">
        <v>693.78032650318994</v>
      </c>
      <c r="K77" s="24">
        <v>7568.8770597609573</v>
      </c>
      <c r="L77" s="125"/>
      <c r="M77" s="24"/>
      <c r="O77" s="35"/>
      <c r="P77" s="35" t="s">
        <v>2779</v>
      </c>
      <c r="Q77" s="36">
        <v>18.63</v>
      </c>
      <c r="R77" s="36">
        <v>0</v>
      </c>
      <c r="S77" s="36">
        <v>0</v>
      </c>
      <c r="T77" s="36">
        <v>487.38175087131697</v>
      </c>
      <c r="U77" s="36">
        <v>1818.5750721777833</v>
      </c>
      <c r="V77" s="36">
        <v>2419.2299228992829</v>
      </c>
      <c r="W77" s="36">
        <v>0</v>
      </c>
      <c r="X77" s="36">
        <v>478.70842528731004</v>
      </c>
      <c r="Y77" s="24">
        <v>5222.5251712356931</v>
      </c>
    </row>
    <row r="78" spans="1:25" ht="21">
      <c r="A78" s="35"/>
      <c r="B78" s="35" t="s">
        <v>5365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82.926803701130012</v>
      </c>
      <c r="J78" s="36">
        <v>1337.6195250123001</v>
      </c>
      <c r="K78" s="24">
        <v>1420.5463287134301</v>
      </c>
      <c r="L78" s="125"/>
      <c r="M78" s="24"/>
      <c r="O78" s="35"/>
      <c r="P78" s="35" t="s">
        <v>5365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57.219494553809994</v>
      </c>
      <c r="X78" s="36">
        <v>922.95747225904006</v>
      </c>
      <c r="Y78" s="24">
        <v>980.17696681285008</v>
      </c>
    </row>
    <row r="79" spans="1:25" ht="21">
      <c r="A79" s="35"/>
      <c r="B79" s="35" t="s">
        <v>5366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555.89137417590007</v>
      </c>
      <c r="J79" s="36">
        <v>1869.3343533021002</v>
      </c>
      <c r="K79" s="24">
        <v>2425.2257274780004</v>
      </c>
      <c r="L79" s="129"/>
      <c r="M79" s="92"/>
      <c r="O79" s="35"/>
      <c r="P79" s="35" t="s">
        <v>5366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383.56504818181003</v>
      </c>
      <c r="X79" s="36">
        <v>1289.840703779</v>
      </c>
      <c r="Y79" s="24">
        <v>1673.40575196081</v>
      </c>
    </row>
    <row r="80" spans="1:25" ht="21">
      <c r="A80" s="35"/>
      <c r="B80" s="35" t="s">
        <v>1675</v>
      </c>
      <c r="C80" s="36">
        <v>69.774569648600007</v>
      </c>
      <c r="D80" s="36">
        <v>0</v>
      </c>
      <c r="E80" s="36">
        <v>0</v>
      </c>
      <c r="F80" s="36">
        <v>1195.7925147909</v>
      </c>
      <c r="G80" s="36">
        <v>1515.699519150169</v>
      </c>
      <c r="H80" s="36">
        <v>979.88697627334</v>
      </c>
      <c r="I80" s="36">
        <v>0</v>
      </c>
      <c r="J80" s="36">
        <v>98.472706533299998</v>
      </c>
      <c r="K80" s="24">
        <v>3859.6262863963093</v>
      </c>
      <c r="L80" s="125"/>
      <c r="M80" s="56"/>
      <c r="N80" s="99"/>
      <c r="O80" s="35"/>
      <c r="P80" s="35" t="s">
        <v>1675</v>
      </c>
      <c r="Q80" s="36">
        <v>48.144453057500002</v>
      </c>
      <c r="R80" s="36">
        <v>0</v>
      </c>
      <c r="S80" s="36">
        <v>0</v>
      </c>
      <c r="T80" s="36">
        <v>825.09683520600004</v>
      </c>
      <c r="U80" s="36">
        <v>1045.8326682140969</v>
      </c>
      <c r="V80" s="36">
        <v>676.12201362829001</v>
      </c>
      <c r="W80" s="36">
        <v>0</v>
      </c>
      <c r="X80" s="36">
        <v>67.946167508000002</v>
      </c>
      <c r="Y80" s="24">
        <v>2663.1421376138869</v>
      </c>
    </row>
    <row r="81" spans="1:25" ht="21">
      <c r="A81" s="35"/>
      <c r="B81" s="35" t="s">
        <v>5367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317.03300912699791</v>
      </c>
      <c r="J81" s="36">
        <v>4067.7286382618699</v>
      </c>
      <c r="K81" s="24">
        <v>4384.7616473888675</v>
      </c>
      <c r="L81" s="125"/>
      <c r="M81" s="56"/>
      <c r="N81" s="99"/>
      <c r="O81" s="35"/>
      <c r="P81" s="35" t="s">
        <v>5367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218.75277629765898</v>
      </c>
      <c r="X81" s="36">
        <v>2806.7327604052998</v>
      </c>
      <c r="Y81" s="24">
        <v>3025.4855367029586</v>
      </c>
    </row>
    <row r="82" spans="1:25" ht="21">
      <c r="A82" s="35"/>
      <c r="B82" s="35" t="s">
        <v>2362</v>
      </c>
      <c r="C82" s="36">
        <v>197.3001515524</v>
      </c>
      <c r="D82" s="36">
        <v>0</v>
      </c>
      <c r="E82" s="36">
        <v>0</v>
      </c>
      <c r="F82" s="36">
        <v>513.95276857199997</v>
      </c>
      <c r="G82" s="36">
        <v>919.43806465990008</v>
      </c>
      <c r="H82" s="36">
        <v>761.45450850206998</v>
      </c>
      <c r="I82" s="36">
        <v>253.70650776910003</v>
      </c>
      <c r="J82" s="36">
        <v>1865.5940881853001</v>
      </c>
      <c r="K82" s="24">
        <v>4511.4460892407697</v>
      </c>
      <c r="L82" s="125"/>
      <c r="M82" s="56"/>
      <c r="N82" s="99"/>
      <c r="O82" s="35"/>
      <c r="P82" s="35" t="s">
        <v>2362</v>
      </c>
      <c r="Q82" s="36">
        <v>136.1371045711</v>
      </c>
      <c r="R82" s="36">
        <v>0</v>
      </c>
      <c r="S82" s="36">
        <v>0</v>
      </c>
      <c r="T82" s="36">
        <v>354.62741031500002</v>
      </c>
      <c r="U82" s="36">
        <v>634.4122646152</v>
      </c>
      <c r="V82" s="36">
        <v>525.40361086693986</v>
      </c>
      <c r="W82" s="36">
        <v>175.05749036060001</v>
      </c>
      <c r="X82" s="36">
        <v>1287.2599208475301</v>
      </c>
      <c r="Y82" s="24">
        <v>3112.8978015763701</v>
      </c>
    </row>
    <row r="83" spans="1:25" ht="21">
      <c r="A83" s="35"/>
      <c r="B83" s="35" t="s">
        <v>2780</v>
      </c>
      <c r="C83" s="36">
        <v>0</v>
      </c>
      <c r="D83" s="36">
        <v>0</v>
      </c>
      <c r="E83" s="36">
        <v>0</v>
      </c>
      <c r="F83" s="36">
        <v>0</v>
      </c>
      <c r="G83" s="36">
        <v>366.62242099701996</v>
      </c>
      <c r="H83" s="36">
        <v>1141.3600750654798</v>
      </c>
      <c r="I83" s="36">
        <v>0.82708193452099998</v>
      </c>
      <c r="J83" s="36">
        <v>248.41874552020002</v>
      </c>
      <c r="K83" s="24">
        <v>1757.2283235172206</v>
      </c>
      <c r="L83" s="125"/>
      <c r="M83" s="56"/>
      <c r="N83" s="99"/>
      <c r="O83" s="35"/>
      <c r="P83" s="35" t="s">
        <v>2780</v>
      </c>
      <c r="Q83" s="36">
        <v>0</v>
      </c>
      <c r="R83" s="36">
        <v>0</v>
      </c>
      <c r="S83" s="36">
        <v>0</v>
      </c>
      <c r="T83" s="36">
        <v>0</v>
      </c>
      <c r="U83" s="36">
        <v>252.969470487514</v>
      </c>
      <c r="V83" s="36">
        <v>787.53845179522</v>
      </c>
      <c r="W83" s="36">
        <v>0.570686534819</v>
      </c>
      <c r="X83" s="36">
        <v>171.40893440896997</v>
      </c>
      <c r="Y83" s="24">
        <v>1212.487543226523</v>
      </c>
    </row>
    <row r="84" spans="1:25" ht="21">
      <c r="A84" s="35"/>
      <c r="B84" s="35" t="s">
        <v>5368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4.1035312501499996</v>
      </c>
      <c r="J84" s="36">
        <v>779.01094601199998</v>
      </c>
      <c r="K84" s="24">
        <v>783.11447726214999</v>
      </c>
      <c r="L84" s="125"/>
      <c r="M84" s="56"/>
      <c r="N84" s="99"/>
      <c r="O84" s="35"/>
      <c r="P84" s="35" t="s">
        <v>5368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2.8314365626</v>
      </c>
      <c r="X84" s="36">
        <v>537.51755274799996</v>
      </c>
      <c r="Y84" s="24">
        <v>540.3489893105999</v>
      </c>
    </row>
    <row r="85" spans="1:25" ht="21">
      <c r="A85" s="35"/>
      <c r="B85" s="35" t="s">
        <v>5556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1199.5364322038599</v>
      </c>
      <c r="K85" s="24">
        <v>1199.5364322038599</v>
      </c>
      <c r="L85" s="130"/>
      <c r="M85" s="56"/>
      <c r="N85" s="99"/>
      <c r="O85" s="35"/>
      <c r="P85" s="35" t="s">
        <v>5556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827.68013821967998</v>
      </c>
      <c r="Y85" s="24">
        <v>827.68013821967998</v>
      </c>
    </row>
    <row r="86" spans="1:25" ht="21">
      <c r="A86" s="35"/>
      <c r="B86" s="35" t="s">
        <v>2781</v>
      </c>
      <c r="C86" s="36">
        <v>0</v>
      </c>
      <c r="D86" s="36">
        <v>0</v>
      </c>
      <c r="E86" s="36">
        <v>0</v>
      </c>
      <c r="F86" s="36">
        <v>0</v>
      </c>
      <c r="G86" s="36">
        <v>384.51209207903997</v>
      </c>
      <c r="H86" s="36">
        <v>775.24604324407005</v>
      </c>
      <c r="I86" s="36">
        <v>171.2220756785</v>
      </c>
      <c r="J86" s="36">
        <v>1804.7550238329002</v>
      </c>
      <c r="K86" s="24">
        <v>3135.7352348345103</v>
      </c>
      <c r="L86" s="125"/>
      <c r="M86" s="56"/>
      <c r="N86" s="99"/>
      <c r="O86" s="35"/>
      <c r="P86" s="35" t="s">
        <v>2781</v>
      </c>
      <c r="Q86" s="36">
        <v>0</v>
      </c>
      <c r="R86" s="36">
        <v>0</v>
      </c>
      <c r="S86" s="36">
        <v>0</v>
      </c>
      <c r="T86" s="36">
        <v>0</v>
      </c>
      <c r="U86" s="36">
        <v>265.313343534681</v>
      </c>
      <c r="V86" s="36">
        <v>534.91976983828999</v>
      </c>
      <c r="W86" s="36">
        <v>118.1432322182</v>
      </c>
      <c r="X86" s="36">
        <v>1245.280966443524</v>
      </c>
      <c r="Y86" s="24">
        <v>2163.6573120346948</v>
      </c>
    </row>
    <row r="87" spans="1:25" ht="21">
      <c r="A87" s="35"/>
      <c r="B87" s="35" t="s">
        <v>2782</v>
      </c>
      <c r="C87" s="36">
        <v>21.5255017862</v>
      </c>
      <c r="D87" s="36">
        <v>0</v>
      </c>
      <c r="E87" s="36">
        <v>0</v>
      </c>
      <c r="F87" s="36">
        <v>0</v>
      </c>
      <c r="G87" s="36">
        <v>542.78799616233994</v>
      </c>
      <c r="H87" s="36">
        <v>554.71450222399994</v>
      </c>
      <c r="I87" s="36">
        <v>55.190360572200007</v>
      </c>
      <c r="J87" s="36">
        <v>591.70861684456008</v>
      </c>
      <c r="K87" s="24">
        <v>1765.9269775893001</v>
      </c>
      <c r="L87" s="125"/>
      <c r="M87" s="56"/>
      <c r="N87" s="99"/>
      <c r="O87" s="35"/>
      <c r="P87" s="35" t="s">
        <v>2782</v>
      </c>
      <c r="Q87" s="36">
        <v>14.8525962325</v>
      </c>
      <c r="R87" s="36">
        <v>0</v>
      </c>
      <c r="S87" s="36">
        <v>0</v>
      </c>
      <c r="T87" s="36">
        <v>0</v>
      </c>
      <c r="U87" s="36">
        <v>374.52371735197494</v>
      </c>
      <c r="V87" s="36">
        <v>382.75300653441002</v>
      </c>
      <c r="W87" s="36">
        <v>38.0813487948</v>
      </c>
      <c r="X87" s="36">
        <v>408.27894562309007</v>
      </c>
      <c r="Y87" s="24">
        <v>1218.489614536775</v>
      </c>
    </row>
    <row r="88" spans="1:25" ht="21">
      <c r="A88" s="35"/>
      <c r="B88" s="35" t="s">
        <v>2783</v>
      </c>
      <c r="C88" s="36">
        <v>0</v>
      </c>
      <c r="D88" s="36">
        <v>0</v>
      </c>
      <c r="E88" s="36">
        <v>0</v>
      </c>
      <c r="F88" s="36">
        <v>0</v>
      </c>
      <c r="G88" s="36">
        <v>145.22475196431</v>
      </c>
      <c r="H88" s="36">
        <v>60.459927949836995</v>
      </c>
      <c r="I88" s="36">
        <v>0</v>
      </c>
      <c r="J88" s="36">
        <v>475.33105812170004</v>
      </c>
      <c r="K88" s="24">
        <v>681.01573803584711</v>
      </c>
      <c r="L88" s="125"/>
      <c r="M88" s="56"/>
      <c r="N88" s="99"/>
      <c r="O88" s="35"/>
      <c r="P88" s="35" t="s">
        <v>2783</v>
      </c>
      <c r="Q88" s="36">
        <v>0</v>
      </c>
      <c r="R88" s="36">
        <v>0</v>
      </c>
      <c r="S88" s="36">
        <v>0</v>
      </c>
      <c r="T88" s="36">
        <v>0</v>
      </c>
      <c r="U88" s="36">
        <v>100.20507885530999</v>
      </c>
      <c r="V88" s="36">
        <v>41.717350285393998</v>
      </c>
      <c r="W88" s="36">
        <v>0</v>
      </c>
      <c r="X88" s="36">
        <v>327.9784301043</v>
      </c>
      <c r="Y88" s="24">
        <v>469.90085924500397</v>
      </c>
    </row>
    <row r="89" spans="1:25" ht="21">
      <c r="A89" s="35"/>
      <c r="B89" s="35" t="s">
        <v>5369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1006.9161938214901</v>
      </c>
      <c r="J89" s="36">
        <v>2991.2716601698999</v>
      </c>
      <c r="K89" s="24">
        <v>3998.1878539913901</v>
      </c>
      <c r="L89" s="130"/>
      <c r="M89" s="56"/>
      <c r="N89" s="99"/>
      <c r="O89" s="35"/>
      <c r="P89" s="35" t="s">
        <v>5369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694.77217373629992</v>
      </c>
      <c r="X89" s="36">
        <v>2063.9774455216002</v>
      </c>
      <c r="Y89" s="24">
        <v>2758.7496192579001</v>
      </c>
    </row>
    <row r="90" spans="1:25" ht="21">
      <c r="A90" s="35"/>
      <c r="B90" s="35" t="s">
        <v>5148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147.26630000002001</v>
      </c>
      <c r="I90" s="36">
        <v>0</v>
      </c>
      <c r="J90" s="36">
        <v>6519.3444232043794</v>
      </c>
      <c r="K90" s="24">
        <v>6666.6107232043996</v>
      </c>
      <c r="L90" s="134"/>
      <c r="M90" s="56"/>
      <c r="N90" s="99"/>
      <c r="O90" s="35"/>
      <c r="P90" s="35" t="s">
        <v>5148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101.61374700002</v>
      </c>
      <c r="W90" s="36">
        <v>0</v>
      </c>
      <c r="X90" s="36">
        <v>4498.3476520088689</v>
      </c>
      <c r="Y90" s="24">
        <v>4599.9613990088892</v>
      </c>
    </row>
    <row r="91" spans="1:25" ht="21">
      <c r="A91" s="35"/>
      <c r="B91" s="35" t="s">
        <v>5370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99.278678547670992</v>
      </c>
      <c r="J91" s="36">
        <v>679.64052456442005</v>
      </c>
      <c r="K91" s="24">
        <v>778.91920311209105</v>
      </c>
      <c r="L91" s="125"/>
      <c r="M91" s="56"/>
      <c r="O91" s="35"/>
      <c r="P91" s="35" t="s">
        <v>5370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68.502288197932998</v>
      </c>
      <c r="X91" s="36">
        <v>468.95196194943998</v>
      </c>
      <c r="Y91" s="24">
        <v>537.45425014737293</v>
      </c>
    </row>
    <row r="92" spans="1:25" ht="21">
      <c r="A92" s="35"/>
      <c r="B92" s="35" t="s">
        <v>111</v>
      </c>
      <c r="C92" s="36">
        <v>0</v>
      </c>
      <c r="D92" s="36">
        <v>0</v>
      </c>
      <c r="E92" s="36">
        <v>0</v>
      </c>
      <c r="F92" s="36">
        <v>0</v>
      </c>
      <c r="G92" s="36">
        <v>24.999994856699999</v>
      </c>
      <c r="H92" s="36">
        <v>0</v>
      </c>
      <c r="I92" s="36">
        <v>1444.4220924311701</v>
      </c>
      <c r="J92" s="36">
        <v>1859.0273100204502</v>
      </c>
      <c r="K92" s="24">
        <v>3328.4493973083199</v>
      </c>
      <c r="L92" s="125"/>
      <c r="M92" s="56"/>
      <c r="O92" s="35"/>
      <c r="P92" s="35" t="s">
        <v>111</v>
      </c>
      <c r="Q92" s="36">
        <v>0</v>
      </c>
      <c r="R92" s="36">
        <v>0</v>
      </c>
      <c r="S92" s="36">
        <v>0</v>
      </c>
      <c r="T92" s="36">
        <v>0</v>
      </c>
      <c r="U92" s="36">
        <v>17.249996451099999</v>
      </c>
      <c r="V92" s="36">
        <v>0</v>
      </c>
      <c r="W92" s="36">
        <v>996.65124377745985</v>
      </c>
      <c r="X92" s="36">
        <v>1282.72884391453</v>
      </c>
      <c r="Y92" s="24">
        <v>2296.6300841430898</v>
      </c>
    </row>
    <row r="93" spans="1:25" ht="21">
      <c r="A93" s="35"/>
      <c r="B93" s="35" t="s">
        <v>2784</v>
      </c>
      <c r="C93" s="36">
        <v>43.839330788200002</v>
      </c>
      <c r="D93" s="36">
        <v>0</v>
      </c>
      <c r="E93" s="36">
        <v>15.3389147624</v>
      </c>
      <c r="F93" s="36">
        <v>955.5354392746699</v>
      </c>
      <c r="G93" s="36">
        <v>3582.6562458444027</v>
      </c>
      <c r="H93" s="36">
        <v>2476.0400164380303</v>
      </c>
      <c r="I93" s="36">
        <v>94.88297286209999</v>
      </c>
      <c r="J93" s="36">
        <v>1871.5460601799298</v>
      </c>
      <c r="K93" s="24">
        <v>9039.8389801497324</v>
      </c>
      <c r="L93" s="125"/>
      <c r="M93" s="56"/>
      <c r="O93" s="35"/>
      <c r="P93" s="35" t="s">
        <v>2784</v>
      </c>
      <c r="Q93" s="36">
        <v>30.249138243899999</v>
      </c>
      <c r="R93" s="36">
        <v>0</v>
      </c>
      <c r="S93" s="36">
        <v>10.5838511861</v>
      </c>
      <c r="T93" s="36">
        <v>659.3194530989</v>
      </c>
      <c r="U93" s="36">
        <v>2472.0328096319836</v>
      </c>
      <c r="V93" s="36">
        <v>1708.4676113421419</v>
      </c>
      <c r="W93" s="36">
        <v>65.469251274800001</v>
      </c>
      <c r="X93" s="36">
        <v>1291.3667815243</v>
      </c>
      <c r="Y93" s="24">
        <v>6237.4888963021249</v>
      </c>
    </row>
    <row r="94" spans="1:25" ht="21">
      <c r="A94" s="35"/>
      <c r="B94" s="35" t="s">
        <v>5557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1483.22649523212</v>
      </c>
      <c r="K94" s="24">
        <v>1483.22649523212</v>
      </c>
      <c r="L94" s="125"/>
      <c r="M94" s="56"/>
      <c r="O94" s="35"/>
      <c r="P94" s="35" t="s">
        <v>5557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1023.42628170996</v>
      </c>
      <c r="Y94" s="24">
        <v>1023.42628170996</v>
      </c>
    </row>
    <row r="95" spans="1:25" ht="21">
      <c r="A95" s="35" t="s">
        <v>2787</v>
      </c>
      <c r="B95" s="35"/>
      <c r="C95" s="36">
        <v>0</v>
      </c>
      <c r="D95" s="36">
        <v>0</v>
      </c>
      <c r="E95" s="36">
        <v>0</v>
      </c>
      <c r="F95" s="36">
        <v>168.75</v>
      </c>
      <c r="G95" s="36">
        <v>0</v>
      </c>
      <c r="H95" s="36">
        <v>675</v>
      </c>
      <c r="I95" s="36">
        <v>0</v>
      </c>
      <c r="J95" s="36">
        <v>0</v>
      </c>
      <c r="K95" s="24">
        <v>843.75</v>
      </c>
      <c r="L95" s="24">
        <v>500</v>
      </c>
      <c r="M95" s="42">
        <f>L95-K95</f>
        <v>-343.75</v>
      </c>
      <c r="O95" s="35" t="s">
        <v>2787</v>
      </c>
      <c r="P95" s="35"/>
      <c r="Q95" s="36">
        <v>0</v>
      </c>
      <c r="R95" s="36">
        <v>0</v>
      </c>
      <c r="S95" s="36">
        <v>0</v>
      </c>
      <c r="T95" s="36">
        <v>116.4375</v>
      </c>
      <c r="U95" s="36">
        <v>0</v>
      </c>
      <c r="V95" s="36">
        <v>465.75</v>
      </c>
      <c r="W95" s="36">
        <v>0</v>
      </c>
      <c r="X95" s="36">
        <v>0</v>
      </c>
      <c r="Y95" s="24">
        <v>582.1875</v>
      </c>
    </row>
    <row r="96" spans="1:25" ht="21">
      <c r="A96" s="35"/>
      <c r="B96" s="35" t="s">
        <v>72</v>
      </c>
      <c r="C96" s="36">
        <v>0</v>
      </c>
      <c r="D96" s="36">
        <v>0</v>
      </c>
      <c r="E96" s="36">
        <v>0</v>
      </c>
      <c r="F96" s="36">
        <v>168.75</v>
      </c>
      <c r="G96" s="36">
        <v>0</v>
      </c>
      <c r="H96" s="36">
        <v>325</v>
      </c>
      <c r="I96" s="36">
        <v>0</v>
      </c>
      <c r="J96" s="36">
        <v>0</v>
      </c>
      <c r="K96" s="24">
        <v>493.75</v>
      </c>
      <c r="L96" s="125"/>
      <c r="M96" s="56"/>
      <c r="O96" s="35"/>
      <c r="P96" s="35" t="s">
        <v>72</v>
      </c>
      <c r="Q96" s="36">
        <v>0</v>
      </c>
      <c r="R96" s="36">
        <v>0</v>
      </c>
      <c r="S96" s="36">
        <v>0</v>
      </c>
      <c r="T96" s="36">
        <v>116.4375</v>
      </c>
      <c r="U96" s="36">
        <v>0</v>
      </c>
      <c r="V96" s="36">
        <v>224.25</v>
      </c>
      <c r="W96" s="36">
        <v>0</v>
      </c>
      <c r="X96" s="36">
        <v>0</v>
      </c>
      <c r="Y96" s="24">
        <v>340.6875</v>
      </c>
    </row>
    <row r="97" spans="1:25" ht="21">
      <c r="A97" s="35"/>
      <c r="B97" s="35" t="s">
        <v>5149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106.25</v>
      </c>
      <c r="I97" s="36">
        <v>0</v>
      </c>
      <c r="J97" s="36">
        <v>0</v>
      </c>
      <c r="K97" s="24">
        <v>106.25</v>
      </c>
      <c r="L97" s="125"/>
      <c r="M97" s="56"/>
      <c r="O97" s="35"/>
      <c r="P97" s="35" t="s">
        <v>5149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73.3125</v>
      </c>
      <c r="W97" s="36">
        <v>0</v>
      </c>
      <c r="X97" s="36">
        <v>0</v>
      </c>
      <c r="Y97" s="24">
        <v>73.3125</v>
      </c>
    </row>
    <row r="98" spans="1:25" ht="21">
      <c r="A98" s="35"/>
      <c r="B98" s="35" t="s">
        <v>2786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243.75</v>
      </c>
      <c r="I98" s="36">
        <v>0</v>
      </c>
      <c r="J98" s="36">
        <v>0</v>
      </c>
      <c r="K98" s="24">
        <v>243.75</v>
      </c>
      <c r="L98" s="125"/>
      <c r="M98" s="56"/>
      <c r="O98" s="35"/>
      <c r="P98" s="35" t="s">
        <v>2786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168.1875</v>
      </c>
      <c r="W98" s="36">
        <v>0</v>
      </c>
      <c r="X98" s="36">
        <v>0</v>
      </c>
      <c r="Y98" s="24">
        <v>168.1875</v>
      </c>
    </row>
  </sheetData>
  <mergeCells count="24">
    <mergeCell ref="A8:A10"/>
    <mergeCell ref="B8:B10"/>
    <mergeCell ref="A11:B11"/>
    <mergeCell ref="O11:P11"/>
    <mergeCell ref="O1:Y1"/>
    <mergeCell ref="O2:Y2"/>
    <mergeCell ref="A2:M2"/>
    <mergeCell ref="A3:A6"/>
    <mergeCell ref="B3:M3"/>
    <mergeCell ref="B4:M4"/>
    <mergeCell ref="B5:M5"/>
    <mergeCell ref="B6:M6"/>
    <mergeCell ref="A1:M1"/>
    <mergeCell ref="Y8:Y10"/>
    <mergeCell ref="O8:O10"/>
    <mergeCell ref="P8:P10"/>
    <mergeCell ref="C8:J8"/>
    <mergeCell ref="Q8:X8"/>
    <mergeCell ref="D9:E9"/>
    <mergeCell ref="F9:G9"/>
    <mergeCell ref="H9:I9"/>
    <mergeCell ref="R9:S9"/>
    <mergeCell ref="T9:U9"/>
    <mergeCell ref="V9:W9"/>
  </mergeCells>
  <pageMargins left="0.90551181102362199" right="0" top="0.74803149606299202" bottom="0.74803149606299202" header="0.31496062992126" footer="0.31496062992126"/>
  <pageSetup paperSize="9" scale="76" fitToHeight="0" orientation="landscape" r:id="rId1"/>
  <colBreaks count="1" manualBreakCount="1">
    <brk id="13" max="97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AF121"/>
  <sheetViews>
    <sheetView view="pageBreakPreview" zoomScale="70" zoomScaleSheetLayoutView="7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2" style="25" customWidth="1"/>
    <col min="14" max="14" width="7.625" style="123" customWidth="1"/>
    <col min="15" max="15" width="20.5" style="25" customWidth="1"/>
    <col min="16" max="16" width="20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2788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6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4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4491.385232408129</v>
      </c>
      <c r="D11" s="41">
        <v>0</v>
      </c>
      <c r="E11" s="41">
        <v>20412.373706038128</v>
      </c>
      <c r="F11" s="41">
        <v>36740.388669365901</v>
      </c>
      <c r="G11" s="41">
        <v>226187.3459160311</v>
      </c>
      <c r="H11" s="41">
        <v>476840.07383167674</v>
      </c>
      <c r="I11" s="41">
        <v>303915.05795051192</v>
      </c>
      <c r="J11" s="41">
        <v>36551.248904652908</v>
      </c>
      <c r="K11" s="42">
        <v>1105137.8742106848</v>
      </c>
      <c r="L11" s="42">
        <v>930000</v>
      </c>
      <c r="M11" s="42">
        <f>L11-K11</f>
        <v>-175137.87421068479</v>
      </c>
      <c r="N11" s="49"/>
      <c r="O11" s="211" t="s">
        <v>65</v>
      </c>
      <c r="P11" s="218"/>
      <c r="Q11" s="24">
        <v>2425.3480255011195</v>
      </c>
      <c r="R11" s="24">
        <v>0</v>
      </c>
      <c r="S11" s="24">
        <v>11022.681801260767</v>
      </c>
      <c r="T11" s="24">
        <v>16947.659252932877</v>
      </c>
      <c r="U11" s="24">
        <v>125033.31742317542</v>
      </c>
      <c r="V11" s="24">
        <v>349731.87812188081</v>
      </c>
      <c r="W11" s="24">
        <v>87757.489380964427</v>
      </c>
      <c r="X11" s="24">
        <v>3856.0780680855755</v>
      </c>
      <c r="Y11" s="24">
        <v>596774.45207380096</v>
      </c>
    </row>
    <row r="12" spans="1:32" ht="21">
      <c r="A12" s="35" t="s">
        <v>5459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81.444417630700002</v>
      </c>
      <c r="K12" s="24">
        <v>81.444417630700002</v>
      </c>
      <c r="L12" s="24">
        <v>1230</v>
      </c>
      <c r="M12" s="42">
        <f>L12-K12</f>
        <v>1148.5555823693001</v>
      </c>
      <c r="N12" s="100"/>
      <c r="O12" s="35" t="s">
        <v>5459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43.979985520600003</v>
      </c>
      <c r="W12" s="36">
        <v>0</v>
      </c>
      <c r="X12" s="36">
        <v>0</v>
      </c>
      <c r="Y12" s="24">
        <v>43.979985520600003</v>
      </c>
    </row>
    <row r="13" spans="1:32" ht="21">
      <c r="A13" s="35"/>
      <c r="B13" s="35" t="s">
        <v>5558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81.444417630700002</v>
      </c>
      <c r="K13" s="24">
        <v>81.444417630700002</v>
      </c>
      <c r="L13" s="24"/>
      <c r="M13" s="42"/>
      <c r="N13" s="100"/>
      <c r="O13" s="35"/>
      <c r="P13" s="35" t="s">
        <v>5558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43.979985520600003</v>
      </c>
      <c r="W13" s="36">
        <v>0</v>
      </c>
      <c r="X13" s="36">
        <v>0</v>
      </c>
      <c r="Y13" s="24">
        <v>43.979985520600003</v>
      </c>
    </row>
    <row r="14" spans="1:32" ht="21">
      <c r="A14" s="35" t="s">
        <v>2795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21085.049438898099</v>
      </c>
      <c r="H14" s="36">
        <v>69437.611919445408</v>
      </c>
      <c r="I14" s="36">
        <v>33797.078684147316</v>
      </c>
      <c r="J14" s="36">
        <v>639.42151734899994</v>
      </c>
      <c r="K14" s="24">
        <v>124959.16155983982</v>
      </c>
      <c r="L14" s="24">
        <v>109380</v>
      </c>
      <c r="M14" s="42">
        <f>L14-K14</f>
        <v>-15579.16155983982</v>
      </c>
      <c r="N14" s="100"/>
      <c r="O14" s="35" t="s">
        <v>2795</v>
      </c>
      <c r="P14" s="35"/>
      <c r="Q14" s="36">
        <v>0</v>
      </c>
      <c r="R14" s="36">
        <v>0</v>
      </c>
      <c r="S14" s="36">
        <v>0</v>
      </c>
      <c r="T14" s="36">
        <v>0</v>
      </c>
      <c r="U14" s="36">
        <v>11385.926697005349</v>
      </c>
      <c r="V14" s="36">
        <v>37496.310436497384</v>
      </c>
      <c r="W14" s="36">
        <v>18250.422489436718</v>
      </c>
      <c r="X14" s="36">
        <v>345.28761936870001</v>
      </c>
      <c r="Y14" s="24">
        <v>67477.947242308146</v>
      </c>
    </row>
    <row r="15" spans="1:32" ht="21">
      <c r="A15" s="35"/>
      <c r="B15" s="35" t="s">
        <v>2789</v>
      </c>
      <c r="C15" s="36">
        <v>0</v>
      </c>
      <c r="D15" s="36">
        <v>0</v>
      </c>
      <c r="E15" s="36">
        <v>0</v>
      </c>
      <c r="F15" s="36">
        <v>0</v>
      </c>
      <c r="G15" s="36">
        <v>809.7438576083</v>
      </c>
      <c r="H15" s="36">
        <v>2736.5181129421403</v>
      </c>
      <c r="I15" s="36">
        <v>609.78583816610001</v>
      </c>
      <c r="J15" s="36">
        <v>0</v>
      </c>
      <c r="K15" s="24">
        <v>4156.0478087165402</v>
      </c>
      <c r="L15" s="24"/>
      <c r="M15" s="24"/>
      <c r="N15" s="100"/>
      <c r="O15" s="35"/>
      <c r="P15" s="35" t="s">
        <v>2789</v>
      </c>
      <c r="Q15" s="36">
        <v>0</v>
      </c>
      <c r="R15" s="36">
        <v>0</v>
      </c>
      <c r="S15" s="36">
        <v>0</v>
      </c>
      <c r="T15" s="36">
        <v>0</v>
      </c>
      <c r="U15" s="36">
        <v>437.26168310848999</v>
      </c>
      <c r="V15" s="36">
        <v>1477.7197809897702</v>
      </c>
      <c r="W15" s="36">
        <v>329.2843526099</v>
      </c>
      <c r="X15" s="36">
        <v>0</v>
      </c>
      <c r="Y15" s="24">
        <v>2244.2658167081599</v>
      </c>
    </row>
    <row r="16" spans="1:32" ht="21">
      <c r="A16" s="35"/>
      <c r="B16" s="35" t="s">
        <v>2790</v>
      </c>
      <c r="C16" s="36">
        <v>0</v>
      </c>
      <c r="D16" s="36">
        <v>0</v>
      </c>
      <c r="E16" s="36">
        <v>0</v>
      </c>
      <c r="F16" s="36">
        <v>0</v>
      </c>
      <c r="G16" s="36">
        <v>7070.7175291797394</v>
      </c>
      <c r="H16" s="36">
        <v>19895.987780008327</v>
      </c>
      <c r="I16" s="36">
        <v>4387.1690973364302</v>
      </c>
      <c r="J16" s="36">
        <v>338.92063729</v>
      </c>
      <c r="K16" s="24">
        <v>31692.795043814498</v>
      </c>
      <c r="L16" s="24"/>
      <c r="M16" s="24"/>
      <c r="N16" s="100"/>
      <c r="O16" s="35"/>
      <c r="P16" s="35" t="s">
        <v>2790</v>
      </c>
      <c r="Q16" s="36">
        <v>0</v>
      </c>
      <c r="R16" s="36">
        <v>0</v>
      </c>
      <c r="S16" s="36">
        <v>0</v>
      </c>
      <c r="T16" s="36">
        <v>0</v>
      </c>
      <c r="U16" s="36">
        <v>3818.1874657570152</v>
      </c>
      <c r="V16" s="36">
        <v>10743.833401202968</v>
      </c>
      <c r="W16" s="36">
        <v>2369.0713125619295</v>
      </c>
      <c r="X16" s="36">
        <v>183.0171441368</v>
      </c>
      <c r="Y16" s="24">
        <v>17114.109323658711</v>
      </c>
    </row>
    <row r="17" spans="1:25" ht="21">
      <c r="A17" s="35"/>
      <c r="B17" s="35" t="s">
        <v>2791</v>
      </c>
      <c r="C17" s="36">
        <v>0</v>
      </c>
      <c r="D17" s="36">
        <v>0</v>
      </c>
      <c r="E17" s="36">
        <v>0</v>
      </c>
      <c r="F17" s="36">
        <v>0</v>
      </c>
      <c r="G17" s="36">
        <v>1663.1760322691998</v>
      </c>
      <c r="H17" s="36">
        <v>4267.9910243380291</v>
      </c>
      <c r="I17" s="36">
        <v>8078.1322852695284</v>
      </c>
      <c r="J17" s="36">
        <v>153.98804010000001</v>
      </c>
      <c r="K17" s="24">
        <v>14163.287381976757</v>
      </c>
      <c r="L17" s="24"/>
      <c r="M17" s="24"/>
      <c r="N17" s="100"/>
      <c r="O17" s="35"/>
      <c r="P17" s="35" t="s">
        <v>2791</v>
      </c>
      <c r="Q17" s="36">
        <v>0</v>
      </c>
      <c r="R17" s="36">
        <v>0</v>
      </c>
      <c r="S17" s="36">
        <v>0</v>
      </c>
      <c r="T17" s="36">
        <v>0</v>
      </c>
      <c r="U17" s="36">
        <v>898.11505742529994</v>
      </c>
      <c r="V17" s="36">
        <v>2304.7151531381792</v>
      </c>
      <c r="W17" s="36">
        <v>4362.1914340456551</v>
      </c>
      <c r="X17" s="36">
        <v>83.153541653999994</v>
      </c>
      <c r="Y17" s="24">
        <v>7648.1751862631345</v>
      </c>
    </row>
    <row r="18" spans="1:25" ht="21">
      <c r="A18" s="35"/>
      <c r="B18" s="35" t="s">
        <v>646</v>
      </c>
      <c r="C18" s="36">
        <v>0</v>
      </c>
      <c r="D18" s="36">
        <v>0</v>
      </c>
      <c r="E18" s="36">
        <v>0</v>
      </c>
      <c r="F18" s="36">
        <v>0</v>
      </c>
      <c r="G18" s="36">
        <v>1937.10185838814</v>
      </c>
      <c r="H18" s="36">
        <v>1361.9251428844534</v>
      </c>
      <c r="I18" s="36">
        <v>13614.62682660362</v>
      </c>
      <c r="J18" s="36">
        <v>0</v>
      </c>
      <c r="K18" s="24">
        <v>16913.653827876213</v>
      </c>
      <c r="L18" s="24"/>
      <c r="M18" s="24"/>
      <c r="N18" s="100"/>
      <c r="O18" s="35"/>
      <c r="P18" s="35" t="s">
        <v>646</v>
      </c>
      <c r="Q18" s="36">
        <v>0</v>
      </c>
      <c r="R18" s="36">
        <v>0</v>
      </c>
      <c r="S18" s="36">
        <v>0</v>
      </c>
      <c r="T18" s="36">
        <v>0</v>
      </c>
      <c r="U18" s="36">
        <v>1046.0350035293761</v>
      </c>
      <c r="V18" s="36">
        <v>735.43957715758199</v>
      </c>
      <c r="W18" s="36">
        <v>7351.8984863618507</v>
      </c>
      <c r="X18" s="36">
        <v>0</v>
      </c>
      <c r="Y18" s="24">
        <v>9133.3730670488094</v>
      </c>
    </row>
    <row r="19" spans="1:25" ht="21">
      <c r="A19" s="35"/>
      <c r="B19" s="35" t="s">
        <v>766</v>
      </c>
      <c r="C19" s="36">
        <v>0</v>
      </c>
      <c r="D19" s="36">
        <v>0</v>
      </c>
      <c r="E19" s="36">
        <v>0</v>
      </c>
      <c r="F19" s="36">
        <v>0</v>
      </c>
      <c r="G19" s="36">
        <v>7844.4419971387661</v>
      </c>
      <c r="H19" s="36">
        <v>30933.233274448165</v>
      </c>
      <c r="I19" s="36">
        <v>293.59852304541596</v>
      </c>
      <c r="J19" s="36">
        <v>146.51283995899999</v>
      </c>
      <c r="K19" s="24">
        <v>39217.78663459135</v>
      </c>
      <c r="L19" s="24"/>
      <c r="M19" s="24"/>
      <c r="N19" s="100"/>
      <c r="O19" s="35"/>
      <c r="P19" s="35" t="s">
        <v>766</v>
      </c>
      <c r="Q19" s="36">
        <v>0</v>
      </c>
      <c r="R19" s="36">
        <v>0</v>
      </c>
      <c r="S19" s="36">
        <v>0</v>
      </c>
      <c r="T19" s="36">
        <v>0</v>
      </c>
      <c r="U19" s="36">
        <v>4235.9986784553112</v>
      </c>
      <c r="V19" s="36">
        <v>16703.945968199321</v>
      </c>
      <c r="W19" s="36">
        <v>158.54320244456301</v>
      </c>
      <c r="X19" s="36">
        <v>79.116933577899999</v>
      </c>
      <c r="Y19" s="24">
        <v>21177.604782677095</v>
      </c>
    </row>
    <row r="20" spans="1:25" ht="21">
      <c r="A20" s="35"/>
      <c r="B20" s="35" t="s">
        <v>2792</v>
      </c>
      <c r="C20" s="36">
        <v>0</v>
      </c>
      <c r="D20" s="36">
        <v>0</v>
      </c>
      <c r="E20" s="36">
        <v>0</v>
      </c>
      <c r="F20" s="36">
        <v>0</v>
      </c>
      <c r="G20" s="36">
        <v>59.006142392119997</v>
      </c>
      <c r="H20" s="36">
        <v>1808.8003733201799</v>
      </c>
      <c r="I20" s="36">
        <v>1861.8837590824862</v>
      </c>
      <c r="J20" s="36">
        <v>0</v>
      </c>
      <c r="K20" s="24">
        <v>3729.6902747947861</v>
      </c>
      <c r="L20" s="24"/>
      <c r="M20" s="24"/>
      <c r="N20" s="100"/>
      <c r="O20" s="35"/>
      <c r="P20" s="35" t="s">
        <v>2792</v>
      </c>
      <c r="Q20" s="36">
        <v>0</v>
      </c>
      <c r="R20" s="36">
        <v>0</v>
      </c>
      <c r="S20" s="36">
        <v>0</v>
      </c>
      <c r="T20" s="36">
        <v>0</v>
      </c>
      <c r="U20" s="36">
        <v>31.863316891739998</v>
      </c>
      <c r="V20" s="36">
        <v>976.75220159291996</v>
      </c>
      <c r="W20" s="36">
        <v>1005.417229902939</v>
      </c>
      <c r="X20" s="36">
        <v>0</v>
      </c>
      <c r="Y20" s="24">
        <v>2014.032748387599</v>
      </c>
    </row>
    <row r="21" spans="1:25" ht="21">
      <c r="A21" s="35"/>
      <c r="B21" s="35" t="s">
        <v>2793</v>
      </c>
      <c r="C21" s="36">
        <v>0</v>
      </c>
      <c r="D21" s="36">
        <v>0</v>
      </c>
      <c r="E21" s="36">
        <v>0</v>
      </c>
      <c r="F21" s="36">
        <v>0</v>
      </c>
      <c r="G21" s="36">
        <v>673.32986692549002</v>
      </c>
      <c r="H21" s="36">
        <v>4275.13328964834</v>
      </c>
      <c r="I21" s="36">
        <v>3899.26378998573</v>
      </c>
      <c r="J21" s="36">
        <v>0</v>
      </c>
      <c r="K21" s="24">
        <v>8847.72694655956</v>
      </c>
      <c r="M21" s="24"/>
      <c r="N21" s="100"/>
      <c r="O21" s="35"/>
      <c r="P21" s="35" t="s">
        <v>2793</v>
      </c>
      <c r="Q21" s="36">
        <v>0</v>
      </c>
      <c r="R21" s="36">
        <v>0</v>
      </c>
      <c r="S21" s="36">
        <v>0</v>
      </c>
      <c r="T21" s="36">
        <v>0</v>
      </c>
      <c r="U21" s="36">
        <v>363.59812813973997</v>
      </c>
      <c r="V21" s="36">
        <v>2308.5719764145297</v>
      </c>
      <c r="W21" s="36">
        <v>2105.6024465942778</v>
      </c>
      <c r="X21" s="36">
        <v>0</v>
      </c>
      <c r="Y21" s="24">
        <v>4777.7725511485478</v>
      </c>
    </row>
    <row r="22" spans="1:25" ht="21">
      <c r="A22" s="35"/>
      <c r="B22" s="35" t="s">
        <v>2794</v>
      </c>
      <c r="C22" s="36">
        <v>0</v>
      </c>
      <c r="D22" s="36">
        <v>0</v>
      </c>
      <c r="E22" s="36">
        <v>0</v>
      </c>
      <c r="F22" s="36">
        <v>0</v>
      </c>
      <c r="G22" s="36">
        <v>1027.5321549963398</v>
      </c>
      <c r="H22" s="36">
        <v>4158.0229218557806</v>
      </c>
      <c r="I22" s="36">
        <v>1052.618564658</v>
      </c>
      <c r="J22" s="36">
        <v>0</v>
      </c>
      <c r="K22" s="24">
        <v>6238.1736415101204</v>
      </c>
      <c r="L22" s="24"/>
      <c r="M22" s="42"/>
      <c r="N22" s="100"/>
      <c r="O22" s="35"/>
      <c r="P22" s="35" t="s">
        <v>2794</v>
      </c>
      <c r="Q22" s="36">
        <v>0</v>
      </c>
      <c r="R22" s="36">
        <v>0</v>
      </c>
      <c r="S22" s="36">
        <v>0</v>
      </c>
      <c r="T22" s="36">
        <v>0</v>
      </c>
      <c r="U22" s="36">
        <v>554.86736369837706</v>
      </c>
      <c r="V22" s="36">
        <v>2245.3323778021172</v>
      </c>
      <c r="W22" s="36">
        <v>568.41402491560007</v>
      </c>
      <c r="X22" s="36">
        <v>0</v>
      </c>
      <c r="Y22" s="24">
        <v>3368.6137664160942</v>
      </c>
    </row>
    <row r="23" spans="1:25" ht="21">
      <c r="A23" s="35" t="s">
        <v>2800</v>
      </c>
      <c r="B23" s="35"/>
      <c r="C23" s="36">
        <v>335.17280276040003</v>
      </c>
      <c r="D23" s="36">
        <v>0</v>
      </c>
      <c r="E23" s="36">
        <v>616.62312051038998</v>
      </c>
      <c r="F23" s="36">
        <v>2327.7418059099268</v>
      </c>
      <c r="G23" s="36">
        <v>26873.624069379544</v>
      </c>
      <c r="H23" s="36">
        <v>31719.280394403922</v>
      </c>
      <c r="I23" s="36">
        <v>2784.879967696631</v>
      </c>
      <c r="J23" s="36">
        <v>0</v>
      </c>
      <c r="K23" s="24">
        <v>64657.322160660813</v>
      </c>
      <c r="L23" s="24">
        <v>57010</v>
      </c>
      <c r="M23" s="42">
        <f>L23-K23</f>
        <v>-7647.3221606608131</v>
      </c>
      <c r="N23" s="100"/>
      <c r="O23" s="35" t="s">
        <v>2800</v>
      </c>
      <c r="P23" s="35"/>
      <c r="Q23" s="36">
        <v>180.99331349060003</v>
      </c>
      <c r="R23" s="36">
        <v>0</v>
      </c>
      <c r="S23" s="36">
        <v>332.97648507564895</v>
      </c>
      <c r="T23" s="36">
        <v>1256.9805751917841</v>
      </c>
      <c r="U23" s="36">
        <v>14511.756997465596</v>
      </c>
      <c r="V23" s="36">
        <v>17975.597698822228</v>
      </c>
      <c r="W23" s="36">
        <v>656.64889670920002</v>
      </c>
      <c r="X23" s="36">
        <v>0</v>
      </c>
      <c r="Y23" s="24">
        <v>34914.953966755063</v>
      </c>
    </row>
    <row r="24" spans="1:25" ht="21">
      <c r="A24" s="35"/>
      <c r="B24" s="35" t="s">
        <v>2797</v>
      </c>
      <c r="C24" s="36">
        <v>43.8715751752</v>
      </c>
      <c r="D24" s="36">
        <v>0</v>
      </c>
      <c r="E24" s="36">
        <v>376.51316090445999</v>
      </c>
      <c r="F24" s="36">
        <v>1383.3704286486698</v>
      </c>
      <c r="G24" s="36">
        <v>8334.4054591188433</v>
      </c>
      <c r="H24" s="36">
        <v>12190.559379699402</v>
      </c>
      <c r="I24" s="36">
        <v>655.19791856120014</v>
      </c>
      <c r="J24" s="36">
        <v>0</v>
      </c>
      <c r="K24" s="24">
        <v>22983.917922107772</v>
      </c>
      <c r="L24" s="24"/>
      <c r="M24" s="24"/>
      <c r="N24" s="100"/>
      <c r="O24" s="35"/>
      <c r="P24" s="35" t="s">
        <v>2797</v>
      </c>
      <c r="Q24" s="36">
        <v>23.690650594600001</v>
      </c>
      <c r="R24" s="36">
        <v>0</v>
      </c>
      <c r="S24" s="36">
        <v>203.31710688838996</v>
      </c>
      <c r="T24" s="36">
        <v>747.02003147036487</v>
      </c>
      <c r="U24" s="36">
        <v>4500.5789479242576</v>
      </c>
      <c r="V24" s="36">
        <v>6582.9020650393632</v>
      </c>
      <c r="W24" s="36">
        <v>353.80687602299997</v>
      </c>
      <c r="X24" s="36">
        <v>0</v>
      </c>
      <c r="Y24" s="24">
        <v>12411.315677939974</v>
      </c>
    </row>
    <row r="25" spans="1:25" ht="21">
      <c r="A25" s="35"/>
      <c r="B25" s="35" t="s">
        <v>2798</v>
      </c>
      <c r="C25" s="36">
        <v>0</v>
      </c>
      <c r="D25" s="36">
        <v>0</v>
      </c>
      <c r="E25" s="36">
        <v>0</v>
      </c>
      <c r="F25" s="36">
        <v>0</v>
      </c>
      <c r="G25" s="36">
        <v>8.9705782968700003</v>
      </c>
      <c r="H25" s="36">
        <v>2353.1587542830102</v>
      </c>
      <c r="I25" s="36">
        <v>0</v>
      </c>
      <c r="J25" s="36">
        <v>0</v>
      </c>
      <c r="K25" s="24">
        <v>2362.1293325798802</v>
      </c>
      <c r="L25" s="24"/>
      <c r="M25" s="24"/>
      <c r="N25" s="100"/>
      <c r="O25" s="35"/>
      <c r="P25" s="35" t="s">
        <v>2798</v>
      </c>
      <c r="Q25" s="36">
        <v>0</v>
      </c>
      <c r="R25" s="36">
        <v>0</v>
      </c>
      <c r="S25" s="36">
        <v>0</v>
      </c>
      <c r="T25" s="36">
        <v>0</v>
      </c>
      <c r="U25" s="36">
        <v>4.8441122803100001</v>
      </c>
      <c r="V25" s="36">
        <v>1270.705727313145</v>
      </c>
      <c r="W25" s="36">
        <v>0</v>
      </c>
      <c r="X25" s="36">
        <v>0</v>
      </c>
      <c r="Y25" s="24">
        <v>1275.5498395934549</v>
      </c>
    </row>
    <row r="26" spans="1:25" ht="21">
      <c r="A26" s="35"/>
      <c r="B26" s="35" t="s">
        <v>2796</v>
      </c>
      <c r="C26" s="36">
        <v>291.30122758520002</v>
      </c>
      <c r="D26" s="36">
        <v>0</v>
      </c>
      <c r="E26" s="36">
        <v>39.290762454930004</v>
      </c>
      <c r="F26" s="36">
        <v>943.81878964360294</v>
      </c>
      <c r="G26" s="36">
        <v>11226.770322480232</v>
      </c>
      <c r="H26" s="36">
        <v>3984.6970440618811</v>
      </c>
      <c r="I26" s="36">
        <v>7.8067707676599998</v>
      </c>
      <c r="J26" s="36">
        <v>0</v>
      </c>
      <c r="K26" s="24">
        <v>16493.684916993505</v>
      </c>
      <c r="L26" s="24"/>
      <c r="M26" s="24"/>
      <c r="N26" s="100"/>
      <c r="O26" s="35"/>
      <c r="P26" s="35" t="s">
        <v>2796</v>
      </c>
      <c r="Q26" s="36">
        <v>157.30266289600002</v>
      </c>
      <c r="R26" s="36">
        <v>0</v>
      </c>
      <c r="S26" s="36">
        <v>21.217011725658999</v>
      </c>
      <c r="T26" s="36">
        <v>509.66214640788598</v>
      </c>
      <c r="U26" s="36">
        <v>6062.4559741388612</v>
      </c>
      <c r="V26" s="36">
        <v>2151.7364037930838</v>
      </c>
      <c r="W26" s="36">
        <v>4.2156562145400001</v>
      </c>
      <c r="X26" s="36">
        <v>0</v>
      </c>
      <c r="Y26" s="24">
        <v>8906.5898551760292</v>
      </c>
    </row>
    <row r="27" spans="1:25" ht="21">
      <c r="A27" s="35"/>
      <c r="B27" s="35" t="s">
        <v>5150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308.31803634339002</v>
      </c>
      <c r="I27" s="36">
        <v>177.33139679813999</v>
      </c>
      <c r="J27" s="36">
        <v>0</v>
      </c>
      <c r="K27" s="24">
        <v>485.64943314153004</v>
      </c>
      <c r="L27" s="24"/>
      <c r="M27" s="24"/>
      <c r="N27" s="100"/>
      <c r="O27" s="35"/>
      <c r="P27" s="35" t="s">
        <v>5150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166.49173962549</v>
      </c>
      <c r="W27" s="36">
        <v>95.758954271020002</v>
      </c>
      <c r="X27" s="36">
        <v>0</v>
      </c>
      <c r="Y27" s="24">
        <v>262.25069389651003</v>
      </c>
    </row>
    <row r="28" spans="1:25" ht="21">
      <c r="A28" s="35"/>
      <c r="B28" s="35" t="s">
        <v>2733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4948.1976131108104</v>
      </c>
      <c r="I28" s="36">
        <v>1568.863492309101</v>
      </c>
      <c r="J28" s="36">
        <v>0</v>
      </c>
      <c r="K28" s="24">
        <v>6517.0611054199117</v>
      </c>
      <c r="L28" s="24"/>
      <c r="M28" s="24"/>
      <c r="N28" s="100"/>
      <c r="O28" s="35"/>
      <c r="P28" s="35" t="s">
        <v>2733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3519.2129969262669</v>
      </c>
      <c r="W28" s="36">
        <v>0</v>
      </c>
      <c r="X28" s="36">
        <v>0</v>
      </c>
      <c r="Y28" s="24">
        <v>3519.2129969262669</v>
      </c>
    </row>
    <row r="29" spans="1:25" ht="21">
      <c r="A29" s="35"/>
      <c r="B29" s="35" t="s">
        <v>5371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375.68038926052998</v>
      </c>
      <c r="J29" s="36">
        <v>0</v>
      </c>
      <c r="K29" s="24">
        <v>375.68038926052998</v>
      </c>
      <c r="L29" s="24"/>
      <c r="M29" s="24"/>
      <c r="N29" s="100"/>
      <c r="O29" s="35"/>
      <c r="P29" s="35" t="s">
        <v>5371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202.86741020063999</v>
      </c>
      <c r="X29" s="36">
        <v>0</v>
      </c>
      <c r="Y29" s="24">
        <v>202.86741020063999</v>
      </c>
    </row>
    <row r="30" spans="1:25" ht="21">
      <c r="A30" s="35"/>
      <c r="B30" s="35" t="s">
        <v>56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75.827956439130006</v>
      </c>
      <c r="I30" s="36">
        <v>0</v>
      </c>
      <c r="J30" s="36">
        <v>0</v>
      </c>
      <c r="K30" s="24">
        <v>75.827956439130006</v>
      </c>
      <c r="M30" s="42"/>
      <c r="N30" s="100"/>
      <c r="O30" s="35"/>
      <c r="P30" s="35" t="s">
        <v>56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40.947096477110001</v>
      </c>
      <c r="W30" s="36">
        <v>0</v>
      </c>
      <c r="X30" s="36">
        <v>0</v>
      </c>
      <c r="Y30" s="24">
        <v>40.947096477110001</v>
      </c>
    </row>
    <row r="31" spans="1:25" ht="21">
      <c r="A31" s="35"/>
      <c r="B31" s="35" t="s">
        <v>2799</v>
      </c>
      <c r="C31" s="36">
        <v>0</v>
      </c>
      <c r="D31" s="36">
        <v>0</v>
      </c>
      <c r="E31" s="36">
        <v>200.819197151</v>
      </c>
      <c r="F31" s="36">
        <v>0.552587617654</v>
      </c>
      <c r="G31" s="36">
        <v>7303.4777094835999</v>
      </c>
      <c r="H31" s="36">
        <v>7858.5216104662986</v>
      </c>
      <c r="I31" s="36">
        <v>0</v>
      </c>
      <c r="J31" s="36">
        <v>0</v>
      </c>
      <c r="K31" s="24">
        <v>15363.371104718553</v>
      </c>
      <c r="L31" s="24"/>
      <c r="M31" s="24"/>
      <c r="N31" s="100"/>
      <c r="O31" s="35"/>
      <c r="P31" s="35" t="s">
        <v>2799</v>
      </c>
      <c r="Q31" s="36">
        <v>0</v>
      </c>
      <c r="R31" s="36">
        <v>0</v>
      </c>
      <c r="S31" s="36">
        <v>108.4423664616</v>
      </c>
      <c r="T31" s="36">
        <v>0.29839731353299997</v>
      </c>
      <c r="U31" s="36">
        <v>3943.8779631221682</v>
      </c>
      <c r="V31" s="36">
        <v>4243.6016696477718</v>
      </c>
      <c r="W31" s="36">
        <v>0</v>
      </c>
      <c r="X31" s="36">
        <v>0</v>
      </c>
      <c r="Y31" s="24">
        <v>8296.2203965450735</v>
      </c>
    </row>
    <row r="32" spans="1:25" ht="21">
      <c r="A32" s="35" t="s">
        <v>2812</v>
      </c>
      <c r="B32" s="35"/>
      <c r="C32" s="36">
        <v>141.93770182380001</v>
      </c>
      <c r="D32" s="36">
        <v>0</v>
      </c>
      <c r="E32" s="36">
        <v>894.5406420859299</v>
      </c>
      <c r="F32" s="36">
        <v>4379.1868977110144</v>
      </c>
      <c r="G32" s="36">
        <v>39416.818195278705</v>
      </c>
      <c r="H32" s="36">
        <v>76874.410734171208</v>
      </c>
      <c r="I32" s="36">
        <v>79343.942345676944</v>
      </c>
      <c r="J32" s="36">
        <v>17976.734928646463</v>
      </c>
      <c r="K32" s="24">
        <v>219027.57144539405</v>
      </c>
      <c r="L32" s="24">
        <v>163310</v>
      </c>
      <c r="M32" s="42">
        <f>L32-K32</f>
        <v>-55717.571445394045</v>
      </c>
      <c r="N32" s="100"/>
      <c r="O32" s="35" t="s">
        <v>2812</v>
      </c>
      <c r="P32" s="35"/>
      <c r="Q32" s="36">
        <v>76.646358984900004</v>
      </c>
      <c r="R32" s="36">
        <v>0</v>
      </c>
      <c r="S32" s="36">
        <v>483.05194672638999</v>
      </c>
      <c r="T32" s="36">
        <v>2010.385924763528</v>
      </c>
      <c r="U32" s="36">
        <v>21639.45682545067</v>
      </c>
      <c r="V32" s="36">
        <v>73922.932135743817</v>
      </c>
      <c r="W32" s="36">
        <v>17672.736167581053</v>
      </c>
      <c r="X32" s="36">
        <v>2469.679221263927</v>
      </c>
      <c r="Y32" s="24">
        <v>118274.88858051429</v>
      </c>
    </row>
    <row r="33" spans="1:25" ht="21">
      <c r="A33" s="35"/>
      <c r="B33" s="35" t="s">
        <v>2801</v>
      </c>
      <c r="C33" s="36">
        <v>0</v>
      </c>
      <c r="D33" s="36">
        <v>0</v>
      </c>
      <c r="E33" s="36">
        <v>110.36876363499999</v>
      </c>
      <c r="F33" s="36">
        <v>148.53199159981997</v>
      </c>
      <c r="G33" s="36">
        <v>5616.5991866749837</v>
      </c>
      <c r="H33" s="36">
        <v>11703.759961134054</v>
      </c>
      <c r="I33" s="36">
        <v>188.31823675908902</v>
      </c>
      <c r="J33" s="36">
        <v>0</v>
      </c>
      <c r="K33" s="24">
        <v>17767.578139802947</v>
      </c>
      <c r="L33" s="24"/>
      <c r="M33" s="24"/>
      <c r="N33" s="100"/>
      <c r="O33" s="35"/>
      <c r="P33" s="35" t="s">
        <v>2801</v>
      </c>
      <c r="Q33" s="36">
        <v>0</v>
      </c>
      <c r="R33" s="36">
        <v>0</v>
      </c>
      <c r="S33" s="36">
        <v>59.599132362900001</v>
      </c>
      <c r="T33" s="36">
        <v>80.207275463940988</v>
      </c>
      <c r="U33" s="36">
        <v>3032.9635608060698</v>
      </c>
      <c r="V33" s="36">
        <v>6320.030379010369</v>
      </c>
      <c r="W33" s="36">
        <v>101.69184784981996</v>
      </c>
      <c r="X33" s="36">
        <v>0</v>
      </c>
      <c r="Y33" s="24">
        <v>9594.4921954930978</v>
      </c>
    </row>
    <row r="34" spans="1:25" ht="21">
      <c r="A34" s="35"/>
      <c r="B34" s="35" t="s">
        <v>2802</v>
      </c>
      <c r="C34" s="36">
        <v>0</v>
      </c>
      <c r="D34" s="36">
        <v>0</v>
      </c>
      <c r="E34" s="36">
        <v>0</v>
      </c>
      <c r="F34" s="36">
        <v>0</v>
      </c>
      <c r="G34" s="36">
        <v>1364.4334907136299</v>
      </c>
      <c r="H34" s="36">
        <v>12288.398910296939</v>
      </c>
      <c r="I34" s="36">
        <v>11003.728901926246</v>
      </c>
      <c r="J34" s="36">
        <v>0</v>
      </c>
      <c r="K34" s="24">
        <v>24656.561302936814</v>
      </c>
      <c r="L34" s="24"/>
      <c r="M34" s="24"/>
      <c r="N34" s="100"/>
      <c r="O34" s="35"/>
      <c r="P34" s="35" t="s">
        <v>2802</v>
      </c>
      <c r="Q34" s="36">
        <v>0</v>
      </c>
      <c r="R34" s="36">
        <v>0</v>
      </c>
      <c r="S34" s="36">
        <v>0</v>
      </c>
      <c r="T34" s="36">
        <v>0</v>
      </c>
      <c r="U34" s="36">
        <v>736.79408498522901</v>
      </c>
      <c r="V34" s="36">
        <v>12577.7490186006</v>
      </c>
      <c r="W34" s="36">
        <v>0</v>
      </c>
      <c r="X34" s="36">
        <v>0</v>
      </c>
      <c r="Y34" s="24">
        <v>13314.543103585829</v>
      </c>
    </row>
    <row r="35" spans="1:25" ht="21">
      <c r="A35" s="35"/>
      <c r="B35" s="35" t="s">
        <v>2803</v>
      </c>
      <c r="C35" s="36">
        <v>0</v>
      </c>
      <c r="D35" s="36">
        <v>0</v>
      </c>
      <c r="E35" s="36">
        <v>0</v>
      </c>
      <c r="F35" s="36">
        <v>58.619</v>
      </c>
      <c r="G35" s="36">
        <v>243.74466604947</v>
      </c>
      <c r="H35" s="36">
        <v>5712.8479604875001</v>
      </c>
      <c r="I35" s="36">
        <v>172.4972931627</v>
      </c>
      <c r="J35" s="36">
        <v>314.16453196399999</v>
      </c>
      <c r="K35" s="24">
        <v>6501.8734516636705</v>
      </c>
      <c r="L35" s="24"/>
      <c r="M35" s="24"/>
      <c r="N35" s="100"/>
      <c r="O35" s="35"/>
      <c r="P35" s="35" t="s">
        <v>2803</v>
      </c>
      <c r="Q35" s="36">
        <v>0</v>
      </c>
      <c r="R35" s="36">
        <v>0</v>
      </c>
      <c r="S35" s="36">
        <v>0</v>
      </c>
      <c r="T35" s="36">
        <v>31.654260000000001</v>
      </c>
      <c r="U35" s="36">
        <v>131.62211966666001</v>
      </c>
      <c r="V35" s="36">
        <v>3084.9378986623101</v>
      </c>
      <c r="W35" s="36">
        <v>93.148538307899997</v>
      </c>
      <c r="X35" s="36">
        <v>169.64884726099999</v>
      </c>
      <c r="Y35" s="24">
        <v>3511.0116638978698</v>
      </c>
    </row>
    <row r="36" spans="1:25" ht="21">
      <c r="A36" s="35"/>
      <c r="B36" s="35" t="s">
        <v>2804</v>
      </c>
      <c r="C36" s="36">
        <v>0</v>
      </c>
      <c r="D36" s="36">
        <v>0</v>
      </c>
      <c r="E36" s="36">
        <v>0</v>
      </c>
      <c r="F36" s="36">
        <v>0</v>
      </c>
      <c r="G36" s="36">
        <v>1801.681717856</v>
      </c>
      <c r="H36" s="36">
        <v>78.046153472460006</v>
      </c>
      <c r="I36" s="36">
        <v>16578.203998571309</v>
      </c>
      <c r="J36" s="36">
        <v>2462.5</v>
      </c>
      <c r="K36" s="24">
        <v>20920.43186989977</v>
      </c>
      <c r="L36" s="24"/>
      <c r="M36" s="24"/>
      <c r="N36" s="100"/>
      <c r="O36" s="35"/>
      <c r="P36" s="35" t="s">
        <v>2804</v>
      </c>
      <c r="Q36" s="36">
        <v>0</v>
      </c>
      <c r="R36" s="36">
        <v>0</v>
      </c>
      <c r="S36" s="36">
        <v>0</v>
      </c>
      <c r="T36" s="36">
        <v>0</v>
      </c>
      <c r="U36" s="36">
        <v>972.90812764220004</v>
      </c>
      <c r="V36" s="36">
        <v>10324.125082102031</v>
      </c>
      <c r="W36" s="36">
        <v>0</v>
      </c>
      <c r="X36" s="36">
        <v>0</v>
      </c>
      <c r="Y36" s="24">
        <v>11297.033209744231</v>
      </c>
    </row>
    <row r="37" spans="1:25" ht="21">
      <c r="A37" s="35"/>
      <c r="B37" s="35" t="s">
        <v>2805</v>
      </c>
      <c r="C37" s="36">
        <v>0</v>
      </c>
      <c r="D37" s="36">
        <v>0</v>
      </c>
      <c r="E37" s="36">
        <v>0</v>
      </c>
      <c r="F37" s="36">
        <v>656.25</v>
      </c>
      <c r="G37" s="36">
        <v>152.27751157671</v>
      </c>
      <c r="H37" s="36">
        <v>0</v>
      </c>
      <c r="I37" s="36">
        <v>6382.54288696613</v>
      </c>
      <c r="J37" s="36">
        <v>191.9304159175</v>
      </c>
      <c r="K37" s="24">
        <v>7383.0008144603398</v>
      </c>
      <c r="L37" s="24"/>
      <c r="M37" s="24"/>
      <c r="N37" s="100"/>
      <c r="O37" s="35"/>
      <c r="P37" s="35" t="s">
        <v>2805</v>
      </c>
      <c r="Q37" s="36">
        <v>0</v>
      </c>
      <c r="R37" s="36">
        <v>0</v>
      </c>
      <c r="S37" s="36">
        <v>0</v>
      </c>
      <c r="T37" s="36">
        <v>0</v>
      </c>
      <c r="U37" s="36">
        <v>436.60485625146998</v>
      </c>
      <c r="V37" s="36">
        <v>3550.2155835542103</v>
      </c>
      <c r="W37" s="36">
        <v>0</v>
      </c>
      <c r="X37" s="36">
        <v>0</v>
      </c>
      <c r="Y37" s="24">
        <v>3986.8204398056805</v>
      </c>
    </row>
    <row r="38" spans="1:25" ht="21">
      <c r="A38" s="35"/>
      <c r="B38" s="35" t="s">
        <v>741</v>
      </c>
      <c r="C38" s="36">
        <v>0</v>
      </c>
      <c r="D38" s="36">
        <v>0</v>
      </c>
      <c r="E38" s="36">
        <v>0</v>
      </c>
      <c r="F38" s="36">
        <v>0</v>
      </c>
      <c r="G38" s="36">
        <v>2868.2804807250914</v>
      </c>
      <c r="H38" s="36">
        <v>4013.9269359331201</v>
      </c>
      <c r="I38" s="36">
        <v>11389.45607476019</v>
      </c>
      <c r="J38" s="36">
        <v>0</v>
      </c>
      <c r="K38" s="24">
        <v>18271.663491418403</v>
      </c>
      <c r="L38" s="24"/>
      <c r="M38" s="24"/>
      <c r="N38" s="100"/>
      <c r="O38" s="35"/>
      <c r="P38" s="35" t="s">
        <v>741</v>
      </c>
      <c r="Q38" s="36">
        <v>0</v>
      </c>
      <c r="R38" s="36">
        <v>0</v>
      </c>
      <c r="S38" s="36">
        <v>0</v>
      </c>
      <c r="T38" s="36">
        <v>0</v>
      </c>
      <c r="U38" s="36">
        <v>1548.871459591101</v>
      </c>
      <c r="V38" s="36">
        <v>8317.8268257757099</v>
      </c>
      <c r="W38" s="36">
        <v>0</v>
      </c>
      <c r="X38" s="36">
        <v>0</v>
      </c>
      <c r="Y38" s="24">
        <v>9866.6982853668105</v>
      </c>
    </row>
    <row r="39" spans="1:25" ht="21">
      <c r="A39" s="35"/>
      <c r="B39" s="35" t="s">
        <v>2806</v>
      </c>
      <c r="C39" s="36">
        <v>0</v>
      </c>
      <c r="D39" s="36">
        <v>0</v>
      </c>
      <c r="E39" s="36">
        <v>123.1511561025</v>
      </c>
      <c r="F39" s="36">
        <v>688.86512683287003</v>
      </c>
      <c r="G39" s="36">
        <v>4644.4178737498096</v>
      </c>
      <c r="H39" s="36">
        <v>7201.2851021611805</v>
      </c>
      <c r="I39" s="36">
        <v>774.99371430445001</v>
      </c>
      <c r="J39" s="36">
        <v>0</v>
      </c>
      <c r="K39" s="24">
        <v>13432.71297315081</v>
      </c>
      <c r="L39" s="24"/>
      <c r="M39" s="24"/>
      <c r="N39" s="100"/>
      <c r="O39" s="35"/>
      <c r="P39" s="35" t="s">
        <v>2806</v>
      </c>
      <c r="Q39" s="36">
        <v>0</v>
      </c>
      <c r="R39" s="36">
        <v>0</v>
      </c>
      <c r="S39" s="36">
        <v>66.50162429529999</v>
      </c>
      <c r="T39" s="36">
        <v>371.98716848970196</v>
      </c>
      <c r="U39" s="36">
        <v>2507.98565182522</v>
      </c>
      <c r="V39" s="36">
        <v>3888.6939551673172</v>
      </c>
      <c r="W39" s="36">
        <v>418.49660572492996</v>
      </c>
      <c r="X39" s="36">
        <v>0</v>
      </c>
      <c r="Y39" s="24">
        <v>7253.6650055024693</v>
      </c>
    </row>
    <row r="40" spans="1:25" ht="21">
      <c r="A40" s="35"/>
      <c r="B40" s="35" t="s">
        <v>2807</v>
      </c>
      <c r="C40" s="36">
        <v>0</v>
      </c>
      <c r="D40" s="36">
        <v>0</v>
      </c>
      <c r="E40" s="36">
        <v>0</v>
      </c>
      <c r="F40" s="36">
        <v>316.38099999999997</v>
      </c>
      <c r="G40" s="36">
        <v>3318.7882893554211</v>
      </c>
      <c r="H40" s="36">
        <v>2335.5314993860952</v>
      </c>
      <c r="I40" s="36">
        <v>2810.3202382228401</v>
      </c>
      <c r="J40" s="36">
        <v>206.51481430889999</v>
      </c>
      <c r="K40" s="24">
        <v>8987.5358412732567</v>
      </c>
      <c r="L40" s="24"/>
      <c r="M40" s="24"/>
      <c r="N40" s="100"/>
      <c r="O40" s="35"/>
      <c r="P40" s="35" t="s">
        <v>2807</v>
      </c>
      <c r="Q40" s="36">
        <v>0</v>
      </c>
      <c r="R40" s="36">
        <v>0</v>
      </c>
      <c r="S40" s="36">
        <v>0</v>
      </c>
      <c r="T40" s="36">
        <v>170.84574000000001</v>
      </c>
      <c r="U40" s="36">
        <v>1792.1456762522312</v>
      </c>
      <c r="V40" s="36">
        <v>1261.1870096687221</v>
      </c>
      <c r="W40" s="36">
        <v>1517.5729286405899</v>
      </c>
      <c r="X40" s="36">
        <v>111.5179997268</v>
      </c>
      <c r="Y40" s="24">
        <v>4853.2693542883435</v>
      </c>
    </row>
    <row r="41" spans="1:25" ht="21">
      <c r="A41" s="35"/>
      <c r="B41" s="35" t="s">
        <v>373</v>
      </c>
      <c r="C41" s="36">
        <v>0</v>
      </c>
      <c r="D41" s="36">
        <v>0</v>
      </c>
      <c r="E41" s="36">
        <v>0</v>
      </c>
      <c r="F41" s="36">
        <v>0</v>
      </c>
      <c r="G41" s="36">
        <v>26.145608004890001</v>
      </c>
      <c r="H41" s="36">
        <v>1.75874989803</v>
      </c>
      <c r="I41" s="36">
        <v>24.218529848099998</v>
      </c>
      <c r="J41" s="36">
        <v>120.85847524246499</v>
      </c>
      <c r="K41" s="24">
        <v>172.98136299348499</v>
      </c>
      <c r="L41" s="24"/>
      <c r="M41" s="24"/>
      <c r="N41" s="100"/>
      <c r="O41" s="35"/>
      <c r="P41" s="35" t="s">
        <v>373</v>
      </c>
      <c r="Q41" s="36">
        <v>0</v>
      </c>
      <c r="R41" s="36">
        <v>0</v>
      </c>
      <c r="S41" s="36">
        <v>0</v>
      </c>
      <c r="T41" s="36">
        <v>0</v>
      </c>
      <c r="U41" s="36">
        <v>14.11862832267</v>
      </c>
      <c r="V41" s="36">
        <v>0.94972494493600002</v>
      </c>
      <c r="W41" s="36">
        <v>13.07800611797</v>
      </c>
      <c r="X41" s="36">
        <v>65.263576630927005</v>
      </c>
      <c r="Y41" s="24">
        <v>93.409936016502996</v>
      </c>
    </row>
    <row r="42" spans="1:25" ht="21">
      <c r="A42" s="35"/>
      <c r="B42" s="35" t="s">
        <v>403</v>
      </c>
      <c r="C42" s="36">
        <v>0</v>
      </c>
      <c r="D42" s="36">
        <v>0</v>
      </c>
      <c r="E42" s="36">
        <v>0</v>
      </c>
      <c r="F42" s="36">
        <v>0</v>
      </c>
      <c r="G42" s="36">
        <v>1766.2293190633522</v>
      </c>
      <c r="H42" s="36">
        <v>5997.6097391906624</v>
      </c>
      <c r="I42" s="36">
        <v>7160.7680496433695</v>
      </c>
      <c r="J42" s="36">
        <v>150</v>
      </c>
      <c r="K42" s="24">
        <v>15074.607107897384</v>
      </c>
      <c r="L42" s="24"/>
      <c r="M42" s="24"/>
      <c r="N42" s="100"/>
      <c r="O42" s="35"/>
      <c r="P42" s="35" t="s">
        <v>403</v>
      </c>
      <c r="Q42" s="36">
        <v>0</v>
      </c>
      <c r="R42" s="36">
        <v>0</v>
      </c>
      <c r="S42" s="36">
        <v>0</v>
      </c>
      <c r="T42" s="36">
        <v>0</v>
      </c>
      <c r="U42" s="36">
        <v>953.76383229418207</v>
      </c>
      <c r="V42" s="36">
        <v>3238.7092591644555</v>
      </c>
      <c r="W42" s="36">
        <v>3866.8147468082298</v>
      </c>
      <c r="X42" s="36">
        <v>81</v>
      </c>
      <c r="Y42" s="24">
        <v>8140.2878382668678</v>
      </c>
    </row>
    <row r="43" spans="1:25" ht="21">
      <c r="A43" s="35"/>
      <c r="B43" s="35" t="s">
        <v>2808</v>
      </c>
      <c r="C43" s="36">
        <v>0</v>
      </c>
      <c r="D43" s="36">
        <v>0</v>
      </c>
      <c r="E43" s="36">
        <v>0</v>
      </c>
      <c r="F43" s="36">
        <v>0</v>
      </c>
      <c r="G43" s="36">
        <v>1017.2464602924201</v>
      </c>
      <c r="H43" s="36">
        <v>1014.113051224633</v>
      </c>
      <c r="I43" s="36">
        <v>10279.982267239729</v>
      </c>
      <c r="J43" s="36">
        <v>0</v>
      </c>
      <c r="K43" s="24">
        <v>12311.341778756783</v>
      </c>
      <c r="L43" s="24"/>
      <c r="M43" s="24"/>
      <c r="N43" s="100"/>
      <c r="O43" s="35"/>
      <c r="P43" s="35" t="s">
        <v>2808</v>
      </c>
      <c r="Q43" s="36">
        <v>0</v>
      </c>
      <c r="R43" s="36">
        <v>0</v>
      </c>
      <c r="S43" s="36">
        <v>0</v>
      </c>
      <c r="T43" s="36">
        <v>0</v>
      </c>
      <c r="U43" s="36">
        <v>549.31308855780696</v>
      </c>
      <c r="V43" s="36">
        <v>547.62104766162406</v>
      </c>
      <c r="W43" s="36">
        <v>5551.1904243111094</v>
      </c>
      <c r="X43" s="36">
        <v>0</v>
      </c>
      <c r="Y43" s="24">
        <v>6648.1245605305403</v>
      </c>
    </row>
    <row r="44" spans="1:25" ht="21">
      <c r="A44" s="35"/>
      <c r="B44" s="35" t="s">
        <v>5372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1262.7212842327999</v>
      </c>
      <c r="J44" s="36">
        <v>10748.824473352499</v>
      </c>
      <c r="K44" s="24">
        <v>12011.5457575853</v>
      </c>
      <c r="L44" s="24"/>
      <c r="M44" s="24"/>
      <c r="N44" s="100"/>
      <c r="O44" s="35"/>
      <c r="P44" s="35" t="s">
        <v>5372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6486.2347090930998</v>
      </c>
      <c r="W44" s="36">
        <v>0</v>
      </c>
      <c r="X44" s="36">
        <v>0</v>
      </c>
      <c r="Y44" s="24">
        <v>6486.2347090930998</v>
      </c>
    </row>
    <row r="45" spans="1:25" ht="21">
      <c r="A45" s="35"/>
      <c r="B45" s="35" t="s">
        <v>2809</v>
      </c>
      <c r="C45" s="36">
        <v>0</v>
      </c>
      <c r="D45" s="36">
        <v>0</v>
      </c>
      <c r="E45" s="36">
        <v>0</v>
      </c>
      <c r="F45" s="36">
        <v>1357.558654259861</v>
      </c>
      <c r="G45" s="36">
        <v>6421.7382738515471</v>
      </c>
      <c r="H45" s="36">
        <v>7462.071051557059</v>
      </c>
      <c r="I45" s="36">
        <v>397.23517293129999</v>
      </c>
      <c r="J45" s="36">
        <v>0</v>
      </c>
      <c r="K45" s="24">
        <v>15638.603152599766</v>
      </c>
      <c r="L45" s="24"/>
      <c r="M45" s="24"/>
      <c r="N45" s="100"/>
      <c r="O45" s="35"/>
      <c r="P45" s="35" t="s">
        <v>2809</v>
      </c>
      <c r="Q45" s="36">
        <v>0</v>
      </c>
      <c r="R45" s="36">
        <v>0</v>
      </c>
      <c r="S45" s="36">
        <v>0</v>
      </c>
      <c r="T45" s="36">
        <v>733.081673300425</v>
      </c>
      <c r="U45" s="36">
        <v>3467.738667878878</v>
      </c>
      <c r="V45" s="36">
        <v>4029.5183678407952</v>
      </c>
      <c r="W45" s="36">
        <v>214.50699338289999</v>
      </c>
      <c r="X45" s="36">
        <v>0</v>
      </c>
      <c r="Y45" s="24">
        <v>8444.8457024029976</v>
      </c>
    </row>
    <row r="46" spans="1:25" ht="21">
      <c r="A46" s="35"/>
      <c r="B46" s="35" t="s">
        <v>911</v>
      </c>
      <c r="C46" s="36">
        <v>0</v>
      </c>
      <c r="D46" s="36">
        <v>0</v>
      </c>
      <c r="E46" s="36">
        <v>0</v>
      </c>
      <c r="F46" s="36">
        <v>0</v>
      </c>
      <c r="G46" s="36">
        <v>573.72398728979999</v>
      </c>
      <c r="H46" s="36">
        <v>6657.4947946906641</v>
      </c>
      <c r="I46" s="36">
        <v>2286.2216809563101</v>
      </c>
      <c r="J46" s="36">
        <v>0</v>
      </c>
      <c r="K46" s="24">
        <v>9517.4404629367746</v>
      </c>
      <c r="L46" s="24"/>
      <c r="M46" s="42"/>
      <c r="N46" s="100"/>
      <c r="O46" s="35"/>
      <c r="P46" s="35" t="s">
        <v>911</v>
      </c>
      <c r="Q46" s="36">
        <v>0</v>
      </c>
      <c r="R46" s="36">
        <v>0</v>
      </c>
      <c r="S46" s="36">
        <v>0</v>
      </c>
      <c r="T46" s="36">
        <v>0</v>
      </c>
      <c r="U46" s="36">
        <v>309.81095313610001</v>
      </c>
      <c r="V46" s="36">
        <v>3595.0471891344573</v>
      </c>
      <c r="W46" s="36">
        <v>1234.5597077162279</v>
      </c>
      <c r="X46" s="36">
        <v>0</v>
      </c>
      <c r="Y46" s="24">
        <v>5139.4178499867849</v>
      </c>
    </row>
    <row r="47" spans="1:25" ht="21">
      <c r="A47" s="35"/>
      <c r="B47" s="35" t="s">
        <v>2810</v>
      </c>
      <c r="C47" s="36">
        <v>27.595416397800001</v>
      </c>
      <c r="D47" s="36">
        <v>0</v>
      </c>
      <c r="E47" s="36">
        <v>501.42281682599997</v>
      </c>
      <c r="F47" s="36">
        <v>464.70215589996997</v>
      </c>
      <c r="G47" s="36">
        <v>1153.7535405974402</v>
      </c>
      <c r="H47" s="36">
        <v>1538.020336328907</v>
      </c>
      <c r="I47" s="36">
        <v>4547.555863956989</v>
      </c>
      <c r="J47" s="36">
        <v>3781.9422178610998</v>
      </c>
      <c r="K47" s="24">
        <v>12014.992347868207</v>
      </c>
      <c r="L47" s="24"/>
      <c r="M47" s="24"/>
      <c r="N47" s="100"/>
      <c r="O47" s="35"/>
      <c r="P47" s="35" t="s">
        <v>2810</v>
      </c>
      <c r="Q47" s="36">
        <v>14.9015248548</v>
      </c>
      <c r="R47" s="36">
        <v>0</v>
      </c>
      <c r="S47" s="36">
        <v>270.76832108600001</v>
      </c>
      <c r="T47" s="36">
        <v>250.93916418622501</v>
      </c>
      <c r="U47" s="36">
        <v>623.02691192275995</v>
      </c>
      <c r="V47" s="36">
        <v>830.53098161784601</v>
      </c>
      <c r="W47" s="36">
        <v>2455.6801665358098</v>
      </c>
      <c r="X47" s="36">
        <v>2042.2487976452001</v>
      </c>
      <c r="Y47" s="24">
        <v>6488.0958678486413</v>
      </c>
    </row>
    <row r="48" spans="1:25" ht="21">
      <c r="A48" s="35"/>
      <c r="B48" s="35" t="s">
        <v>2811</v>
      </c>
      <c r="C48" s="36">
        <v>114.342285426</v>
      </c>
      <c r="D48" s="36">
        <v>0</v>
      </c>
      <c r="E48" s="36">
        <v>159.59790552242998</v>
      </c>
      <c r="F48" s="36">
        <v>688.27896911849382</v>
      </c>
      <c r="G48" s="36">
        <v>8447.7577894781407</v>
      </c>
      <c r="H48" s="36">
        <v>10869.546488409911</v>
      </c>
      <c r="I48" s="36">
        <v>876.82106755470011</v>
      </c>
      <c r="J48" s="36">
        <v>0</v>
      </c>
      <c r="K48" s="24">
        <v>21156.344505509674</v>
      </c>
      <c r="M48" s="24"/>
      <c r="N48" s="100"/>
      <c r="O48" s="35"/>
      <c r="P48" s="35" t="s">
        <v>2811</v>
      </c>
      <c r="Q48" s="36">
        <v>61.744834130100003</v>
      </c>
      <c r="R48" s="36">
        <v>0</v>
      </c>
      <c r="S48" s="36">
        <v>86.182868982189987</v>
      </c>
      <c r="T48" s="36">
        <v>371.67064332323497</v>
      </c>
      <c r="U48" s="36">
        <v>4561.7892063180916</v>
      </c>
      <c r="V48" s="36">
        <v>5869.5551037453351</v>
      </c>
      <c r="W48" s="36">
        <v>473.48337647950001</v>
      </c>
      <c r="X48" s="36">
        <v>0</v>
      </c>
      <c r="Y48" s="24">
        <v>11424.426032978452</v>
      </c>
    </row>
    <row r="49" spans="1:25" ht="21">
      <c r="A49" s="35"/>
      <c r="B49" s="35" t="s">
        <v>704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3208.3570846406737</v>
      </c>
      <c r="J49" s="36">
        <v>0</v>
      </c>
      <c r="K49" s="24">
        <v>3208.3570846406737</v>
      </c>
      <c r="L49" s="24"/>
      <c r="M49" s="24"/>
      <c r="N49" s="100"/>
      <c r="O49" s="35"/>
      <c r="P49" s="35" t="s">
        <v>704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1732.5128257060678</v>
      </c>
      <c r="X49" s="36">
        <v>0</v>
      </c>
      <c r="Y49" s="24">
        <v>1732.5128257060678</v>
      </c>
    </row>
    <row r="50" spans="1:25" ht="21">
      <c r="A50" s="35" t="s">
        <v>2816</v>
      </c>
      <c r="B50" s="35"/>
      <c r="C50" s="36">
        <v>0</v>
      </c>
      <c r="D50" s="36">
        <v>0</v>
      </c>
      <c r="E50" s="36">
        <v>0</v>
      </c>
      <c r="F50" s="36">
        <v>7.3887968879399999</v>
      </c>
      <c r="G50" s="36">
        <v>18211.64766939286</v>
      </c>
      <c r="H50" s="36">
        <v>33649.812695373796</v>
      </c>
      <c r="I50" s="36">
        <v>25939.756444514082</v>
      </c>
      <c r="J50" s="36">
        <v>0</v>
      </c>
      <c r="K50" s="24">
        <v>77808.605606168683</v>
      </c>
      <c r="L50" s="24">
        <v>58440</v>
      </c>
      <c r="M50" s="42">
        <f>L50-K50</f>
        <v>-19368.605606168683</v>
      </c>
      <c r="N50" s="100"/>
      <c r="O50" s="35" t="s">
        <v>2816</v>
      </c>
      <c r="P50" s="35"/>
      <c r="Q50" s="36">
        <v>0</v>
      </c>
      <c r="R50" s="36">
        <v>0</v>
      </c>
      <c r="S50" s="36">
        <v>0</v>
      </c>
      <c r="T50" s="36">
        <v>3.9899503194900001</v>
      </c>
      <c r="U50" s="36">
        <v>9834.2897414740874</v>
      </c>
      <c r="V50" s="36">
        <v>18170.898855490806</v>
      </c>
      <c r="W50" s="36">
        <v>14007.468480038018</v>
      </c>
      <c r="X50" s="36">
        <v>0</v>
      </c>
      <c r="Y50" s="24">
        <v>42016.647027322397</v>
      </c>
    </row>
    <row r="51" spans="1:25" ht="21">
      <c r="A51" s="35"/>
      <c r="B51" s="35" t="s">
        <v>2814</v>
      </c>
      <c r="C51" s="36">
        <v>0</v>
      </c>
      <c r="D51" s="36">
        <v>0</v>
      </c>
      <c r="E51" s="36">
        <v>0</v>
      </c>
      <c r="F51" s="36">
        <v>0</v>
      </c>
      <c r="G51" s="36">
        <v>5005.1740136439084</v>
      </c>
      <c r="H51" s="36">
        <v>14976.78612628153</v>
      </c>
      <c r="I51" s="36">
        <v>1542.8232601059001</v>
      </c>
      <c r="J51" s="36">
        <v>0</v>
      </c>
      <c r="K51" s="24">
        <v>21524.783400031338</v>
      </c>
      <c r="L51" s="24"/>
      <c r="M51" s="42"/>
      <c r="N51" s="100"/>
      <c r="O51" s="35"/>
      <c r="P51" s="35" t="s">
        <v>2814</v>
      </c>
      <c r="Q51" s="36">
        <v>0</v>
      </c>
      <c r="R51" s="36">
        <v>0</v>
      </c>
      <c r="S51" s="36">
        <v>0</v>
      </c>
      <c r="T51" s="36">
        <v>0</v>
      </c>
      <c r="U51" s="36">
        <v>2702.7939673677984</v>
      </c>
      <c r="V51" s="36">
        <v>8087.4645081904091</v>
      </c>
      <c r="W51" s="36">
        <v>833.1245604564009</v>
      </c>
      <c r="X51" s="36">
        <v>0</v>
      </c>
      <c r="Y51" s="24">
        <v>11623.383036014608</v>
      </c>
    </row>
    <row r="52" spans="1:25" ht="21">
      <c r="A52" s="35"/>
      <c r="B52" s="35" t="s">
        <v>2813</v>
      </c>
      <c r="C52" s="36">
        <v>0</v>
      </c>
      <c r="D52" s="36">
        <v>0</v>
      </c>
      <c r="E52" s="36">
        <v>0</v>
      </c>
      <c r="F52" s="36">
        <v>0</v>
      </c>
      <c r="G52" s="36">
        <v>215.22257515146001</v>
      </c>
      <c r="H52" s="36">
        <v>7004.5035232334503</v>
      </c>
      <c r="I52" s="36">
        <v>2769.8768963319794</v>
      </c>
      <c r="J52" s="36">
        <v>0</v>
      </c>
      <c r="K52" s="24">
        <v>9989.60299471689</v>
      </c>
      <c r="L52" s="24"/>
      <c r="M52" s="24"/>
      <c r="N52" s="100"/>
      <c r="O52" s="35"/>
      <c r="P52" s="35" t="s">
        <v>2813</v>
      </c>
      <c r="Q52" s="36">
        <v>0</v>
      </c>
      <c r="R52" s="36">
        <v>0</v>
      </c>
      <c r="S52" s="36">
        <v>0</v>
      </c>
      <c r="T52" s="36">
        <v>0</v>
      </c>
      <c r="U52" s="36">
        <v>116.22019058179001</v>
      </c>
      <c r="V52" s="36">
        <v>3782.4319025376649</v>
      </c>
      <c r="W52" s="36">
        <v>1495.7335240196039</v>
      </c>
      <c r="X52" s="36">
        <v>0</v>
      </c>
      <c r="Y52" s="24">
        <v>5394.3856171390589</v>
      </c>
    </row>
    <row r="53" spans="1:25" ht="21">
      <c r="A53" s="35"/>
      <c r="B53" s="35" t="s">
        <v>2815</v>
      </c>
      <c r="C53" s="36">
        <v>0</v>
      </c>
      <c r="D53" s="36">
        <v>0</v>
      </c>
      <c r="E53" s="36">
        <v>0</v>
      </c>
      <c r="F53" s="36">
        <v>0</v>
      </c>
      <c r="G53" s="36">
        <v>11462.644128109841</v>
      </c>
      <c r="H53" s="36">
        <v>2998.6791925490802</v>
      </c>
      <c r="I53" s="36">
        <v>11071.103550397354</v>
      </c>
      <c r="J53" s="36">
        <v>0</v>
      </c>
      <c r="K53" s="24">
        <v>25532.426871056276</v>
      </c>
      <c r="M53" s="24"/>
      <c r="N53" s="100"/>
      <c r="O53" s="35"/>
      <c r="P53" s="35" t="s">
        <v>2815</v>
      </c>
      <c r="Q53" s="36">
        <v>0</v>
      </c>
      <c r="R53" s="36">
        <v>0</v>
      </c>
      <c r="S53" s="36">
        <v>0</v>
      </c>
      <c r="T53" s="36">
        <v>0</v>
      </c>
      <c r="U53" s="36">
        <v>6189.8278291811985</v>
      </c>
      <c r="V53" s="36">
        <v>1619.28676397968</v>
      </c>
      <c r="W53" s="36">
        <v>5978.3959172143141</v>
      </c>
      <c r="X53" s="36">
        <v>0</v>
      </c>
      <c r="Y53" s="24">
        <v>13787.510510375192</v>
      </c>
    </row>
    <row r="54" spans="1:25" ht="21">
      <c r="A54" s="35"/>
      <c r="B54" s="35" t="s">
        <v>578</v>
      </c>
      <c r="C54" s="36">
        <v>0</v>
      </c>
      <c r="D54" s="36">
        <v>0</v>
      </c>
      <c r="E54" s="36">
        <v>0</v>
      </c>
      <c r="F54" s="36">
        <v>7.3887968879399999</v>
      </c>
      <c r="G54" s="36">
        <v>1528.6069524876498</v>
      </c>
      <c r="H54" s="36">
        <v>8669.8438533097396</v>
      </c>
      <c r="I54" s="36">
        <v>10555.952737678848</v>
      </c>
      <c r="J54" s="36">
        <v>0</v>
      </c>
      <c r="K54" s="24">
        <v>20761.792340364176</v>
      </c>
      <c r="L54" s="24"/>
      <c r="M54" s="24"/>
      <c r="N54" s="100"/>
      <c r="O54" s="35"/>
      <c r="P54" s="35" t="s">
        <v>578</v>
      </c>
      <c r="Q54" s="36">
        <v>0</v>
      </c>
      <c r="R54" s="36">
        <v>0</v>
      </c>
      <c r="S54" s="36">
        <v>0</v>
      </c>
      <c r="T54" s="36">
        <v>3.9899503194900001</v>
      </c>
      <c r="U54" s="36">
        <v>825.44775434329995</v>
      </c>
      <c r="V54" s="36">
        <v>4681.7156807830524</v>
      </c>
      <c r="W54" s="36">
        <v>5700.2144783476997</v>
      </c>
      <c r="X54" s="36">
        <v>0</v>
      </c>
      <c r="Y54" s="24">
        <v>11211.367863793541</v>
      </c>
    </row>
    <row r="55" spans="1:25" ht="21">
      <c r="A55" s="35" t="s">
        <v>2823</v>
      </c>
      <c r="B55" s="35"/>
      <c r="C55" s="36">
        <v>540.01708749940008</v>
      </c>
      <c r="D55" s="36">
        <v>0</v>
      </c>
      <c r="E55" s="36">
        <v>2317.9149255535003</v>
      </c>
      <c r="F55" s="36">
        <v>5362.8432311333518</v>
      </c>
      <c r="G55" s="36">
        <v>30047.497512838323</v>
      </c>
      <c r="H55" s="36">
        <v>14657.981458308004</v>
      </c>
      <c r="I55" s="36">
        <v>53603.898729089284</v>
      </c>
      <c r="J55" s="36">
        <v>0</v>
      </c>
      <c r="K55" s="24">
        <v>106530.15294442183</v>
      </c>
      <c r="L55" s="24">
        <v>125460</v>
      </c>
      <c r="M55" s="42">
        <f>L55-K55</f>
        <v>18929.847055578168</v>
      </c>
      <c r="N55" s="100"/>
      <c r="O55" s="35" t="s">
        <v>2823</v>
      </c>
      <c r="P55" s="35"/>
      <c r="Q55" s="36">
        <v>291.60922724969998</v>
      </c>
      <c r="R55" s="36">
        <v>0</v>
      </c>
      <c r="S55" s="36">
        <v>1251.6740597984599</v>
      </c>
      <c r="T55" s="36">
        <v>2895.9353448118281</v>
      </c>
      <c r="U55" s="36">
        <v>16225.648656931375</v>
      </c>
      <c r="V55" s="36">
        <v>7915.3099874904474</v>
      </c>
      <c r="W55" s="36">
        <v>28946.105313703902</v>
      </c>
      <c r="X55" s="36">
        <v>0</v>
      </c>
      <c r="Y55" s="24">
        <v>57526.282589985713</v>
      </c>
    </row>
    <row r="56" spans="1:25" ht="21">
      <c r="A56" s="35"/>
      <c r="B56" s="35" t="s">
        <v>2817</v>
      </c>
      <c r="C56" s="36">
        <v>0</v>
      </c>
      <c r="D56" s="36">
        <v>0</v>
      </c>
      <c r="E56" s="36">
        <v>325.25892895039999</v>
      </c>
      <c r="F56" s="36">
        <v>636.54833688812198</v>
      </c>
      <c r="G56" s="36">
        <v>8150.5558891090805</v>
      </c>
      <c r="H56" s="36">
        <v>4271.8366068232881</v>
      </c>
      <c r="I56" s="36">
        <v>3198.2123596633501</v>
      </c>
      <c r="J56" s="36">
        <v>0</v>
      </c>
      <c r="K56" s="24">
        <v>16582.412121434241</v>
      </c>
      <c r="L56" s="24"/>
      <c r="M56" s="24"/>
      <c r="N56" s="100"/>
      <c r="O56" s="35"/>
      <c r="P56" s="35" t="s">
        <v>2817</v>
      </c>
      <c r="Q56" s="36">
        <v>0</v>
      </c>
      <c r="R56" s="36">
        <v>0</v>
      </c>
      <c r="S56" s="36">
        <v>175.63982163330002</v>
      </c>
      <c r="T56" s="36">
        <v>343.73610191929703</v>
      </c>
      <c r="U56" s="36">
        <v>4401.3001801186601</v>
      </c>
      <c r="V56" s="36">
        <v>2306.7917676847892</v>
      </c>
      <c r="W56" s="36">
        <v>1727.03467421914</v>
      </c>
      <c r="X56" s="36">
        <v>0</v>
      </c>
      <c r="Y56" s="24">
        <v>8954.5025455751856</v>
      </c>
    </row>
    <row r="57" spans="1:25" ht="21">
      <c r="A57" s="35"/>
      <c r="B57" s="35" t="s">
        <v>5151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369.99021800097</v>
      </c>
      <c r="I57" s="36">
        <v>434.46820292222998</v>
      </c>
      <c r="J57" s="36">
        <v>0</v>
      </c>
      <c r="K57" s="24">
        <v>804.45842092320004</v>
      </c>
      <c r="L57" s="24"/>
      <c r="M57" s="24"/>
      <c r="N57" s="100"/>
      <c r="O57" s="35"/>
      <c r="P57" s="35" t="s">
        <v>5151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199.79471772049999</v>
      </c>
      <c r="W57" s="36">
        <v>234.61282957840999</v>
      </c>
      <c r="X57" s="36">
        <v>0</v>
      </c>
      <c r="Y57" s="24">
        <v>434.40754729891</v>
      </c>
    </row>
    <row r="58" spans="1:25" ht="21">
      <c r="A58" s="35"/>
      <c r="B58" s="35" t="s">
        <v>2818</v>
      </c>
      <c r="C58" s="36">
        <v>0</v>
      </c>
      <c r="D58" s="36">
        <v>0</v>
      </c>
      <c r="E58" s="36">
        <v>12.375</v>
      </c>
      <c r="F58" s="36">
        <v>0</v>
      </c>
      <c r="G58" s="36">
        <v>5198.1792033226193</v>
      </c>
      <c r="H58" s="36">
        <v>632.03344044262599</v>
      </c>
      <c r="I58" s="36">
        <v>15366.750777696561</v>
      </c>
      <c r="J58" s="36">
        <v>0</v>
      </c>
      <c r="K58" s="24">
        <v>21209.338421461805</v>
      </c>
      <c r="L58" s="24"/>
      <c r="M58" s="24"/>
      <c r="N58" s="100"/>
      <c r="O58" s="35"/>
      <c r="P58" s="35" t="s">
        <v>2818</v>
      </c>
      <c r="Q58" s="36">
        <v>0</v>
      </c>
      <c r="R58" s="36">
        <v>0</v>
      </c>
      <c r="S58" s="36">
        <v>6.6825000000000001</v>
      </c>
      <c r="T58" s="36">
        <v>0</v>
      </c>
      <c r="U58" s="36">
        <v>2807.0167697933261</v>
      </c>
      <c r="V58" s="36">
        <v>341.29805783897905</v>
      </c>
      <c r="W58" s="36">
        <v>8298.0454199523465</v>
      </c>
      <c r="X58" s="36">
        <v>0</v>
      </c>
      <c r="Y58" s="24">
        <v>11453.042747584652</v>
      </c>
    </row>
    <row r="59" spans="1:25" ht="21">
      <c r="A59" s="35"/>
      <c r="B59" s="35" t="s">
        <v>2807</v>
      </c>
      <c r="C59" s="36">
        <v>0</v>
      </c>
      <c r="D59" s="36">
        <v>0</v>
      </c>
      <c r="E59" s="36">
        <v>0</v>
      </c>
      <c r="F59" s="36">
        <v>0</v>
      </c>
      <c r="G59" s="36">
        <v>118.75</v>
      </c>
      <c r="H59" s="36">
        <v>9.7317449156500011</v>
      </c>
      <c r="I59" s="36">
        <v>7773.6089099662995</v>
      </c>
      <c r="J59" s="36">
        <v>0</v>
      </c>
      <c r="K59" s="24">
        <v>7902.0906548819494</v>
      </c>
      <c r="L59" s="24"/>
      <c r="M59" s="24"/>
      <c r="N59" s="100"/>
      <c r="O59" s="35"/>
      <c r="P59" s="35" t="s">
        <v>2807</v>
      </c>
      <c r="Q59" s="36">
        <v>0</v>
      </c>
      <c r="R59" s="36">
        <v>0</v>
      </c>
      <c r="S59" s="36">
        <v>0</v>
      </c>
      <c r="T59" s="36">
        <v>0</v>
      </c>
      <c r="U59" s="36">
        <v>64.125</v>
      </c>
      <c r="V59" s="36">
        <v>5.2551422544499999</v>
      </c>
      <c r="W59" s="36">
        <v>4197.7488113784002</v>
      </c>
      <c r="X59" s="36">
        <v>0</v>
      </c>
      <c r="Y59" s="24">
        <v>4267.1289536328504</v>
      </c>
    </row>
    <row r="60" spans="1:25" ht="21">
      <c r="A60" s="35"/>
      <c r="B60" s="35" t="s">
        <v>5152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138.31928315565</v>
      </c>
      <c r="I60" s="36">
        <v>20245.02824001429</v>
      </c>
      <c r="J60" s="36">
        <v>0</v>
      </c>
      <c r="K60" s="24">
        <v>20383.347523169941</v>
      </c>
      <c r="L60" s="24"/>
      <c r="M60" s="24"/>
      <c r="N60" s="100"/>
      <c r="O60" s="35"/>
      <c r="P60" s="35" t="s">
        <v>5152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74.692412904067993</v>
      </c>
      <c r="W60" s="36">
        <v>10932.31524960979</v>
      </c>
      <c r="X60" s="36">
        <v>0</v>
      </c>
      <c r="Y60" s="24">
        <v>11007.007662513857</v>
      </c>
    </row>
    <row r="61" spans="1:25" ht="21">
      <c r="A61" s="35"/>
      <c r="B61" s="35" t="s">
        <v>2819</v>
      </c>
      <c r="C61" s="36">
        <v>0</v>
      </c>
      <c r="D61" s="36">
        <v>0</v>
      </c>
      <c r="E61" s="36">
        <v>584.96994297980007</v>
      </c>
      <c r="F61" s="36">
        <v>2977.55117206672</v>
      </c>
      <c r="G61" s="36">
        <v>11130.334759173624</v>
      </c>
      <c r="H61" s="36">
        <v>6782.1034093561921</v>
      </c>
      <c r="I61" s="36">
        <v>6.1594455455110007</v>
      </c>
      <c r="J61" s="36">
        <v>0</v>
      </c>
      <c r="K61" s="24">
        <v>21481.118729121848</v>
      </c>
      <c r="L61" s="24"/>
      <c r="M61" s="24"/>
      <c r="N61" s="100"/>
      <c r="O61" s="35"/>
      <c r="P61" s="35" t="s">
        <v>2819</v>
      </c>
      <c r="Q61" s="36">
        <v>0</v>
      </c>
      <c r="R61" s="36">
        <v>0</v>
      </c>
      <c r="S61" s="36">
        <v>315.88376920900993</v>
      </c>
      <c r="T61" s="36">
        <v>1607.8776329161622</v>
      </c>
      <c r="U61" s="36">
        <v>6010.3807699535264</v>
      </c>
      <c r="V61" s="36">
        <v>3662.3358410559622</v>
      </c>
      <c r="W61" s="36">
        <v>3.3261005945769995</v>
      </c>
      <c r="X61" s="36">
        <v>0</v>
      </c>
      <c r="Y61" s="24">
        <v>11599.804113729237</v>
      </c>
    </row>
    <row r="62" spans="1:25" ht="21">
      <c r="A62" s="35"/>
      <c r="B62" s="35" t="s">
        <v>5153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11.11007015429</v>
      </c>
      <c r="I62" s="36">
        <v>21.278597396409999</v>
      </c>
      <c r="J62" s="36">
        <v>0</v>
      </c>
      <c r="K62" s="24">
        <v>32.388667550699999</v>
      </c>
      <c r="L62" s="24"/>
      <c r="M62" s="24"/>
      <c r="N62" s="100"/>
      <c r="O62" s="35"/>
      <c r="P62" s="35" t="s">
        <v>5153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5.9994378833180004</v>
      </c>
      <c r="W62" s="36">
        <v>11.490442594060001</v>
      </c>
      <c r="X62" s="36">
        <v>0</v>
      </c>
      <c r="Y62" s="24">
        <v>17.489880477378001</v>
      </c>
    </row>
    <row r="63" spans="1:25" ht="21">
      <c r="A63" s="35"/>
      <c r="B63" s="35" t="s">
        <v>5154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252.55731713374999</v>
      </c>
      <c r="I63" s="36">
        <v>957.48030967832995</v>
      </c>
      <c r="J63" s="36">
        <v>0</v>
      </c>
      <c r="K63" s="24">
        <v>1210.0376268120799</v>
      </c>
      <c r="L63" s="24"/>
      <c r="M63" s="42"/>
      <c r="N63" s="100"/>
      <c r="O63" s="35"/>
      <c r="P63" s="35" t="s">
        <v>5154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136.38095125237999</v>
      </c>
      <c r="W63" s="36">
        <v>517.03936722605999</v>
      </c>
      <c r="X63" s="36">
        <v>0</v>
      </c>
      <c r="Y63" s="24">
        <v>653.42031847843998</v>
      </c>
    </row>
    <row r="64" spans="1:25" ht="21">
      <c r="A64" s="35"/>
      <c r="B64" s="35" t="s">
        <v>2820</v>
      </c>
      <c r="C64" s="36">
        <v>55.203279083300004</v>
      </c>
      <c r="D64" s="36">
        <v>0</v>
      </c>
      <c r="E64" s="36">
        <v>1286.1816961234001</v>
      </c>
      <c r="F64" s="36">
        <v>1597.1655967147799</v>
      </c>
      <c r="G64" s="36">
        <v>68.615724140699996</v>
      </c>
      <c r="H64" s="36">
        <v>5.5379850573300002</v>
      </c>
      <c r="I64" s="36">
        <v>1574.8901394114</v>
      </c>
      <c r="J64" s="36">
        <v>0</v>
      </c>
      <c r="K64" s="24">
        <v>4587.5944205309097</v>
      </c>
      <c r="L64" s="24"/>
      <c r="M64" s="24"/>
      <c r="N64" s="100"/>
      <c r="O64" s="35"/>
      <c r="P64" s="35" t="s">
        <v>2820</v>
      </c>
      <c r="Q64" s="36">
        <v>29.809770704999998</v>
      </c>
      <c r="R64" s="36">
        <v>0</v>
      </c>
      <c r="S64" s="36">
        <v>694.53811590620001</v>
      </c>
      <c r="T64" s="36">
        <v>862.46942222590894</v>
      </c>
      <c r="U64" s="36">
        <v>37.052491036009997</v>
      </c>
      <c r="V64" s="36">
        <v>2.9905119309599999</v>
      </c>
      <c r="W64" s="36">
        <v>850.44067528210985</v>
      </c>
      <c r="X64" s="36">
        <v>0</v>
      </c>
      <c r="Y64" s="24">
        <v>2477.3009870861888</v>
      </c>
    </row>
    <row r="65" spans="1:25" ht="21">
      <c r="A65" s="35"/>
      <c r="B65" s="35" t="s">
        <v>2821</v>
      </c>
      <c r="C65" s="36">
        <v>230.10067000020001</v>
      </c>
      <c r="D65" s="36">
        <v>0</v>
      </c>
      <c r="E65" s="36">
        <v>52.875</v>
      </c>
      <c r="F65" s="36">
        <v>0</v>
      </c>
      <c r="G65" s="36">
        <v>2684.5024605355902</v>
      </c>
      <c r="H65" s="36">
        <v>1609.8807647972501</v>
      </c>
      <c r="I65" s="36">
        <v>2460.4294961430996</v>
      </c>
      <c r="J65" s="36">
        <v>0</v>
      </c>
      <c r="K65" s="24">
        <v>7037.7883914761396</v>
      </c>
      <c r="M65" s="24"/>
      <c r="N65" s="100"/>
      <c r="O65" s="35"/>
      <c r="P65" s="35" t="s">
        <v>2821</v>
      </c>
      <c r="Q65" s="36">
        <v>124.2543618001</v>
      </c>
      <c r="R65" s="36">
        <v>0</v>
      </c>
      <c r="S65" s="36">
        <v>28.552499999999998</v>
      </c>
      <c r="T65" s="36">
        <v>0</v>
      </c>
      <c r="U65" s="36">
        <v>1449.6313286886809</v>
      </c>
      <c r="V65" s="36">
        <v>869.33561299085704</v>
      </c>
      <c r="W65" s="36">
        <v>1328.6319279167078</v>
      </c>
      <c r="X65" s="36">
        <v>0</v>
      </c>
      <c r="Y65" s="24">
        <v>3800.4057313963458</v>
      </c>
    </row>
    <row r="66" spans="1:25" ht="21">
      <c r="A66" s="35"/>
      <c r="B66" s="35" t="s">
        <v>2822</v>
      </c>
      <c r="C66" s="36">
        <v>254.7131384159</v>
      </c>
      <c r="D66" s="36">
        <v>0</v>
      </c>
      <c r="E66" s="36">
        <v>56.254357499900003</v>
      </c>
      <c r="F66" s="36">
        <v>151.57812546373</v>
      </c>
      <c r="G66" s="36">
        <v>2696.5594765567093</v>
      </c>
      <c r="H66" s="36">
        <v>574.88061847100994</v>
      </c>
      <c r="I66" s="36">
        <v>1565.5922506518</v>
      </c>
      <c r="J66" s="36">
        <v>0</v>
      </c>
      <c r="K66" s="24">
        <v>5299.5779670590491</v>
      </c>
      <c r="L66" s="24"/>
      <c r="M66" s="24"/>
      <c r="N66" s="100"/>
      <c r="O66" s="35"/>
      <c r="P66" s="35" t="s">
        <v>2822</v>
      </c>
      <c r="Q66" s="36">
        <v>137.54509474459999</v>
      </c>
      <c r="R66" s="36">
        <v>0</v>
      </c>
      <c r="S66" s="36">
        <v>30.377353049950003</v>
      </c>
      <c r="T66" s="36">
        <v>81.852187750460004</v>
      </c>
      <c r="U66" s="36">
        <v>1456.1421173411707</v>
      </c>
      <c r="V66" s="36">
        <v>310.43553397418299</v>
      </c>
      <c r="W66" s="36">
        <v>845.41981535230002</v>
      </c>
      <c r="X66" s="36">
        <v>0</v>
      </c>
      <c r="Y66" s="24">
        <v>2861.7721022126639</v>
      </c>
    </row>
    <row r="67" spans="1:25" ht="21">
      <c r="A67" s="35" t="s">
        <v>2826</v>
      </c>
      <c r="B67" s="35"/>
      <c r="C67" s="36">
        <v>0</v>
      </c>
      <c r="D67" s="36">
        <v>0</v>
      </c>
      <c r="E67" s="36">
        <v>0</v>
      </c>
      <c r="F67" s="36">
        <v>0</v>
      </c>
      <c r="G67" s="36">
        <v>1412.5</v>
      </c>
      <c r="H67" s="36">
        <v>109899.93097119647</v>
      </c>
      <c r="I67" s="36">
        <v>6699.9045775819295</v>
      </c>
      <c r="J67" s="36">
        <v>0</v>
      </c>
      <c r="K67" s="24">
        <v>118012.33554877841</v>
      </c>
      <c r="L67" s="24">
        <v>100650</v>
      </c>
      <c r="M67" s="42">
        <f>L67-K67</f>
        <v>-17362.335548778414</v>
      </c>
      <c r="N67" s="100"/>
      <c r="O67" s="35" t="s">
        <v>2826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762.74999999997999</v>
      </c>
      <c r="V67" s="36">
        <v>59345.962724494879</v>
      </c>
      <c r="W67" s="36">
        <v>3617.9484718954941</v>
      </c>
      <c r="X67" s="36">
        <v>0</v>
      </c>
      <c r="Y67" s="24">
        <v>63726.661196390349</v>
      </c>
    </row>
    <row r="68" spans="1:25" ht="21">
      <c r="A68" s="35"/>
      <c r="B68" s="35" t="s">
        <v>5155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373.93459533004994</v>
      </c>
      <c r="I68" s="36">
        <v>0</v>
      </c>
      <c r="J68" s="36">
        <v>0</v>
      </c>
      <c r="K68" s="24">
        <v>373.93459533004994</v>
      </c>
      <c r="L68" s="24"/>
      <c r="M68" s="24"/>
      <c r="N68" s="100"/>
      <c r="O68" s="35"/>
      <c r="P68" s="35" t="s">
        <v>5155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201.92468147820998</v>
      </c>
      <c r="W68" s="36">
        <v>0</v>
      </c>
      <c r="X68" s="36">
        <v>0</v>
      </c>
      <c r="Y68" s="24">
        <v>201.92468147820998</v>
      </c>
    </row>
    <row r="69" spans="1:25" ht="21">
      <c r="A69" s="35"/>
      <c r="B69" s="35" t="s">
        <v>187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37.405324465599996</v>
      </c>
      <c r="I69" s="36">
        <v>4501.3621806977999</v>
      </c>
      <c r="J69" s="36">
        <v>0</v>
      </c>
      <c r="K69" s="24">
        <v>4538.7675051633996</v>
      </c>
      <c r="L69" s="24"/>
      <c r="M69" s="42"/>
      <c r="N69" s="100"/>
      <c r="O69" s="35"/>
      <c r="P69" s="35" t="s">
        <v>187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20.198875211450002</v>
      </c>
      <c r="W69" s="36">
        <v>2430.7355775776</v>
      </c>
      <c r="X69" s="36">
        <v>0</v>
      </c>
      <c r="Y69" s="24">
        <v>2450.9344527890498</v>
      </c>
    </row>
    <row r="70" spans="1:25" ht="21">
      <c r="A70" s="35"/>
      <c r="B70" s="35" t="s">
        <v>2825</v>
      </c>
      <c r="C70" s="36">
        <v>0</v>
      </c>
      <c r="D70" s="36">
        <v>0</v>
      </c>
      <c r="E70" s="36">
        <v>0</v>
      </c>
      <c r="F70" s="36">
        <v>0</v>
      </c>
      <c r="G70" s="36">
        <v>828.00556836930002</v>
      </c>
      <c r="H70" s="36">
        <v>67316.891818357893</v>
      </c>
      <c r="I70" s="36">
        <v>119.84916172453001</v>
      </c>
      <c r="J70" s="36">
        <v>0</v>
      </c>
      <c r="K70" s="24">
        <v>68264.746548451731</v>
      </c>
      <c r="L70" s="24"/>
      <c r="M70" s="24"/>
      <c r="N70" s="100"/>
      <c r="O70" s="35"/>
      <c r="P70" s="35" t="s">
        <v>2825</v>
      </c>
      <c r="Q70" s="36">
        <v>0</v>
      </c>
      <c r="R70" s="36">
        <v>0</v>
      </c>
      <c r="S70" s="36">
        <v>0</v>
      </c>
      <c r="T70" s="36">
        <v>0</v>
      </c>
      <c r="U70" s="36">
        <v>447.12300691939998</v>
      </c>
      <c r="V70" s="36">
        <v>36351.121581936997</v>
      </c>
      <c r="W70" s="36">
        <v>64.718547331270003</v>
      </c>
      <c r="X70" s="36">
        <v>0</v>
      </c>
      <c r="Y70" s="24">
        <v>36862.963136187667</v>
      </c>
    </row>
    <row r="71" spans="1:25" ht="21">
      <c r="A71" s="35"/>
      <c r="B71" s="35" t="s">
        <v>2824</v>
      </c>
      <c r="C71" s="36">
        <v>0</v>
      </c>
      <c r="D71" s="36">
        <v>0</v>
      </c>
      <c r="E71" s="36">
        <v>0</v>
      </c>
      <c r="F71" s="36">
        <v>0</v>
      </c>
      <c r="G71" s="36">
        <v>584.49443163069998</v>
      </c>
      <c r="H71" s="36">
        <v>37901.100239018335</v>
      </c>
      <c r="I71" s="36">
        <v>2047.5528138488401</v>
      </c>
      <c r="J71" s="36">
        <v>0</v>
      </c>
      <c r="K71" s="24">
        <v>40533.147484497873</v>
      </c>
      <c r="M71" s="24"/>
      <c r="N71" s="100"/>
      <c r="O71" s="35"/>
      <c r="P71" s="35" t="s">
        <v>2824</v>
      </c>
      <c r="Q71" s="36">
        <v>0</v>
      </c>
      <c r="R71" s="36">
        <v>0</v>
      </c>
      <c r="S71" s="36">
        <v>0</v>
      </c>
      <c r="T71" s="36">
        <v>0</v>
      </c>
      <c r="U71" s="36">
        <v>315.62699308058001</v>
      </c>
      <c r="V71" s="36">
        <v>20466.594129096142</v>
      </c>
      <c r="W71" s="36">
        <v>1105.678519478854</v>
      </c>
      <c r="X71" s="36">
        <v>0</v>
      </c>
      <c r="Y71" s="24">
        <v>21887.899641655575</v>
      </c>
    </row>
    <row r="72" spans="1:25" ht="22.5" customHeight="1">
      <c r="A72" s="35"/>
      <c r="B72" s="35" t="s">
        <v>5156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4270.5989940246</v>
      </c>
      <c r="I72" s="36">
        <v>31.140421310760001</v>
      </c>
      <c r="J72" s="36">
        <v>0</v>
      </c>
      <c r="K72" s="24">
        <v>4301.7394153353598</v>
      </c>
      <c r="L72" s="24"/>
      <c r="M72" s="24"/>
      <c r="N72" s="100"/>
      <c r="O72" s="35"/>
      <c r="P72" s="35" t="s">
        <v>5156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2306.1234567720799</v>
      </c>
      <c r="W72" s="36">
        <v>16.815827507769999</v>
      </c>
      <c r="X72" s="36">
        <v>0</v>
      </c>
      <c r="Y72" s="24">
        <v>2322.9392842798497</v>
      </c>
    </row>
    <row r="73" spans="1:25" ht="21">
      <c r="A73" s="35" t="s">
        <v>2839</v>
      </c>
      <c r="B73" s="35"/>
      <c r="C73" s="36">
        <v>3474.2576403245303</v>
      </c>
      <c r="D73" s="36">
        <v>0</v>
      </c>
      <c r="E73" s="36">
        <v>16500.045017888311</v>
      </c>
      <c r="F73" s="36">
        <v>14822.770693276636</v>
      </c>
      <c r="G73" s="36">
        <v>66570.344141709051</v>
      </c>
      <c r="H73" s="36">
        <v>68311.13135805825</v>
      </c>
      <c r="I73" s="36">
        <v>5171.327542384869</v>
      </c>
      <c r="J73" s="36">
        <v>0</v>
      </c>
      <c r="K73" s="24">
        <v>174849.87639364167</v>
      </c>
      <c r="L73" s="24">
        <v>143080</v>
      </c>
      <c r="M73" s="42">
        <f>L73-K73</f>
        <v>-31769.876393641665</v>
      </c>
      <c r="N73" s="100"/>
      <c r="O73" s="35" t="s">
        <v>2839</v>
      </c>
      <c r="P73" s="35"/>
      <c r="Q73" s="36">
        <v>1876.0991257759201</v>
      </c>
      <c r="R73" s="36">
        <v>0</v>
      </c>
      <c r="S73" s="36">
        <v>8910.024309660268</v>
      </c>
      <c r="T73" s="36">
        <v>8004.2961743703418</v>
      </c>
      <c r="U73" s="36">
        <v>35947.985836521519</v>
      </c>
      <c r="V73" s="36">
        <v>36888.010933353602</v>
      </c>
      <c r="W73" s="36">
        <v>2792.5168728879557</v>
      </c>
      <c r="X73" s="36">
        <v>0</v>
      </c>
      <c r="Y73" s="24">
        <v>94418.933252569608</v>
      </c>
    </row>
    <row r="74" spans="1:25" ht="21">
      <c r="A74" s="35"/>
      <c r="B74" s="35" t="s">
        <v>2827</v>
      </c>
      <c r="C74" s="36">
        <v>14.2473786248</v>
      </c>
      <c r="D74" s="36">
        <v>0</v>
      </c>
      <c r="E74" s="36">
        <v>3008.7710062876408</v>
      </c>
      <c r="F74" s="36">
        <v>2316.1183412484002</v>
      </c>
      <c r="G74" s="36">
        <v>7288.3765778702173</v>
      </c>
      <c r="H74" s="36">
        <v>3678.5876604530927</v>
      </c>
      <c r="I74" s="36">
        <v>0</v>
      </c>
      <c r="J74" s="36">
        <v>0</v>
      </c>
      <c r="K74" s="24">
        <v>16306.100964484151</v>
      </c>
      <c r="L74" s="24"/>
      <c r="M74" s="24"/>
      <c r="N74" s="100"/>
      <c r="O74" s="35"/>
      <c r="P74" s="35" t="s">
        <v>2827</v>
      </c>
      <c r="Q74" s="36">
        <v>7.6935844573900001</v>
      </c>
      <c r="R74" s="36">
        <v>0</v>
      </c>
      <c r="S74" s="36">
        <v>1624.736343395381</v>
      </c>
      <c r="T74" s="36">
        <v>1250.7039042739905</v>
      </c>
      <c r="U74" s="36">
        <v>3935.7233520494874</v>
      </c>
      <c r="V74" s="36">
        <v>1986.4373366443519</v>
      </c>
      <c r="W74" s="36">
        <v>0</v>
      </c>
      <c r="X74" s="36">
        <v>0</v>
      </c>
      <c r="Y74" s="24">
        <v>8805.2945208206002</v>
      </c>
    </row>
    <row r="75" spans="1:25" ht="21">
      <c r="A75" s="35"/>
      <c r="B75" s="35" t="s">
        <v>2828</v>
      </c>
      <c r="C75" s="36">
        <v>0</v>
      </c>
      <c r="D75" s="36">
        <v>0</v>
      </c>
      <c r="E75" s="36">
        <v>0</v>
      </c>
      <c r="F75" s="36">
        <v>0</v>
      </c>
      <c r="G75" s="36">
        <v>125</v>
      </c>
      <c r="H75" s="36">
        <v>736.67204356080003</v>
      </c>
      <c r="I75" s="36">
        <v>0</v>
      </c>
      <c r="J75" s="36">
        <v>0</v>
      </c>
      <c r="K75" s="24">
        <v>861.67204356080003</v>
      </c>
      <c r="L75" s="24"/>
      <c r="M75" s="24"/>
      <c r="N75" s="100"/>
      <c r="O75" s="35"/>
      <c r="P75" s="35" t="s">
        <v>2828</v>
      </c>
      <c r="Q75" s="36">
        <v>0</v>
      </c>
      <c r="R75" s="36">
        <v>0</v>
      </c>
      <c r="S75" s="36">
        <v>0</v>
      </c>
      <c r="T75" s="36">
        <v>0</v>
      </c>
      <c r="U75" s="36">
        <v>67.5</v>
      </c>
      <c r="V75" s="36">
        <v>397.80290352282998</v>
      </c>
      <c r="W75" s="36">
        <v>0</v>
      </c>
      <c r="X75" s="36">
        <v>0</v>
      </c>
      <c r="Y75" s="24">
        <v>465.30290352282998</v>
      </c>
    </row>
    <row r="76" spans="1:25" ht="21">
      <c r="A76" s="35"/>
      <c r="B76" s="35" t="s">
        <v>2829</v>
      </c>
      <c r="C76" s="36">
        <v>1220.1959577743701</v>
      </c>
      <c r="D76" s="36">
        <v>0</v>
      </c>
      <c r="E76" s="36">
        <v>8092.1913858540902</v>
      </c>
      <c r="F76" s="36">
        <v>6845.356013063586</v>
      </c>
      <c r="G76" s="36">
        <v>2459.4316432291803</v>
      </c>
      <c r="H76" s="36">
        <v>5252.0422534093268</v>
      </c>
      <c r="I76" s="36">
        <v>300.70653332437001</v>
      </c>
      <c r="J76" s="36">
        <v>0</v>
      </c>
      <c r="K76" s="24">
        <v>24169.923786654923</v>
      </c>
      <c r="L76" s="24"/>
      <c r="M76" s="24"/>
      <c r="N76" s="100"/>
      <c r="O76" s="35"/>
      <c r="P76" s="35" t="s">
        <v>2829</v>
      </c>
      <c r="Q76" s="36">
        <v>658.90581719864997</v>
      </c>
      <c r="R76" s="36">
        <v>0</v>
      </c>
      <c r="S76" s="36">
        <v>4369.7833483613267</v>
      </c>
      <c r="T76" s="36">
        <v>3696.4922470548536</v>
      </c>
      <c r="U76" s="36">
        <v>1328.0930873442098</v>
      </c>
      <c r="V76" s="36">
        <v>2836.1028168420085</v>
      </c>
      <c r="W76" s="36">
        <v>162.38152799517999</v>
      </c>
      <c r="X76" s="36">
        <v>0</v>
      </c>
      <c r="Y76" s="24">
        <v>13051.75884479623</v>
      </c>
    </row>
    <row r="77" spans="1:25" ht="21">
      <c r="A77" s="35"/>
      <c r="B77" s="35" t="s">
        <v>2830</v>
      </c>
      <c r="C77" s="36">
        <v>0</v>
      </c>
      <c r="D77" s="36">
        <v>0</v>
      </c>
      <c r="E77" s="36">
        <v>877.87548912700981</v>
      </c>
      <c r="F77" s="36">
        <v>783.7402043477399</v>
      </c>
      <c r="G77" s="36">
        <v>12569.051460204601</v>
      </c>
      <c r="H77" s="36">
        <v>10648.217428044751</v>
      </c>
      <c r="I77" s="36">
        <v>1401.3445424025997</v>
      </c>
      <c r="J77" s="36">
        <v>0</v>
      </c>
      <c r="K77" s="24">
        <v>26280.229124126701</v>
      </c>
      <c r="L77" s="24"/>
      <c r="M77" s="24"/>
      <c r="N77" s="100"/>
      <c r="O77" s="35"/>
      <c r="P77" s="35" t="s">
        <v>2830</v>
      </c>
      <c r="Q77" s="36">
        <v>0</v>
      </c>
      <c r="R77" s="36">
        <v>0</v>
      </c>
      <c r="S77" s="36">
        <v>474.05276412888998</v>
      </c>
      <c r="T77" s="36">
        <v>423.21971034806495</v>
      </c>
      <c r="U77" s="36">
        <v>6787.2877885086327</v>
      </c>
      <c r="V77" s="36">
        <v>5750.0374111420788</v>
      </c>
      <c r="W77" s="36">
        <v>756.72605289790977</v>
      </c>
      <c r="X77" s="36">
        <v>0</v>
      </c>
      <c r="Y77" s="24">
        <v>14191.323727025576</v>
      </c>
    </row>
    <row r="78" spans="1:25" ht="21">
      <c r="A78" s="35"/>
      <c r="B78" s="35" t="s">
        <v>2831</v>
      </c>
      <c r="C78" s="36">
        <v>0</v>
      </c>
      <c r="D78" s="36">
        <v>0</v>
      </c>
      <c r="E78" s="36">
        <v>0</v>
      </c>
      <c r="F78" s="36">
        <v>0</v>
      </c>
      <c r="G78" s="36">
        <v>4370.1029192193</v>
      </c>
      <c r="H78" s="36">
        <v>5107.0233268700549</v>
      </c>
      <c r="I78" s="36">
        <v>33.0744087773</v>
      </c>
      <c r="J78" s="36">
        <v>0</v>
      </c>
      <c r="K78" s="24">
        <v>9510.2006548666559</v>
      </c>
      <c r="L78" s="24"/>
      <c r="M78" s="24"/>
      <c r="N78" s="100"/>
      <c r="O78" s="35"/>
      <c r="P78" s="35" t="s">
        <v>2831</v>
      </c>
      <c r="Q78" s="36">
        <v>0</v>
      </c>
      <c r="R78" s="36">
        <v>0</v>
      </c>
      <c r="S78" s="36">
        <v>0</v>
      </c>
      <c r="T78" s="36">
        <v>0</v>
      </c>
      <c r="U78" s="36">
        <v>2359.8555763791633</v>
      </c>
      <c r="V78" s="36">
        <v>2757.7925965105783</v>
      </c>
      <c r="W78" s="36">
        <v>17.860180739740002</v>
      </c>
      <c r="X78" s="36">
        <v>0</v>
      </c>
      <c r="Y78" s="24">
        <v>5135.5083536294815</v>
      </c>
    </row>
    <row r="79" spans="1:25" ht="21">
      <c r="A79" s="35"/>
      <c r="B79" s="35" t="s">
        <v>2832</v>
      </c>
      <c r="C79" s="36">
        <v>0</v>
      </c>
      <c r="D79" s="36">
        <v>0</v>
      </c>
      <c r="E79" s="36">
        <v>0</v>
      </c>
      <c r="F79" s="36">
        <v>0</v>
      </c>
      <c r="G79" s="36">
        <v>8221.2392166583468</v>
      </c>
      <c r="H79" s="36">
        <v>9718.4940621667247</v>
      </c>
      <c r="I79" s="36">
        <v>20.753026222500001</v>
      </c>
      <c r="J79" s="36">
        <v>0</v>
      </c>
      <c r="K79" s="24">
        <v>17960.486305047572</v>
      </c>
      <c r="L79" s="24"/>
      <c r="M79" s="24"/>
      <c r="N79" s="100"/>
      <c r="O79" s="35"/>
      <c r="P79" s="35" t="s">
        <v>2832</v>
      </c>
      <c r="Q79" s="36">
        <v>0</v>
      </c>
      <c r="R79" s="36">
        <v>0</v>
      </c>
      <c r="S79" s="36">
        <v>0</v>
      </c>
      <c r="T79" s="36">
        <v>0</v>
      </c>
      <c r="U79" s="36">
        <v>4439.4691769946512</v>
      </c>
      <c r="V79" s="36">
        <v>5247.9867935704515</v>
      </c>
      <c r="W79" s="36">
        <v>11.2066341602</v>
      </c>
      <c r="X79" s="36">
        <v>0</v>
      </c>
      <c r="Y79" s="24">
        <v>9698.662604725303</v>
      </c>
    </row>
    <row r="80" spans="1:25" ht="21">
      <c r="A80" s="35"/>
      <c r="B80" s="35" t="s">
        <v>2833</v>
      </c>
      <c r="C80" s="36">
        <v>0</v>
      </c>
      <c r="D80" s="36">
        <v>0</v>
      </c>
      <c r="E80" s="36">
        <v>354.12594869809999</v>
      </c>
      <c r="F80" s="36">
        <v>87.5</v>
      </c>
      <c r="G80" s="36">
        <v>5075.1729599077307</v>
      </c>
      <c r="H80" s="36">
        <v>4026.825026549137</v>
      </c>
      <c r="I80" s="36">
        <v>1090.7768237780001</v>
      </c>
      <c r="J80" s="36">
        <v>0</v>
      </c>
      <c r="K80" s="24">
        <v>10634.400758932967</v>
      </c>
      <c r="L80" s="24"/>
      <c r="M80" s="24"/>
      <c r="N80" s="100"/>
      <c r="O80" s="35"/>
      <c r="P80" s="35" t="s">
        <v>2833</v>
      </c>
      <c r="Q80" s="36">
        <v>0</v>
      </c>
      <c r="R80" s="36">
        <v>0</v>
      </c>
      <c r="S80" s="36">
        <v>191.22801229679999</v>
      </c>
      <c r="T80" s="36">
        <v>47.25</v>
      </c>
      <c r="U80" s="36">
        <v>2740.5933983500158</v>
      </c>
      <c r="V80" s="36">
        <v>2174.4855143354484</v>
      </c>
      <c r="W80" s="36">
        <v>589.01948484000002</v>
      </c>
      <c r="X80" s="36">
        <v>0</v>
      </c>
      <c r="Y80" s="24">
        <v>5742.5764098222635</v>
      </c>
    </row>
    <row r="81" spans="1:25" ht="21">
      <c r="A81" s="35"/>
      <c r="B81" s="35" t="s">
        <v>2834</v>
      </c>
      <c r="C81" s="36">
        <v>12.7526213752</v>
      </c>
      <c r="D81" s="36">
        <v>0</v>
      </c>
      <c r="E81" s="36">
        <v>2270.5241947275199</v>
      </c>
      <c r="F81" s="36">
        <v>2371.6183839087025</v>
      </c>
      <c r="G81" s="36">
        <v>6803.7241034642002</v>
      </c>
      <c r="H81" s="36">
        <v>7585.28388927585</v>
      </c>
      <c r="I81" s="36">
        <v>294.998226063</v>
      </c>
      <c r="J81" s="36">
        <v>0</v>
      </c>
      <c r="K81" s="24">
        <v>19338.901418814472</v>
      </c>
      <c r="L81" s="24"/>
      <c r="M81" s="24"/>
      <c r="N81" s="100"/>
      <c r="O81" s="35"/>
      <c r="P81" s="35" t="s">
        <v>2834</v>
      </c>
      <c r="Q81" s="36">
        <v>6.88641554261</v>
      </c>
      <c r="R81" s="36">
        <v>0</v>
      </c>
      <c r="S81" s="36">
        <v>1226.08306515302</v>
      </c>
      <c r="T81" s="36">
        <v>1280.6739273108078</v>
      </c>
      <c r="U81" s="36">
        <v>3674.0110158714938</v>
      </c>
      <c r="V81" s="36">
        <v>4096.0533002097509</v>
      </c>
      <c r="W81" s="36">
        <v>159.299042074</v>
      </c>
      <c r="X81" s="36">
        <v>0</v>
      </c>
      <c r="Y81" s="24">
        <v>10443.006766161683</v>
      </c>
    </row>
    <row r="82" spans="1:25" ht="21">
      <c r="A82" s="35"/>
      <c r="B82" s="35" t="s">
        <v>2835</v>
      </c>
      <c r="C82" s="36">
        <v>0</v>
      </c>
      <c r="D82" s="36">
        <v>0</v>
      </c>
      <c r="E82" s="36">
        <v>0</v>
      </c>
      <c r="F82" s="36">
        <v>0</v>
      </c>
      <c r="G82" s="36">
        <v>312.5</v>
      </c>
      <c r="H82" s="36">
        <v>668.86461166163008</v>
      </c>
      <c r="I82" s="36">
        <v>163.46630949017</v>
      </c>
      <c r="J82" s="36">
        <v>0</v>
      </c>
      <c r="K82" s="24">
        <v>1144.8309211518001</v>
      </c>
      <c r="L82" s="24"/>
      <c r="M82" s="24"/>
      <c r="N82" s="100"/>
      <c r="O82" s="35"/>
      <c r="P82" s="35" t="s">
        <v>2835</v>
      </c>
      <c r="Q82" s="36">
        <v>0</v>
      </c>
      <c r="R82" s="36">
        <v>0</v>
      </c>
      <c r="S82" s="36">
        <v>0</v>
      </c>
      <c r="T82" s="36">
        <v>0</v>
      </c>
      <c r="U82" s="36">
        <v>168.75</v>
      </c>
      <c r="V82" s="36">
        <v>361.18689029728603</v>
      </c>
      <c r="W82" s="36">
        <v>88.271807124706001</v>
      </c>
      <c r="X82" s="36">
        <v>0</v>
      </c>
      <c r="Y82" s="24">
        <v>618.20869742199204</v>
      </c>
    </row>
    <row r="83" spans="1:25" ht="21">
      <c r="A83" s="35"/>
      <c r="B83" s="35" t="s">
        <v>2836</v>
      </c>
      <c r="C83" s="36">
        <v>2174.5377430119602</v>
      </c>
      <c r="D83" s="36">
        <v>0</v>
      </c>
      <c r="E83" s="36">
        <v>1156.3217661865704</v>
      </c>
      <c r="F83" s="36">
        <v>502.70327838187012</v>
      </c>
      <c r="G83" s="36">
        <v>2457.46598279098</v>
      </c>
      <c r="H83" s="36">
        <v>834.41188292409822</v>
      </c>
      <c r="I83" s="36">
        <v>197.42838196403</v>
      </c>
      <c r="J83" s="36">
        <v>0</v>
      </c>
      <c r="K83" s="24">
        <v>7322.8690352595077</v>
      </c>
      <c r="L83" s="24"/>
      <c r="M83" s="42"/>
      <c r="N83" s="100"/>
      <c r="O83" s="35"/>
      <c r="P83" s="35" t="s">
        <v>2836</v>
      </c>
      <c r="Q83" s="36">
        <v>1174.25038122667</v>
      </c>
      <c r="R83" s="36">
        <v>0</v>
      </c>
      <c r="S83" s="36">
        <v>624.41375374073993</v>
      </c>
      <c r="T83" s="36">
        <v>271.45977032626388</v>
      </c>
      <c r="U83" s="36">
        <v>1327.031630706934</v>
      </c>
      <c r="V83" s="36">
        <v>450.58241677901412</v>
      </c>
      <c r="W83" s="36">
        <v>106.61132626061999</v>
      </c>
      <c r="X83" s="36">
        <v>0</v>
      </c>
      <c r="Y83" s="24">
        <v>3954.349279040242</v>
      </c>
    </row>
    <row r="84" spans="1:25" ht="21">
      <c r="A84" s="35"/>
      <c r="B84" s="35" t="s">
        <v>2837</v>
      </c>
      <c r="C84" s="36">
        <v>0</v>
      </c>
      <c r="D84" s="36">
        <v>0</v>
      </c>
      <c r="E84" s="36">
        <v>740.23522700737999</v>
      </c>
      <c r="F84" s="36">
        <v>1471.738741307337</v>
      </c>
      <c r="G84" s="36">
        <v>10617.37411512968</v>
      </c>
      <c r="H84" s="36">
        <v>9238.7564172428756</v>
      </c>
      <c r="I84" s="36">
        <v>123.9325694952</v>
      </c>
      <c r="J84" s="36">
        <v>0</v>
      </c>
      <c r="K84" s="24">
        <v>22192.037070182472</v>
      </c>
      <c r="L84" s="24"/>
      <c r="M84" s="24"/>
      <c r="N84" s="100"/>
      <c r="O84" s="35"/>
      <c r="P84" s="35" t="s">
        <v>2837</v>
      </c>
      <c r="Q84" s="36">
        <v>0</v>
      </c>
      <c r="R84" s="36">
        <v>0</v>
      </c>
      <c r="S84" s="36">
        <v>399.72702258411005</v>
      </c>
      <c r="T84" s="36">
        <v>794.73892030612103</v>
      </c>
      <c r="U84" s="36">
        <v>5733.3820221687511</v>
      </c>
      <c r="V84" s="36">
        <v>4988.9284653109471</v>
      </c>
      <c r="W84" s="36">
        <v>66.923587527400002</v>
      </c>
      <c r="X84" s="36">
        <v>0</v>
      </c>
      <c r="Y84" s="24">
        <v>11983.70001789733</v>
      </c>
    </row>
    <row r="85" spans="1:25" ht="21">
      <c r="A85" s="35"/>
      <c r="B85" s="35" t="s">
        <v>424</v>
      </c>
      <c r="C85" s="36">
        <v>52.523939538199997</v>
      </c>
      <c r="D85" s="36">
        <v>0</v>
      </c>
      <c r="E85" s="36">
        <v>0</v>
      </c>
      <c r="F85" s="36">
        <v>181.25</v>
      </c>
      <c r="G85" s="36">
        <v>583.98618275027002</v>
      </c>
      <c r="H85" s="36">
        <v>5227.9721668092889</v>
      </c>
      <c r="I85" s="36">
        <v>1149.9997984972999</v>
      </c>
      <c r="J85" s="36">
        <v>0</v>
      </c>
      <c r="K85" s="24">
        <v>7195.7320875950591</v>
      </c>
      <c r="M85" s="24"/>
      <c r="N85" s="100"/>
      <c r="O85" s="35"/>
      <c r="P85" s="35" t="s">
        <v>424</v>
      </c>
      <c r="Q85" s="36">
        <v>28.3629273506</v>
      </c>
      <c r="R85" s="36">
        <v>0</v>
      </c>
      <c r="S85" s="36">
        <v>0</v>
      </c>
      <c r="T85" s="36">
        <v>97.875</v>
      </c>
      <c r="U85" s="36">
        <v>315.35253868563302</v>
      </c>
      <c r="V85" s="36">
        <v>2823.1049700811686</v>
      </c>
      <c r="W85" s="36">
        <v>620.99989118849999</v>
      </c>
      <c r="X85" s="36">
        <v>0</v>
      </c>
      <c r="Y85" s="24">
        <v>3885.6953273059016</v>
      </c>
    </row>
    <row r="86" spans="1:25" ht="21">
      <c r="A86" s="35"/>
      <c r="B86" s="35" t="s">
        <v>2838</v>
      </c>
      <c r="C86" s="36">
        <v>0</v>
      </c>
      <c r="D86" s="36">
        <v>0</v>
      </c>
      <c r="E86" s="36">
        <v>0</v>
      </c>
      <c r="F86" s="36">
        <v>262.745731019</v>
      </c>
      <c r="G86" s="36">
        <v>5686.918980484551</v>
      </c>
      <c r="H86" s="36">
        <v>5587.9805890906136</v>
      </c>
      <c r="I86" s="36">
        <v>394.84692237040002</v>
      </c>
      <c r="J86" s="36">
        <v>0</v>
      </c>
      <c r="K86" s="24">
        <v>11932.492222964565</v>
      </c>
      <c r="L86" s="24"/>
      <c r="M86" s="24"/>
      <c r="N86" s="100"/>
      <c r="O86" s="35"/>
      <c r="P86" s="35" t="s">
        <v>2838</v>
      </c>
      <c r="Q86" s="36">
        <v>0</v>
      </c>
      <c r="R86" s="36">
        <v>0</v>
      </c>
      <c r="S86" s="36">
        <v>0</v>
      </c>
      <c r="T86" s="36">
        <v>141.88269475024001</v>
      </c>
      <c r="U86" s="36">
        <v>3070.9362494625548</v>
      </c>
      <c r="V86" s="36">
        <v>3017.5095181076895</v>
      </c>
      <c r="W86" s="36">
        <v>213.2173380797</v>
      </c>
      <c r="X86" s="36">
        <v>0</v>
      </c>
      <c r="Y86" s="24">
        <v>6443.5458004001839</v>
      </c>
    </row>
    <row r="87" spans="1:25" ht="21">
      <c r="A87" s="35" t="s">
        <v>2847</v>
      </c>
      <c r="B87" s="35"/>
      <c r="C87" s="36">
        <v>0</v>
      </c>
      <c r="D87" s="36">
        <v>0</v>
      </c>
      <c r="E87" s="36">
        <v>0</v>
      </c>
      <c r="F87" s="36">
        <v>906.14783131640002</v>
      </c>
      <c r="G87" s="36">
        <v>14041.652354467</v>
      </c>
      <c r="H87" s="36">
        <v>24896.815435806777</v>
      </c>
      <c r="I87" s="36">
        <v>2911.8733266752702</v>
      </c>
      <c r="J87" s="36">
        <v>2008.6901731367952</v>
      </c>
      <c r="K87" s="24">
        <v>44765.179121402245</v>
      </c>
      <c r="L87" s="24">
        <v>50180</v>
      </c>
      <c r="M87" s="42">
        <f>L87-K87</f>
        <v>5414.8208785977549</v>
      </c>
      <c r="N87" s="100"/>
      <c r="O87" s="35" t="s">
        <v>2847</v>
      </c>
      <c r="P87" s="35"/>
      <c r="Q87" s="36">
        <v>0</v>
      </c>
      <c r="R87" s="36">
        <v>0</v>
      </c>
      <c r="S87" s="36">
        <v>0</v>
      </c>
      <c r="T87" s="36">
        <v>192.31982891090001</v>
      </c>
      <c r="U87" s="36">
        <v>7879.4922714060003</v>
      </c>
      <c r="V87" s="36">
        <v>14442.734607170289</v>
      </c>
      <c r="W87" s="36">
        <v>623.19768973366001</v>
      </c>
      <c r="X87" s="36">
        <v>1035.4523283269079</v>
      </c>
      <c r="Y87" s="24">
        <v>24173.196725547758</v>
      </c>
    </row>
    <row r="88" spans="1:25" ht="21">
      <c r="A88" s="35"/>
      <c r="B88" s="35" t="s">
        <v>5157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62.5</v>
      </c>
      <c r="I88" s="36">
        <v>0</v>
      </c>
      <c r="J88" s="36">
        <v>0</v>
      </c>
      <c r="K88" s="24">
        <v>62.5</v>
      </c>
      <c r="L88" s="24"/>
      <c r="M88" s="24"/>
      <c r="N88" s="100"/>
      <c r="O88" s="35"/>
      <c r="P88" s="35" t="s">
        <v>5157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33.75</v>
      </c>
      <c r="W88" s="36">
        <v>0</v>
      </c>
      <c r="X88" s="36">
        <v>0</v>
      </c>
      <c r="Y88" s="24">
        <v>33.75</v>
      </c>
    </row>
    <row r="89" spans="1:25" ht="21">
      <c r="A89" s="35"/>
      <c r="B89" s="35" t="s">
        <v>2841</v>
      </c>
      <c r="C89" s="36">
        <v>0</v>
      </c>
      <c r="D89" s="36">
        <v>0</v>
      </c>
      <c r="E89" s="36">
        <v>0</v>
      </c>
      <c r="F89" s="36">
        <v>149.89783131640002</v>
      </c>
      <c r="G89" s="36">
        <v>855.31023235800001</v>
      </c>
      <c r="H89" s="36">
        <v>15.259470430783999</v>
      </c>
      <c r="I89" s="36">
        <v>555.8051863677</v>
      </c>
      <c r="J89" s="36">
        <v>1875.9066961940002</v>
      </c>
      <c r="K89" s="24">
        <v>3452.1794166668842</v>
      </c>
      <c r="L89" s="24"/>
      <c r="M89" s="24"/>
      <c r="N89" s="100"/>
      <c r="O89" s="35"/>
      <c r="P89" s="35" t="s">
        <v>2841</v>
      </c>
      <c r="Q89" s="36">
        <v>0</v>
      </c>
      <c r="R89" s="36">
        <v>0</v>
      </c>
      <c r="S89" s="36">
        <v>0</v>
      </c>
      <c r="T89" s="36">
        <v>80.9448289109</v>
      </c>
      <c r="U89" s="36">
        <v>461.867525473</v>
      </c>
      <c r="V89" s="36">
        <v>8.2401140326209994</v>
      </c>
      <c r="W89" s="36">
        <v>300.13480063873993</v>
      </c>
      <c r="X89" s="36">
        <v>1012.989615945</v>
      </c>
      <c r="Y89" s="24">
        <v>1864.1768850002609</v>
      </c>
    </row>
    <row r="90" spans="1:25" ht="21">
      <c r="A90" s="35"/>
      <c r="B90" s="35" t="s">
        <v>2842</v>
      </c>
      <c r="C90" s="36">
        <v>0</v>
      </c>
      <c r="D90" s="36">
        <v>0</v>
      </c>
      <c r="E90" s="36">
        <v>0</v>
      </c>
      <c r="F90" s="36">
        <v>206.25</v>
      </c>
      <c r="G90" s="36">
        <v>0</v>
      </c>
      <c r="H90" s="36">
        <v>5486.1170397935703</v>
      </c>
      <c r="I90" s="36">
        <v>438.66769558830998</v>
      </c>
      <c r="J90" s="36">
        <v>0</v>
      </c>
      <c r="K90" s="24">
        <v>6131.0347353818806</v>
      </c>
      <c r="L90" s="24"/>
      <c r="M90" s="24"/>
      <c r="N90" s="100"/>
      <c r="O90" s="35"/>
      <c r="P90" s="35" t="s">
        <v>2842</v>
      </c>
      <c r="Q90" s="36">
        <v>0</v>
      </c>
      <c r="R90" s="36">
        <v>0</v>
      </c>
      <c r="S90" s="36">
        <v>0</v>
      </c>
      <c r="T90" s="36">
        <v>111.375</v>
      </c>
      <c r="U90" s="36">
        <v>0</v>
      </c>
      <c r="V90" s="36">
        <v>2962.5032014894655</v>
      </c>
      <c r="W90" s="36">
        <v>236.88055561768002</v>
      </c>
      <c r="X90" s="36">
        <v>0</v>
      </c>
      <c r="Y90" s="24">
        <v>3310.7587571071454</v>
      </c>
    </row>
    <row r="91" spans="1:25" ht="21">
      <c r="A91" s="35"/>
      <c r="B91" s="35" t="s">
        <v>2843</v>
      </c>
      <c r="C91" s="36">
        <v>0</v>
      </c>
      <c r="D91" s="36">
        <v>0</v>
      </c>
      <c r="E91" s="36">
        <v>0</v>
      </c>
      <c r="F91" s="36">
        <v>0</v>
      </c>
      <c r="G91" s="36">
        <v>3863.1688631839997</v>
      </c>
      <c r="H91" s="36">
        <v>1498.551127648585</v>
      </c>
      <c r="I91" s="36">
        <v>114.51563976352</v>
      </c>
      <c r="J91" s="36">
        <v>0</v>
      </c>
      <c r="K91" s="24">
        <v>5476.2356305961048</v>
      </c>
      <c r="L91" s="24"/>
      <c r="M91" s="24"/>
      <c r="N91" s="100"/>
      <c r="O91" s="35"/>
      <c r="P91" s="35" t="s">
        <v>2843</v>
      </c>
      <c r="Q91" s="36">
        <v>0</v>
      </c>
      <c r="R91" s="36">
        <v>0</v>
      </c>
      <c r="S91" s="36">
        <v>0</v>
      </c>
      <c r="T91" s="36">
        <v>0</v>
      </c>
      <c r="U91" s="36">
        <v>2086.1111861150002</v>
      </c>
      <c r="V91" s="36">
        <v>871.05605440240993</v>
      </c>
      <c r="W91" s="36">
        <v>0</v>
      </c>
      <c r="X91" s="36">
        <v>0</v>
      </c>
      <c r="Y91" s="24">
        <v>2957.1672405174104</v>
      </c>
    </row>
    <row r="92" spans="1:25" ht="21">
      <c r="A92" s="35"/>
      <c r="B92" s="35" t="s">
        <v>2844</v>
      </c>
      <c r="C92" s="36">
        <v>0</v>
      </c>
      <c r="D92" s="36">
        <v>0</v>
      </c>
      <c r="E92" s="36">
        <v>0</v>
      </c>
      <c r="F92" s="36">
        <v>0</v>
      </c>
      <c r="G92" s="36">
        <v>1666.2783704799999</v>
      </c>
      <c r="H92" s="36">
        <v>4654.4045430961705</v>
      </c>
      <c r="I92" s="36">
        <v>47.975673815999997</v>
      </c>
      <c r="J92" s="36">
        <v>7.7834769427949997</v>
      </c>
      <c r="K92" s="24">
        <v>6376.4420643349658</v>
      </c>
      <c r="L92" s="24"/>
      <c r="M92" s="24"/>
      <c r="N92" s="100"/>
      <c r="O92" s="35"/>
      <c r="P92" s="35" t="s">
        <v>2844</v>
      </c>
      <c r="Q92" s="36">
        <v>0</v>
      </c>
      <c r="R92" s="36">
        <v>0</v>
      </c>
      <c r="S92" s="36">
        <v>0</v>
      </c>
      <c r="T92" s="36">
        <v>0</v>
      </c>
      <c r="U92" s="36">
        <v>899.79032005900001</v>
      </c>
      <c r="V92" s="36">
        <v>2513.37845327695</v>
      </c>
      <c r="W92" s="36">
        <v>25.906863860640001</v>
      </c>
      <c r="X92" s="36">
        <v>4.2030775491079995</v>
      </c>
      <c r="Y92" s="24">
        <v>3443.2787147456979</v>
      </c>
    </row>
    <row r="93" spans="1:25" ht="21">
      <c r="A93" s="35"/>
      <c r="B93" s="35" t="s">
        <v>2845</v>
      </c>
      <c r="C93" s="36">
        <v>0</v>
      </c>
      <c r="D93" s="36">
        <v>0</v>
      </c>
      <c r="E93" s="36">
        <v>0</v>
      </c>
      <c r="F93" s="36">
        <v>175</v>
      </c>
      <c r="G93" s="36">
        <v>3454.1145649300001</v>
      </c>
      <c r="H93" s="36">
        <v>3971.8448986334397</v>
      </c>
      <c r="I93" s="36">
        <v>794.77753869191997</v>
      </c>
      <c r="J93" s="36">
        <v>91.185861420699993</v>
      </c>
      <c r="K93" s="24">
        <v>8486.9228636760599</v>
      </c>
      <c r="L93" s="24"/>
      <c r="M93" s="42"/>
      <c r="N93" s="99"/>
      <c r="O93" s="35"/>
      <c r="P93" s="35" t="s">
        <v>2845</v>
      </c>
      <c r="Q93" s="36">
        <v>0</v>
      </c>
      <c r="R93" s="36">
        <v>0</v>
      </c>
      <c r="S93" s="36">
        <v>0</v>
      </c>
      <c r="T93" s="36">
        <v>0</v>
      </c>
      <c r="U93" s="36">
        <v>1959.72186506</v>
      </c>
      <c r="V93" s="36">
        <v>2623.2164813201648</v>
      </c>
      <c r="W93" s="36">
        <v>0</v>
      </c>
      <c r="X93" s="36">
        <v>0</v>
      </c>
      <c r="Y93" s="24">
        <v>4582.9383463801651</v>
      </c>
    </row>
    <row r="94" spans="1:25" ht="21">
      <c r="A94" s="35"/>
      <c r="B94" s="35" t="s">
        <v>528</v>
      </c>
      <c r="C94" s="36">
        <v>0</v>
      </c>
      <c r="D94" s="36">
        <v>0</v>
      </c>
      <c r="E94" s="36">
        <v>0</v>
      </c>
      <c r="F94" s="36">
        <v>0</v>
      </c>
      <c r="G94" s="36">
        <v>700</v>
      </c>
      <c r="H94" s="36">
        <v>350</v>
      </c>
      <c r="I94" s="36">
        <v>376.19552081943999</v>
      </c>
      <c r="J94" s="36">
        <v>0</v>
      </c>
      <c r="K94" s="24">
        <v>1426.1955208194399</v>
      </c>
      <c r="L94" s="24"/>
      <c r="M94" s="24"/>
      <c r="N94" s="100"/>
      <c r="O94" s="35"/>
      <c r="P94" s="35" t="s">
        <v>528</v>
      </c>
      <c r="Q94" s="36">
        <v>0</v>
      </c>
      <c r="R94" s="36">
        <v>0</v>
      </c>
      <c r="S94" s="36">
        <v>0</v>
      </c>
      <c r="T94" s="36">
        <v>0</v>
      </c>
      <c r="U94" s="36">
        <v>378</v>
      </c>
      <c r="V94" s="36">
        <v>392.14558124244002</v>
      </c>
      <c r="W94" s="36">
        <v>0</v>
      </c>
      <c r="X94" s="36">
        <v>0</v>
      </c>
      <c r="Y94" s="24">
        <v>770.14558124244002</v>
      </c>
    </row>
    <row r="95" spans="1:25" ht="21">
      <c r="A95" s="35"/>
      <c r="B95" s="35" t="s">
        <v>2840</v>
      </c>
      <c r="C95" s="36">
        <v>0</v>
      </c>
      <c r="D95" s="36">
        <v>0</v>
      </c>
      <c r="E95" s="36">
        <v>0</v>
      </c>
      <c r="F95" s="36">
        <v>0</v>
      </c>
      <c r="G95" s="36">
        <v>2877.7803235150004</v>
      </c>
      <c r="H95" s="36">
        <v>3068.54419434184</v>
      </c>
      <c r="I95" s="36">
        <v>111.62124003078</v>
      </c>
      <c r="J95" s="36">
        <v>33.8141385793</v>
      </c>
      <c r="K95" s="24">
        <v>6091.7598964669205</v>
      </c>
      <c r="M95" s="24"/>
      <c r="N95" s="100"/>
      <c r="O95" s="35"/>
      <c r="P95" s="35" t="s">
        <v>2840</v>
      </c>
      <c r="Q95" s="36">
        <v>0</v>
      </c>
      <c r="R95" s="36">
        <v>0</v>
      </c>
      <c r="S95" s="36">
        <v>0</v>
      </c>
      <c r="T95" s="36">
        <v>0</v>
      </c>
      <c r="U95" s="36">
        <v>1554.0013746990001</v>
      </c>
      <c r="V95" s="36">
        <v>1657.0138649415069</v>
      </c>
      <c r="W95" s="36">
        <v>60.275469616600006</v>
      </c>
      <c r="X95" s="36">
        <v>18.2596348328</v>
      </c>
      <c r="Y95" s="24">
        <v>3289.550344089907</v>
      </c>
    </row>
    <row r="96" spans="1:25" ht="21">
      <c r="A96" s="35"/>
      <c r="B96" s="35" t="s">
        <v>2846</v>
      </c>
      <c r="C96" s="36">
        <v>0</v>
      </c>
      <c r="D96" s="36">
        <v>0</v>
      </c>
      <c r="E96" s="36">
        <v>0</v>
      </c>
      <c r="F96" s="36">
        <v>375</v>
      </c>
      <c r="G96" s="36">
        <v>625</v>
      </c>
      <c r="H96" s="36">
        <v>5789.5941618623883</v>
      </c>
      <c r="I96" s="36">
        <v>472.3148315976</v>
      </c>
      <c r="J96" s="36">
        <v>0</v>
      </c>
      <c r="K96" s="24">
        <v>7261.9089934599888</v>
      </c>
      <c r="L96" s="24"/>
      <c r="M96" s="24"/>
      <c r="N96" s="100"/>
      <c r="O96" s="35"/>
      <c r="P96" s="35" t="s">
        <v>2846</v>
      </c>
      <c r="Q96" s="36">
        <v>0</v>
      </c>
      <c r="R96" s="36">
        <v>0</v>
      </c>
      <c r="S96" s="36">
        <v>0</v>
      </c>
      <c r="T96" s="36">
        <v>0</v>
      </c>
      <c r="U96" s="36">
        <v>540</v>
      </c>
      <c r="V96" s="36">
        <v>3381.4308564647308</v>
      </c>
      <c r="W96" s="36">
        <v>0</v>
      </c>
      <c r="X96" s="36">
        <v>0</v>
      </c>
      <c r="Y96" s="24">
        <v>3921.4308564647308</v>
      </c>
    </row>
    <row r="97" spans="1:25" ht="21">
      <c r="A97" s="35" t="s">
        <v>2862</v>
      </c>
      <c r="B97" s="35"/>
      <c r="C97" s="36">
        <v>0</v>
      </c>
      <c r="D97" s="36">
        <v>0</v>
      </c>
      <c r="E97" s="36">
        <v>83.25</v>
      </c>
      <c r="F97" s="36">
        <v>8934.3094131306407</v>
      </c>
      <c r="G97" s="36">
        <v>8528.2125340675993</v>
      </c>
      <c r="H97" s="36">
        <v>47393.098864912739</v>
      </c>
      <c r="I97" s="36">
        <v>93662.396332745586</v>
      </c>
      <c r="J97" s="36">
        <v>15844.957867889954</v>
      </c>
      <c r="K97" s="24">
        <v>174446.22501274652</v>
      </c>
      <c r="L97" s="24">
        <v>120920</v>
      </c>
      <c r="M97" s="42">
        <f>L97-K97</f>
        <v>-53526.225012746523</v>
      </c>
      <c r="N97" s="100"/>
      <c r="O97" s="35" t="s">
        <v>2862</v>
      </c>
      <c r="P97" s="35"/>
      <c r="Q97" s="36">
        <v>0</v>
      </c>
      <c r="R97" s="36">
        <v>0</v>
      </c>
      <c r="S97" s="36">
        <v>44.954999999999998</v>
      </c>
      <c r="T97" s="36">
        <v>2583.7514545650038</v>
      </c>
      <c r="U97" s="36">
        <v>6846.010396920834</v>
      </c>
      <c r="V97" s="36">
        <v>83530.14075729686</v>
      </c>
      <c r="W97" s="36">
        <v>1190.44499897842</v>
      </c>
      <c r="X97" s="36">
        <v>5.6588991260399997</v>
      </c>
      <c r="Y97" s="24">
        <v>94200.961506887164</v>
      </c>
    </row>
    <row r="98" spans="1:25" ht="21">
      <c r="A98" s="35"/>
      <c r="B98" s="35" t="s">
        <v>2848</v>
      </c>
      <c r="C98" s="36">
        <v>0</v>
      </c>
      <c r="D98" s="36">
        <v>0</v>
      </c>
      <c r="E98" s="36">
        <v>0</v>
      </c>
      <c r="F98" s="36">
        <v>0</v>
      </c>
      <c r="G98" s="36">
        <v>144.12283848127998</v>
      </c>
      <c r="H98" s="36">
        <v>61.734186977820002</v>
      </c>
      <c r="I98" s="36">
        <v>9449.2289695987438</v>
      </c>
      <c r="J98" s="36">
        <v>612.5</v>
      </c>
      <c r="K98" s="24">
        <v>10267.585995057843</v>
      </c>
      <c r="L98" s="24"/>
      <c r="M98" s="24"/>
      <c r="N98" s="100"/>
      <c r="O98" s="35"/>
      <c r="P98" s="35" t="s">
        <v>2848</v>
      </c>
      <c r="Q98" s="36">
        <v>0</v>
      </c>
      <c r="R98" s="36">
        <v>0</v>
      </c>
      <c r="S98" s="36">
        <v>0</v>
      </c>
      <c r="T98" s="36">
        <v>0</v>
      </c>
      <c r="U98" s="36">
        <v>77.826332779900014</v>
      </c>
      <c r="V98" s="36">
        <v>5466.6701045522923</v>
      </c>
      <c r="W98" s="36">
        <v>0</v>
      </c>
      <c r="X98" s="36">
        <v>0</v>
      </c>
      <c r="Y98" s="24">
        <v>5544.4964373321927</v>
      </c>
    </row>
    <row r="99" spans="1:25" ht="21">
      <c r="A99" s="35"/>
      <c r="B99" s="35" t="s">
        <v>3952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43.636489922629998</v>
      </c>
      <c r="I99" s="36">
        <v>1491.3219266994599</v>
      </c>
      <c r="J99" s="36">
        <v>0</v>
      </c>
      <c r="K99" s="24">
        <v>1534.95841662209</v>
      </c>
      <c r="L99" s="24"/>
      <c r="M99" s="24"/>
      <c r="N99" s="100"/>
      <c r="O99" s="35"/>
      <c r="P99" s="35" t="s">
        <v>3952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828.87754497590504</v>
      </c>
      <c r="W99" s="36">
        <v>0</v>
      </c>
      <c r="X99" s="36">
        <v>0</v>
      </c>
      <c r="Y99" s="24">
        <v>828.87754497590504</v>
      </c>
    </row>
    <row r="100" spans="1:25" ht="21">
      <c r="A100" s="35"/>
      <c r="B100" s="35" t="s">
        <v>2849</v>
      </c>
      <c r="C100" s="36">
        <v>0</v>
      </c>
      <c r="D100" s="36">
        <v>0</v>
      </c>
      <c r="E100" s="36">
        <v>83.25</v>
      </c>
      <c r="F100" s="36">
        <v>2060.4309958044</v>
      </c>
      <c r="G100" s="36">
        <v>0</v>
      </c>
      <c r="H100" s="36">
        <v>3961.7325612243058</v>
      </c>
      <c r="I100" s="36">
        <v>801.67733080840003</v>
      </c>
      <c r="J100" s="36">
        <v>0</v>
      </c>
      <c r="K100" s="24">
        <v>6907.0908878371056</v>
      </c>
      <c r="L100" s="24"/>
      <c r="M100" s="24"/>
      <c r="N100" s="100"/>
      <c r="O100" s="35"/>
      <c r="P100" s="35" t="s">
        <v>2849</v>
      </c>
      <c r="Q100" s="36">
        <v>0</v>
      </c>
      <c r="R100" s="36">
        <v>0</v>
      </c>
      <c r="S100" s="36">
        <v>44.954999999999998</v>
      </c>
      <c r="T100" s="36">
        <v>1112.6327377344999</v>
      </c>
      <c r="U100" s="36">
        <v>0</v>
      </c>
      <c r="V100" s="36">
        <v>2139.3355830590572</v>
      </c>
      <c r="W100" s="36">
        <v>432.90575863720005</v>
      </c>
      <c r="X100" s="36">
        <v>0</v>
      </c>
      <c r="Y100" s="24">
        <v>3729.8290794307568</v>
      </c>
    </row>
    <row r="101" spans="1:25" ht="21">
      <c r="A101" s="35"/>
      <c r="B101" s="35" t="s">
        <v>2850</v>
      </c>
      <c r="C101" s="36">
        <v>0</v>
      </c>
      <c r="D101" s="36">
        <v>0</v>
      </c>
      <c r="E101" s="36">
        <v>0</v>
      </c>
      <c r="F101" s="36">
        <v>641.75819170970999</v>
      </c>
      <c r="G101" s="36">
        <v>13.509656250000001</v>
      </c>
      <c r="H101" s="36">
        <v>7118.2296018182087</v>
      </c>
      <c r="I101" s="36">
        <v>8.5513969115200013</v>
      </c>
      <c r="J101" s="36">
        <v>355.70656937267</v>
      </c>
      <c r="K101" s="24">
        <v>8137.7554160621085</v>
      </c>
      <c r="L101" s="24"/>
      <c r="M101" s="24"/>
      <c r="N101" s="100"/>
      <c r="O101" s="35"/>
      <c r="P101" s="35" t="s">
        <v>2850</v>
      </c>
      <c r="Q101" s="36">
        <v>0</v>
      </c>
      <c r="R101" s="36">
        <v>0</v>
      </c>
      <c r="S101" s="36">
        <v>0</v>
      </c>
      <c r="T101" s="36">
        <v>0</v>
      </c>
      <c r="U101" s="36">
        <v>353.84463789821001</v>
      </c>
      <c r="V101" s="36">
        <v>4040.5432867778591</v>
      </c>
      <c r="W101" s="36">
        <v>0</v>
      </c>
      <c r="X101" s="36">
        <v>0</v>
      </c>
      <c r="Y101" s="24">
        <v>4394.3879246760689</v>
      </c>
    </row>
    <row r="102" spans="1:25" ht="21">
      <c r="A102" s="35"/>
      <c r="B102" s="35" t="s">
        <v>5373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0.95550327715500005</v>
      </c>
      <c r="I102" s="36">
        <v>8829.3268219395195</v>
      </c>
      <c r="J102" s="36">
        <v>1587.5</v>
      </c>
      <c r="K102" s="24">
        <v>10417.782325216675</v>
      </c>
      <c r="L102" s="24"/>
      <c r="M102" s="24"/>
      <c r="N102" s="100"/>
      <c r="O102" s="35"/>
      <c r="P102" s="35" t="s">
        <v>5373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5625.6024556216034</v>
      </c>
      <c r="W102" s="36">
        <v>0</v>
      </c>
      <c r="X102" s="36">
        <v>0</v>
      </c>
      <c r="Y102" s="24">
        <v>5625.6024556216034</v>
      </c>
    </row>
    <row r="103" spans="1:25" ht="21">
      <c r="A103" s="35"/>
      <c r="B103" s="35" t="s">
        <v>2851</v>
      </c>
      <c r="C103" s="36">
        <v>0</v>
      </c>
      <c r="D103" s="36">
        <v>0</v>
      </c>
      <c r="E103" s="36">
        <v>0</v>
      </c>
      <c r="F103" s="36">
        <v>31.352168683599999</v>
      </c>
      <c r="G103" s="36">
        <v>85.708310554500002</v>
      </c>
      <c r="H103" s="36">
        <v>27.07356045189</v>
      </c>
      <c r="I103" s="36">
        <v>897.52418646609999</v>
      </c>
      <c r="J103" s="36">
        <v>1291.16823641</v>
      </c>
      <c r="K103" s="24">
        <v>2332.82646256609</v>
      </c>
      <c r="L103" s="24"/>
      <c r="M103" s="24"/>
      <c r="N103" s="100"/>
      <c r="O103" s="35"/>
      <c r="P103" s="35" t="s">
        <v>2851</v>
      </c>
      <c r="Q103" s="36">
        <v>0</v>
      </c>
      <c r="R103" s="36">
        <v>0</v>
      </c>
      <c r="S103" s="36">
        <v>0</v>
      </c>
      <c r="T103" s="36">
        <v>0</v>
      </c>
      <c r="U103" s="36">
        <v>63.212658788500001</v>
      </c>
      <c r="V103" s="36">
        <v>1196.5136309973279</v>
      </c>
      <c r="W103" s="36">
        <v>0</v>
      </c>
      <c r="X103" s="36">
        <v>0</v>
      </c>
      <c r="Y103" s="24">
        <v>1259.7262897858279</v>
      </c>
    </row>
    <row r="104" spans="1:25" ht="21">
      <c r="A104" s="35"/>
      <c r="B104" s="35" t="s">
        <v>1361</v>
      </c>
      <c r="C104" s="36">
        <v>0</v>
      </c>
      <c r="D104" s="36">
        <v>0</v>
      </c>
      <c r="E104" s="36">
        <v>0</v>
      </c>
      <c r="F104" s="36">
        <v>0</v>
      </c>
      <c r="G104" s="36">
        <v>230.16404696500001</v>
      </c>
      <c r="H104" s="36">
        <v>100.76581302220001</v>
      </c>
      <c r="I104" s="36">
        <v>8758.6058403246006</v>
      </c>
      <c r="J104" s="36">
        <v>1031.25</v>
      </c>
      <c r="K104" s="24">
        <v>10120.785700311801</v>
      </c>
      <c r="L104" s="24"/>
      <c r="M104" s="24"/>
      <c r="N104" s="100"/>
      <c r="O104" s="35"/>
      <c r="P104" s="35" t="s">
        <v>1361</v>
      </c>
      <c r="Q104" s="36">
        <v>0</v>
      </c>
      <c r="R104" s="36">
        <v>0</v>
      </c>
      <c r="S104" s="36">
        <v>0</v>
      </c>
      <c r="T104" s="36">
        <v>0</v>
      </c>
      <c r="U104" s="36">
        <v>124.288585361</v>
      </c>
      <c r="V104" s="36">
        <v>5340.9356928086099</v>
      </c>
      <c r="W104" s="36">
        <v>0</v>
      </c>
      <c r="X104" s="36">
        <v>0</v>
      </c>
      <c r="Y104" s="24">
        <v>5465.2242781696095</v>
      </c>
    </row>
    <row r="105" spans="1:25" ht="21">
      <c r="A105" s="35"/>
      <c r="B105" s="35" t="s">
        <v>2852</v>
      </c>
      <c r="C105" s="36">
        <v>0</v>
      </c>
      <c r="D105" s="36">
        <v>0</v>
      </c>
      <c r="E105" s="36">
        <v>0</v>
      </c>
      <c r="F105" s="36">
        <v>556.24999999997999</v>
      </c>
      <c r="G105" s="36">
        <v>0</v>
      </c>
      <c r="H105" s="36">
        <v>1.46886103501</v>
      </c>
      <c r="I105" s="36">
        <v>392.13770145671998</v>
      </c>
      <c r="J105" s="36">
        <v>5759.7362939599998</v>
      </c>
      <c r="K105" s="24">
        <v>6709.5928564517098</v>
      </c>
      <c r="L105" s="24"/>
      <c r="M105" s="24"/>
      <c r="N105" s="100"/>
      <c r="O105" s="35"/>
      <c r="P105" s="35" t="s">
        <v>2852</v>
      </c>
      <c r="Q105" s="36">
        <v>0</v>
      </c>
      <c r="R105" s="36">
        <v>0</v>
      </c>
      <c r="S105" s="36">
        <v>0</v>
      </c>
      <c r="T105" s="36">
        <v>0</v>
      </c>
      <c r="U105" s="36">
        <v>300.37500000002001</v>
      </c>
      <c r="V105" s="36">
        <v>3322.8051424822752</v>
      </c>
      <c r="W105" s="36">
        <v>0</v>
      </c>
      <c r="X105" s="36">
        <v>0</v>
      </c>
      <c r="Y105" s="24">
        <v>3623.1801424822952</v>
      </c>
    </row>
    <row r="106" spans="1:25" ht="21">
      <c r="A106" s="35"/>
      <c r="B106" s="35" t="s">
        <v>1783</v>
      </c>
      <c r="C106" s="36">
        <v>0</v>
      </c>
      <c r="D106" s="36">
        <v>0</v>
      </c>
      <c r="E106" s="36">
        <v>0</v>
      </c>
      <c r="F106" s="36">
        <v>0</v>
      </c>
      <c r="G106" s="36">
        <v>1046.992274789</v>
      </c>
      <c r="H106" s="36">
        <v>0</v>
      </c>
      <c r="I106" s="36">
        <v>12676.83767629572</v>
      </c>
      <c r="J106" s="36">
        <v>143.35404231699999</v>
      </c>
      <c r="K106" s="24">
        <v>13867.183993401719</v>
      </c>
      <c r="L106" s="24"/>
      <c r="M106" s="24"/>
      <c r="N106" s="100"/>
      <c r="O106" s="35"/>
      <c r="P106" s="35" t="s">
        <v>1783</v>
      </c>
      <c r="Q106" s="36">
        <v>0</v>
      </c>
      <c r="R106" s="36">
        <v>0</v>
      </c>
      <c r="S106" s="36">
        <v>0</v>
      </c>
      <c r="T106" s="36">
        <v>0</v>
      </c>
      <c r="U106" s="36">
        <v>565.37582838619994</v>
      </c>
      <c r="V106" s="36">
        <v>6922.9035280526896</v>
      </c>
      <c r="W106" s="36">
        <v>0</v>
      </c>
      <c r="X106" s="36">
        <v>0</v>
      </c>
      <c r="Y106" s="24">
        <v>7488.2793564388894</v>
      </c>
    </row>
    <row r="107" spans="1:25" ht="21">
      <c r="A107" s="35"/>
      <c r="B107" s="35" t="s">
        <v>827</v>
      </c>
      <c r="C107" s="36">
        <v>0</v>
      </c>
      <c r="D107" s="36">
        <v>0</v>
      </c>
      <c r="E107" s="36">
        <v>0</v>
      </c>
      <c r="F107" s="36">
        <v>589.46988823710979</v>
      </c>
      <c r="G107" s="36">
        <v>4.5829003867500004</v>
      </c>
      <c r="H107" s="36">
        <v>4570.5979349522895</v>
      </c>
      <c r="I107" s="36">
        <v>460.32943614648497</v>
      </c>
      <c r="J107" s="36">
        <v>5.7518776260399997</v>
      </c>
      <c r="K107" s="24">
        <v>5630.7320373486746</v>
      </c>
      <c r="L107" s="24"/>
      <c r="M107" s="24"/>
      <c r="N107" s="100"/>
      <c r="O107" s="35"/>
      <c r="P107" s="35" t="s">
        <v>827</v>
      </c>
      <c r="Q107" s="36">
        <v>0</v>
      </c>
      <c r="R107" s="36">
        <v>0</v>
      </c>
      <c r="S107" s="36">
        <v>0</v>
      </c>
      <c r="T107" s="36">
        <v>0</v>
      </c>
      <c r="U107" s="36">
        <v>320.78850585731999</v>
      </c>
      <c r="V107" s="36">
        <v>2719.8067943140923</v>
      </c>
      <c r="W107" s="36">
        <v>0</v>
      </c>
      <c r="X107" s="36">
        <v>0</v>
      </c>
      <c r="Y107" s="24">
        <v>3040.5953001714124</v>
      </c>
    </row>
    <row r="108" spans="1:25" ht="21">
      <c r="A108" s="35"/>
      <c r="B108" s="35" t="s">
        <v>2853</v>
      </c>
      <c r="C108" s="36">
        <v>0</v>
      </c>
      <c r="D108" s="36">
        <v>0</v>
      </c>
      <c r="E108" s="36">
        <v>0</v>
      </c>
      <c r="F108" s="36">
        <v>1053.7898056375</v>
      </c>
      <c r="G108" s="36">
        <v>51.178287887490001</v>
      </c>
      <c r="H108" s="36">
        <v>10.3190905734</v>
      </c>
      <c r="I108" s="36">
        <v>2892.6891196840011</v>
      </c>
      <c r="J108" s="36">
        <v>592.29221350595003</v>
      </c>
      <c r="K108" s="24">
        <v>4600.2685172883412</v>
      </c>
      <c r="L108" s="24"/>
      <c r="M108" s="24"/>
      <c r="N108" s="100"/>
      <c r="O108" s="35"/>
      <c r="P108" s="35" t="s">
        <v>2853</v>
      </c>
      <c r="Q108" s="36">
        <v>0</v>
      </c>
      <c r="R108" s="36">
        <v>0</v>
      </c>
      <c r="S108" s="36">
        <v>0</v>
      </c>
      <c r="T108" s="36">
        <v>0</v>
      </c>
      <c r="U108" s="36">
        <v>596.68277050309996</v>
      </c>
      <c r="V108" s="36">
        <v>1887.4622288310607</v>
      </c>
      <c r="W108" s="36">
        <v>0</v>
      </c>
      <c r="X108" s="36">
        <v>0</v>
      </c>
      <c r="Y108" s="24">
        <v>2484.1449993341607</v>
      </c>
    </row>
    <row r="109" spans="1:25" ht="21">
      <c r="A109" s="35"/>
      <c r="B109" s="35" t="s">
        <v>898</v>
      </c>
      <c r="C109" s="36">
        <v>0</v>
      </c>
      <c r="D109" s="36">
        <v>0</v>
      </c>
      <c r="E109" s="36">
        <v>0</v>
      </c>
      <c r="F109" s="36">
        <v>0</v>
      </c>
      <c r="G109" s="36">
        <v>220.78912190798999</v>
      </c>
      <c r="H109" s="36">
        <v>13754.918953259741</v>
      </c>
      <c r="I109" s="36">
        <v>761.10032286470596</v>
      </c>
      <c r="J109" s="36">
        <v>0</v>
      </c>
      <c r="K109" s="24">
        <v>14736.808398032437</v>
      </c>
      <c r="L109" s="56"/>
      <c r="M109" s="24"/>
      <c r="N109" s="99"/>
      <c r="O109" s="35"/>
      <c r="P109" s="35" t="s">
        <v>898</v>
      </c>
      <c r="Q109" s="36">
        <v>0</v>
      </c>
      <c r="R109" s="36">
        <v>0</v>
      </c>
      <c r="S109" s="36">
        <v>0</v>
      </c>
      <c r="T109" s="36">
        <v>0</v>
      </c>
      <c r="U109" s="36">
        <v>119.22612583029999</v>
      </c>
      <c r="V109" s="36">
        <v>7838.6504091025772</v>
      </c>
      <c r="W109" s="36">
        <v>0</v>
      </c>
      <c r="X109" s="36">
        <v>0</v>
      </c>
      <c r="Y109" s="24">
        <v>7957.8765349328769</v>
      </c>
    </row>
    <row r="110" spans="1:25" ht="21">
      <c r="A110" s="35"/>
      <c r="B110" s="35" t="s">
        <v>2854</v>
      </c>
      <c r="C110" s="36">
        <v>0</v>
      </c>
      <c r="D110" s="36">
        <v>0</v>
      </c>
      <c r="E110" s="36">
        <v>0</v>
      </c>
      <c r="F110" s="36">
        <v>0</v>
      </c>
      <c r="G110" s="36">
        <v>468.75</v>
      </c>
      <c r="H110" s="36">
        <v>1615.6406748966599</v>
      </c>
      <c r="I110" s="36">
        <v>3482.98880636985</v>
      </c>
      <c r="J110" s="36">
        <v>604.161068333</v>
      </c>
      <c r="K110" s="24">
        <v>6171.5405495995101</v>
      </c>
      <c r="L110" s="56"/>
      <c r="M110" s="24"/>
      <c r="N110" s="99"/>
      <c r="O110" s="35"/>
      <c r="P110" s="35" t="s">
        <v>2854</v>
      </c>
      <c r="Q110" s="36">
        <v>0</v>
      </c>
      <c r="R110" s="36">
        <v>0</v>
      </c>
      <c r="S110" s="36">
        <v>0</v>
      </c>
      <c r="T110" s="36">
        <v>0</v>
      </c>
      <c r="U110" s="36">
        <v>253.125</v>
      </c>
      <c r="V110" s="36">
        <v>3079.5068967815196</v>
      </c>
      <c r="W110" s="36">
        <v>0</v>
      </c>
      <c r="X110" s="36">
        <v>0</v>
      </c>
      <c r="Y110" s="24">
        <v>3332.6318967815196</v>
      </c>
    </row>
    <row r="111" spans="1:25" ht="21">
      <c r="A111" s="35"/>
      <c r="B111" s="35" t="s">
        <v>1544</v>
      </c>
      <c r="C111" s="36">
        <v>0</v>
      </c>
      <c r="D111" s="36">
        <v>0</v>
      </c>
      <c r="E111" s="36">
        <v>0</v>
      </c>
      <c r="F111" s="36">
        <v>194.5543141137</v>
      </c>
      <c r="G111" s="36">
        <v>0</v>
      </c>
      <c r="H111" s="36">
        <v>0</v>
      </c>
      <c r="I111" s="36">
        <v>11947.303538296221</v>
      </c>
      <c r="J111" s="36">
        <v>399.49856009494999</v>
      </c>
      <c r="K111" s="24">
        <v>12541.356412504871</v>
      </c>
      <c r="L111" s="56"/>
      <c r="M111" s="24"/>
      <c r="N111" s="99"/>
      <c r="O111" s="35"/>
      <c r="P111" s="35" t="s">
        <v>1544</v>
      </c>
      <c r="Q111" s="36">
        <v>0</v>
      </c>
      <c r="R111" s="36">
        <v>0</v>
      </c>
      <c r="S111" s="36">
        <v>0</v>
      </c>
      <c r="T111" s="36">
        <v>0</v>
      </c>
      <c r="U111" s="36">
        <v>105.05932962141001</v>
      </c>
      <c r="V111" s="36">
        <v>6667.2731331285013</v>
      </c>
      <c r="W111" s="36">
        <v>0</v>
      </c>
      <c r="X111" s="36">
        <v>0</v>
      </c>
      <c r="Y111" s="24">
        <v>6772.3324627499114</v>
      </c>
    </row>
    <row r="112" spans="1:25" ht="21">
      <c r="A112" s="35"/>
      <c r="B112" s="35" t="s">
        <v>2855</v>
      </c>
      <c r="C112" s="36">
        <v>0</v>
      </c>
      <c r="D112" s="36">
        <v>0</v>
      </c>
      <c r="E112" s="36">
        <v>0</v>
      </c>
      <c r="F112" s="36">
        <v>311.87056485473499</v>
      </c>
      <c r="G112" s="36">
        <v>61.321328254290002</v>
      </c>
      <c r="H112" s="36">
        <v>2.63791971248</v>
      </c>
      <c r="I112" s="36">
        <v>4928.7828212918967</v>
      </c>
      <c r="J112" s="36">
        <v>438.38045765800001</v>
      </c>
      <c r="K112" s="24">
        <v>5742.9930917714009</v>
      </c>
      <c r="L112" s="56"/>
      <c r="M112" s="24"/>
      <c r="N112" s="99"/>
      <c r="O112" s="35"/>
      <c r="P112" s="35" t="s">
        <v>2855</v>
      </c>
      <c r="Q112" s="36">
        <v>0</v>
      </c>
      <c r="R112" s="36">
        <v>0</v>
      </c>
      <c r="S112" s="36">
        <v>0</v>
      </c>
      <c r="T112" s="36">
        <v>0</v>
      </c>
      <c r="U112" s="36">
        <v>201.52362227887295</v>
      </c>
      <c r="V112" s="36">
        <v>2899.6926472766518</v>
      </c>
      <c r="W112" s="36">
        <v>0</v>
      </c>
      <c r="X112" s="36">
        <v>0</v>
      </c>
      <c r="Y112" s="24">
        <v>3101.2162695555248</v>
      </c>
    </row>
    <row r="113" spans="1:25" ht="21">
      <c r="A113" s="35"/>
      <c r="B113" s="35" t="s">
        <v>2856</v>
      </c>
      <c r="C113" s="36">
        <v>0</v>
      </c>
      <c r="D113" s="36">
        <v>0</v>
      </c>
      <c r="E113" s="36">
        <v>0</v>
      </c>
      <c r="F113" s="36">
        <v>229.83526715799999</v>
      </c>
      <c r="G113" s="36">
        <v>1081.583947484</v>
      </c>
      <c r="H113" s="36">
        <v>4031.2608861842791</v>
      </c>
      <c r="I113" s="36">
        <v>64.17392512039001</v>
      </c>
      <c r="J113" s="36">
        <v>0</v>
      </c>
      <c r="K113" s="24">
        <v>5406.854025946669</v>
      </c>
      <c r="L113" s="56"/>
      <c r="M113" s="24"/>
      <c r="N113" s="99"/>
      <c r="O113" s="35"/>
      <c r="P113" s="35" t="s">
        <v>2856</v>
      </c>
      <c r="Q113" s="36">
        <v>0</v>
      </c>
      <c r="R113" s="36">
        <v>0</v>
      </c>
      <c r="S113" s="36">
        <v>0</v>
      </c>
      <c r="T113" s="36">
        <v>0</v>
      </c>
      <c r="U113" s="36">
        <v>708.16637590660002</v>
      </c>
      <c r="V113" s="36">
        <v>2211.5347981044947</v>
      </c>
      <c r="W113" s="36">
        <v>0</v>
      </c>
      <c r="X113" s="36">
        <v>0</v>
      </c>
      <c r="Y113" s="24">
        <v>2919.7011740110947</v>
      </c>
    </row>
    <row r="114" spans="1:25" ht="21">
      <c r="A114" s="35"/>
      <c r="B114" s="35" t="s">
        <v>2857</v>
      </c>
      <c r="C114" s="36">
        <v>0</v>
      </c>
      <c r="D114" s="36">
        <v>0</v>
      </c>
      <c r="E114" s="36">
        <v>0</v>
      </c>
      <c r="F114" s="36">
        <v>0</v>
      </c>
      <c r="G114" s="36">
        <v>437.5</v>
      </c>
      <c r="H114" s="36">
        <v>27.33467239206</v>
      </c>
      <c r="I114" s="36">
        <v>17028.179025644549</v>
      </c>
      <c r="J114" s="36">
        <v>1898.364685725476</v>
      </c>
      <c r="K114" s="24">
        <v>19391.378383762083</v>
      </c>
      <c r="L114" s="56"/>
      <c r="M114" s="24"/>
      <c r="N114" s="99"/>
      <c r="O114" s="35"/>
      <c r="P114" s="35" t="s">
        <v>2857</v>
      </c>
      <c r="Q114" s="36">
        <v>0</v>
      </c>
      <c r="R114" s="36">
        <v>0</v>
      </c>
      <c r="S114" s="36">
        <v>0</v>
      </c>
      <c r="T114" s="36">
        <v>0</v>
      </c>
      <c r="U114" s="36">
        <v>236.25</v>
      </c>
      <c r="V114" s="36">
        <v>10235.094327234976</v>
      </c>
      <c r="W114" s="36">
        <v>0</v>
      </c>
      <c r="X114" s="36">
        <v>0</v>
      </c>
      <c r="Y114" s="24">
        <v>10471.344327234976</v>
      </c>
    </row>
    <row r="115" spans="1:25" ht="21">
      <c r="A115" s="35"/>
      <c r="B115" s="35" t="s">
        <v>2858</v>
      </c>
      <c r="C115" s="36">
        <v>0</v>
      </c>
      <c r="D115" s="36">
        <v>0</v>
      </c>
      <c r="E115" s="36">
        <v>0</v>
      </c>
      <c r="F115" s="36">
        <v>15.704296875000001</v>
      </c>
      <c r="G115" s="36">
        <v>1665.9272822565999</v>
      </c>
      <c r="H115" s="36">
        <v>3241.6841086242275</v>
      </c>
      <c r="I115" s="36">
        <v>198.279298586458</v>
      </c>
      <c r="J115" s="36">
        <v>7.8515662080700004</v>
      </c>
      <c r="K115" s="24">
        <v>5129.4465525503556</v>
      </c>
      <c r="L115" s="24"/>
      <c r="M115" s="24"/>
      <c r="N115" s="100"/>
      <c r="O115" s="35"/>
      <c r="P115" s="35" t="s">
        <v>2858</v>
      </c>
      <c r="Q115" s="36">
        <v>0</v>
      </c>
      <c r="R115" s="36">
        <v>0</v>
      </c>
      <c r="S115" s="36">
        <v>0</v>
      </c>
      <c r="T115" s="36">
        <v>0</v>
      </c>
      <c r="U115" s="36">
        <v>908.08105273070009</v>
      </c>
      <c r="V115" s="36">
        <v>1861.820085649679</v>
      </c>
      <c r="W115" s="36">
        <v>0</v>
      </c>
      <c r="X115" s="36">
        <v>0</v>
      </c>
      <c r="Y115" s="24">
        <v>2769.9011383803791</v>
      </c>
    </row>
    <row r="116" spans="1:25" ht="21">
      <c r="A116" s="35"/>
      <c r="B116" s="35" t="s">
        <v>2859</v>
      </c>
      <c r="C116" s="36">
        <v>0</v>
      </c>
      <c r="D116" s="36">
        <v>0</v>
      </c>
      <c r="E116" s="36">
        <v>0</v>
      </c>
      <c r="F116" s="36">
        <v>1893.2250933421999</v>
      </c>
      <c r="G116" s="36">
        <v>1112.6799353910001</v>
      </c>
      <c r="H116" s="36">
        <v>3897.798789305903</v>
      </c>
      <c r="I116" s="36">
        <v>764.16281369795195</v>
      </c>
      <c r="J116" s="36">
        <v>0</v>
      </c>
      <c r="K116" s="24">
        <v>7667.8666317370544</v>
      </c>
      <c r="L116" s="24"/>
      <c r="M116" s="24"/>
      <c r="N116" s="100"/>
      <c r="O116" s="35"/>
      <c r="P116" s="35" t="s">
        <v>2859</v>
      </c>
      <c r="Q116" s="36">
        <v>0</v>
      </c>
      <c r="R116" s="36">
        <v>0</v>
      </c>
      <c r="S116" s="36">
        <v>0</v>
      </c>
      <c r="T116" s="36">
        <v>1022.341550405</v>
      </c>
      <c r="U116" s="36">
        <v>600.84716511099998</v>
      </c>
      <c r="V116" s="36">
        <v>2104.811346225315</v>
      </c>
      <c r="W116" s="36">
        <v>412.64791939693998</v>
      </c>
      <c r="X116" s="36">
        <v>0</v>
      </c>
      <c r="Y116" s="24">
        <v>4140.6479811382551</v>
      </c>
    </row>
    <row r="117" spans="1:25" ht="21">
      <c r="A117" s="35"/>
      <c r="B117" s="35" t="s">
        <v>2860</v>
      </c>
      <c r="C117" s="36">
        <v>0</v>
      </c>
      <c r="D117" s="36">
        <v>0</v>
      </c>
      <c r="E117" s="36">
        <v>0</v>
      </c>
      <c r="F117" s="36">
        <v>525</v>
      </c>
      <c r="G117" s="36">
        <v>670.91200342169998</v>
      </c>
      <c r="H117" s="36">
        <v>9.4706904199799986</v>
      </c>
      <c r="I117" s="36">
        <v>6880.5097679991386</v>
      </c>
      <c r="J117" s="36">
        <v>1106.9628538528</v>
      </c>
      <c r="K117" s="24">
        <v>9192.8553156936177</v>
      </c>
      <c r="L117" s="24"/>
      <c r="M117" s="24"/>
      <c r="N117" s="100"/>
      <c r="O117" s="35"/>
      <c r="P117" s="35" t="s">
        <v>2860</v>
      </c>
      <c r="Q117" s="36">
        <v>0</v>
      </c>
      <c r="R117" s="36">
        <v>0</v>
      </c>
      <c r="S117" s="36">
        <v>0</v>
      </c>
      <c r="T117" s="36">
        <v>0</v>
      </c>
      <c r="U117" s="36">
        <v>645.79248184769995</v>
      </c>
      <c r="V117" s="36">
        <v>4318.3493886259994</v>
      </c>
      <c r="W117" s="36">
        <v>0</v>
      </c>
      <c r="X117" s="36">
        <v>0</v>
      </c>
      <c r="Y117" s="24">
        <v>4964.1418704736989</v>
      </c>
    </row>
    <row r="118" spans="1:25" ht="21">
      <c r="A118" s="35"/>
      <c r="B118" s="35" t="s">
        <v>2861</v>
      </c>
      <c r="C118" s="36">
        <v>0</v>
      </c>
      <c r="D118" s="36">
        <v>0</v>
      </c>
      <c r="E118" s="36">
        <v>0</v>
      </c>
      <c r="F118" s="36">
        <v>0</v>
      </c>
      <c r="G118" s="36">
        <v>1232.4906000379999</v>
      </c>
      <c r="H118" s="36">
        <v>10.543032889848</v>
      </c>
      <c r="I118" s="36">
        <v>309.99797516439298</v>
      </c>
      <c r="J118" s="36">
        <v>0</v>
      </c>
      <c r="K118" s="24">
        <v>1553.031608092241</v>
      </c>
      <c r="M118" s="24"/>
      <c r="N118" s="100"/>
      <c r="O118" s="35"/>
      <c r="P118" s="35" t="s">
        <v>2861</v>
      </c>
      <c r="Q118" s="36">
        <v>0</v>
      </c>
      <c r="R118" s="36">
        <v>0</v>
      </c>
      <c r="S118" s="36">
        <v>0</v>
      </c>
      <c r="T118" s="36">
        <v>0</v>
      </c>
      <c r="U118" s="36">
        <v>665.54492402000005</v>
      </c>
      <c r="V118" s="36">
        <v>173.09214434921498</v>
      </c>
      <c r="W118" s="36">
        <v>0</v>
      </c>
      <c r="X118" s="36">
        <v>0</v>
      </c>
      <c r="Y118" s="24">
        <v>838.63706836921506</v>
      </c>
    </row>
    <row r="119" spans="1:25" ht="21">
      <c r="A119" s="35"/>
      <c r="B119" s="35" t="s">
        <v>830</v>
      </c>
      <c r="C119" s="36">
        <v>0</v>
      </c>
      <c r="D119" s="36">
        <v>0</v>
      </c>
      <c r="E119" s="36">
        <v>0</v>
      </c>
      <c r="F119" s="36">
        <v>831.06882671470601</v>
      </c>
      <c r="G119" s="36">
        <v>0</v>
      </c>
      <c r="H119" s="36">
        <v>4905.2955339726504</v>
      </c>
      <c r="I119" s="36">
        <v>638.68763137874998</v>
      </c>
      <c r="J119" s="36">
        <v>10.479442826</v>
      </c>
      <c r="K119" s="24">
        <v>6385.5314348921065</v>
      </c>
      <c r="L119" s="24"/>
      <c r="M119" s="24"/>
      <c r="N119" s="100"/>
      <c r="O119" s="35"/>
      <c r="P119" s="35" t="s">
        <v>830</v>
      </c>
      <c r="Q119" s="36">
        <v>0</v>
      </c>
      <c r="R119" s="36">
        <v>0</v>
      </c>
      <c r="S119" s="36">
        <v>0</v>
      </c>
      <c r="T119" s="36">
        <v>448.77716642550399</v>
      </c>
      <c r="U119" s="36">
        <v>0</v>
      </c>
      <c r="V119" s="36">
        <v>2648.859588345158</v>
      </c>
      <c r="W119" s="36">
        <v>344.89132094428004</v>
      </c>
      <c r="X119" s="36">
        <v>5.6588991260399997</v>
      </c>
      <c r="Y119" s="24">
        <v>3448.1869748409822</v>
      </c>
    </row>
    <row r="120" spans="1:25" ht="21">
      <c r="A120" s="35" t="s">
        <v>5460</v>
      </c>
      <c r="B120" s="35"/>
      <c r="C120" s="36"/>
      <c r="D120" s="36"/>
      <c r="E120" s="36"/>
      <c r="F120" s="36"/>
      <c r="G120" s="36"/>
      <c r="H120" s="36"/>
      <c r="I120" s="36"/>
      <c r="J120" s="36"/>
      <c r="K120" s="24"/>
      <c r="L120" s="24">
        <v>340</v>
      </c>
      <c r="M120" s="42">
        <f>L120-K120</f>
        <v>340</v>
      </c>
      <c r="N120" s="100"/>
      <c r="O120" s="35" t="s">
        <v>5460</v>
      </c>
      <c r="P120" s="35"/>
      <c r="Q120" s="36"/>
      <c r="R120" s="36"/>
      <c r="S120" s="36"/>
      <c r="T120" s="36"/>
      <c r="U120" s="36"/>
      <c r="V120" s="36"/>
      <c r="W120" s="36"/>
      <c r="X120" s="36"/>
      <c r="Y120" s="24"/>
    </row>
    <row r="121" spans="1:25" ht="21">
      <c r="A121" s="122"/>
      <c r="B121" s="82"/>
      <c r="C121" s="36"/>
      <c r="D121" s="36"/>
      <c r="E121" s="36"/>
      <c r="F121" s="36"/>
      <c r="G121" s="36"/>
      <c r="H121" s="36"/>
      <c r="I121" s="36"/>
      <c r="J121" s="36"/>
      <c r="K121" s="24"/>
      <c r="L121" s="24"/>
      <c r="M121" s="24">
        <v>0</v>
      </c>
      <c r="N121" s="100"/>
      <c r="O121" s="35"/>
      <c r="P121" s="35"/>
      <c r="Q121" s="36"/>
      <c r="R121" s="36"/>
      <c r="S121" s="36"/>
      <c r="T121" s="36"/>
      <c r="U121" s="36"/>
      <c r="V121" s="36"/>
      <c r="W121" s="36"/>
      <c r="X121" s="36"/>
      <c r="Y121" s="24"/>
    </row>
  </sheetData>
  <mergeCells count="24">
    <mergeCell ref="R9:S9"/>
    <mergeCell ref="T9:U9"/>
    <mergeCell ref="B6:M6"/>
    <mergeCell ref="A11:B11"/>
    <mergeCell ref="O11:P11"/>
    <mergeCell ref="D9:E9"/>
    <mergeCell ref="F9:G9"/>
    <mergeCell ref="H9:I9"/>
    <mergeCell ref="V9:W9"/>
    <mergeCell ref="O1:Y1"/>
    <mergeCell ref="O2:Y2"/>
    <mergeCell ref="Y8:Y10"/>
    <mergeCell ref="A1:M1"/>
    <mergeCell ref="A2:M2"/>
    <mergeCell ref="O8:O10"/>
    <mergeCell ref="P8:P10"/>
    <mergeCell ref="A3:A6"/>
    <mergeCell ref="A8:A10"/>
    <mergeCell ref="B8:B10"/>
    <mergeCell ref="C8:J8"/>
    <mergeCell ref="Q8:X8"/>
    <mergeCell ref="B3:M3"/>
    <mergeCell ref="B4:M4"/>
    <mergeCell ref="B5:M5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20" man="1"/>
  </col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AF97"/>
  <sheetViews>
    <sheetView view="pageBreakPreview" zoomScale="60" workbookViewId="0">
      <selection activeCell="A7" sqref="A7:A10"/>
    </sheetView>
  </sheetViews>
  <sheetFormatPr defaultRowHeight="14.25"/>
  <cols>
    <col min="1" max="1" width="17.875" style="25" customWidth="1"/>
    <col min="2" max="2" width="13.5" style="25" customWidth="1"/>
    <col min="3" max="10" width="11.25" style="25" customWidth="1"/>
    <col min="11" max="13" width="10.5" style="25" customWidth="1"/>
    <col min="14" max="14" width="7.625" style="123" customWidth="1"/>
    <col min="15" max="15" width="20.875" style="25" customWidth="1"/>
    <col min="16" max="16" width="15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2863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52.5" hidden="1" customHeight="1">
      <c r="A3" s="216" t="s">
        <v>4867</v>
      </c>
      <c r="B3" s="219" t="s">
        <v>4868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 hidden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 hidden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6.5" hidden="1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41.25" customHeight="1">
      <c r="A7" s="216" t="s">
        <v>4867</v>
      </c>
      <c r="B7" s="215" t="s">
        <v>4868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145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</row>
    <row r="8" spans="1:32" ht="21" customHeight="1">
      <c r="A8" s="216"/>
      <c r="B8" s="215" t="s">
        <v>4869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9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32" ht="21">
      <c r="A9" s="216"/>
      <c r="B9" s="215" t="s">
        <v>4870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9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32" ht="45.75" customHeight="1">
      <c r="A10" s="216"/>
      <c r="B10" s="215" t="s">
        <v>4871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141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</row>
    <row r="11" spans="1:32" ht="2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7" t="s">
        <v>4872</v>
      </c>
      <c r="L11" s="27" t="s">
        <v>4873</v>
      </c>
      <c r="M11" s="27" t="s">
        <v>4874</v>
      </c>
      <c r="N11" s="145"/>
      <c r="O11" s="27"/>
      <c r="P11" s="27"/>
      <c r="Q11" s="27"/>
      <c r="R11" s="27"/>
      <c r="S11" s="26"/>
      <c r="T11" s="26"/>
      <c r="U11" s="26"/>
      <c r="V11" s="26"/>
      <c r="W11" s="26"/>
      <c r="X11" s="26"/>
      <c r="Y11" s="26"/>
    </row>
    <row r="12" spans="1:32" ht="21">
      <c r="A12" s="208" t="s">
        <v>67</v>
      </c>
      <c r="B12" s="208" t="s">
        <v>68</v>
      </c>
      <c r="C12" s="210" t="s">
        <v>1</v>
      </c>
      <c r="D12" s="210"/>
      <c r="E12" s="210"/>
      <c r="F12" s="210"/>
      <c r="G12" s="210"/>
      <c r="H12" s="210"/>
      <c r="I12" s="210"/>
      <c r="J12" s="210"/>
      <c r="K12" s="109" t="s">
        <v>5308</v>
      </c>
      <c r="L12" s="109" t="s">
        <v>3159</v>
      </c>
      <c r="M12" s="109" t="s">
        <v>3161</v>
      </c>
      <c r="N12" s="93"/>
      <c r="O12" s="208" t="s">
        <v>67</v>
      </c>
      <c r="P12" s="208" t="s">
        <v>68</v>
      </c>
      <c r="Q12" s="210" t="s">
        <v>2</v>
      </c>
      <c r="R12" s="210"/>
      <c r="S12" s="210"/>
      <c r="T12" s="210"/>
      <c r="U12" s="210"/>
      <c r="V12" s="210"/>
      <c r="W12" s="210"/>
      <c r="X12" s="210"/>
      <c r="Y12" s="214" t="s">
        <v>3</v>
      </c>
    </row>
    <row r="13" spans="1:32" ht="21">
      <c r="A13" s="208"/>
      <c r="B13" s="208"/>
      <c r="C13" s="111" t="s">
        <v>4</v>
      </c>
      <c r="D13" s="208" t="s">
        <v>5</v>
      </c>
      <c r="E13" s="208"/>
      <c r="F13" s="208" t="s">
        <v>6</v>
      </c>
      <c r="G13" s="208"/>
      <c r="H13" s="208" t="s">
        <v>7</v>
      </c>
      <c r="I13" s="208"/>
      <c r="J13" s="111" t="s">
        <v>8</v>
      </c>
      <c r="K13" s="23" t="s">
        <v>3156</v>
      </c>
      <c r="L13" s="23" t="s">
        <v>3160</v>
      </c>
      <c r="M13" s="23" t="s">
        <v>3162</v>
      </c>
      <c r="N13" s="93"/>
      <c r="O13" s="208"/>
      <c r="P13" s="208"/>
      <c r="Q13" s="111" t="s">
        <v>8</v>
      </c>
      <c r="R13" s="208" t="s">
        <v>9</v>
      </c>
      <c r="S13" s="208"/>
      <c r="T13" s="208" t="s">
        <v>10</v>
      </c>
      <c r="U13" s="208"/>
      <c r="V13" s="208" t="s">
        <v>5008</v>
      </c>
      <c r="W13" s="208"/>
      <c r="X13" s="111" t="s">
        <v>5500</v>
      </c>
      <c r="Y13" s="214"/>
    </row>
    <row r="14" spans="1:32" ht="21">
      <c r="A14" s="208"/>
      <c r="B14" s="208"/>
      <c r="C14" s="111" t="s">
        <v>13</v>
      </c>
      <c r="D14" s="111" t="s">
        <v>11</v>
      </c>
      <c r="E14" s="111" t="s">
        <v>12</v>
      </c>
      <c r="F14" s="111" t="s">
        <v>11</v>
      </c>
      <c r="G14" s="111" t="s">
        <v>13</v>
      </c>
      <c r="H14" s="111" t="s">
        <v>11</v>
      </c>
      <c r="I14" s="111" t="s">
        <v>13</v>
      </c>
      <c r="J14" s="111" t="s">
        <v>11</v>
      </c>
      <c r="K14" s="112" t="s">
        <v>3157</v>
      </c>
      <c r="L14" s="112" t="s">
        <v>3158</v>
      </c>
      <c r="M14" s="112" t="s">
        <v>3163</v>
      </c>
      <c r="N14" s="93"/>
      <c r="O14" s="208"/>
      <c r="P14" s="208"/>
      <c r="Q14" s="111" t="s">
        <v>12</v>
      </c>
      <c r="R14" s="111" t="s">
        <v>11</v>
      </c>
      <c r="S14" s="111" t="s">
        <v>13</v>
      </c>
      <c r="T14" s="111" t="s">
        <v>11</v>
      </c>
      <c r="U14" s="111" t="s">
        <v>12</v>
      </c>
      <c r="V14" s="111" t="s">
        <v>11</v>
      </c>
      <c r="W14" s="111" t="s">
        <v>13</v>
      </c>
      <c r="X14" s="111" t="s">
        <v>11</v>
      </c>
      <c r="Y14" s="214"/>
    </row>
    <row r="15" spans="1:32" ht="21">
      <c r="A15" s="211" t="s">
        <v>65</v>
      </c>
      <c r="B15" s="218"/>
      <c r="C15" s="41">
        <v>0</v>
      </c>
      <c r="D15" s="41">
        <v>0</v>
      </c>
      <c r="E15" s="41">
        <v>388.67844671209002</v>
      </c>
      <c r="F15" s="41">
        <v>6665.9761307892904</v>
      </c>
      <c r="G15" s="41">
        <v>130439.07984221075</v>
      </c>
      <c r="H15" s="41">
        <v>58561.702790296877</v>
      </c>
      <c r="I15" s="41">
        <v>46650.20202662472</v>
      </c>
      <c r="J15" s="41">
        <v>47082.340209287868</v>
      </c>
      <c r="K15" s="42">
        <v>289787.97944592166</v>
      </c>
      <c r="L15" s="42">
        <v>266000</v>
      </c>
      <c r="M15" s="42">
        <f>L15-K15</f>
        <v>-23787.979445921665</v>
      </c>
      <c r="N15" s="100"/>
      <c r="O15" s="211" t="s">
        <v>65</v>
      </c>
      <c r="P15" s="218"/>
      <c r="Q15" s="24">
        <v>0</v>
      </c>
      <c r="R15" s="24">
        <v>0</v>
      </c>
      <c r="S15" s="24">
        <v>0</v>
      </c>
      <c r="T15" s="24">
        <v>0</v>
      </c>
      <c r="U15" s="24">
        <v>79471.378494602221</v>
      </c>
      <c r="V15" s="24">
        <v>88026.073625154298</v>
      </c>
      <c r="W15" s="24">
        <v>0</v>
      </c>
      <c r="X15" s="24">
        <v>0</v>
      </c>
      <c r="Y15" s="24">
        <v>167497.45211975652</v>
      </c>
    </row>
    <row r="16" spans="1:32" ht="21">
      <c r="A16" s="35" t="s">
        <v>2867</v>
      </c>
      <c r="B16" s="35"/>
      <c r="C16" s="36">
        <v>0</v>
      </c>
      <c r="D16" s="36">
        <v>0</v>
      </c>
      <c r="E16" s="36">
        <v>96.75</v>
      </c>
      <c r="F16" s="36">
        <v>2509.3579929962202</v>
      </c>
      <c r="G16" s="36">
        <v>7486.6581180253279</v>
      </c>
      <c r="H16" s="36">
        <v>6778.9736721109093</v>
      </c>
      <c r="I16" s="36">
        <v>906.37242126316005</v>
      </c>
      <c r="J16" s="36">
        <v>503.72712701989997</v>
      </c>
      <c r="K16" s="24">
        <v>18281.839331415518</v>
      </c>
      <c r="L16" s="24">
        <v>13110</v>
      </c>
      <c r="M16" s="42">
        <f>L16-K16</f>
        <v>-5171.8393314155182</v>
      </c>
      <c r="N16" s="100"/>
      <c r="O16" s="35" t="s">
        <v>2867</v>
      </c>
      <c r="P16" s="35"/>
      <c r="Q16" s="36">
        <v>0</v>
      </c>
      <c r="R16" s="36">
        <v>0</v>
      </c>
      <c r="S16" s="36">
        <v>0</v>
      </c>
      <c r="T16" s="36">
        <v>0</v>
      </c>
      <c r="U16" s="36">
        <v>5833.6188121666937</v>
      </c>
      <c r="V16" s="36">
        <v>4733.2843213891283</v>
      </c>
      <c r="W16" s="36">
        <v>0</v>
      </c>
      <c r="X16" s="36">
        <v>0</v>
      </c>
      <c r="Y16" s="24">
        <v>10566.903133555821</v>
      </c>
    </row>
    <row r="17" spans="1:25" ht="21">
      <c r="A17" s="35"/>
      <c r="B17" s="35" t="s">
        <v>2864</v>
      </c>
      <c r="C17" s="36">
        <v>0</v>
      </c>
      <c r="D17" s="36">
        <v>0</v>
      </c>
      <c r="E17" s="36">
        <v>0</v>
      </c>
      <c r="F17" s="36">
        <v>260.02305932619998</v>
      </c>
      <c r="G17" s="36">
        <v>1241.3547450982999</v>
      </c>
      <c r="H17" s="36">
        <v>848.74739646900002</v>
      </c>
      <c r="I17" s="36">
        <v>63.904073994560001</v>
      </c>
      <c r="J17" s="36">
        <v>0</v>
      </c>
      <c r="K17" s="24">
        <v>2414.0292748880597</v>
      </c>
      <c r="L17" s="24"/>
      <c r="M17" s="42"/>
      <c r="N17" s="100"/>
      <c r="O17" s="35"/>
      <c r="P17" s="35" t="s">
        <v>2864</v>
      </c>
      <c r="Q17" s="36">
        <v>0</v>
      </c>
      <c r="R17" s="36">
        <v>0</v>
      </c>
      <c r="S17" s="36">
        <v>0</v>
      </c>
      <c r="T17" s="36">
        <v>0</v>
      </c>
      <c r="U17" s="36">
        <v>867.79637095780004</v>
      </c>
      <c r="V17" s="36">
        <v>527.51254992785005</v>
      </c>
      <c r="W17" s="36">
        <v>0</v>
      </c>
      <c r="X17" s="36">
        <v>0</v>
      </c>
      <c r="Y17" s="24">
        <v>1395.30892088565</v>
      </c>
    </row>
    <row r="18" spans="1:25" ht="21">
      <c r="A18" s="35"/>
      <c r="B18" s="35" t="s">
        <v>2673</v>
      </c>
      <c r="C18" s="36">
        <v>0</v>
      </c>
      <c r="D18" s="36">
        <v>0</v>
      </c>
      <c r="E18" s="36">
        <v>0</v>
      </c>
      <c r="F18" s="36">
        <v>96.513740534799993</v>
      </c>
      <c r="G18" s="36">
        <v>448.56619357034998</v>
      </c>
      <c r="H18" s="36">
        <v>1093.41971859511</v>
      </c>
      <c r="I18" s="36">
        <v>0</v>
      </c>
      <c r="J18" s="36">
        <v>397.01127885689999</v>
      </c>
      <c r="K18" s="24">
        <v>2035.5109315571599</v>
      </c>
      <c r="L18" s="24"/>
      <c r="M18" s="24"/>
      <c r="N18" s="100"/>
      <c r="O18" s="35"/>
      <c r="P18" s="35" t="s">
        <v>2673</v>
      </c>
      <c r="Q18" s="36">
        <v>0</v>
      </c>
      <c r="R18" s="36">
        <v>0</v>
      </c>
      <c r="S18" s="36">
        <v>0</v>
      </c>
      <c r="T18" s="36">
        <v>0</v>
      </c>
      <c r="U18" s="36">
        <v>315.05620191278007</v>
      </c>
      <c r="V18" s="36">
        <v>861.46911652741005</v>
      </c>
      <c r="W18" s="36">
        <v>0</v>
      </c>
      <c r="X18" s="36">
        <v>0</v>
      </c>
      <c r="Y18" s="24">
        <v>1176.5253184401902</v>
      </c>
    </row>
    <row r="19" spans="1:25" ht="21">
      <c r="A19" s="35"/>
      <c r="B19" s="35" t="s">
        <v>2865</v>
      </c>
      <c r="C19" s="36">
        <v>0</v>
      </c>
      <c r="D19" s="36">
        <v>0</v>
      </c>
      <c r="E19" s="36">
        <v>96.75</v>
      </c>
      <c r="F19" s="36">
        <v>1842.4450807488302</v>
      </c>
      <c r="G19" s="36">
        <v>2683.1802820796602</v>
      </c>
      <c r="H19" s="36">
        <v>1318.2317551861299</v>
      </c>
      <c r="I19" s="36">
        <v>518.02019123010007</v>
      </c>
      <c r="J19" s="36">
        <v>106.715848163</v>
      </c>
      <c r="K19" s="24">
        <v>6565.3431574077204</v>
      </c>
      <c r="L19" s="24"/>
      <c r="M19" s="24"/>
      <c r="N19" s="100"/>
      <c r="O19" s="35"/>
      <c r="P19" s="35" t="s">
        <v>2865</v>
      </c>
      <c r="Q19" s="36">
        <v>0</v>
      </c>
      <c r="R19" s="36">
        <v>0</v>
      </c>
      <c r="S19" s="36">
        <v>0</v>
      </c>
      <c r="T19" s="36">
        <v>0</v>
      </c>
      <c r="U19" s="36">
        <v>2671.7329597143121</v>
      </c>
      <c r="V19" s="36">
        <v>1123.0353852662499</v>
      </c>
      <c r="W19" s="36">
        <v>0</v>
      </c>
      <c r="X19" s="36">
        <v>0</v>
      </c>
      <c r="Y19" s="24">
        <v>3794.7683449805618</v>
      </c>
    </row>
    <row r="20" spans="1:25" ht="21">
      <c r="A20" s="35"/>
      <c r="B20" s="35" t="s">
        <v>2866</v>
      </c>
      <c r="C20" s="36">
        <v>0</v>
      </c>
      <c r="D20" s="36">
        <v>0</v>
      </c>
      <c r="E20" s="36">
        <v>0</v>
      </c>
      <c r="F20" s="36">
        <v>310.37611238638999</v>
      </c>
      <c r="G20" s="36">
        <v>3113.5568972770179</v>
      </c>
      <c r="H20" s="36">
        <v>3518.5748018606691</v>
      </c>
      <c r="I20" s="36">
        <v>324.44815603849997</v>
      </c>
      <c r="J20" s="36">
        <v>0</v>
      </c>
      <c r="K20" s="24">
        <v>7266.9559675625778</v>
      </c>
      <c r="L20" s="24"/>
      <c r="M20" s="24"/>
      <c r="N20" s="100"/>
      <c r="O20" s="35"/>
      <c r="P20" s="35" t="s">
        <v>2866</v>
      </c>
      <c r="Q20" s="36">
        <v>0</v>
      </c>
      <c r="R20" s="36">
        <v>0</v>
      </c>
      <c r="S20" s="36">
        <v>0</v>
      </c>
      <c r="T20" s="36">
        <v>0</v>
      </c>
      <c r="U20" s="36">
        <v>1979.0332795818015</v>
      </c>
      <c r="V20" s="36">
        <v>2221.2672696676186</v>
      </c>
      <c r="W20" s="36">
        <v>0</v>
      </c>
      <c r="X20" s="36">
        <v>0</v>
      </c>
      <c r="Y20" s="24">
        <v>4200.3005492494203</v>
      </c>
    </row>
    <row r="21" spans="1:25" ht="21">
      <c r="A21" s="35" t="s">
        <v>2885</v>
      </c>
      <c r="B21" s="35"/>
      <c r="C21" s="36">
        <v>0</v>
      </c>
      <c r="D21" s="36">
        <v>0</v>
      </c>
      <c r="E21" s="36">
        <v>0</v>
      </c>
      <c r="F21" s="36">
        <v>464.84988136199996</v>
      </c>
      <c r="G21" s="36">
        <v>42009.414727415162</v>
      </c>
      <c r="H21" s="36">
        <v>8345.6067801201443</v>
      </c>
      <c r="I21" s="36">
        <v>7996.9850926855561</v>
      </c>
      <c r="J21" s="36">
        <v>7051.9836636949385</v>
      </c>
      <c r="K21" s="24">
        <v>65868.840145277805</v>
      </c>
      <c r="L21" s="24">
        <v>51810</v>
      </c>
      <c r="M21" s="42">
        <f>L21-K21</f>
        <v>-14058.840145277805</v>
      </c>
      <c r="N21" s="100"/>
      <c r="O21" s="35" t="s">
        <v>2885</v>
      </c>
      <c r="P21" s="35"/>
      <c r="Q21" s="36">
        <v>0</v>
      </c>
      <c r="R21" s="36">
        <v>0</v>
      </c>
      <c r="S21" s="36">
        <v>0</v>
      </c>
      <c r="T21" s="36">
        <v>0</v>
      </c>
      <c r="U21" s="36">
        <v>24550.124943881216</v>
      </c>
      <c r="V21" s="36">
        <v>13522.064660097198</v>
      </c>
      <c r="W21" s="36">
        <v>0</v>
      </c>
      <c r="X21" s="36">
        <v>0</v>
      </c>
      <c r="Y21" s="24">
        <v>38072.189603978411</v>
      </c>
    </row>
    <row r="22" spans="1:25" ht="21">
      <c r="A22" s="35"/>
      <c r="B22" s="35" t="s">
        <v>2868</v>
      </c>
      <c r="C22" s="36">
        <v>0</v>
      </c>
      <c r="D22" s="36">
        <v>0</v>
      </c>
      <c r="E22" s="36">
        <v>0</v>
      </c>
      <c r="F22" s="36">
        <v>0</v>
      </c>
      <c r="G22" s="36">
        <v>1747.6076752413303</v>
      </c>
      <c r="H22" s="36">
        <v>1345.0065345998498</v>
      </c>
      <c r="I22" s="36">
        <v>187.73519834688997</v>
      </c>
      <c r="J22" s="36">
        <v>3.0610293772400001</v>
      </c>
      <c r="K22" s="24">
        <v>3283.4104375653101</v>
      </c>
      <c r="L22" s="24"/>
      <c r="M22" s="42"/>
      <c r="N22" s="100"/>
      <c r="O22" s="35"/>
      <c r="P22" s="35" t="s">
        <v>2868</v>
      </c>
      <c r="Q22" s="36">
        <v>0</v>
      </c>
      <c r="R22" s="36">
        <v>0</v>
      </c>
      <c r="S22" s="36">
        <v>0</v>
      </c>
      <c r="T22" s="36">
        <v>0</v>
      </c>
      <c r="U22" s="36">
        <v>1010.11723628944</v>
      </c>
      <c r="V22" s="36">
        <v>887.69399662317994</v>
      </c>
      <c r="W22" s="36">
        <v>0</v>
      </c>
      <c r="X22" s="36">
        <v>0</v>
      </c>
      <c r="Y22" s="24">
        <v>1897.81123291262</v>
      </c>
    </row>
    <row r="23" spans="1:25" ht="21">
      <c r="A23" s="35"/>
      <c r="B23" s="35" t="s">
        <v>2869</v>
      </c>
      <c r="C23" s="36">
        <v>0</v>
      </c>
      <c r="D23" s="36">
        <v>0</v>
      </c>
      <c r="E23" s="36">
        <v>0</v>
      </c>
      <c r="F23" s="36">
        <v>0</v>
      </c>
      <c r="G23" s="36">
        <v>1509.5842854853408</v>
      </c>
      <c r="H23" s="36">
        <v>224.76732198350001</v>
      </c>
      <c r="I23" s="36">
        <v>29.227447616759999</v>
      </c>
      <c r="J23" s="36">
        <v>0.84120101194800001</v>
      </c>
      <c r="K23" s="24">
        <v>1764.4202560975489</v>
      </c>
      <c r="L23" s="24"/>
      <c r="M23" s="24"/>
      <c r="N23" s="100"/>
      <c r="O23" s="35"/>
      <c r="P23" s="35" t="s">
        <v>2869</v>
      </c>
      <c r="Q23" s="36">
        <v>0</v>
      </c>
      <c r="R23" s="36">
        <v>0</v>
      </c>
      <c r="S23" s="36">
        <v>0</v>
      </c>
      <c r="T23" s="36">
        <v>0</v>
      </c>
      <c r="U23" s="36">
        <v>872.53971701059913</v>
      </c>
      <c r="V23" s="36">
        <v>147.295191013851</v>
      </c>
      <c r="W23" s="36">
        <v>0</v>
      </c>
      <c r="X23" s="36">
        <v>0</v>
      </c>
      <c r="Y23" s="24">
        <v>1019.8349080244501</v>
      </c>
    </row>
    <row r="24" spans="1:25" ht="21">
      <c r="A24" s="35"/>
      <c r="B24" s="35" t="s">
        <v>646</v>
      </c>
      <c r="C24" s="36">
        <v>0</v>
      </c>
      <c r="D24" s="36">
        <v>0</v>
      </c>
      <c r="E24" s="36">
        <v>0</v>
      </c>
      <c r="F24" s="36">
        <v>62.613938206</v>
      </c>
      <c r="G24" s="36">
        <v>3336.3405597147603</v>
      </c>
      <c r="H24" s="36">
        <v>11.2595577389</v>
      </c>
      <c r="I24" s="36">
        <v>0</v>
      </c>
      <c r="J24" s="36">
        <v>414.38882612270004</v>
      </c>
      <c r="K24" s="24">
        <v>3824.6028817823608</v>
      </c>
      <c r="L24" s="24"/>
      <c r="M24" s="24"/>
      <c r="N24" s="100"/>
      <c r="O24" s="35"/>
      <c r="P24" s="35" t="s">
        <v>646</v>
      </c>
      <c r="Q24" s="36">
        <v>0</v>
      </c>
      <c r="R24" s="36">
        <v>0</v>
      </c>
      <c r="S24" s="36">
        <v>0</v>
      </c>
      <c r="T24" s="36">
        <v>0</v>
      </c>
      <c r="U24" s="36">
        <v>1964.59569980073</v>
      </c>
      <c r="V24" s="36">
        <v>246.02476587187999</v>
      </c>
      <c r="W24" s="36">
        <v>0</v>
      </c>
      <c r="X24" s="36">
        <v>0</v>
      </c>
      <c r="Y24" s="24">
        <v>2210.62046567261</v>
      </c>
    </row>
    <row r="25" spans="1:25" ht="21">
      <c r="A25" s="35"/>
      <c r="B25" s="35" t="s">
        <v>2870</v>
      </c>
      <c r="C25" s="36">
        <v>0</v>
      </c>
      <c r="D25" s="36">
        <v>0</v>
      </c>
      <c r="E25" s="36">
        <v>0</v>
      </c>
      <c r="F25" s="36">
        <v>0</v>
      </c>
      <c r="G25" s="36">
        <v>1034.9049449737602</v>
      </c>
      <c r="H25" s="36">
        <v>0</v>
      </c>
      <c r="I25" s="36">
        <v>199.17900538649999</v>
      </c>
      <c r="J25" s="36">
        <v>389.19902458042003</v>
      </c>
      <c r="K25" s="24">
        <v>1623.2829749406801</v>
      </c>
      <c r="L25" s="24"/>
      <c r="M25" s="24"/>
      <c r="N25" s="100"/>
      <c r="O25" s="35"/>
      <c r="P25" s="35" t="s">
        <v>2870</v>
      </c>
      <c r="Q25" s="36">
        <v>0</v>
      </c>
      <c r="R25" s="36">
        <v>0</v>
      </c>
      <c r="S25" s="36">
        <v>0</v>
      </c>
      <c r="T25" s="36">
        <v>0</v>
      </c>
      <c r="U25" s="36">
        <v>598.17505819473001</v>
      </c>
      <c r="V25" s="36">
        <v>340.08250132092002</v>
      </c>
      <c r="W25" s="36">
        <v>0</v>
      </c>
      <c r="X25" s="36">
        <v>0</v>
      </c>
      <c r="Y25" s="24">
        <v>938.25755951564997</v>
      </c>
    </row>
    <row r="26" spans="1:25" ht="21">
      <c r="A26" s="35"/>
      <c r="B26" s="35" t="s">
        <v>2871</v>
      </c>
      <c r="C26" s="36">
        <v>0</v>
      </c>
      <c r="D26" s="36">
        <v>0</v>
      </c>
      <c r="E26" s="36">
        <v>0</v>
      </c>
      <c r="F26" s="36">
        <v>0</v>
      </c>
      <c r="G26" s="36">
        <v>2994.3193997446629</v>
      </c>
      <c r="H26" s="36">
        <v>0</v>
      </c>
      <c r="I26" s="36">
        <v>66.016682340900005</v>
      </c>
      <c r="J26" s="36">
        <v>397.78262697700001</v>
      </c>
      <c r="K26" s="24">
        <v>3458.1187090625626</v>
      </c>
      <c r="L26" s="24"/>
      <c r="M26" s="24"/>
      <c r="N26" s="100"/>
      <c r="O26" s="35"/>
      <c r="P26" s="35" t="s">
        <v>2871</v>
      </c>
      <c r="Q26" s="36">
        <v>0</v>
      </c>
      <c r="R26" s="36">
        <v>0</v>
      </c>
      <c r="S26" s="36">
        <v>0</v>
      </c>
      <c r="T26" s="36">
        <v>0</v>
      </c>
      <c r="U26" s="36">
        <v>1730.7166130495978</v>
      </c>
      <c r="V26" s="36">
        <v>268.07600078568998</v>
      </c>
      <c r="W26" s="36">
        <v>0</v>
      </c>
      <c r="X26" s="36">
        <v>0</v>
      </c>
      <c r="Y26" s="24">
        <v>1998.7926138352877</v>
      </c>
    </row>
    <row r="27" spans="1:25" ht="21">
      <c r="A27" s="35"/>
      <c r="B27" s="35" t="s">
        <v>2872</v>
      </c>
      <c r="C27" s="36">
        <v>0</v>
      </c>
      <c r="D27" s="36">
        <v>0</v>
      </c>
      <c r="E27" s="36">
        <v>0</v>
      </c>
      <c r="F27" s="36">
        <v>0</v>
      </c>
      <c r="G27" s="36">
        <v>2301.78504793906</v>
      </c>
      <c r="H27" s="36">
        <v>1153.1792970369431</v>
      </c>
      <c r="I27" s="36">
        <v>59.763176759825001</v>
      </c>
      <c r="J27" s="36">
        <v>323.06034665959999</v>
      </c>
      <c r="K27" s="24">
        <v>3837.7878683954282</v>
      </c>
      <c r="L27" s="24"/>
      <c r="M27" s="24"/>
      <c r="N27" s="100"/>
      <c r="O27" s="35"/>
      <c r="P27" s="35" t="s">
        <v>2872</v>
      </c>
      <c r="Q27" s="36">
        <v>0</v>
      </c>
      <c r="R27" s="36">
        <v>0</v>
      </c>
      <c r="S27" s="36">
        <v>0</v>
      </c>
      <c r="T27" s="36">
        <v>0</v>
      </c>
      <c r="U27" s="36">
        <v>1330.4317577088764</v>
      </c>
      <c r="V27" s="36">
        <v>887.80963022404114</v>
      </c>
      <c r="W27" s="36">
        <v>0</v>
      </c>
      <c r="X27" s="36">
        <v>0</v>
      </c>
      <c r="Y27" s="24">
        <v>2218.2413879329174</v>
      </c>
    </row>
    <row r="28" spans="1:25" ht="21">
      <c r="A28" s="35"/>
      <c r="B28" s="35" t="s">
        <v>2873</v>
      </c>
      <c r="C28" s="36">
        <v>0</v>
      </c>
      <c r="D28" s="36">
        <v>0</v>
      </c>
      <c r="E28" s="36">
        <v>0</v>
      </c>
      <c r="F28" s="36">
        <v>0</v>
      </c>
      <c r="G28" s="36">
        <v>390.82853866300002</v>
      </c>
      <c r="H28" s="36">
        <v>0</v>
      </c>
      <c r="I28" s="36">
        <v>1990.9674796783997</v>
      </c>
      <c r="J28" s="36">
        <v>437.84475379680003</v>
      </c>
      <c r="K28" s="24">
        <v>2819.6407721381997</v>
      </c>
      <c r="L28" s="24"/>
      <c r="M28" s="24"/>
      <c r="N28" s="100"/>
      <c r="O28" s="35"/>
      <c r="P28" s="35" t="s">
        <v>2873</v>
      </c>
      <c r="Q28" s="36">
        <v>0</v>
      </c>
      <c r="R28" s="36">
        <v>0</v>
      </c>
      <c r="S28" s="36">
        <v>0</v>
      </c>
      <c r="T28" s="36">
        <v>0</v>
      </c>
      <c r="U28" s="36">
        <v>225.89889534700001</v>
      </c>
      <c r="V28" s="36">
        <v>1403.8534709497901</v>
      </c>
      <c r="W28" s="36">
        <v>0</v>
      </c>
      <c r="X28" s="36">
        <v>0</v>
      </c>
      <c r="Y28" s="24">
        <v>1629.7523662967901</v>
      </c>
    </row>
    <row r="29" spans="1:25" ht="21">
      <c r="A29" s="35"/>
      <c r="B29" s="35" t="s">
        <v>2874</v>
      </c>
      <c r="C29" s="36">
        <v>0</v>
      </c>
      <c r="D29" s="36">
        <v>0</v>
      </c>
      <c r="E29" s="36">
        <v>0</v>
      </c>
      <c r="F29" s="36">
        <v>0</v>
      </c>
      <c r="G29" s="36">
        <v>362.04058523399993</v>
      </c>
      <c r="H29" s="36">
        <v>1534.4797345896</v>
      </c>
      <c r="I29" s="36">
        <v>820.20398098716009</v>
      </c>
      <c r="J29" s="36">
        <v>472.42903959419988</v>
      </c>
      <c r="K29" s="24">
        <v>3189.1533404049596</v>
      </c>
      <c r="L29" s="24"/>
      <c r="M29" s="24"/>
      <c r="N29" s="100"/>
      <c r="O29" s="35"/>
      <c r="P29" s="35" t="s">
        <v>2874</v>
      </c>
      <c r="Q29" s="36">
        <v>0</v>
      </c>
      <c r="R29" s="36">
        <v>0</v>
      </c>
      <c r="S29" s="36">
        <v>0</v>
      </c>
      <c r="T29" s="36">
        <v>0</v>
      </c>
      <c r="U29" s="36">
        <v>209.25945826528002</v>
      </c>
      <c r="V29" s="36">
        <v>1634.0711724893481</v>
      </c>
      <c r="W29" s="36">
        <v>0</v>
      </c>
      <c r="X29" s="36">
        <v>0</v>
      </c>
      <c r="Y29" s="24">
        <v>1843.3306307546281</v>
      </c>
    </row>
    <row r="30" spans="1:25" ht="21">
      <c r="A30" s="35"/>
      <c r="B30" s="35" t="s">
        <v>2660</v>
      </c>
      <c r="C30" s="36">
        <v>0</v>
      </c>
      <c r="D30" s="36">
        <v>0</v>
      </c>
      <c r="E30" s="36">
        <v>0</v>
      </c>
      <c r="F30" s="36">
        <v>0</v>
      </c>
      <c r="G30" s="36">
        <v>1573.6854703871602</v>
      </c>
      <c r="H30" s="36">
        <v>338.14245042200002</v>
      </c>
      <c r="I30" s="36">
        <v>50.813598316160004</v>
      </c>
      <c r="J30" s="36">
        <v>0</v>
      </c>
      <c r="K30" s="24">
        <v>1962.6415191253204</v>
      </c>
      <c r="L30" s="24"/>
      <c r="M30" s="24"/>
      <c r="N30" s="100"/>
      <c r="O30" s="35"/>
      <c r="P30" s="35" t="s">
        <v>2660</v>
      </c>
      <c r="Q30" s="36">
        <v>0</v>
      </c>
      <c r="R30" s="36">
        <v>0</v>
      </c>
      <c r="S30" s="36">
        <v>0</v>
      </c>
      <c r="T30" s="36">
        <v>0</v>
      </c>
      <c r="U30" s="36">
        <v>909.59020188331499</v>
      </c>
      <c r="V30" s="36">
        <v>224.81659617088999</v>
      </c>
      <c r="W30" s="36">
        <v>0</v>
      </c>
      <c r="X30" s="36">
        <v>0</v>
      </c>
      <c r="Y30" s="24">
        <v>1134.406798054205</v>
      </c>
    </row>
    <row r="31" spans="1:25" ht="21">
      <c r="A31" s="35"/>
      <c r="B31" s="35" t="s">
        <v>2875</v>
      </c>
      <c r="C31" s="36">
        <v>0</v>
      </c>
      <c r="D31" s="36">
        <v>0</v>
      </c>
      <c r="E31" s="36">
        <v>0</v>
      </c>
      <c r="F31" s="36">
        <v>0</v>
      </c>
      <c r="G31" s="36">
        <v>7102.4801402223802</v>
      </c>
      <c r="H31" s="36">
        <v>1958.0977704783199</v>
      </c>
      <c r="I31" s="36">
        <v>82.5446162227</v>
      </c>
      <c r="J31" s="36">
        <v>0</v>
      </c>
      <c r="K31" s="24">
        <v>9143.1225269234001</v>
      </c>
      <c r="L31" s="24"/>
      <c r="M31" s="24"/>
      <c r="N31" s="100"/>
      <c r="O31" s="35"/>
      <c r="P31" s="35" t="s">
        <v>2875</v>
      </c>
      <c r="Q31" s="36">
        <v>0</v>
      </c>
      <c r="R31" s="36">
        <v>0</v>
      </c>
      <c r="S31" s="36">
        <v>0</v>
      </c>
      <c r="T31" s="36">
        <v>0</v>
      </c>
      <c r="U31" s="36">
        <v>4105.2335210479441</v>
      </c>
      <c r="V31" s="36">
        <v>1179.49129951287</v>
      </c>
      <c r="W31" s="36">
        <v>0</v>
      </c>
      <c r="X31" s="36">
        <v>0</v>
      </c>
      <c r="Y31" s="24">
        <v>5284.7248205608139</v>
      </c>
    </row>
    <row r="32" spans="1:25" ht="21">
      <c r="A32" s="35"/>
      <c r="B32" s="35" t="s">
        <v>2876</v>
      </c>
      <c r="C32" s="36">
        <v>0</v>
      </c>
      <c r="D32" s="36">
        <v>0</v>
      </c>
      <c r="E32" s="36">
        <v>0</v>
      </c>
      <c r="F32" s="36">
        <v>0</v>
      </c>
      <c r="G32" s="36">
        <v>4718.01186462646</v>
      </c>
      <c r="H32" s="36">
        <v>0</v>
      </c>
      <c r="I32" s="36">
        <v>0</v>
      </c>
      <c r="J32" s="36">
        <v>649.400785509</v>
      </c>
      <c r="K32" s="24">
        <v>5367.4126501354604</v>
      </c>
      <c r="L32" s="24"/>
      <c r="M32" s="24"/>
      <c r="N32" s="100"/>
      <c r="O32" s="35"/>
      <c r="P32" s="35" t="s">
        <v>2876</v>
      </c>
      <c r="Q32" s="36">
        <v>0</v>
      </c>
      <c r="R32" s="36">
        <v>0</v>
      </c>
      <c r="S32" s="36">
        <v>0</v>
      </c>
      <c r="T32" s="36">
        <v>0</v>
      </c>
      <c r="U32" s="36">
        <v>2727.01085775711</v>
      </c>
      <c r="V32" s="36">
        <v>375.35365402407001</v>
      </c>
      <c r="W32" s="36">
        <v>0</v>
      </c>
      <c r="X32" s="36">
        <v>0</v>
      </c>
      <c r="Y32" s="24">
        <v>3102.3645117811802</v>
      </c>
    </row>
    <row r="33" spans="1:25" ht="21">
      <c r="A33" s="35"/>
      <c r="B33" s="35" t="s">
        <v>2877</v>
      </c>
      <c r="C33" s="36">
        <v>0</v>
      </c>
      <c r="D33" s="36">
        <v>0</v>
      </c>
      <c r="E33" s="36">
        <v>0</v>
      </c>
      <c r="F33" s="36">
        <v>0</v>
      </c>
      <c r="G33" s="36">
        <v>2713.0495139099999</v>
      </c>
      <c r="H33" s="36">
        <v>0</v>
      </c>
      <c r="I33" s="36">
        <v>0</v>
      </c>
      <c r="J33" s="36">
        <v>465.09237005399996</v>
      </c>
      <c r="K33" s="24">
        <v>3178.141883964</v>
      </c>
      <c r="L33" s="24"/>
      <c r="M33" s="24"/>
      <c r="N33" s="100"/>
      <c r="O33" s="35"/>
      <c r="P33" s="35" t="s">
        <v>2877</v>
      </c>
      <c r="Q33" s="36">
        <v>0</v>
      </c>
      <c r="R33" s="36">
        <v>0</v>
      </c>
      <c r="S33" s="36">
        <v>0</v>
      </c>
      <c r="T33" s="36">
        <v>0</v>
      </c>
      <c r="U33" s="36">
        <v>1568.14261904</v>
      </c>
      <c r="V33" s="36">
        <v>268.82338989124003</v>
      </c>
      <c r="W33" s="36">
        <v>0</v>
      </c>
      <c r="X33" s="36">
        <v>0</v>
      </c>
      <c r="Y33" s="24">
        <v>1836.9660089312401</v>
      </c>
    </row>
    <row r="34" spans="1:25" ht="21">
      <c r="A34" s="35"/>
      <c r="B34" s="35" t="s">
        <v>2878</v>
      </c>
      <c r="C34" s="36">
        <v>0</v>
      </c>
      <c r="D34" s="36">
        <v>0</v>
      </c>
      <c r="E34" s="36">
        <v>0</v>
      </c>
      <c r="F34" s="36">
        <v>0</v>
      </c>
      <c r="G34" s="36">
        <v>2674.2128132512498</v>
      </c>
      <c r="H34" s="36">
        <v>0</v>
      </c>
      <c r="I34" s="36">
        <v>0</v>
      </c>
      <c r="J34" s="36">
        <v>105.75712474956001</v>
      </c>
      <c r="K34" s="24">
        <v>2779.9699380008096</v>
      </c>
      <c r="L34" s="24"/>
      <c r="M34" s="24"/>
      <c r="N34" s="100"/>
      <c r="O34" s="35"/>
      <c r="P34" s="35" t="s">
        <v>2878</v>
      </c>
      <c r="Q34" s="36">
        <v>0</v>
      </c>
      <c r="R34" s="36">
        <v>0</v>
      </c>
      <c r="S34" s="36">
        <v>0</v>
      </c>
      <c r="T34" s="36">
        <v>0</v>
      </c>
      <c r="U34" s="36">
        <v>1545.6950060590489</v>
      </c>
      <c r="V34" s="36">
        <v>61.127618105220002</v>
      </c>
      <c r="W34" s="36">
        <v>0</v>
      </c>
      <c r="X34" s="36">
        <v>0</v>
      </c>
      <c r="Y34" s="24">
        <v>1606.822624164269</v>
      </c>
    </row>
    <row r="35" spans="1:25" ht="21">
      <c r="A35" s="35"/>
      <c r="B35" s="35" t="s">
        <v>2879</v>
      </c>
      <c r="C35" s="36">
        <v>0</v>
      </c>
      <c r="D35" s="36">
        <v>0</v>
      </c>
      <c r="E35" s="36">
        <v>0</v>
      </c>
      <c r="F35" s="36">
        <v>0</v>
      </c>
      <c r="G35" s="36">
        <v>554.94334642085789</v>
      </c>
      <c r="H35" s="36">
        <v>240.26637447748001</v>
      </c>
      <c r="I35" s="36">
        <v>10.1432089527</v>
      </c>
      <c r="J35" s="36">
        <v>1279.54888964979</v>
      </c>
      <c r="K35" s="24">
        <v>2084.901819500828</v>
      </c>
      <c r="L35" s="24"/>
      <c r="M35" s="24"/>
      <c r="N35" s="100"/>
      <c r="O35" s="35"/>
      <c r="P35" s="35" t="s">
        <v>2879</v>
      </c>
      <c r="Q35" s="36">
        <v>0</v>
      </c>
      <c r="R35" s="36">
        <v>0</v>
      </c>
      <c r="S35" s="36">
        <v>0</v>
      </c>
      <c r="T35" s="36">
        <v>0</v>
      </c>
      <c r="U35" s="36">
        <v>320.75725423123498</v>
      </c>
      <c r="V35" s="36">
        <v>884.31599743992615</v>
      </c>
      <c r="W35" s="36">
        <v>0</v>
      </c>
      <c r="X35" s="36">
        <v>0</v>
      </c>
      <c r="Y35" s="24">
        <v>1205.0732516711612</v>
      </c>
    </row>
    <row r="36" spans="1:25" ht="21">
      <c r="A36" s="35"/>
      <c r="B36" s="35" t="s">
        <v>2880</v>
      </c>
      <c r="C36" s="36">
        <v>0</v>
      </c>
      <c r="D36" s="36">
        <v>0</v>
      </c>
      <c r="E36" s="36">
        <v>0</v>
      </c>
      <c r="F36" s="36">
        <v>0</v>
      </c>
      <c r="G36" s="36">
        <v>2958.5141383339997</v>
      </c>
      <c r="H36" s="36">
        <v>402.20165552999998</v>
      </c>
      <c r="I36" s="36">
        <v>0</v>
      </c>
      <c r="J36" s="36">
        <v>1.10703315349</v>
      </c>
      <c r="K36" s="24">
        <v>3361.82282701749</v>
      </c>
      <c r="L36" s="24"/>
      <c r="M36" s="24"/>
      <c r="N36" s="100"/>
      <c r="O36" s="35"/>
      <c r="P36" s="35" t="s">
        <v>2880</v>
      </c>
      <c r="Q36" s="36">
        <v>0</v>
      </c>
      <c r="R36" s="36">
        <v>0</v>
      </c>
      <c r="S36" s="36">
        <v>0</v>
      </c>
      <c r="T36" s="36">
        <v>0</v>
      </c>
      <c r="U36" s="36">
        <v>1710.0211719599999</v>
      </c>
      <c r="V36" s="36">
        <v>233.11242205871699</v>
      </c>
      <c r="W36" s="36">
        <v>0</v>
      </c>
      <c r="X36" s="36">
        <v>0</v>
      </c>
      <c r="Y36" s="24">
        <v>1943.1335940187168</v>
      </c>
    </row>
    <row r="37" spans="1:25" ht="21">
      <c r="A37" s="35"/>
      <c r="B37" s="35" t="s">
        <v>2881</v>
      </c>
      <c r="C37" s="36">
        <v>0</v>
      </c>
      <c r="D37" s="36">
        <v>0</v>
      </c>
      <c r="E37" s="36">
        <v>0</v>
      </c>
      <c r="F37" s="36">
        <v>402.23594315599996</v>
      </c>
      <c r="G37" s="36">
        <v>4057.6408738033201</v>
      </c>
      <c r="H37" s="36">
        <v>187.72650134400001</v>
      </c>
      <c r="I37" s="36">
        <v>0</v>
      </c>
      <c r="J37" s="36">
        <v>238.56939890709998</v>
      </c>
      <c r="K37" s="24">
        <v>4886.1727172104202</v>
      </c>
      <c r="L37" s="24"/>
      <c r="M37" s="24"/>
      <c r="N37" s="100"/>
      <c r="O37" s="35"/>
      <c r="P37" s="35" t="s">
        <v>2881</v>
      </c>
      <c r="Q37" s="36">
        <v>0</v>
      </c>
      <c r="R37" s="36">
        <v>0</v>
      </c>
      <c r="S37" s="36">
        <v>0</v>
      </c>
      <c r="T37" s="36">
        <v>0</v>
      </c>
      <c r="U37" s="36">
        <v>2577.8088002065801</v>
      </c>
      <c r="V37" s="36">
        <v>246.39903034546998</v>
      </c>
      <c r="W37" s="36">
        <v>0</v>
      </c>
      <c r="X37" s="36">
        <v>0</v>
      </c>
      <c r="Y37" s="24">
        <v>2824.2078305520499</v>
      </c>
    </row>
    <row r="38" spans="1:25" ht="21">
      <c r="A38" s="35"/>
      <c r="B38" s="35" t="s">
        <v>2882</v>
      </c>
      <c r="C38" s="36">
        <v>0</v>
      </c>
      <c r="D38" s="36">
        <v>0</v>
      </c>
      <c r="E38" s="36">
        <v>0</v>
      </c>
      <c r="F38" s="36">
        <v>0</v>
      </c>
      <c r="G38" s="36">
        <v>515.97583152773007</v>
      </c>
      <c r="H38" s="36">
        <v>479.07272995180006</v>
      </c>
      <c r="I38" s="36">
        <v>1155.4779455883001</v>
      </c>
      <c r="J38" s="36">
        <v>0</v>
      </c>
      <c r="K38" s="24">
        <v>2150.5265070678302</v>
      </c>
      <c r="L38" s="24"/>
      <c r="M38" s="24"/>
      <c r="N38" s="100"/>
      <c r="O38" s="35"/>
      <c r="P38" s="35" t="s">
        <v>2882</v>
      </c>
      <c r="Q38" s="36">
        <v>0</v>
      </c>
      <c r="R38" s="36">
        <v>0</v>
      </c>
      <c r="S38" s="36">
        <v>0</v>
      </c>
      <c r="T38" s="36">
        <v>0</v>
      </c>
      <c r="U38" s="36">
        <v>298.23403062297001</v>
      </c>
      <c r="V38" s="36">
        <v>944.77029046229995</v>
      </c>
      <c r="W38" s="36">
        <v>0</v>
      </c>
      <c r="X38" s="36">
        <v>0</v>
      </c>
      <c r="Y38" s="24">
        <v>1243.00432108527</v>
      </c>
    </row>
    <row r="39" spans="1:25" ht="21">
      <c r="A39" s="35"/>
      <c r="B39" s="35" t="s">
        <v>2883</v>
      </c>
      <c r="C39" s="36">
        <v>0</v>
      </c>
      <c r="D39" s="36">
        <v>0</v>
      </c>
      <c r="E39" s="36">
        <v>0</v>
      </c>
      <c r="F39" s="36">
        <v>0</v>
      </c>
      <c r="G39" s="36">
        <v>753.11291216850009</v>
      </c>
      <c r="H39" s="36">
        <v>0</v>
      </c>
      <c r="I39" s="36">
        <v>2560.7546493250607</v>
      </c>
      <c r="J39" s="36">
        <v>1300.3843180072602</v>
      </c>
      <c r="K39" s="24">
        <v>4614.2518795008209</v>
      </c>
      <c r="L39" s="24"/>
      <c r="M39" s="24"/>
      <c r="N39" s="100"/>
      <c r="O39" s="35"/>
      <c r="P39" s="35" t="s">
        <v>2883</v>
      </c>
      <c r="Q39" s="36">
        <v>0</v>
      </c>
      <c r="R39" s="36">
        <v>0</v>
      </c>
      <c r="S39" s="36">
        <v>0</v>
      </c>
      <c r="T39" s="36">
        <v>0</v>
      </c>
      <c r="U39" s="36">
        <v>435.29926323319995</v>
      </c>
      <c r="V39" s="36">
        <v>2231.7383231172007</v>
      </c>
      <c r="W39" s="36">
        <v>0</v>
      </c>
      <c r="X39" s="36">
        <v>0</v>
      </c>
      <c r="Y39" s="24">
        <v>2667.0375863504005</v>
      </c>
    </row>
    <row r="40" spans="1:25" ht="21">
      <c r="A40" s="35"/>
      <c r="B40" s="35" t="s">
        <v>2884</v>
      </c>
      <c r="C40" s="36">
        <v>0</v>
      </c>
      <c r="D40" s="36">
        <v>0</v>
      </c>
      <c r="E40" s="36">
        <v>0</v>
      </c>
      <c r="F40" s="36">
        <v>0</v>
      </c>
      <c r="G40" s="36">
        <v>710.37678576758992</v>
      </c>
      <c r="H40" s="36">
        <v>471.40685196775098</v>
      </c>
      <c r="I40" s="36">
        <v>784.15810316420004</v>
      </c>
      <c r="J40" s="36">
        <v>573.51689554483198</v>
      </c>
      <c r="K40" s="24">
        <v>2539.458636444373</v>
      </c>
      <c r="L40" s="24"/>
      <c r="M40" s="24"/>
      <c r="N40" s="100"/>
      <c r="O40" s="35"/>
      <c r="P40" s="35" t="s">
        <v>2884</v>
      </c>
      <c r="Q40" s="36">
        <v>0</v>
      </c>
      <c r="R40" s="36">
        <v>0</v>
      </c>
      <c r="S40" s="36">
        <v>0</v>
      </c>
      <c r="T40" s="36">
        <v>0</v>
      </c>
      <c r="U40" s="36">
        <v>410.59778217355802</v>
      </c>
      <c r="V40" s="36">
        <v>1057.2093096905919</v>
      </c>
      <c r="W40" s="36">
        <v>0</v>
      </c>
      <c r="X40" s="36">
        <v>0</v>
      </c>
      <c r="Y40" s="24">
        <v>1467.8070918641499</v>
      </c>
    </row>
    <row r="41" spans="1:25" ht="21">
      <c r="A41" s="35" t="s">
        <v>2891</v>
      </c>
      <c r="B41" s="35"/>
      <c r="C41" s="36">
        <v>0</v>
      </c>
      <c r="D41" s="36">
        <v>0</v>
      </c>
      <c r="E41" s="36">
        <v>0</v>
      </c>
      <c r="F41" s="36">
        <v>0</v>
      </c>
      <c r="G41" s="36">
        <v>3785.2518736531001</v>
      </c>
      <c r="H41" s="36">
        <v>887.95719606888008</v>
      </c>
      <c r="I41" s="36">
        <v>16016.022397643439</v>
      </c>
      <c r="J41" s="36">
        <v>9218.0694260966302</v>
      </c>
      <c r="K41" s="24">
        <v>29907.300893462045</v>
      </c>
      <c r="L41" s="24">
        <v>31150</v>
      </c>
      <c r="M41" s="42">
        <f>L41-K41</f>
        <v>1242.6991065379552</v>
      </c>
      <c r="N41" s="100"/>
      <c r="O41" s="35" t="s">
        <v>2891</v>
      </c>
      <c r="P41" s="35"/>
      <c r="Q41" s="36">
        <v>0</v>
      </c>
      <c r="R41" s="36">
        <v>0</v>
      </c>
      <c r="S41" s="36">
        <v>0</v>
      </c>
      <c r="T41" s="36">
        <v>0</v>
      </c>
      <c r="U41" s="36">
        <v>2187.875582971416</v>
      </c>
      <c r="V41" s="36">
        <v>15098.544333448586</v>
      </c>
      <c r="W41" s="36">
        <v>0</v>
      </c>
      <c r="X41" s="36">
        <v>0</v>
      </c>
      <c r="Y41" s="24">
        <v>17286.419916420004</v>
      </c>
    </row>
    <row r="42" spans="1:25" ht="21">
      <c r="A42" s="35"/>
      <c r="B42" s="35" t="s">
        <v>5375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2664.12764225</v>
      </c>
      <c r="J42" s="36">
        <v>99.815096807030002</v>
      </c>
      <c r="K42" s="24">
        <v>2763.9427390570299</v>
      </c>
      <c r="L42" s="24"/>
      <c r="M42" s="42"/>
      <c r="N42" s="100"/>
      <c r="O42" s="35"/>
      <c r="P42" s="35" t="s">
        <v>5375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1597.5589031764603</v>
      </c>
      <c r="W42" s="36">
        <v>0</v>
      </c>
      <c r="X42" s="36">
        <v>0</v>
      </c>
      <c r="Y42" s="24">
        <v>1597.5589031764603</v>
      </c>
    </row>
    <row r="43" spans="1:25" ht="21">
      <c r="A43" s="35"/>
      <c r="B43" s="35" t="s">
        <v>2886</v>
      </c>
      <c r="C43" s="36">
        <v>0</v>
      </c>
      <c r="D43" s="36">
        <v>0</v>
      </c>
      <c r="E43" s="36">
        <v>0</v>
      </c>
      <c r="F43" s="36">
        <v>0</v>
      </c>
      <c r="G43" s="36">
        <v>853.63806825819006</v>
      </c>
      <c r="H43" s="36">
        <v>0</v>
      </c>
      <c r="I43" s="36">
        <v>2926.4788623995296</v>
      </c>
      <c r="J43" s="36">
        <v>222.80033469750001</v>
      </c>
      <c r="K43" s="24">
        <v>4002.9172653552196</v>
      </c>
      <c r="L43" s="24"/>
      <c r="M43" s="24"/>
      <c r="N43" s="100"/>
      <c r="O43" s="35"/>
      <c r="P43" s="35" t="s">
        <v>2886</v>
      </c>
      <c r="Q43" s="36">
        <v>0</v>
      </c>
      <c r="R43" s="36">
        <v>0</v>
      </c>
      <c r="S43" s="36">
        <v>0</v>
      </c>
      <c r="T43" s="36">
        <v>0</v>
      </c>
      <c r="U43" s="36">
        <v>493.40280345336998</v>
      </c>
      <c r="V43" s="36">
        <v>1820.2833759213299</v>
      </c>
      <c r="W43" s="36">
        <v>0</v>
      </c>
      <c r="X43" s="36">
        <v>0</v>
      </c>
      <c r="Y43" s="24">
        <v>2313.6861793746998</v>
      </c>
    </row>
    <row r="44" spans="1:25" ht="21">
      <c r="A44" s="35"/>
      <c r="B44" s="35" t="s">
        <v>5376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1386.4246843127801</v>
      </c>
      <c r="J44" s="36">
        <v>694.085105075</v>
      </c>
      <c r="K44" s="24">
        <v>2080.5097893877801</v>
      </c>
      <c r="L44" s="24"/>
      <c r="M44" s="24"/>
      <c r="N44" s="100"/>
      <c r="O44" s="35"/>
      <c r="P44" s="35" t="s">
        <v>5376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1202.534658265791</v>
      </c>
      <c r="W44" s="36">
        <v>0</v>
      </c>
      <c r="X44" s="36">
        <v>0</v>
      </c>
      <c r="Y44" s="24">
        <v>1202.534658265791</v>
      </c>
    </row>
    <row r="45" spans="1:25" ht="21">
      <c r="A45" s="35"/>
      <c r="B45" s="35" t="s">
        <v>5559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3054.0558175910001</v>
      </c>
      <c r="K45" s="24">
        <v>3054.0558175910001</v>
      </c>
      <c r="L45" s="24"/>
      <c r="M45" s="24"/>
      <c r="N45" s="100"/>
      <c r="O45" s="35"/>
      <c r="P45" s="35" t="s">
        <v>5559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1765.2442625680001</v>
      </c>
      <c r="W45" s="36">
        <v>0</v>
      </c>
      <c r="X45" s="36">
        <v>0</v>
      </c>
      <c r="Y45" s="24">
        <v>1765.2442625680001</v>
      </c>
    </row>
    <row r="46" spans="1:25" ht="21">
      <c r="A46" s="35"/>
      <c r="B46" s="35" t="s">
        <v>2887</v>
      </c>
      <c r="C46" s="36">
        <v>0</v>
      </c>
      <c r="D46" s="36">
        <v>0</v>
      </c>
      <c r="E46" s="36">
        <v>0</v>
      </c>
      <c r="F46" s="36">
        <v>0</v>
      </c>
      <c r="G46" s="36">
        <v>99.064697240490005</v>
      </c>
      <c r="H46" s="36">
        <v>149.41575</v>
      </c>
      <c r="I46" s="36">
        <v>2553.3241790305001</v>
      </c>
      <c r="J46" s="36">
        <v>1344.9903708485999</v>
      </c>
      <c r="K46" s="24">
        <v>4146.7949971195903</v>
      </c>
      <c r="L46" s="24"/>
      <c r="M46" s="24"/>
      <c r="N46" s="100"/>
      <c r="O46" s="35"/>
      <c r="P46" s="35" t="s">
        <v>2887</v>
      </c>
      <c r="Q46" s="36">
        <v>0</v>
      </c>
      <c r="R46" s="36">
        <v>0</v>
      </c>
      <c r="S46" s="36">
        <v>0</v>
      </c>
      <c r="T46" s="36">
        <v>0</v>
      </c>
      <c r="U46" s="36">
        <v>57.259395004990012</v>
      </c>
      <c r="V46" s="36">
        <v>2339.5881133294301</v>
      </c>
      <c r="W46" s="36">
        <v>0</v>
      </c>
      <c r="X46" s="36">
        <v>0</v>
      </c>
      <c r="Y46" s="24">
        <v>2396.8475083344201</v>
      </c>
    </row>
    <row r="47" spans="1:25" ht="21">
      <c r="A47" s="35"/>
      <c r="B47" s="35" t="s">
        <v>2888</v>
      </c>
      <c r="C47" s="36">
        <v>0</v>
      </c>
      <c r="D47" s="36">
        <v>0</v>
      </c>
      <c r="E47" s="36">
        <v>0</v>
      </c>
      <c r="F47" s="36">
        <v>0</v>
      </c>
      <c r="G47" s="36">
        <v>1501.61303173345</v>
      </c>
      <c r="H47" s="36">
        <v>738.54144606888008</v>
      </c>
      <c r="I47" s="36">
        <v>1259.5780727457789</v>
      </c>
      <c r="J47" s="36">
        <v>551.74004491821995</v>
      </c>
      <c r="K47" s="24">
        <v>4051.4725954663286</v>
      </c>
      <c r="L47" s="24"/>
      <c r="M47" s="24"/>
      <c r="N47" s="100"/>
      <c r="O47" s="35"/>
      <c r="P47" s="35" t="s">
        <v>2888</v>
      </c>
      <c r="Q47" s="36">
        <v>0</v>
      </c>
      <c r="R47" s="36">
        <v>0</v>
      </c>
      <c r="S47" s="36">
        <v>0</v>
      </c>
      <c r="T47" s="36">
        <v>0</v>
      </c>
      <c r="U47" s="36">
        <v>867.93233234176989</v>
      </c>
      <c r="V47" s="36">
        <v>1473.818827837717</v>
      </c>
      <c r="W47" s="36">
        <v>0</v>
      </c>
      <c r="X47" s="36">
        <v>0</v>
      </c>
      <c r="Y47" s="24">
        <v>2341.7511601794868</v>
      </c>
    </row>
    <row r="48" spans="1:25" ht="21">
      <c r="A48" s="35"/>
      <c r="B48" s="35" t="s">
        <v>2889</v>
      </c>
      <c r="C48" s="36">
        <v>0</v>
      </c>
      <c r="D48" s="36">
        <v>0</v>
      </c>
      <c r="E48" s="36">
        <v>0</v>
      </c>
      <c r="F48" s="36">
        <v>0</v>
      </c>
      <c r="G48" s="36">
        <v>1.00906240937</v>
      </c>
      <c r="H48" s="36">
        <v>0</v>
      </c>
      <c r="I48" s="36">
        <v>307.70907799999998</v>
      </c>
      <c r="J48" s="36">
        <v>2088.6016803831799</v>
      </c>
      <c r="K48" s="24">
        <v>2397.3198207925498</v>
      </c>
      <c r="L48" s="24"/>
      <c r="M48" s="42"/>
      <c r="N48" s="100"/>
      <c r="O48" s="35"/>
      <c r="P48" s="35" t="s">
        <v>2889</v>
      </c>
      <c r="Q48" s="36">
        <v>0</v>
      </c>
      <c r="R48" s="36">
        <v>0</v>
      </c>
      <c r="S48" s="36">
        <v>0</v>
      </c>
      <c r="T48" s="36">
        <v>0</v>
      </c>
      <c r="U48" s="36">
        <v>0.58323807261600003</v>
      </c>
      <c r="V48" s="36">
        <v>1385.06761834546</v>
      </c>
      <c r="W48" s="36">
        <v>0</v>
      </c>
      <c r="X48" s="36">
        <v>0</v>
      </c>
      <c r="Y48" s="24">
        <v>1385.650856418076</v>
      </c>
    </row>
    <row r="49" spans="1:25" ht="21">
      <c r="A49" s="35"/>
      <c r="B49" s="35" t="s">
        <v>5374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1498.5278028</v>
      </c>
      <c r="J49" s="36">
        <v>521.36470090420005</v>
      </c>
      <c r="K49" s="24">
        <v>2019.8925037042</v>
      </c>
      <c r="L49" s="24"/>
      <c r="M49" s="24"/>
      <c r="N49" s="100"/>
      <c r="O49" s="35"/>
      <c r="P49" s="35" t="s">
        <v>5374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1167.4978671402901</v>
      </c>
      <c r="W49" s="36">
        <v>0</v>
      </c>
      <c r="X49" s="36">
        <v>0</v>
      </c>
      <c r="Y49" s="24">
        <v>1167.4978671402901</v>
      </c>
    </row>
    <row r="50" spans="1:25" ht="21">
      <c r="A50" s="35"/>
      <c r="B50" s="35" t="s">
        <v>2890</v>
      </c>
      <c r="C50" s="36">
        <v>0</v>
      </c>
      <c r="D50" s="36">
        <v>0</v>
      </c>
      <c r="E50" s="36">
        <v>0</v>
      </c>
      <c r="F50" s="36">
        <v>0</v>
      </c>
      <c r="G50" s="36">
        <v>1329.9270140116</v>
      </c>
      <c r="H50" s="36">
        <v>0</v>
      </c>
      <c r="I50" s="36">
        <v>3419.8520761048503</v>
      </c>
      <c r="J50" s="36">
        <v>640.61627487190003</v>
      </c>
      <c r="K50" s="24">
        <v>5390.3953649883497</v>
      </c>
      <c r="M50" s="24"/>
      <c r="N50" s="100"/>
      <c r="O50" s="35"/>
      <c r="P50" s="35" t="s">
        <v>2890</v>
      </c>
      <c r="Q50" s="36">
        <v>0</v>
      </c>
      <c r="R50" s="36">
        <v>0</v>
      </c>
      <c r="S50" s="36">
        <v>0</v>
      </c>
      <c r="T50" s="36">
        <v>0</v>
      </c>
      <c r="U50" s="36">
        <v>768.69781409866994</v>
      </c>
      <c r="V50" s="36">
        <v>2346.9507068641096</v>
      </c>
      <c r="W50" s="36">
        <v>0</v>
      </c>
      <c r="X50" s="36">
        <v>0</v>
      </c>
      <c r="Y50" s="24">
        <v>3115.6485209627795</v>
      </c>
    </row>
    <row r="51" spans="1:25" ht="21">
      <c r="A51" s="35" t="s">
        <v>2896</v>
      </c>
      <c r="B51" s="35"/>
      <c r="C51" s="36">
        <v>0</v>
      </c>
      <c r="D51" s="36">
        <v>0</v>
      </c>
      <c r="E51" s="36">
        <v>0</v>
      </c>
      <c r="F51" s="36">
        <v>0</v>
      </c>
      <c r="G51" s="36">
        <v>4099.4610662993146</v>
      </c>
      <c r="H51" s="36">
        <v>10428.822013686375</v>
      </c>
      <c r="I51" s="36">
        <v>1892.5238404858803</v>
      </c>
      <c r="J51" s="36">
        <v>11611.635117342699</v>
      </c>
      <c r="K51" s="24">
        <v>28032.442037814271</v>
      </c>
      <c r="L51" s="24">
        <v>34270</v>
      </c>
      <c r="M51" s="42">
        <f>L51-K51</f>
        <v>6237.5579621857287</v>
      </c>
      <c r="N51" s="100"/>
      <c r="O51" s="35" t="s">
        <v>2896</v>
      </c>
      <c r="P51" s="35"/>
      <c r="Q51" s="36">
        <v>0</v>
      </c>
      <c r="R51" s="36">
        <v>0</v>
      </c>
      <c r="S51" s="36">
        <v>0</v>
      </c>
      <c r="T51" s="36">
        <v>0</v>
      </c>
      <c r="U51" s="36">
        <v>2369.4884963213308</v>
      </c>
      <c r="V51" s="36">
        <v>13833.263001535495</v>
      </c>
      <c r="W51" s="36">
        <v>0</v>
      </c>
      <c r="X51" s="36">
        <v>0</v>
      </c>
      <c r="Y51" s="24">
        <v>16202.751497856825</v>
      </c>
    </row>
    <row r="52" spans="1:25" ht="21">
      <c r="A52" s="35"/>
      <c r="B52" s="35" t="s">
        <v>5158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362.89670000001001</v>
      </c>
      <c r="I52" s="36">
        <v>0</v>
      </c>
      <c r="J52" s="36">
        <v>2275.3919029218</v>
      </c>
      <c r="K52" s="24">
        <v>2638.2886029218098</v>
      </c>
      <c r="L52" s="24"/>
      <c r="M52" s="24"/>
      <c r="N52" s="100"/>
      <c r="O52" s="35"/>
      <c r="P52" s="35" t="s">
        <v>5158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1524.9308124888701</v>
      </c>
      <c r="W52" s="36">
        <v>0</v>
      </c>
      <c r="X52" s="36">
        <v>0</v>
      </c>
      <c r="Y52" s="24">
        <v>1524.9308124888701</v>
      </c>
    </row>
    <row r="53" spans="1:25" ht="21">
      <c r="A53" s="35"/>
      <c r="B53" s="35" t="s">
        <v>2892</v>
      </c>
      <c r="C53" s="36">
        <v>0</v>
      </c>
      <c r="D53" s="36">
        <v>0</v>
      </c>
      <c r="E53" s="36">
        <v>0</v>
      </c>
      <c r="F53" s="36">
        <v>0</v>
      </c>
      <c r="G53" s="36">
        <v>338.032994174674</v>
      </c>
      <c r="H53" s="36">
        <v>1772.2921069072004</v>
      </c>
      <c r="I53" s="36">
        <v>62.5</v>
      </c>
      <c r="J53" s="36">
        <v>91.892117554600006</v>
      </c>
      <c r="K53" s="24">
        <v>2264.7172186364746</v>
      </c>
      <c r="L53" s="24"/>
      <c r="M53" s="24"/>
      <c r="N53" s="100"/>
      <c r="O53" s="35"/>
      <c r="P53" s="35" t="s">
        <v>2892</v>
      </c>
      <c r="Q53" s="36">
        <v>0</v>
      </c>
      <c r="R53" s="36">
        <v>0</v>
      </c>
      <c r="S53" s="36">
        <v>0</v>
      </c>
      <c r="T53" s="36">
        <v>0</v>
      </c>
      <c r="U53" s="36">
        <v>195.38307063296202</v>
      </c>
      <c r="V53" s="36">
        <v>1113.6234817390798</v>
      </c>
      <c r="W53" s="36">
        <v>0</v>
      </c>
      <c r="X53" s="36">
        <v>0</v>
      </c>
      <c r="Y53" s="24">
        <v>1309.0065523720418</v>
      </c>
    </row>
    <row r="54" spans="1:25" ht="21">
      <c r="A54" s="35"/>
      <c r="B54" s="35" t="s">
        <v>2893</v>
      </c>
      <c r="C54" s="36">
        <v>0</v>
      </c>
      <c r="D54" s="36">
        <v>0</v>
      </c>
      <c r="E54" s="36">
        <v>0</v>
      </c>
      <c r="F54" s="36">
        <v>0</v>
      </c>
      <c r="G54" s="36">
        <v>1008.89031178944</v>
      </c>
      <c r="H54" s="36">
        <v>868.91351468984999</v>
      </c>
      <c r="I54" s="36">
        <v>288.96824048590003</v>
      </c>
      <c r="J54" s="36">
        <v>255.10818244529997</v>
      </c>
      <c r="K54" s="24">
        <v>2421.8802494104898</v>
      </c>
      <c r="L54" s="24"/>
      <c r="M54" s="24"/>
      <c r="N54" s="100"/>
      <c r="O54" s="35"/>
      <c r="P54" s="35" t="s">
        <v>2893</v>
      </c>
      <c r="Q54" s="36">
        <v>0</v>
      </c>
      <c r="R54" s="36">
        <v>0</v>
      </c>
      <c r="S54" s="36">
        <v>0</v>
      </c>
      <c r="T54" s="36">
        <v>0</v>
      </c>
      <c r="U54" s="36">
        <v>583.13860021434016</v>
      </c>
      <c r="V54" s="36">
        <v>816.70818394544995</v>
      </c>
      <c r="W54" s="36">
        <v>0</v>
      </c>
      <c r="X54" s="36">
        <v>0</v>
      </c>
      <c r="Y54" s="24">
        <v>1399.8467841597901</v>
      </c>
    </row>
    <row r="55" spans="1:25" ht="21">
      <c r="A55" s="35"/>
      <c r="B55" s="35" t="s">
        <v>2506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1119.68674915151</v>
      </c>
      <c r="I55" s="36">
        <v>1257.2309500000001</v>
      </c>
      <c r="J55" s="36">
        <v>753.1614833694</v>
      </c>
      <c r="K55" s="24">
        <v>3130.0791825209099</v>
      </c>
      <c r="L55" s="24"/>
      <c r="M55" s="24"/>
      <c r="N55" s="100"/>
      <c r="O55" s="35"/>
      <c r="P55" s="35" t="s">
        <v>2506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1809.1857674970099</v>
      </c>
      <c r="W55" s="36">
        <v>0</v>
      </c>
      <c r="X55" s="36">
        <v>0</v>
      </c>
      <c r="Y55" s="24">
        <v>1809.1857674970099</v>
      </c>
    </row>
    <row r="56" spans="1:25" ht="21">
      <c r="A56" s="35"/>
      <c r="B56" s="35" t="s">
        <v>2894</v>
      </c>
      <c r="C56" s="36">
        <v>0</v>
      </c>
      <c r="D56" s="36">
        <v>0</v>
      </c>
      <c r="E56" s="36">
        <v>0</v>
      </c>
      <c r="F56" s="36">
        <v>0</v>
      </c>
      <c r="G56" s="36">
        <v>908.87208087634997</v>
      </c>
      <c r="H56" s="36">
        <v>353.21114462270003</v>
      </c>
      <c r="I56" s="36">
        <v>84.134970266300002</v>
      </c>
      <c r="J56" s="36">
        <v>53.136467554600003</v>
      </c>
      <c r="K56" s="24">
        <v>1399.3546633199501</v>
      </c>
      <c r="L56" s="24"/>
      <c r="M56" s="42"/>
      <c r="N56" s="100"/>
      <c r="O56" s="35"/>
      <c r="P56" s="35" t="s">
        <v>2894</v>
      </c>
      <c r="Q56" s="36">
        <v>0</v>
      </c>
      <c r="R56" s="36">
        <v>0</v>
      </c>
      <c r="S56" s="36">
        <v>0</v>
      </c>
      <c r="T56" s="36">
        <v>0</v>
      </c>
      <c r="U56" s="36">
        <v>525.32806274690017</v>
      </c>
      <c r="V56" s="36">
        <v>283.49893265236</v>
      </c>
      <c r="W56" s="36">
        <v>0</v>
      </c>
      <c r="X56" s="36">
        <v>0</v>
      </c>
      <c r="Y56" s="24">
        <v>808.82699539926011</v>
      </c>
    </row>
    <row r="57" spans="1:25" ht="21">
      <c r="A57" s="35"/>
      <c r="B57" s="35" t="s">
        <v>5560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256.25</v>
      </c>
      <c r="K57" s="24">
        <v>256.25</v>
      </c>
      <c r="L57" s="24"/>
      <c r="M57" s="24"/>
      <c r="N57" s="100"/>
      <c r="O57" s="35"/>
      <c r="P57" s="35" t="s">
        <v>5560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148.11249999999998</v>
      </c>
      <c r="W57" s="36">
        <v>0</v>
      </c>
      <c r="X57" s="36">
        <v>0</v>
      </c>
      <c r="Y57" s="24">
        <v>148.11249999999998</v>
      </c>
    </row>
    <row r="58" spans="1:25" ht="21">
      <c r="A58" s="35"/>
      <c r="B58" s="35" t="s">
        <v>5561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7294.8552209424006</v>
      </c>
      <c r="K58" s="24">
        <v>7294.8552209424006</v>
      </c>
      <c r="M58" s="24"/>
      <c r="N58" s="100"/>
      <c r="O58" s="35"/>
      <c r="P58" s="35" t="s">
        <v>5561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4216.4263177037001</v>
      </c>
      <c r="W58" s="36">
        <v>0</v>
      </c>
      <c r="X58" s="36">
        <v>0</v>
      </c>
      <c r="Y58" s="24">
        <v>4216.4263177037001</v>
      </c>
    </row>
    <row r="59" spans="1:25" ht="21">
      <c r="A59" s="35"/>
      <c r="B59" s="35" t="s">
        <v>2895</v>
      </c>
      <c r="C59" s="36">
        <v>0</v>
      </c>
      <c r="D59" s="36">
        <v>0</v>
      </c>
      <c r="E59" s="36">
        <v>0</v>
      </c>
      <c r="F59" s="36">
        <v>0</v>
      </c>
      <c r="G59" s="36">
        <v>602.18463021984996</v>
      </c>
      <c r="H59" s="36">
        <v>3585.8834893948101</v>
      </c>
      <c r="I59" s="36">
        <v>100.68040945928001</v>
      </c>
      <c r="J59" s="36">
        <v>456.83974255459998</v>
      </c>
      <c r="K59" s="24">
        <v>4745.5882716285396</v>
      </c>
      <c r="L59" s="24"/>
      <c r="M59" s="24"/>
      <c r="N59" s="100"/>
      <c r="O59" s="35"/>
      <c r="P59" s="35" t="s">
        <v>2895</v>
      </c>
      <c r="Q59" s="36">
        <v>0</v>
      </c>
      <c r="R59" s="36">
        <v>0</v>
      </c>
      <c r="S59" s="36">
        <v>0</v>
      </c>
      <c r="T59" s="36">
        <v>0</v>
      </c>
      <c r="U59" s="36">
        <v>348.06271626710208</v>
      </c>
      <c r="V59" s="36">
        <v>2394.8873047339498</v>
      </c>
      <c r="W59" s="36">
        <v>0</v>
      </c>
      <c r="X59" s="36">
        <v>0</v>
      </c>
      <c r="Y59" s="24">
        <v>2742.9500210010519</v>
      </c>
    </row>
    <row r="60" spans="1:25" ht="21">
      <c r="A60" s="35"/>
      <c r="B60" s="35" t="s">
        <v>488</v>
      </c>
      <c r="C60" s="36">
        <v>0</v>
      </c>
      <c r="D60" s="36">
        <v>0</v>
      </c>
      <c r="E60" s="36">
        <v>0</v>
      </c>
      <c r="F60" s="36">
        <v>0</v>
      </c>
      <c r="G60" s="36">
        <v>1241.4810492390002</v>
      </c>
      <c r="H60" s="36">
        <v>2365.9383089202943</v>
      </c>
      <c r="I60" s="36">
        <v>99.009270274399995</v>
      </c>
      <c r="J60" s="36">
        <v>175</v>
      </c>
      <c r="K60" s="24">
        <v>3881.4286284336945</v>
      </c>
      <c r="L60" s="24"/>
      <c r="M60" s="24"/>
      <c r="N60" s="100"/>
      <c r="O60" s="35"/>
      <c r="P60" s="35" t="s">
        <v>488</v>
      </c>
      <c r="Q60" s="36">
        <v>0</v>
      </c>
      <c r="R60" s="36">
        <v>0</v>
      </c>
      <c r="S60" s="36">
        <v>0</v>
      </c>
      <c r="T60" s="36">
        <v>0</v>
      </c>
      <c r="U60" s="36">
        <v>717.57604646002608</v>
      </c>
      <c r="V60" s="36">
        <v>1525.8897007750757</v>
      </c>
      <c r="W60" s="36">
        <v>0</v>
      </c>
      <c r="X60" s="36">
        <v>0</v>
      </c>
      <c r="Y60" s="24">
        <v>2243.4657472351018</v>
      </c>
    </row>
    <row r="61" spans="1:25" ht="21">
      <c r="A61" s="35" t="s">
        <v>2901</v>
      </c>
      <c r="B61" s="35"/>
      <c r="C61" s="36">
        <v>0</v>
      </c>
      <c r="D61" s="36">
        <v>0</v>
      </c>
      <c r="E61" s="36">
        <v>0</v>
      </c>
      <c r="F61" s="36">
        <v>206.25</v>
      </c>
      <c r="G61" s="36">
        <v>15123.04706530922</v>
      </c>
      <c r="H61" s="36">
        <v>5767.6326787300077</v>
      </c>
      <c r="I61" s="36">
        <v>3210.7364499998403</v>
      </c>
      <c r="J61" s="36">
        <v>1310.5211475250999</v>
      </c>
      <c r="K61" s="24">
        <v>25618.187341564168</v>
      </c>
      <c r="L61" s="24">
        <v>33940</v>
      </c>
      <c r="M61" s="42">
        <f>L61-K61</f>
        <v>8321.8126584358324</v>
      </c>
      <c r="N61" s="100"/>
      <c r="O61" s="35" t="s">
        <v>2901</v>
      </c>
      <c r="P61" s="35"/>
      <c r="Q61" s="36">
        <v>0</v>
      </c>
      <c r="R61" s="36">
        <v>0</v>
      </c>
      <c r="S61" s="36">
        <v>0</v>
      </c>
      <c r="T61" s="36">
        <v>0</v>
      </c>
      <c r="U61" s="36">
        <v>8860.3337037459041</v>
      </c>
      <c r="V61" s="36">
        <v>5946.9785796769729</v>
      </c>
      <c r="W61" s="36">
        <v>0</v>
      </c>
      <c r="X61" s="36">
        <v>0</v>
      </c>
      <c r="Y61" s="24">
        <v>14807.312283422878</v>
      </c>
    </row>
    <row r="62" spans="1:25" ht="21">
      <c r="A62" s="35"/>
      <c r="B62" s="35" t="s">
        <v>5377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797.92459205377997</v>
      </c>
      <c r="J62" s="36">
        <v>0</v>
      </c>
      <c r="K62" s="24">
        <v>797.92459205377997</v>
      </c>
      <c r="L62" s="24"/>
      <c r="M62" s="24"/>
      <c r="N62" s="100"/>
      <c r="O62" s="35"/>
      <c r="P62" s="35" t="s">
        <v>5377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461.20041420705002</v>
      </c>
      <c r="W62" s="36">
        <v>0</v>
      </c>
      <c r="X62" s="36">
        <v>0</v>
      </c>
      <c r="Y62" s="24">
        <v>461.20041420705002</v>
      </c>
    </row>
    <row r="63" spans="1:25" ht="21">
      <c r="A63" s="35"/>
      <c r="B63" s="35" t="s">
        <v>932</v>
      </c>
      <c r="C63" s="36">
        <v>0</v>
      </c>
      <c r="D63" s="36">
        <v>0</v>
      </c>
      <c r="E63" s="36">
        <v>0</v>
      </c>
      <c r="F63" s="36">
        <v>0</v>
      </c>
      <c r="G63" s="36">
        <v>655.28940318153002</v>
      </c>
      <c r="H63" s="36">
        <v>951.55082665994996</v>
      </c>
      <c r="I63" s="36">
        <v>393.75</v>
      </c>
      <c r="J63" s="36">
        <v>42.183515090699998</v>
      </c>
      <c r="K63" s="24">
        <v>2042.7737449321799</v>
      </c>
      <c r="L63" s="24"/>
      <c r="M63" s="42"/>
      <c r="N63" s="100"/>
      <c r="O63" s="35"/>
      <c r="P63" s="35" t="s">
        <v>932</v>
      </c>
      <c r="Q63" s="36">
        <v>0</v>
      </c>
      <c r="R63" s="36">
        <v>0</v>
      </c>
      <c r="S63" s="36">
        <v>0</v>
      </c>
      <c r="T63" s="36">
        <v>0</v>
      </c>
      <c r="U63" s="36">
        <v>378.75727503896002</v>
      </c>
      <c r="V63" s="36">
        <v>801.9659495316771</v>
      </c>
      <c r="W63" s="36">
        <v>0</v>
      </c>
      <c r="X63" s="36">
        <v>0</v>
      </c>
      <c r="Y63" s="24">
        <v>1180.7232245706371</v>
      </c>
    </row>
    <row r="64" spans="1:25" ht="21">
      <c r="A64" s="35"/>
      <c r="B64" s="35" t="s">
        <v>2898</v>
      </c>
      <c r="C64" s="36">
        <v>0</v>
      </c>
      <c r="D64" s="36">
        <v>0</v>
      </c>
      <c r="E64" s="36">
        <v>0</v>
      </c>
      <c r="F64" s="36">
        <v>206.25</v>
      </c>
      <c r="G64" s="36">
        <v>5395.55630596218</v>
      </c>
      <c r="H64" s="36">
        <v>351.17930000017998</v>
      </c>
      <c r="I64" s="36">
        <v>0</v>
      </c>
      <c r="J64" s="36">
        <v>0</v>
      </c>
      <c r="K64" s="24">
        <v>5952.9856059623598</v>
      </c>
      <c r="L64" s="24"/>
      <c r="M64" s="24"/>
      <c r="N64" s="100"/>
      <c r="O64" s="35"/>
      <c r="P64" s="35" t="s">
        <v>2898</v>
      </c>
      <c r="Q64" s="36">
        <v>0</v>
      </c>
      <c r="R64" s="36">
        <v>0</v>
      </c>
      <c r="S64" s="36">
        <v>0</v>
      </c>
      <c r="T64" s="36">
        <v>0</v>
      </c>
      <c r="U64" s="36">
        <v>3237.8440448431979</v>
      </c>
      <c r="V64" s="36">
        <v>202.98163540016998</v>
      </c>
      <c r="W64" s="36">
        <v>0</v>
      </c>
      <c r="X64" s="36">
        <v>0</v>
      </c>
      <c r="Y64" s="24">
        <v>3440.825680243368</v>
      </c>
    </row>
    <row r="65" spans="1:25" ht="21">
      <c r="A65" s="35"/>
      <c r="B65" s="35" t="s">
        <v>2899</v>
      </c>
      <c r="C65" s="36">
        <v>0</v>
      </c>
      <c r="D65" s="36">
        <v>0</v>
      </c>
      <c r="E65" s="36">
        <v>0</v>
      </c>
      <c r="F65" s="36">
        <v>0</v>
      </c>
      <c r="G65" s="36">
        <v>1530.6532412690799</v>
      </c>
      <c r="H65" s="36">
        <v>1454.0935799190206</v>
      </c>
      <c r="I65" s="36">
        <v>142.38315</v>
      </c>
      <c r="J65" s="36">
        <v>0</v>
      </c>
      <c r="K65" s="24">
        <v>3127.1299711881006</v>
      </c>
      <c r="L65" s="24"/>
      <c r="M65" s="24"/>
      <c r="N65" s="100"/>
      <c r="O65" s="35"/>
      <c r="P65" s="35" t="s">
        <v>2899</v>
      </c>
      <c r="Q65" s="36">
        <v>0</v>
      </c>
      <c r="R65" s="36">
        <v>0</v>
      </c>
      <c r="S65" s="36">
        <v>0</v>
      </c>
      <c r="T65" s="36">
        <v>0</v>
      </c>
      <c r="U65" s="36">
        <v>884.71757345328012</v>
      </c>
      <c r="V65" s="36">
        <v>922.76354989291997</v>
      </c>
      <c r="W65" s="36">
        <v>0</v>
      </c>
      <c r="X65" s="36">
        <v>0</v>
      </c>
      <c r="Y65" s="24">
        <v>1807.4811233462001</v>
      </c>
    </row>
    <row r="66" spans="1:25" ht="21">
      <c r="A66" s="35"/>
      <c r="B66" s="35" t="s">
        <v>2900</v>
      </c>
      <c r="C66" s="36">
        <v>0</v>
      </c>
      <c r="D66" s="36">
        <v>0</v>
      </c>
      <c r="E66" s="36">
        <v>0</v>
      </c>
      <c r="F66" s="36">
        <v>0</v>
      </c>
      <c r="G66" s="36">
        <v>4549.4905045381311</v>
      </c>
      <c r="H66" s="36">
        <v>294.99322741054004</v>
      </c>
      <c r="I66" s="36">
        <v>538.78043887956005</v>
      </c>
      <c r="J66" s="36">
        <v>1043.2220252520999</v>
      </c>
      <c r="K66" s="24">
        <v>6426.4861960803319</v>
      </c>
      <c r="M66" s="24"/>
      <c r="N66" s="100"/>
      <c r="O66" s="35"/>
      <c r="P66" s="35" t="s">
        <v>2900</v>
      </c>
      <c r="Q66" s="36">
        <v>0</v>
      </c>
      <c r="R66" s="36">
        <v>0</v>
      </c>
      <c r="S66" s="36">
        <v>0</v>
      </c>
      <c r="T66" s="36">
        <v>0</v>
      </c>
      <c r="U66" s="36">
        <v>2629.6055116229227</v>
      </c>
      <c r="V66" s="36">
        <v>1084.9035097111703</v>
      </c>
      <c r="W66" s="36">
        <v>0</v>
      </c>
      <c r="X66" s="36">
        <v>0</v>
      </c>
      <c r="Y66" s="24">
        <v>3714.5090213340927</v>
      </c>
    </row>
    <row r="67" spans="1:25" ht="21">
      <c r="A67" s="35"/>
      <c r="B67" s="35" t="s">
        <v>2897</v>
      </c>
      <c r="C67" s="36">
        <v>0</v>
      </c>
      <c r="D67" s="36">
        <v>0</v>
      </c>
      <c r="E67" s="36">
        <v>0</v>
      </c>
      <c r="F67" s="36">
        <v>0</v>
      </c>
      <c r="G67" s="36">
        <v>2992.0576103582998</v>
      </c>
      <c r="H67" s="36">
        <v>637.70915000022001</v>
      </c>
      <c r="I67" s="36">
        <v>637.89826906650001</v>
      </c>
      <c r="J67" s="36">
        <v>168.86560718230001</v>
      </c>
      <c r="K67" s="24">
        <v>4436.5306366073191</v>
      </c>
      <c r="L67" s="24"/>
      <c r="M67" s="24"/>
      <c r="N67" s="100"/>
      <c r="O67" s="35"/>
      <c r="P67" s="35" t="s">
        <v>2897</v>
      </c>
      <c r="Q67" s="36">
        <v>0</v>
      </c>
      <c r="R67" s="36">
        <v>0</v>
      </c>
      <c r="S67" s="36">
        <v>0</v>
      </c>
      <c r="T67" s="36">
        <v>0</v>
      </c>
      <c r="U67" s="36">
        <v>1729.4092987875438</v>
      </c>
      <c r="V67" s="36">
        <v>834.90540917211001</v>
      </c>
      <c r="W67" s="36">
        <v>0</v>
      </c>
      <c r="X67" s="36">
        <v>0</v>
      </c>
      <c r="Y67" s="24">
        <v>2564.3147079596538</v>
      </c>
    </row>
    <row r="68" spans="1:25" ht="21">
      <c r="A68" s="35"/>
      <c r="B68" s="35" t="s">
        <v>5159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2078.106594740098</v>
      </c>
      <c r="I68" s="36">
        <v>700</v>
      </c>
      <c r="J68" s="36">
        <v>56.25</v>
      </c>
      <c r="K68" s="24">
        <v>2834.356594740098</v>
      </c>
      <c r="L68" s="24"/>
      <c r="M68" s="24"/>
      <c r="N68" s="100"/>
      <c r="O68" s="35"/>
      <c r="P68" s="35" t="s">
        <v>5159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1638.2581117618759</v>
      </c>
      <c r="W68" s="36">
        <v>0</v>
      </c>
      <c r="X68" s="36">
        <v>0</v>
      </c>
      <c r="Y68" s="24">
        <v>1638.2581117618759</v>
      </c>
    </row>
    <row r="69" spans="1:25" ht="21">
      <c r="A69" s="35" t="s">
        <v>2908</v>
      </c>
      <c r="B69" s="35"/>
      <c r="C69" s="36">
        <v>0</v>
      </c>
      <c r="D69" s="36">
        <v>0</v>
      </c>
      <c r="E69" s="36">
        <v>0</v>
      </c>
      <c r="F69" s="36">
        <v>681.25</v>
      </c>
      <c r="G69" s="36">
        <v>14132.584124376079</v>
      </c>
      <c r="H69" s="36">
        <v>10870.267014095043</v>
      </c>
      <c r="I69" s="36">
        <v>7362.89458959475</v>
      </c>
      <c r="J69" s="36">
        <v>11896.119134785493</v>
      </c>
      <c r="K69" s="24">
        <v>44943.114862851369</v>
      </c>
      <c r="L69" s="24">
        <v>37000</v>
      </c>
      <c r="M69" s="42">
        <f>L69-K69</f>
        <v>-7943.1148628513693</v>
      </c>
      <c r="N69" s="100"/>
      <c r="O69" s="35" t="s">
        <v>2908</v>
      </c>
      <c r="P69" s="35"/>
      <c r="Q69" s="36">
        <v>0</v>
      </c>
      <c r="R69" s="36">
        <v>0</v>
      </c>
      <c r="S69" s="36">
        <v>0</v>
      </c>
      <c r="T69" s="36">
        <v>0</v>
      </c>
      <c r="U69" s="36">
        <v>8562.3961238888132</v>
      </c>
      <c r="V69" s="36">
        <v>17414.724266837984</v>
      </c>
      <c r="W69" s="36">
        <v>0</v>
      </c>
      <c r="X69" s="36">
        <v>0</v>
      </c>
      <c r="Y69" s="24">
        <v>25977.120390726799</v>
      </c>
    </row>
    <row r="70" spans="1:25" ht="21">
      <c r="A70" s="35"/>
      <c r="B70" s="35" t="s">
        <v>2902</v>
      </c>
      <c r="C70" s="36">
        <v>0</v>
      </c>
      <c r="D70" s="36">
        <v>0</v>
      </c>
      <c r="E70" s="36">
        <v>0</v>
      </c>
      <c r="F70" s="36">
        <v>0</v>
      </c>
      <c r="G70" s="36">
        <v>3434.0851893191002</v>
      </c>
      <c r="H70" s="36">
        <v>1833.62845742885</v>
      </c>
      <c r="I70" s="36">
        <v>131.42749928915998</v>
      </c>
      <c r="J70" s="36">
        <v>62.159311606200006</v>
      </c>
      <c r="K70" s="24">
        <v>5461.3004576433104</v>
      </c>
      <c r="L70" s="24"/>
      <c r="M70" s="24"/>
      <c r="N70" s="100"/>
      <c r="O70" s="35"/>
      <c r="P70" s="35" t="s">
        <v>2902</v>
      </c>
      <c r="Q70" s="36">
        <v>0</v>
      </c>
      <c r="R70" s="36">
        <v>0</v>
      </c>
      <c r="S70" s="36">
        <v>0</v>
      </c>
      <c r="T70" s="36">
        <v>0</v>
      </c>
      <c r="U70" s="36">
        <v>1984.9012394254539</v>
      </c>
      <c r="V70" s="36">
        <v>1171.7304250925479</v>
      </c>
      <c r="W70" s="36">
        <v>0</v>
      </c>
      <c r="X70" s="36">
        <v>0</v>
      </c>
      <c r="Y70" s="24">
        <v>3156.6316645180018</v>
      </c>
    </row>
    <row r="71" spans="1:25" ht="21">
      <c r="A71" s="35"/>
      <c r="B71" s="35" t="s">
        <v>3396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270.32092262899999</v>
      </c>
      <c r="J71" s="36">
        <v>1427.4579139571899</v>
      </c>
      <c r="K71" s="24">
        <v>1697.77883658619</v>
      </c>
      <c r="L71" s="24"/>
      <c r="M71" s="42"/>
      <c r="N71" s="100"/>
      <c r="O71" s="35"/>
      <c r="P71" s="35" t="s">
        <v>3396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981.31616754743811</v>
      </c>
      <c r="W71" s="36">
        <v>0</v>
      </c>
      <c r="X71" s="36">
        <v>0</v>
      </c>
      <c r="Y71" s="24">
        <v>981.31616754743811</v>
      </c>
    </row>
    <row r="72" spans="1:25" ht="21">
      <c r="A72" s="35"/>
      <c r="B72" s="35" t="s">
        <v>2903</v>
      </c>
      <c r="C72" s="36">
        <v>0</v>
      </c>
      <c r="D72" s="36">
        <v>0</v>
      </c>
      <c r="E72" s="36">
        <v>0</v>
      </c>
      <c r="F72" s="36">
        <v>0</v>
      </c>
      <c r="G72" s="36">
        <v>1468.571613894688</v>
      </c>
      <c r="H72" s="36">
        <v>871.43077405567999</v>
      </c>
      <c r="I72" s="36">
        <v>555.09673318014006</v>
      </c>
      <c r="J72" s="36">
        <v>118.52686788969999</v>
      </c>
      <c r="K72" s="24">
        <v>3013.6259890202082</v>
      </c>
      <c r="L72" s="24"/>
      <c r="M72" s="24"/>
      <c r="N72" s="100"/>
      <c r="O72" s="35"/>
      <c r="P72" s="35" t="s">
        <v>2903</v>
      </c>
      <c r="Q72" s="36">
        <v>0</v>
      </c>
      <c r="R72" s="36">
        <v>0</v>
      </c>
      <c r="S72" s="36">
        <v>0</v>
      </c>
      <c r="T72" s="36">
        <v>0</v>
      </c>
      <c r="U72" s="36">
        <v>848.8343928314182</v>
      </c>
      <c r="V72" s="36">
        <v>893.04142882283327</v>
      </c>
      <c r="W72" s="36">
        <v>0</v>
      </c>
      <c r="X72" s="36">
        <v>0</v>
      </c>
      <c r="Y72" s="24">
        <v>1741.8758216542515</v>
      </c>
    </row>
    <row r="73" spans="1:25" ht="21">
      <c r="A73" s="35"/>
      <c r="B73" s="35" t="s">
        <v>1361</v>
      </c>
      <c r="C73" s="36">
        <v>0</v>
      </c>
      <c r="D73" s="36">
        <v>0</v>
      </c>
      <c r="E73" s="36">
        <v>0</v>
      </c>
      <c r="F73" s="36">
        <v>0</v>
      </c>
      <c r="G73" s="36">
        <v>543.75</v>
      </c>
      <c r="H73" s="36">
        <v>0</v>
      </c>
      <c r="I73" s="36">
        <v>2736.7712117460997</v>
      </c>
      <c r="J73" s="36">
        <v>5590.145704429774</v>
      </c>
      <c r="K73" s="24">
        <v>8870.6669161758728</v>
      </c>
      <c r="L73" s="24"/>
      <c r="M73" s="24"/>
      <c r="N73" s="100"/>
      <c r="O73" s="35"/>
      <c r="P73" s="35" t="s">
        <v>1361</v>
      </c>
      <c r="Q73" s="36">
        <v>0</v>
      </c>
      <c r="R73" s="36">
        <v>0</v>
      </c>
      <c r="S73" s="36">
        <v>0</v>
      </c>
      <c r="T73" s="36">
        <v>0</v>
      </c>
      <c r="U73" s="36">
        <v>314.28750000000008</v>
      </c>
      <c r="V73" s="36">
        <v>4812.9579775459251</v>
      </c>
      <c r="W73" s="36">
        <v>0</v>
      </c>
      <c r="X73" s="36">
        <v>0</v>
      </c>
      <c r="Y73" s="24">
        <v>5127.2454775459255</v>
      </c>
    </row>
    <row r="74" spans="1:25" ht="21">
      <c r="A74" s="35"/>
      <c r="B74" s="35" t="s">
        <v>2904</v>
      </c>
      <c r="C74" s="36">
        <v>0</v>
      </c>
      <c r="D74" s="36">
        <v>0</v>
      </c>
      <c r="E74" s="36">
        <v>0</v>
      </c>
      <c r="F74" s="36">
        <v>0</v>
      </c>
      <c r="G74" s="36">
        <v>168.75</v>
      </c>
      <c r="H74" s="36">
        <v>3.4140049690900001</v>
      </c>
      <c r="I74" s="36">
        <v>1215.35839497487</v>
      </c>
      <c r="J74" s="36">
        <v>1284.1484215600001</v>
      </c>
      <c r="K74" s="24">
        <v>2671.6708215039598</v>
      </c>
      <c r="L74" s="24"/>
      <c r="M74" s="24"/>
      <c r="N74" s="100"/>
      <c r="O74" s="35"/>
      <c r="P74" s="35" t="s">
        <v>2904</v>
      </c>
      <c r="Q74" s="36">
        <v>0</v>
      </c>
      <c r="R74" s="36">
        <v>0</v>
      </c>
      <c r="S74" s="36">
        <v>0</v>
      </c>
      <c r="T74" s="36">
        <v>0</v>
      </c>
      <c r="U74" s="36">
        <v>97.537499999999994</v>
      </c>
      <c r="V74" s="36">
        <v>1446.6882348303004</v>
      </c>
      <c r="W74" s="36">
        <v>0</v>
      </c>
      <c r="X74" s="36">
        <v>0</v>
      </c>
      <c r="Y74" s="24">
        <v>1544.2257348303003</v>
      </c>
    </row>
    <row r="75" spans="1:25" ht="21">
      <c r="A75" s="35"/>
      <c r="B75" s="35" t="s">
        <v>2905</v>
      </c>
      <c r="C75" s="36">
        <v>0</v>
      </c>
      <c r="D75" s="36">
        <v>0</v>
      </c>
      <c r="E75" s="36">
        <v>0</v>
      </c>
      <c r="F75" s="36">
        <v>0</v>
      </c>
      <c r="G75" s="36">
        <v>756.25</v>
      </c>
      <c r="H75" s="36">
        <v>0</v>
      </c>
      <c r="I75" s="36">
        <v>656.25</v>
      </c>
      <c r="J75" s="36">
        <v>0</v>
      </c>
      <c r="K75" s="24">
        <v>1412.5</v>
      </c>
      <c r="M75" s="24"/>
      <c r="N75" s="100"/>
      <c r="O75" s="35"/>
      <c r="P75" s="35" t="s">
        <v>2905</v>
      </c>
      <c r="Q75" s="36">
        <v>0</v>
      </c>
      <c r="R75" s="36">
        <v>0</v>
      </c>
      <c r="S75" s="36">
        <v>0</v>
      </c>
      <c r="T75" s="36">
        <v>0</v>
      </c>
      <c r="U75" s="36">
        <v>437.11250000000007</v>
      </c>
      <c r="V75" s="36">
        <v>379.3125</v>
      </c>
      <c r="W75" s="36">
        <v>0</v>
      </c>
      <c r="X75" s="36">
        <v>0</v>
      </c>
      <c r="Y75" s="24">
        <v>816.42500000000007</v>
      </c>
    </row>
    <row r="76" spans="1:25" ht="21">
      <c r="A76" s="35"/>
      <c r="B76" s="35" t="s">
        <v>2906</v>
      </c>
      <c r="C76" s="36">
        <v>0</v>
      </c>
      <c r="D76" s="36">
        <v>0</v>
      </c>
      <c r="E76" s="36">
        <v>0</v>
      </c>
      <c r="F76" s="36">
        <v>137.5</v>
      </c>
      <c r="G76" s="36">
        <v>266.42413276842001</v>
      </c>
      <c r="H76" s="36">
        <v>6214.9895858640193</v>
      </c>
      <c r="I76" s="36">
        <v>0</v>
      </c>
      <c r="J76" s="36">
        <v>2887.68324464338</v>
      </c>
      <c r="K76" s="24">
        <v>9506.5969632758206</v>
      </c>
      <c r="L76" s="24"/>
      <c r="M76" s="24"/>
      <c r="N76" s="100"/>
      <c r="O76" s="35"/>
      <c r="P76" s="35" t="s">
        <v>2906</v>
      </c>
      <c r="Q76" s="36">
        <v>0</v>
      </c>
      <c r="R76" s="36">
        <v>0</v>
      </c>
      <c r="S76" s="36">
        <v>0</v>
      </c>
      <c r="T76" s="36">
        <v>0</v>
      </c>
      <c r="U76" s="36">
        <v>233.46814874015001</v>
      </c>
      <c r="V76" s="36">
        <v>5261.344896032665</v>
      </c>
      <c r="W76" s="36">
        <v>0</v>
      </c>
      <c r="X76" s="36">
        <v>0</v>
      </c>
      <c r="Y76" s="24">
        <v>5494.8130447728154</v>
      </c>
    </row>
    <row r="77" spans="1:25" ht="21">
      <c r="A77" s="35"/>
      <c r="B77" s="35" t="s">
        <v>2907</v>
      </c>
      <c r="C77" s="36">
        <v>0</v>
      </c>
      <c r="D77" s="36">
        <v>0</v>
      </c>
      <c r="E77" s="36">
        <v>0</v>
      </c>
      <c r="F77" s="36">
        <v>543.75</v>
      </c>
      <c r="G77" s="36">
        <v>7494.75318839387</v>
      </c>
      <c r="H77" s="36">
        <v>1946.8041917774051</v>
      </c>
      <c r="I77" s="36">
        <v>1797.6698277754804</v>
      </c>
      <c r="J77" s="36">
        <v>525.99767069924997</v>
      </c>
      <c r="K77" s="24">
        <v>12308.974878646004</v>
      </c>
      <c r="L77" s="24"/>
      <c r="M77" s="24"/>
      <c r="N77" s="100"/>
      <c r="O77" s="35"/>
      <c r="P77" s="35" t="s">
        <v>2907</v>
      </c>
      <c r="Q77" s="36">
        <v>0</v>
      </c>
      <c r="R77" s="36">
        <v>0</v>
      </c>
      <c r="S77" s="36">
        <v>0</v>
      </c>
      <c r="T77" s="36">
        <v>0</v>
      </c>
      <c r="U77" s="36">
        <v>4646.2548428917908</v>
      </c>
      <c r="V77" s="36">
        <v>2468.3326369662755</v>
      </c>
      <c r="W77" s="36">
        <v>0</v>
      </c>
      <c r="X77" s="36">
        <v>0</v>
      </c>
      <c r="Y77" s="24">
        <v>7114.5874798580662</v>
      </c>
    </row>
    <row r="78" spans="1:25" ht="21">
      <c r="A78" s="35" t="s">
        <v>2918</v>
      </c>
      <c r="B78" s="35"/>
      <c r="C78" s="36">
        <v>0</v>
      </c>
      <c r="D78" s="36">
        <v>0</v>
      </c>
      <c r="E78" s="36">
        <v>215.99094671210003</v>
      </c>
      <c r="F78" s="36">
        <v>2394.1181377930702</v>
      </c>
      <c r="G78" s="36">
        <v>26350.529020141417</v>
      </c>
      <c r="H78" s="36">
        <v>12048.835754063679</v>
      </c>
      <c r="I78" s="36">
        <v>5742.519107541917</v>
      </c>
      <c r="J78" s="36">
        <v>2676.3214191045695</v>
      </c>
      <c r="K78" s="24">
        <v>49428.314385356753</v>
      </c>
      <c r="L78" s="24">
        <v>43730</v>
      </c>
      <c r="M78" s="42">
        <f>L78-K78</f>
        <v>-5698.3143853567526</v>
      </c>
      <c r="N78" s="99"/>
      <c r="O78" s="35" t="s">
        <v>2918</v>
      </c>
      <c r="P78" s="35"/>
      <c r="Q78" s="36">
        <v>0</v>
      </c>
      <c r="R78" s="36">
        <v>0</v>
      </c>
      <c r="S78" s="36">
        <v>0</v>
      </c>
      <c r="T78" s="36">
        <v>0</v>
      </c>
      <c r="U78" s="36">
        <v>16739.248824494567</v>
      </c>
      <c r="V78" s="36">
        <v>11830.31689025338</v>
      </c>
      <c r="W78" s="36">
        <v>0</v>
      </c>
      <c r="X78" s="36">
        <v>0</v>
      </c>
      <c r="Y78" s="24">
        <v>28569.565714747951</v>
      </c>
    </row>
    <row r="79" spans="1:25" ht="21">
      <c r="A79" s="35"/>
      <c r="B79" s="35" t="s">
        <v>2910</v>
      </c>
      <c r="C79" s="36">
        <v>0</v>
      </c>
      <c r="D79" s="36">
        <v>0</v>
      </c>
      <c r="E79" s="36">
        <v>0</v>
      </c>
      <c r="F79" s="36">
        <v>0</v>
      </c>
      <c r="G79" s="36">
        <v>1930.8810487506303</v>
      </c>
      <c r="H79" s="36">
        <v>489.52417845770003</v>
      </c>
      <c r="I79" s="36">
        <v>724.71564358955004</v>
      </c>
      <c r="J79" s="36">
        <v>363.86111544136003</v>
      </c>
      <c r="K79" s="24">
        <v>3508.9819862392405</v>
      </c>
      <c r="L79" s="24"/>
      <c r="M79" s="24"/>
      <c r="N79" s="100"/>
      <c r="O79" s="35"/>
      <c r="P79" s="35" t="s">
        <v>2910</v>
      </c>
      <c r="Q79" s="36">
        <v>0</v>
      </c>
      <c r="R79" s="36">
        <v>0</v>
      </c>
      <c r="S79" s="36">
        <v>0</v>
      </c>
      <c r="T79" s="36">
        <v>0</v>
      </c>
      <c r="U79" s="36">
        <v>1116.0492461779199</v>
      </c>
      <c r="V79" s="36">
        <v>912.14234186879514</v>
      </c>
      <c r="W79" s="36">
        <v>0</v>
      </c>
      <c r="X79" s="36">
        <v>0</v>
      </c>
      <c r="Y79" s="24">
        <v>2028.191588046715</v>
      </c>
    </row>
    <row r="80" spans="1:25" ht="21">
      <c r="A80" s="35"/>
      <c r="B80" s="35" t="s">
        <v>2873</v>
      </c>
      <c r="C80" s="36">
        <v>0</v>
      </c>
      <c r="D80" s="36">
        <v>0</v>
      </c>
      <c r="E80" s="36">
        <v>0</v>
      </c>
      <c r="F80" s="36">
        <v>316.9541156153</v>
      </c>
      <c r="G80" s="36">
        <v>4309.4999977115294</v>
      </c>
      <c r="H80" s="36">
        <v>1205.8109393</v>
      </c>
      <c r="I80" s="36">
        <v>444.96485523489997</v>
      </c>
      <c r="J80" s="36">
        <v>0</v>
      </c>
      <c r="K80" s="24">
        <v>6277.2299078617298</v>
      </c>
      <c r="L80" s="24"/>
      <c r="M80" s="24"/>
      <c r="O80" s="35"/>
      <c r="P80" s="35" t="s">
        <v>2873</v>
      </c>
      <c r="Q80" s="36">
        <v>0</v>
      </c>
      <c r="R80" s="36">
        <v>0</v>
      </c>
      <c r="S80" s="36">
        <v>0</v>
      </c>
      <c r="T80" s="36">
        <v>0</v>
      </c>
      <c r="U80" s="36">
        <v>2674.0904775048098</v>
      </c>
      <c r="V80" s="36">
        <v>954.14840924075997</v>
      </c>
      <c r="W80" s="36">
        <v>0</v>
      </c>
      <c r="X80" s="36">
        <v>0</v>
      </c>
      <c r="Y80" s="24">
        <v>3628.2388867455697</v>
      </c>
    </row>
    <row r="81" spans="1:25" ht="21">
      <c r="A81" s="35"/>
      <c r="B81" s="35" t="s">
        <v>2911</v>
      </c>
      <c r="C81" s="36">
        <v>0</v>
      </c>
      <c r="D81" s="36">
        <v>0</v>
      </c>
      <c r="E81" s="36">
        <v>0</v>
      </c>
      <c r="F81" s="36">
        <v>0</v>
      </c>
      <c r="G81" s="36">
        <v>241.44618603909998</v>
      </c>
      <c r="H81" s="36">
        <v>445.15955398105399</v>
      </c>
      <c r="I81" s="36">
        <v>382.47897939789999</v>
      </c>
      <c r="J81" s="36">
        <v>517.99259424114996</v>
      </c>
      <c r="K81" s="24">
        <v>1587.0773136592038</v>
      </c>
      <c r="L81" s="24"/>
      <c r="M81" s="24"/>
      <c r="N81" s="100"/>
      <c r="O81" s="35"/>
      <c r="P81" s="35" t="s">
        <v>2911</v>
      </c>
      <c r="Q81" s="36">
        <v>0</v>
      </c>
      <c r="R81" s="36">
        <v>0</v>
      </c>
      <c r="S81" s="36">
        <v>0</v>
      </c>
      <c r="T81" s="36">
        <v>0</v>
      </c>
      <c r="U81" s="36">
        <v>139.5558955306</v>
      </c>
      <c r="V81" s="36">
        <v>777.77479176445604</v>
      </c>
      <c r="W81" s="36">
        <v>0</v>
      </c>
      <c r="X81" s="36">
        <v>0</v>
      </c>
      <c r="Y81" s="24">
        <v>917.33068729505601</v>
      </c>
    </row>
    <row r="82" spans="1:25" ht="21">
      <c r="A82" s="35"/>
      <c r="B82" s="35" t="s">
        <v>2912</v>
      </c>
      <c r="C82" s="36">
        <v>0</v>
      </c>
      <c r="D82" s="36">
        <v>0</v>
      </c>
      <c r="E82" s="36">
        <v>0</v>
      </c>
      <c r="F82" s="36">
        <v>0</v>
      </c>
      <c r="G82" s="36">
        <v>1134.2847572606238</v>
      </c>
      <c r="H82" s="36">
        <v>881.52301950389995</v>
      </c>
      <c r="I82" s="36">
        <v>408.72111563299995</v>
      </c>
      <c r="J82" s="36">
        <v>148.5709306951</v>
      </c>
      <c r="K82" s="24">
        <v>2573.0998230926234</v>
      </c>
      <c r="L82" s="24"/>
      <c r="M82" s="24"/>
      <c r="N82" s="100"/>
      <c r="O82" s="35"/>
      <c r="P82" s="35" t="s">
        <v>2912</v>
      </c>
      <c r="Q82" s="36">
        <v>0</v>
      </c>
      <c r="R82" s="36">
        <v>0</v>
      </c>
      <c r="S82" s="36">
        <v>0</v>
      </c>
      <c r="T82" s="36">
        <v>0</v>
      </c>
      <c r="U82" s="36">
        <v>655.61658969723408</v>
      </c>
      <c r="V82" s="36">
        <v>831.63510805068017</v>
      </c>
      <c r="W82" s="36">
        <v>0</v>
      </c>
      <c r="X82" s="36">
        <v>0</v>
      </c>
      <c r="Y82" s="24">
        <v>1487.2516977479142</v>
      </c>
    </row>
    <row r="83" spans="1:25" ht="21">
      <c r="A83" s="35"/>
      <c r="B83" s="35" t="s">
        <v>2913</v>
      </c>
      <c r="C83" s="36">
        <v>0</v>
      </c>
      <c r="D83" s="36">
        <v>0</v>
      </c>
      <c r="E83" s="36">
        <v>94.028258750100008</v>
      </c>
      <c r="F83" s="36">
        <v>1558.41402217777</v>
      </c>
      <c r="G83" s="36">
        <v>3147.6455455106802</v>
      </c>
      <c r="H83" s="36">
        <v>1746.13381202096</v>
      </c>
      <c r="I83" s="36">
        <v>263.99434810158999</v>
      </c>
      <c r="J83" s="36">
        <v>0</v>
      </c>
      <c r="K83" s="24">
        <v>6810.2159865611002</v>
      </c>
      <c r="L83" s="24"/>
      <c r="M83" s="24"/>
      <c r="N83" s="100"/>
      <c r="O83" s="35"/>
      <c r="P83" s="35" t="s">
        <v>2913</v>
      </c>
      <c r="Q83" s="36">
        <v>0</v>
      </c>
      <c r="R83" s="36">
        <v>0</v>
      </c>
      <c r="S83" s="36">
        <v>0</v>
      </c>
      <c r="T83" s="36">
        <v>0</v>
      </c>
      <c r="U83" s="36">
        <v>2774.4507636856997</v>
      </c>
      <c r="V83" s="36">
        <v>1161.85407655279</v>
      </c>
      <c r="W83" s="36">
        <v>0</v>
      </c>
      <c r="X83" s="36">
        <v>0</v>
      </c>
      <c r="Y83" s="24">
        <v>3936.3048402384898</v>
      </c>
    </row>
    <row r="84" spans="1:25" ht="21">
      <c r="A84" s="35"/>
      <c r="B84" s="35" t="s">
        <v>461</v>
      </c>
      <c r="C84" s="36">
        <v>0</v>
      </c>
      <c r="D84" s="36">
        <v>0</v>
      </c>
      <c r="E84" s="36">
        <v>0</v>
      </c>
      <c r="F84" s="36">
        <v>0</v>
      </c>
      <c r="G84" s="36">
        <v>809.35997439498192</v>
      </c>
      <c r="H84" s="36">
        <v>1278.9936158853398</v>
      </c>
      <c r="I84" s="36">
        <v>1651.7245015102899</v>
      </c>
      <c r="J84" s="36">
        <v>1128.9474964230101</v>
      </c>
      <c r="K84" s="24">
        <v>4869.0255882136216</v>
      </c>
      <c r="L84" s="24"/>
      <c r="M84" s="42"/>
      <c r="N84" s="100"/>
      <c r="O84" s="35"/>
      <c r="P84" s="35" t="s">
        <v>461</v>
      </c>
      <c r="Q84" s="36">
        <v>0</v>
      </c>
      <c r="R84" s="36">
        <v>0</v>
      </c>
      <c r="S84" s="36">
        <v>0</v>
      </c>
      <c r="T84" s="36">
        <v>0</v>
      </c>
      <c r="U84" s="36">
        <v>467.81006519978308</v>
      </c>
      <c r="V84" s="36">
        <v>2346.4867247871857</v>
      </c>
      <c r="W84" s="36">
        <v>0</v>
      </c>
      <c r="X84" s="36">
        <v>0</v>
      </c>
      <c r="Y84" s="24">
        <v>2814.2967899869686</v>
      </c>
    </row>
    <row r="85" spans="1:25" ht="21">
      <c r="A85" s="35"/>
      <c r="B85" s="35" t="s">
        <v>2914</v>
      </c>
      <c r="C85" s="36">
        <v>0</v>
      </c>
      <c r="D85" s="36">
        <v>0</v>
      </c>
      <c r="E85" s="36">
        <v>10.735428540899999</v>
      </c>
      <c r="F85" s="36">
        <v>338.6350544938</v>
      </c>
      <c r="G85" s="36">
        <v>2724.7436503509598</v>
      </c>
      <c r="H85" s="36">
        <v>448.45255954000999</v>
      </c>
      <c r="I85" s="36">
        <v>132.42424025960699</v>
      </c>
      <c r="J85" s="36">
        <v>32.383454354470004</v>
      </c>
      <c r="K85" s="24">
        <v>3687.3743875397467</v>
      </c>
      <c r="L85" s="24"/>
      <c r="M85" s="24"/>
      <c r="N85" s="146"/>
      <c r="O85" s="35"/>
      <c r="P85" s="35" t="s">
        <v>2914</v>
      </c>
      <c r="Q85" s="36">
        <v>0</v>
      </c>
      <c r="R85" s="36">
        <v>0</v>
      </c>
      <c r="S85" s="36">
        <v>0</v>
      </c>
      <c r="T85" s="36">
        <v>0</v>
      </c>
      <c r="U85" s="36">
        <v>1776.8379690971701</v>
      </c>
      <c r="V85" s="36">
        <v>354.46442690130806</v>
      </c>
      <c r="W85" s="36">
        <v>0</v>
      </c>
      <c r="X85" s="36">
        <v>0</v>
      </c>
      <c r="Y85" s="24">
        <v>2131.302395998478</v>
      </c>
    </row>
    <row r="86" spans="1:25" ht="21">
      <c r="A86" s="35"/>
      <c r="B86" s="35" t="s">
        <v>2915</v>
      </c>
      <c r="C86" s="36">
        <v>0</v>
      </c>
      <c r="D86" s="36">
        <v>0</v>
      </c>
      <c r="E86" s="36">
        <v>0</v>
      </c>
      <c r="F86" s="36">
        <v>0</v>
      </c>
      <c r="G86" s="36">
        <v>5192.1506147930759</v>
      </c>
      <c r="H86" s="36">
        <v>1291.065155774023</v>
      </c>
      <c r="I86" s="36">
        <v>550.30723807507002</v>
      </c>
      <c r="J86" s="36">
        <v>15.671108951900001</v>
      </c>
      <c r="K86" s="24">
        <v>7049.1941175940692</v>
      </c>
      <c r="L86" s="24"/>
      <c r="M86" s="24"/>
      <c r="O86" s="35"/>
      <c r="P86" s="35" t="s">
        <v>2915</v>
      </c>
      <c r="Q86" s="36">
        <v>0</v>
      </c>
      <c r="R86" s="36">
        <v>0</v>
      </c>
      <c r="S86" s="36">
        <v>0</v>
      </c>
      <c r="T86" s="36">
        <v>0</v>
      </c>
      <c r="U86" s="36">
        <v>3001.0630553501901</v>
      </c>
      <c r="V86" s="36">
        <v>1073.3711446191001</v>
      </c>
      <c r="W86" s="36">
        <v>0</v>
      </c>
      <c r="X86" s="36">
        <v>0</v>
      </c>
      <c r="Y86" s="24">
        <v>4074.4341999692901</v>
      </c>
    </row>
    <row r="87" spans="1:25" ht="21">
      <c r="A87" s="35"/>
      <c r="B87" s="35" t="s">
        <v>2916</v>
      </c>
      <c r="C87" s="36">
        <v>0</v>
      </c>
      <c r="D87" s="36">
        <v>0</v>
      </c>
      <c r="E87" s="36">
        <v>0</v>
      </c>
      <c r="F87" s="36">
        <v>0</v>
      </c>
      <c r="G87" s="36">
        <v>3091.40493788413</v>
      </c>
      <c r="H87" s="36">
        <v>396.37257757630005</v>
      </c>
      <c r="I87" s="36">
        <v>428.13735398491008</v>
      </c>
      <c r="J87" s="36">
        <v>61.551939962799999</v>
      </c>
      <c r="K87" s="24">
        <v>3977.4668094081403</v>
      </c>
      <c r="L87" s="24"/>
      <c r="M87" s="24"/>
      <c r="N87" s="99"/>
      <c r="O87" s="35"/>
      <c r="P87" s="35" t="s">
        <v>2916</v>
      </c>
      <c r="Q87" s="36">
        <v>0</v>
      </c>
      <c r="R87" s="36">
        <v>0</v>
      </c>
      <c r="S87" s="36">
        <v>0</v>
      </c>
      <c r="T87" s="36">
        <v>0</v>
      </c>
      <c r="U87" s="36">
        <v>1786.8320540991999</v>
      </c>
      <c r="V87" s="36">
        <v>512.14376174138999</v>
      </c>
      <c r="W87" s="36">
        <v>0</v>
      </c>
      <c r="X87" s="36">
        <v>0</v>
      </c>
      <c r="Y87" s="24">
        <v>2298.9758158405898</v>
      </c>
    </row>
    <row r="88" spans="1:25" ht="21">
      <c r="A88" s="35"/>
      <c r="B88" s="35" t="s">
        <v>2917</v>
      </c>
      <c r="C88" s="36">
        <v>0</v>
      </c>
      <c r="D88" s="36">
        <v>0</v>
      </c>
      <c r="E88" s="36">
        <v>101.150187962</v>
      </c>
      <c r="F88" s="36">
        <v>180.1149455062</v>
      </c>
      <c r="G88" s="36">
        <v>1571.9005086598381</v>
      </c>
      <c r="H88" s="36">
        <v>265.91303724279999</v>
      </c>
      <c r="I88" s="36">
        <v>310.35346618648998</v>
      </c>
      <c r="J88" s="36">
        <v>0</v>
      </c>
      <c r="K88" s="24">
        <v>2429.4321455573281</v>
      </c>
      <c r="M88" s="24"/>
      <c r="N88" s="99"/>
      <c r="O88" s="35"/>
      <c r="P88" s="35" t="s">
        <v>2917</v>
      </c>
      <c r="Q88" s="36">
        <v>0</v>
      </c>
      <c r="R88" s="36">
        <v>0</v>
      </c>
      <c r="S88" s="36">
        <v>0</v>
      </c>
      <c r="T88" s="36">
        <v>0</v>
      </c>
      <c r="U88" s="36">
        <v>1071.129741150125</v>
      </c>
      <c r="V88" s="36">
        <v>333.08203898216993</v>
      </c>
      <c r="W88" s="36">
        <v>0</v>
      </c>
      <c r="X88" s="36">
        <v>0</v>
      </c>
      <c r="Y88" s="24">
        <v>1404.211780132295</v>
      </c>
    </row>
    <row r="89" spans="1:25" ht="21">
      <c r="A89" s="35"/>
      <c r="B89" s="35" t="s">
        <v>2909</v>
      </c>
      <c r="C89" s="36">
        <v>0</v>
      </c>
      <c r="D89" s="36">
        <v>0</v>
      </c>
      <c r="E89" s="36">
        <v>10.077071459100001</v>
      </c>
      <c r="F89" s="36">
        <v>0</v>
      </c>
      <c r="G89" s="36">
        <v>1506.1289931840079</v>
      </c>
      <c r="H89" s="36">
        <v>637.69945364056002</v>
      </c>
      <c r="I89" s="36">
        <v>254.64378855913998</v>
      </c>
      <c r="J89" s="36">
        <v>168.63091954379999</v>
      </c>
      <c r="K89" s="24">
        <v>2577.1802263866075</v>
      </c>
      <c r="L89" s="24"/>
      <c r="M89" s="24"/>
      <c r="N89" s="99"/>
      <c r="O89" s="35"/>
      <c r="P89" s="35" t="s">
        <v>2909</v>
      </c>
      <c r="Q89" s="36">
        <v>0</v>
      </c>
      <c r="R89" s="36">
        <v>0</v>
      </c>
      <c r="S89" s="36">
        <v>0</v>
      </c>
      <c r="T89" s="36">
        <v>0</v>
      </c>
      <c r="U89" s="36">
        <v>876.36710536352393</v>
      </c>
      <c r="V89" s="36">
        <v>613.24306548781021</v>
      </c>
      <c r="W89" s="36">
        <v>0</v>
      </c>
      <c r="X89" s="36">
        <v>0</v>
      </c>
      <c r="Y89" s="24">
        <v>1489.6101708513343</v>
      </c>
    </row>
    <row r="90" spans="1:25" ht="21">
      <c r="A90" s="35"/>
      <c r="B90" s="35" t="s">
        <v>1992</v>
      </c>
      <c r="C90" s="36">
        <v>0</v>
      </c>
      <c r="D90" s="36">
        <v>0</v>
      </c>
      <c r="E90" s="36">
        <v>0</v>
      </c>
      <c r="F90" s="36">
        <v>0</v>
      </c>
      <c r="G90" s="36">
        <v>691.08280560185995</v>
      </c>
      <c r="H90" s="36">
        <v>2962.1878511410296</v>
      </c>
      <c r="I90" s="36">
        <v>190.05357700947002</v>
      </c>
      <c r="J90" s="36">
        <v>238.71185949097998</v>
      </c>
      <c r="K90" s="24">
        <v>4082.0360932433396</v>
      </c>
      <c r="L90" s="56"/>
      <c r="M90" s="24"/>
      <c r="N90" s="99"/>
      <c r="O90" s="35"/>
      <c r="P90" s="35" t="s">
        <v>1992</v>
      </c>
      <c r="Q90" s="36">
        <v>0</v>
      </c>
      <c r="R90" s="36">
        <v>0</v>
      </c>
      <c r="S90" s="36">
        <v>0</v>
      </c>
      <c r="T90" s="36">
        <v>0</v>
      </c>
      <c r="U90" s="36">
        <v>399.44586163831013</v>
      </c>
      <c r="V90" s="36">
        <v>1959.9710002569343</v>
      </c>
      <c r="W90" s="36">
        <v>0</v>
      </c>
      <c r="X90" s="36">
        <v>0</v>
      </c>
      <c r="Y90" s="24">
        <v>2359.4168618952444</v>
      </c>
    </row>
    <row r="91" spans="1:25" ht="21">
      <c r="A91" s="35" t="s">
        <v>2924</v>
      </c>
      <c r="B91" s="35"/>
      <c r="C91" s="36">
        <v>0</v>
      </c>
      <c r="D91" s="36">
        <v>0</v>
      </c>
      <c r="E91" s="36">
        <v>75.93749999999001</v>
      </c>
      <c r="F91" s="36">
        <v>410.15011863799998</v>
      </c>
      <c r="G91" s="36">
        <v>17452.133846991121</v>
      </c>
      <c r="H91" s="36">
        <v>3433.6076814218504</v>
      </c>
      <c r="I91" s="36">
        <v>3522.1481274101866</v>
      </c>
      <c r="J91" s="36">
        <v>2813.96317371853</v>
      </c>
      <c r="K91" s="24">
        <v>27707.940448179681</v>
      </c>
      <c r="L91" s="24">
        <v>20990</v>
      </c>
      <c r="M91" s="42">
        <f>L91-K91</f>
        <v>-6717.940448179681</v>
      </c>
      <c r="N91" s="99"/>
      <c r="O91" s="35" t="s">
        <v>2924</v>
      </c>
      <c r="P91" s="35"/>
      <c r="Q91" s="36">
        <v>0</v>
      </c>
      <c r="R91" s="36">
        <v>0</v>
      </c>
      <c r="S91" s="36">
        <v>0</v>
      </c>
      <c r="T91" s="36">
        <v>0</v>
      </c>
      <c r="U91" s="36">
        <v>10368.292007132313</v>
      </c>
      <c r="V91" s="36">
        <v>5646.8975719155369</v>
      </c>
      <c r="W91" s="36">
        <v>0</v>
      </c>
      <c r="X91" s="36">
        <v>0</v>
      </c>
      <c r="Y91" s="24">
        <v>16015.18957904785</v>
      </c>
    </row>
    <row r="92" spans="1:25" ht="21">
      <c r="A92" s="35"/>
      <c r="B92" s="35" t="s">
        <v>2920</v>
      </c>
      <c r="C92" s="36">
        <v>0</v>
      </c>
      <c r="D92" s="36">
        <v>0</v>
      </c>
      <c r="E92" s="36">
        <v>0</v>
      </c>
      <c r="F92" s="36">
        <v>0</v>
      </c>
      <c r="G92" s="36">
        <v>1844.1500646357101</v>
      </c>
      <c r="H92" s="36">
        <v>107.0326125</v>
      </c>
      <c r="I92" s="36">
        <v>1398.4624500120899</v>
      </c>
      <c r="J92" s="36">
        <v>241.83573293202002</v>
      </c>
      <c r="K92" s="24">
        <v>3591.4808600798201</v>
      </c>
      <c r="L92" s="56"/>
      <c r="M92" s="56"/>
      <c r="N92" s="99"/>
      <c r="O92" s="35"/>
      <c r="P92" s="35" t="s">
        <v>2920</v>
      </c>
      <c r="Q92" s="36">
        <v>0</v>
      </c>
      <c r="R92" s="36">
        <v>0</v>
      </c>
      <c r="S92" s="36">
        <v>0</v>
      </c>
      <c r="T92" s="36">
        <v>0</v>
      </c>
      <c r="U92" s="36">
        <v>1065.9187373591419</v>
      </c>
      <c r="V92" s="36">
        <v>1009.957199766656</v>
      </c>
      <c r="W92" s="36">
        <v>0</v>
      </c>
      <c r="X92" s="36">
        <v>0</v>
      </c>
      <c r="Y92" s="24">
        <v>2075.8759371257979</v>
      </c>
    </row>
    <row r="93" spans="1:25" ht="21">
      <c r="A93" s="35"/>
      <c r="B93" s="35" t="s">
        <v>2921</v>
      </c>
      <c r="C93" s="36">
        <v>0</v>
      </c>
      <c r="D93" s="36">
        <v>0</v>
      </c>
      <c r="E93" s="36">
        <v>0</v>
      </c>
      <c r="F93" s="36">
        <v>0</v>
      </c>
      <c r="G93" s="36">
        <v>891.80692284200006</v>
      </c>
      <c r="H93" s="36">
        <v>758.328313901</v>
      </c>
      <c r="I93" s="36">
        <v>0</v>
      </c>
      <c r="J93" s="36">
        <v>487.65295465385998</v>
      </c>
      <c r="K93" s="24">
        <v>2137.7881913968599</v>
      </c>
      <c r="L93" s="56"/>
      <c r="M93" s="56"/>
      <c r="N93" s="99"/>
      <c r="O93" s="35"/>
      <c r="P93" s="35" t="s">
        <v>2921</v>
      </c>
      <c r="Q93" s="36">
        <v>0</v>
      </c>
      <c r="R93" s="36">
        <v>0</v>
      </c>
      <c r="S93" s="36">
        <v>0</v>
      </c>
      <c r="T93" s="36">
        <v>0</v>
      </c>
      <c r="U93" s="36">
        <v>515.4644014022</v>
      </c>
      <c r="V93" s="36">
        <v>720.17717322531587</v>
      </c>
      <c r="W93" s="36">
        <v>0</v>
      </c>
      <c r="X93" s="36">
        <v>0</v>
      </c>
      <c r="Y93" s="24">
        <v>1235.6415746275159</v>
      </c>
    </row>
    <row r="94" spans="1:25" ht="21">
      <c r="A94" s="35"/>
      <c r="B94" s="35" t="s">
        <v>2922</v>
      </c>
      <c r="C94" s="36">
        <v>0</v>
      </c>
      <c r="D94" s="36">
        <v>0</v>
      </c>
      <c r="E94" s="36">
        <v>73.774530005100004</v>
      </c>
      <c r="F94" s="36">
        <v>272.65011863799998</v>
      </c>
      <c r="G94" s="36">
        <v>3462.8231047986001</v>
      </c>
      <c r="H94" s="36">
        <v>141.70876119901001</v>
      </c>
      <c r="I94" s="36">
        <v>0</v>
      </c>
      <c r="J94" s="36">
        <v>778.8800208737</v>
      </c>
      <c r="K94" s="24">
        <v>4729.8365355144106</v>
      </c>
      <c r="L94" s="56"/>
      <c r="M94" s="56"/>
      <c r="N94" s="99"/>
      <c r="O94" s="35"/>
      <c r="P94" s="35" t="s">
        <v>2922</v>
      </c>
      <c r="Q94" s="36">
        <v>0</v>
      </c>
      <c r="R94" s="36">
        <v>0</v>
      </c>
      <c r="S94" s="36">
        <v>0</v>
      </c>
      <c r="T94" s="36">
        <v>0</v>
      </c>
      <c r="U94" s="36">
        <v>2201.7452014914002</v>
      </c>
      <c r="V94" s="36">
        <v>532.10031603790992</v>
      </c>
      <c r="W94" s="36">
        <v>0</v>
      </c>
      <c r="X94" s="36">
        <v>0</v>
      </c>
      <c r="Y94" s="24">
        <v>2733.8455175293102</v>
      </c>
    </row>
    <row r="95" spans="1:25" ht="21">
      <c r="A95" s="35"/>
      <c r="B95" s="35" t="s">
        <v>2876</v>
      </c>
      <c r="C95" s="36">
        <v>0</v>
      </c>
      <c r="D95" s="36">
        <v>0</v>
      </c>
      <c r="E95" s="36">
        <v>0</v>
      </c>
      <c r="F95" s="36">
        <v>137.5</v>
      </c>
      <c r="G95" s="36">
        <v>1998.7150393701302</v>
      </c>
      <c r="H95" s="36">
        <v>175.83387035504001</v>
      </c>
      <c r="I95" s="36">
        <v>1187.6821204240198</v>
      </c>
      <c r="J95" s="36">
        <v>2.2929766913499998</v>
      </c>
      <c r="K95" s="24">
        <v>3502.0240068405396</v>
      </c>
      <c r="L95" s="56"/>
      <c r="M95" s="56"/>
      <c r="N95" s="99"/>
      <c r="O95" s="35"/>
      <c r="P95" s="35" t="s">
        <v>2876</v>
      </c>
      <c r="Q95" s="36">
        <v>0</v>
      </c>
      <c r="R95" s="36">
        <v>0</v>
      </c>
      <c r="S95" s="36">
        <v>0</v>
      </c>
      <c r="T95" s="36">
        <v>0</v>
      </c>
      <c r="U95" s="36">
        <v>1234.73229275567</v>
      </c>
      <c r="V95" s="36">
        <v>789.43758319840003</v>
      </c>
      <c r="W95" s="36">
        <v>0</v>
      </c>
      <c r="X95" s="36">
        <v>0</v>
      </c>
      <c r="Y95" s="24">
        <v>2024.16987595407</v>
      </c>
    </row>
    <row r="96" spans="1:25" ht="21">
      <c r="A96" s="35"/>
      <c r="B96" s="35" t="s">
        <v>2923</v>
      </c>
      <c r="C96" s="36">
        <v>0</v>
      </c>
      <c r="D96" s="36">
        <v>0</v>
      </c>
      <c r="E96" s="36">
        <v>2.1629699948900001</v>
      </c>
      <c r="F96" s="36">
        <v>0</v>
      </c>
      <c r="G96" s="36">
        <v>2516.069266171</v>
      </c>
      <c r="H96" s="36">
        <v>257.843598714</v>
      </c>
      <c r="I96" s="36">
        <v>0</v>
      </c>
      <c r="J96" s="36">
        <v>762.46545973790001</v>
      </c>
      <c r="K96" s="24">
        <v>3538.5412946177898</v>
      </c>
      <c r="L96" s="48"/>
      <c r="M96" s="56"/>
      <c r="N96" s="99"/>
      <c r="O96" s="35"/>
      <c r="P96" s="35" t="s">
        <v>2923</v>
      </c>
      <c r="Q96" s="36">
        <v>0</v>
      </c>
      <c r="R96" s="36">
        <v>0</v>
      </c>
      <c r="S96" s="36">
        <v>0</v>
      </c>
      <c r="T96" s="36">
        <v>0</v>
      </c>
      <c r="U96" s="36">
        <v>1455.5382325010501</v>
      </c>
      <c r="V96" s="36">
        <v>589.73863578539999</v>
      </c>
      <c r="W96" s="36">
        <v>0</v>
      </c>
      <c r="X96" s="36">
        <v>0</v>
      </c>
      <c r="Y96" s="24">
        <v>2045.2768682864501</v>
      </c>
    </row>
    <row r="97" spans="1:25" ht="21">
      <c r="A97" s="35"/>
      <c r="B97" s="35" t="s">
        <v>2919</v>
      </c>
      <c r="C97" s="36">
        <v>0</v>
      </c>
      <c r="D97" s="36">
        <v>0</v>
      </c>
      <c r="E97" s="36">
        <v>0</v>
      </c>
      <c r="F97" s="36">
        <v>0</v>
      </c>
      <c r="G97" s="36">
        <v>6738.5694491736813</v>
      </c>
      <c r="H97" s="36">
        <v>1992.8605247528003</v>
      </c>
      <c r="I97" s="36">
        <v>936.00355697407701</v>
      </c>
      <c r="J97" s="36">
        <v>540.83602882970001</v>
      </c>
      <c r="K97" s="24">
        <v>10208.269559730261</v>
      </c>
      <c r="L97" s="56"/>
      <c r="M97" s="56"/>
      <c r="N97" s="99"/>
      <c r="O97" s="35"/>
      <c r="P97" s="35" t="s">
        <v>2919</v>
      </c>
      <c r="Q97" s="36">
        <v>0</v>
      </c>
      <c r="R97" s="36">
        <v>0</v>
      </c>
      <c r="S97" s="36">
        <v>0</v>
      </c>
      <c r="T97" s="36">
        <v>0</v>
      </c>
      <c r="U97" s="36">
        <v>3894.8931416228511</v>
      </c>
      <c r="V97" s="36">
        <v>2005.4866639018549</v>
      </c>
      <c r="W97" s="36">
        <v>0</v>
      </c>
      <c r="X97" s="36">
        <v>0</v>
      </c>
      <c r="Y97" s="24">
        <v>5900.3798055247062</v>
      </c>
    </row>
  </sheetData>
  <mergeCells count="29">
    <mergeCell ref="A12:A14"/>
    <mergeCell ref="A15:B15"/>
    <mergeCell ref="O15:P15"/>
    <mergeCell ref="A7:A10"/>
    <mergeCell ref="B9:M9"/>
    <mergeCell ref="B10:M10"/>
    <mergeCell ref="B12:B14"/>
    <mergeCell ref="C12:J12"/>
    <mergeCell ref="B8:M8"/>
    <mergeCell ref="O1:Y1"/>
    <mergeCell ref="O2:Y2"/>
    <mergeCell ref="A1:M1"/>
    <mergeCell ref="A2:M2"/>
    <mergeCell ref="A3:A6"/>
    <mergeCell ref="B3:M3"/>
    <mergeCell ref="B4:M4"/>
    <mergeCell ref="Y12:Y14"/>
    <mergeCell ref="B5:M5"/>
    <mergeCell ref="B6:M6"/>
    <mergeCell ref="O12:O14"/>
    <mergeCell ref="P12:P14"/>
    <mergeCell ref="B7:M7"/>
    <mergeCell ref="Q12:X12"/>
    <mergeCell ref="D13:E13"/>
    <mergeCell ref="F13:G13"/>
    <mergeCell ref="H13:I13"/>
    <mergeCell ref="R13:S13"/>
    <mergeCell ref="T13:U13"/>
    <mergeCell ref="V13:W13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3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92D050"/>
  </sheetPr>
  <dimension ref="A1:AF13"/>
  <sheetViews>
    <sheetView view="pageBreakPreview" zoomScale="60" workbookViewId="0">
      <selection activeCell="A3" sqref="A3:A6"/>
    </sheetView>
  </sheetViews>
  <sheetFormatPr defaultRowHeight="14.25"/>
  <cols>
    <col min="3" max="10" width="13.625" customWidth="1"/>
    <col min="11" max="11" width="10.875" customWidth="1"/>
    <col min="12" max="12" width="10.625" customWidth="1"/>
    <col min="13" max="13" width="12.75" customWidth="1"/>
    <col min="14" max="14" width="2.5" style="149" customWidth="1"/>
    <col min="15" max="15" width="18.375" customWidth="1"/>
    <col min="16" max="16" width="14.625" customWidth="1"/>
    <col min="17" max="24" width="12.5" customWidth="1"/>
    <col min="25" max="25" width="14.375" customWidth="1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ht="21">
      <c r="A2" s="205" t="s">
        <v>5160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147"/>
      <c r="O2" s="205" t="s">
        <v>5161</v>
      </c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12"/>
      <c r="AA2" s="12"/>
    </row>
    <row r="3" spans="1:32" ht="52.5" customHeight="1">
      <c r="A3" s="206" t="s">
        <v>4867</v>
      </c>
      <c r="B3" s="207" t="s">
        <v>4868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48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32" ht="21">
      <c r="A4" s="206"/>
      <c r="B4" s="226" t="s">
        <v>4869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148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32" ht="21">
      <c r="A5" s="206"/>
      <c r="B5" s="226" t="s">
        <v>4870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148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32" ht="21">
      <c r="A6" s="206"/>
      <c r="B6" s="207" t="s">
        <v>4871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148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23" t="s">
        <v>67</v>
      </c>
      <c r="B8" s="223" t="s">
        <v>68</v>
      </c>
      <c r="C8" s="224" t="s">
        <v>1</v>
      </c>
      <c r="D8" s="224"/>
      <c r="E8" s="224"/>
      <c r="F8" s="224"/>
      <c r="G8" s="224"/>
      <c r="H8" s="224"/>
      <c r="I8" s="224"/>
      <c r="J8" s="224"/>
      <c r="K8" s="101" t="s">
        <v>5308</v>
      </c>
      <c r="L8" s="101" t="s">
        <v>3159</v>
      </c>
      <c r="M8" s="101" t="s">
        <v>3161</v>
      </c>
      <c r="N8" s="104"/>
      <c r="O8" s="223" t="s">
        <v>67</v>
      </c>
      <c r="P8" s="223" t="s">
        <v>68</v>
      </c>
      <c r="Q8" s="224" t="s">
        <v>2</v>
      </c>
      <c r="R8" s="224"/>
      <c r="S8" s="224"/>
      <c r="T8" s="224"/>
      <c r="U8" s="224"/>
      <c r="V8" s="224"/>
      <c r="W8" s="224"/>
      <c r="X8" s="224"/>
      <c r="Y8" s="222" t="s">
        <v>3</v>
      </c>
    </row>
    <row r="9" spans="1:32" ht="21">
      <c r="A9" s="223"/>
      <c r="B9" s="223"/>
      <c r="C9" s="103" t="s">
        <v>4</v>
      </c>
      <c r="D9" s="225" t="s">
        <v>5</v>
      </c>
      <c r="E9" s="225"/>
      <c r="F9" s="225" t="s">
        <v>6</v>
      </c>
      <c r="G9" s="225"/>
      <c r="H9" s="225" t="s">
        <v>7</v>
      </c>
      <c r="I9" s="225"/>
      <c r="J9" s="103" t="s">
        <v>8</v>
      </c>
      <c r="K9" s="102" t="s">
        <v>3156</v>
      </c>
      <c r="L9" s="102" t="s">
        <v>3160</v>
      </c>
      <c r="M9" s="102" t="s">
        <v>3162</v>
      </c>
      <c r="N9" s="104"/>
      <c r="O9" s="223"/>
      <c r="P9" s="223"/>
      <c r="Q9" s="103" t="s">
        <v>8</v>
      </c>
      <c r="R9" s="225" t="s">
        <v>9</v>
      </c>
      <c r="S9" s="225"/>
      <c r="T9" s="225" t="s">
        <v>10</v>
      </c>
      <c r="U9" s="225"/>
      <c r="V9" s="225" t="s">
        <v>5008</v>
      </c>
      <c r="W9" s="225"/>
      <c r="X9" s="103" t="s">
        <v>5500</v>
      </c>
      <c r="Y9" s="222"/>
    </row>
    <row r="10" spans="1:32" ht="21">
      <c r="A10" s="223"/>
      <c r="B10" s="223"/>
      <c r="C10" s="103" t="s">
        <v>13</v>
      </c>
      <c r="D10" s="103" t="s">
        <v>11</v>
      </c>
      <c r="E10" s="103" t="s">
        <v>12</v>
      </c>
      <c r="F10" s="103" t="s">
        <v>11</v>
      </c>
      <c r="G10" s="103" t="s">
        <v>13</v>
      </c>
      <c r="H10" s="103" t="s">
        <v>11</v>
      </c>
      <c r="I10" s="103" t="s">
        <v>13</v>
      </c>
      <c r="J10" s="103" t="s">
        <v>11</v>
      </c>
      <c r="K10" s="106" t="s">
        <v>3157</v>
      </c>
      <c r="L10" s="106" t="s">
        <v>3158</v>
      </c>
      <c r="M10" s="106" t="s">
        <v>3163</v>
      </c>
      <c r="N10" s="104"/>
      <c r="O10" s="223"/>
      <c r="P10" s="223"/>
      <c r="Q10" s="103" t="s">
        <v>12</v>
      </c>
      <c r="R10" s="103" t="s">
        <v>11</v>
      </c>
      <c r="S10" s="103" t="s">
        <v>13</v>
      </c>
      <c r="T10" s="103" t="s">
        <v>11</v>
      </c>
      <c r="U10" s="103" t="s">
        <v>12</v>
      </c>
      <c r="V10" s="103" t="s">
        <v>11</v>
      </c>
      <c r="W10" s="103" t="s">
        <v>13</v>
      </c>
      <c r="X10" s="103" t="s">
        <v>11</v>
      </c>
      <c r="Y10" s="222"/>
    </row>
    <row r="11" spans="1:32" ht="21">
      <c r="A11" s="3" t="s">
        <v>5162</v>
      </c>
      <c r="B11" s="3" t="s">
        <v>5163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25</v>
      </c>
      <c r="I11" s="4">
        <v>0</v>
      </c>
      <c r="J11" s="4">
        <v>368.75</v>
      </c>
      <c r="K11" s="31">
        <v>393.75</v>
      </c>
      <c r="L11" s="56"/>
      <c r="M11" s="56"/>
      <c r="O11" s="34" t="s">
        <v>5162</v>
      </c>
      <c r="P11" s="34" t="s">
        <v>5163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12.5</v>
      </c>
      <c r="W11" s="4">
        <v>0</v>
      </c>
      <c r="X11" s="4">
        <v>184.375</v>
      </c>
      <c r="Y11" s="31">
        <v>196.875</v>
      </c>
    </row>
    <row r="12" spans="1:32" ht="21">
      <c r="A12" s="3" t="s">
        <v>5164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25</v>
      </c>
      <c r="I12" s="4">
        <v>0</v>
      </c>
      <c r="J12" s="4">
        <v>368.75</v>
      </c>
      <c r="K12" s="31">
        <v>393.75</v>
      </c>
      <c r="L12" s="56"/>
      <c r="M12" s="56"/>
      <c r="O12" s="34" t="s">
        <v>5164</v>
      </c>
      <c r="P12" s="35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12.5</v>
      </c>
      <c r="W12" s="4">
        <v>0</v>
      </c>
      <c r="X12" s="4">
        <v>184.375</v>
      </c>
      <c r="Y12" s="31">
        <v>196.875</v>
      </c>
    </row>
    <row r="13" spans="1:32" ht="21">
      <c r="A13" s="220" t="s">
        <v>65</v>
      </c>
      <c r="B13" s="221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25</v>
      </c>
      <c r="I13" s="31">
        <v>0</v>
      </c>
      <c r="J13" s="31">
        <v>368.75</v>
      </c>
      <c r="K13" s="31">
        <v>393.75</v>
      </c>
      <c r="L13" s="56"/>
      <c r="M13" s="56"/>
      <c r="O13" s="217" t="s">
        <v>65</v>
      </c>
      <c r="P13" s="217"/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12.5</v>
      </c>
      <c r="W13" s="31">
        <v>0</v>
      </c>
      <c r="X13" s="31">
        <v>184.375</v>
      </c>
      <c r="Y13" s="31">
        <v>196.875</v>
      </c>
    </row>
  </sheetData>
  <mergeCells count="24">
    <mergeCell ref="A1:M1"/>
    <mergeCell ref="O1:Y1"/>
    <mergeCell ref="A2:M2"/>
    <mergeCell ref="O2:Y2"/>
    <mergeCell ref="A3:A6"/>
    <mergeCell ref="B3:M3"/>
    <mergeCell ref="B4:M4"/>
    <mergeCell ref="B5:M5"/>
    <mergeCell ref="B6:M6"/>
    <mergeCell ref="A13:B13"/>
    <mergeCell ref="O13:P13"/>
    <mergeCell ref="Y8:Y10"/>
    <mergeCell ref="A8:A10"/>
    <mergeCell ref="B8:B10"/>
    <mergeCell ref="C8:J8"/>
    <mergeCell ref="O8:O10"/>
    <mergeCell ref="P8:P10"/>
    <mergeCell ref="Q8:X8"/>
    <mergeCell ref="D9:E9"/>
    <mergeCell ref="F9:G9"/>
    <mergeCell ref="H9:I9"/>
    <mergeCell ref="R9:S9"/>
    <mergeCell ref="T9:U9"/>
    <mergeCell ref="V9:W9"/>
  </mergeCells>
  <pageMargins left="0.7" right="0.7" top="0.75" bottom="0.75" header="0.3" footer="0.3"/>
  <pageSetup scale="71" orientation="landscape" r:id="rId1"/>
  <colBreaks count="2" manualBreakCount="2">
    <brk id="13" max="1048575" man="1"/>
    <brk id="1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AF157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2.75" style="25" customWidth="1"/>
    <col min="14" max="14" width="7.625" style="123" customWidth="1"/>
    <col min="15" max="15" width="19.25" style="25" customWidth="1"/>
    <col min="16" max="16" width="16.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2925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40" customFormat="1" ht="21">
      <c r="A11" s="211" t="s">
        <v>65</v>
      </c>
      <c r="B11" s="218"/>
      <c r="C11" s="41">
        <v>0</v>
      </c>
      <c r="D11" s="41">
        <v>3498.0154056199808</v>
      </c>
      <c r="E11" s="41">
        <v>234290.14738379643</v>
      </c>
      <c r="F11" s="41">
        <v>836122.4003165469</v>
      </c>
      <c r="G11" s="41">
        <v>218553.53622354256</v>
      </c>
      <c r="H11" s="41">
        <v>140003.18917991346</v>
      </c>
      <c r="I11" s="41">
        <v>35684.738361087519</v>
      </c>
      <c r="J11" s="41">
        <v>107422.75957668791</v>
      </c>
      <c r="K11" s="110">
        <v>1575574.7864471932</v>
      </c>
      <c r="L11" s="110">
        <v>1952300</v>
      </c>
      <c r="M11" s="110">
        <f>L11-K11</f>
        <v>376725.21355280676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15656.27843808226</v>
      </c>
      <c r="U11" s="24">
        <v>464941.76281038346</v>
      </c>
      <c r="V11" s="24">
        <v>85033.307086029716</v>
      </c>
      <c r="W11" s="24">
        <v>0</v>
      </c>
      <c r="X11" s="24">
        <v>0</v>
      </c>
      <c r="Y11" s="24">
        <v>565631.34833449544</v>
      </c>
    </row>
    <row r="12" spans="1:32" ht="21">
      <c r="A12" s="35" t="s">
        <v>2934</v>
      </c>
      <c r="B12" s="35"/>
      <c r="C12" s="36">
        <v>0</v>
      </c>
      <c r="D12" s="36">
        <v>4.2717211599600002</v>
      </c>
      <c r="E12" s="36">
        <v>19349.913570094574</v>
      </c>
      <c r="F12" s="36">
        <v>110707.71389763727</v>
      </c>
      <c r="G12" s="36">
        <v>27449.127511982566</v>
      </c>
      <c r="H12" s="36">
        <v>13719.422087938145</v>
      </c>
      <c r="I12" s="36">
        <v>8236.1008623494436</v>
      </c>
      <c r="J12" s="36">
        <v>0</v>
      </c>
      <c r="K12" s="24">
        <v>179466.54965116197</v>
      </c>
      <c r="L12" s="24">
        <v>151790</v>
      </c>
      <c r="M12" s="110">
        <f>L12-K12</f>
        <v>-27676.549651161971</v>
      </c>
      <c r="N12" s="100"/>
      <c r="O12" s="35" t="s">
        <v>2934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56549.857304881756</v>
      </c>
      <c r="V12" s="36">
        <v>7878.634019878441</v>
      </c>
      <c r="W12" s="36">
        <v>0</v>
      </c>
      <c r="X12" s="36">
        <v>0</v>
      </c>
      <c r="Y12" s="24">
        <v>64428.491324760202</v>
      </c>
    </row>
    <row r="13" spans="1:32" ht="21">
      <c r="A13" s="35"/>
      <c r="B13" s="35" t="s">
        <v>2926</v>
      </c>
      <c r="C13" s="36">
        <v>0</v>
      </c>
      <c r="D13" s="36">
        <v>0</v>
      </c>
      <c r="E13" s="36">
        <v>173.10178647970002</v>
      </c>
      <c r="F13" s="36">
        <v>3161.2927987580101</v>
      </c>
      <c r="G13" s="36">
        <v>1985.4843763327738</v>
      </c>
      <c r="H13" s="36">
        <v>3021.3357662338958</v>
      </c>
      <c r="I13" s="36">
        <v>24.62253601351</v>
      </c>
      <c r="J13" s="36">
        <v>0</v>
      </c>
      <c r="K13" s="24">
        <v>8365.8372638178898</v>
      </c>
      <c r="L13" s="24"/>
      <c r="M13" s="110"/>
      <c r="N13" s="100"/>
      <c r="O13" s="35"/>
      <c r="P13" s="35" t="s">
        <v>2926</v>
      </c>
      <c r="Q13" s="36">
        <v>0</v>
      </c>
      <c r="R13" s="36">
        <v>0</v>
      </c>
      <c r="S13" s="36">
        <v>0</v>
      </c>
      <c r="T13" s="36">
        <v>0</v>
      </c>
      <c r="U13" s="36">
        <v>1909.8365472033759</v>
      </c>
      <c r="V13" s="36">
        <v>1093.4990305062361</v>
      </c>
      <c r="W13" s="36">
        <v>0</v>
      </c>
      <c r="X13" s="36">
        <v>0</v>
      </c>
      <c r="Y13" s="24">
        <v>3003.3355777096122</v>
      </c>
    </row>
    <row r="14" spans="1:32" ht="21">
      <c r="A14" s="35"/>
      <c r="B14" s="35" t="s">
        <v>2927</v>
      </c>
      <c r="C14" s="36">
        <v>0</v>
      </c>
      <c r="D14" s="36">
        <v>0</v>
      </c>
      <c r="E14" s="36">
        <v>164.97595213969998</v>
      </c>
      <c r="F14" s="36">
        <v>11065.570564068899</v>
      </c>
      <c r="G14" s="36">
        <v>1304.9845890669696</v>
      </c>
      <c r="H14" s="36">
        <v>2178.5252917338667</v>
      </c>
      <c r="I14" s="36">
        <v>127.17694009549</v>
      </c>
      <c r="J14" s="36">
        <v>0</v>
      </c>
      <c r="K14" s="24">
        <v>14841.233337104928</v>
      </c>
      <c r="L14" s="24"/>
      <c r="M14" s="24"/>
      <c r="N14" s="100"/>
      <c r="O14" s="35"/>
      <c r="P14" s="35" t="s">
        <v>2927</v>
      </c>
      <c r="Q14" s="36">
        <v>0</v>
      </c>
      <c r="R14" s="36">
        <v>0</v>
      </c>
      <c r="S14" s="36">
        <v>0</v>
      </c>
      <c r="T14" s="36">
        <v>0</v>
      </c>
      <c r="U14" s="36">
        <v>4500.2556667920308</v>
      </c>
      <c r="V14" s="36">
        <v>827.74710122694262</v>
      </c>
      <c r="W14" s="36">
        <v>0</v>
      </c>
      <c r="X14" s="36">
        <v>0</v>
      </c>
      <c r="Y14" s="24">
        <v>5328.0027680189733</v>
      </c>
    </row>
    <row r="15" spans="1:32" ht="21">
      <c r="A15" s="35"/>
      <c r="B15" s="35" t="s">
        <v>2928</v>
      </c>
      <c r="C15" s="36">
        <v>0</v>
      </c>
      <c r="D15" s="36">
        <v>0</v>
      </c>
      <c r="E15" s="36">
        <v>3366.840834940806</v>
      </c>
      <c r="F15" s="36">
        <v>13078.611654669961</v>
      </c>
      <c r="G15" s="36">
        <v>4862.9649467321142</v>
      </c>
      <c r="H15" s="36">
        <v>3.6056430346499999</v>
      </c>
      <c r="I15" s="36">
        <v>2123.2753423151448</v>
      </c>
      <c r="J15" s="36">
        <v>0</v>
      </c>
      <c r="K15" s="24">
        <v>23435.298421692678</v>
      </c>
      <c r="L15" s="24"/>
      <c r="M15" s="24"/>
      <c r="N15" s="100"/>
      <c r="O15" s="35"/>
      <c r="P15" s="35" t="s">
        <v>2928</v>
      </c>
      <c r="Q15" s="36">
        <v>0</v>
      </c>
      <c r="R15" s="36">
        <v>0</v>
      </c>
      <c r="S15" s="36">
        <v>0</v>
      </c>
      <c r="T15" s="36">
        <v>0</v>
      </c>
      <c r="U15" s="36">
        <v>7649.7218596486691</v>
      </c>
      <c r="V15" s="36">
        <v>763.55027374053157</v>
      </c>
      <c r="W15" s="36">
        <v>0</v>
      </c>
      <c r="X15" s="36">
        <v>0</v>
      </c>
      <c r="Y15" s="24">
        <v>8413.2721333892005</v>
      </c>
    </row>
    <row r="16" spans="1:32" ht="21">
      <c r="A16" s="35"/>
      <c r="B16" s="35" t="s">
        <v>2929</v>
      </c>
      <c r="C16" s="36">
        <v>0</v>
      </c>
      <c r="D16" s="36">
        <v>0</v>
      </c>
      <c r="E16" s="36">
        <v>735.96500426299997</v>
      </c>
      <c r="F16" s="36">
        <v>15387.156563467261</v>
      </c>
      <c r="G16" s="36">
        <v>6924.8487295932619</v>
      </c>
      <c r="H16" s="36">
        <v>4943.6823095175923</v>
      </c>
      <c r="I16" s="36">
        <v>78.785413509866004</v>
      </c>
      <c r="J16" s="36">
        <v>0</v>
      </c>
      <c r="K16" s="24">
        <v>28070.438020350983</v>
      </c>
      <c r="L16" s="24"/>
      <c r="M16" s="24"/>
      <c r="N16" s="100"/>
      <c r="O16" s="35"/>
      <c r="P16" s="35" t="s">
        <v>2929</v>
      </c>
      <c r="Q16" s="36">
        <v>0</v>
      </c>
      <c r="R16" s="36">
        <v>0</v>
      </c>
      <c r="S16" s="36">
        <v>0</v>
      </c>
      <c r="T16" s="36">
        <v>0</v>
      </c>
      <c r="U16" s="36">
        <v>8274.2213367360328</v>
      </c>
      <c r="V16" s="36">
        <v>1803.0659125667444</v>
      </c>
      <c r="W16" s="36">
        <v>0</v>
      </c>
      <c r="X16" s="36">
        <v>0</v>
      </c>
      <c r="Y16" s="24">
        <v>10077.287249302777</v>
      </c>
    </row>
    <row r="17" spans="1:25" ht="21">
      <c r="A17" s="35"/>
      <c r="B17" s="35" t="s">
        <v>2930</v>
      </c>
      <c r="C17" s="36">
        <v>0</v>
      </c>
      <c r="D17" s="36">
        <v>0</v>
      </c>
      <c r="E17" s="36">
        <v>7.9338260284700004</v>
      </c>
      <c r="F17" s="36">
        <v>10538.990579436311</v>
      </c>
      <c r="G17" s="36">
        <v>700.94791485002088</v>
      </c>
      <c r="H17" s="36">
        <v>110.54098661931</v>
      </c>
      <c r="I17" s="36">
        <v>303.37386310757</v>
      </c>
      <c r="J17" s="36">
        <v>0</v>
      </c>
      <c r="K17" s="24">
        <v>11661.787170041682</v>
      </c>
      <c r="L17" s="24"/>
      <c r="M17" s="24"/>
      <c r="N17" s="100"/>
      <c r="O17" s="35"/>
      <c r="P17" s="35" t="s">
        <v>2930</v>
      </c>
      <c r="Q17" s="36">
        <v>0</v>
      </c>
      <c r="R17" s="36">
        <v>0</v>
      </c>
      <c r="S17" s="36">
        <v>0</v>
      </c>
      <c r="T17" s="36">
        <v>0</v>
      </c>
      <c r="U17" s="36">
        <v>4037.9861629933962</v>
      </c>
      <c r="V17" s="36">
        <v>148.59543105195002</v>
      </c>
      <c r="W17" s="36">
        <v>0</v>
      </c>
      <c r="X17" s="36">
        <v>0</v>
      </c>
      <c r="Y17" s="24">
        <v>4186.5815940453458</v>
      </c>
    </row>
    <row r="18" spans="1:25" ht="21">
      <c r="A18" s="35"/>
      <c r="B18" s="35" t="s">
        <v>2931</v>
      </c>
      <c r="C18" s="36">
        <v>0</v>
      </c>
      <c r="D18" s="36">
        <v>0</v>
      </c>
      <c r="E18" s="36">
        <v>794.60216914572993</v>
      </c>
      <c r="F18" s="36">
        <v>7600.6109003105303</v>
      </c>
      <c r="G18" s="36">
        <v>3978.6874342891829</v>
      </c>
      <c r="H18" s="36">
        <v>15.159788537169998</v>
      </c>
      <c r="I18" s="36">
        <v>874.08463361943291</v>
      </c>
      <c r="J18" s="36">
        <v>0</v>
      </c>
      <c r="K18" s="24">
        <v>13263.144925902046</v>
      </c>
      <c r="L18" s="24"/>
      <c r="M18" s="24"/>
      <c r="N18" s="100"/>
      <c r="O18" s="35"/>
      <c r="P18" s="35" t="s">
        <v>2931</v>
      </c>
      <c r="Q18" s="36">
        <v>0</v>
      </c>
      <c r="R18" s="36">
        <v>0</v>
      </c>
      <c r="S18" s="36">
        <v>0</v>
      </c>
      <c r="T18" s="36">
        <v>0</v>
      </c>
      <c r="U18" s="36">
        <v>4442.2302808443956</v>
      </c>
      <c r="V18" s="36">
        <v>319.23874755413897</v>
      </c>
      <c r="W18" s="36">
        <v>0</v>
      </c>
      <c r="X18" s="36">
        <v>0</v>
      </c>
      <c r="Y18" s="24">
        <v>4761.4690283985346</v>
      </c>
    </row>
    <row r="19" spans="1:25" ht="21">
      <c r="A19" s="35"/>
      <c r="B19" s="35" t="s">
        <v>2932</v>
      </c>
      <c r="C19" s="36">
        <v>0</v>
      </c>
      <c r="D19" s="36">
        <v>0</v>
      </c>
      <c r="E19" s="36">
        <v>1424.0755811198298</v>
      </c>
      <c r="F19" s="36">
        <v>4513.5867360759803</v>
      </c>
      <c r="G19" s="36">
        <v>402.32855459223401</v>
      </c>
      <c r="H19" s="36">
        <v>2792.2416339725301</v>
      </c>
      <c r="I19" s="36">
        <v>592.0985814802001</v>
      </c>
      <c r="J19" s="36">
        <v>0</v>
      </c>
      <c r="K19" s="24">
        <v>9724.3310872407747</v>
      </c>
      <c r="L19" s="24"/>
      <c r="M19" s="24"/>
      <c r="N19" s="100"/>
      <c r="O19" s="35"/>
      <c r="P19" s="35" t="s">
        <v>2932</v>
      </c>
      <c r="Q19" s="36">
        <v>0</v>
      </c>
      <c r="R19" s="36">
        <v>0</v>
      </c>
      <c r="S19" s="36">
        <v>0</v>
      </c>
      <c r="T19" s="36">
        <v>0</v>
      </c>
      <c r="U19" s="36">
        <v>2276.0567229723379</v>
      </c>
      <c r="V19" s="36">
        <v>1214.9781373479036</v>
      </c>
      <c r="W19" s="36">
        <v>0</v>
      </c>
      <c r="X19" s="36">
        <v>0</v>
      </c>
      <c r="Y19" s="24">
        <v>3491.0348603202415</v>
      </c>
    </row>
    <row r="20" spans="1:25" ht="21">
      <c r="A20" s="35"/>
      <c r="B20" s="35" t="s">
        <v>2933</v>
      </c>
      <c r="C20" s="36">
        <v>0</v>
      </c>
      <c r="D20" s="36">
        <v>0</v>
      </c>
      <c r="E20" s="36">
        <v>6439.3621432948494</v>
      </c>
      <c r="F20" s="36">
        <v>20313.637645890733</v>
      </c>
      <c r="G20" s="36">
        <v>1154.3625620208702</v>
      </c>
      <c r="H20" s="36">
        <v>6.0845706130980002</v>
      </c>
      <c r="I20" s="36">
        <v>1149.2890911439802</v>
      </c>
      <c r="J20" s="36">
        <v>0</v>
      </c>
      <c r="K20" s="24">
        <v>29062.736012963527</v>
      </c>
      <c r="L20" s="24"/>
      <c r="M20" s="24"/>
      <c r="N20" s="100"/>
      <c r="O20" s="35"/>
      <c r="P20" s="35" t="s">
        <v>2933</v>
      </c>
      <c r="Q20" s="36">
        <v>0</v>
      </c>
      <c r="R20" s="36">
        <v>0</v>
      </c>
      <c r="S20" s="36">
        <v>0</v>
      </c>
      <c r="T20" s="36">
        <v>0</v>
      </c>
      <c r="U20" s="36">
        <v>10018.743084080656</v>
      </c>
      <c r="V20" s="36">
        <v>414.77914457076008</v>
      </c>
      <c r="W20" s="36">
        <v>0</v>
      </c>
      <c r="X20" s="36">
        <v>0</v>
      </c>
      <c r="Y20" s="24">
        <v>10433.522228651416</v>
      </c>
    </row>
    <row r="21" spans="1:25" ht="21">
      <c r="A21" s="35"/>
      <c r="B21" s="35" t="s">
        <v>1483</v>
      </c>
      <c r="C21" s="36">
        <v>0</v>
      </c>
      <c r="D21" s="36">
        <v>4.2717211599600002</v>
      </c>
      <c r="E21" s="36">
        <v>1982.3495014005896</v>
      </c>
      <c r="F21" s="36">
        <v>11212.516909555925</v>
      </c>
      <c r="G21" s="36">
        <v>3675.9322209195952</v>
      </c>
      <c r="H21" s="36">
        <v>638.77891306622212</v>
      </c>
      <c r="I21" s="36">
        <v>783.00660617360006</v>
      </c>
      <c r="J21" s="36">
        <v>0</v>
      </c>
      <c r="K21" s="24">
        <v>18296.85587227589</v>
      </c>
      <c r="L21" s="24"/>
      <c r="M21" s="24"/>
      <c r="N21" s="100"/>
      <c r="O21" s="35"/>
      <c r="P21" s="35" t="s">
        <v>1483</v>
      </c>
      <c r="Q21" s="36">
        <v>0</v>
      </c>
      <c r="R21" s="36">
        <v>0</v>
      </c>
      <c r="S21" s="36">
        <v>0</v>
      </c>
      <c r="T21" s="36">
        <v>0</v>
      </c>
      <c r="U21" s="36">
        <v>6058.1502567396255</v>
      </c>
      <c r="V21" s="36">
        <v>510.4210014070938</v>
      </c>
      <c r="W21" s="36">
        <v>0</v>
      </c>
      <c r="X21" s="36">
        <v>0</v>
      </c>
      <c r="Y21" s="24">
        <v>6568.5712581467196</v>
      </c>
    </row>
    <row r="22" spans="1:25" ht="21">
      <c r="A22" s="35"/>
      <c r="B22" s="35" t="s">
        <v>555</v>
      </c>
      <c r="C22" s="36">
        <v>0</v>
      </c>
      <c r="D22" s="36">
        <v>0</v>
      </c>
      <c r="E22" s="36">
        <v>4260.7067712818998</v>
      </c>
      <c r="F22" s="36">
        <v>13835.739545403663</v>
      </c>
      <c r="G22" s="36">
        <v>2458.5861835855421</v>
      </c>
      <c r="H22" s="36">
        <v>9.4671846098100012</v>
      </c>
      <c r="I22" s="36">
        <v>2180.38785489065</v>
      </c>
      <c r="J22" s="36">
        <v>0</v>
      </c>
      <c r="K22" s="24">
        <v>22744.887539771567</v>
      </c>
      <c r="L22" s="24"/>
      <c r="M22" s="24"/>
      <c r="N22" s="100"/>
      <c r="O22" s="35"/>
      <c r="P22" s="35" t="s">
        <v>555</v>
      </c>
      <c r="Q22" s="36">
        <v>0</v>
      </c>
      <c r="R22" s="36">
        <v>0</v>
      </c>
      <c r="S22" s="36">
        <v>0</v>
      </c>
      <c r="T22" s="36">
        <v>0</v>
      </c>
      <c r="U22" s="36">
        <v>7382.6553868712454</v>
      </c>
      <c r="V22" s="36">
        <v>782.75923990613921</v>
      </c>
      <c r="W22" s="36">
        <v>0</v>
      </c>
      <c r="X22" s="36">
        <v>0</v>
      </c>
      <c r="Y22" s="24">
        <v>8165.4146267773849</v>
      </c>
    </row>
    <row r="23" spans="1:25" ht="21">
      <c r="A23" s="35" t="s">
        <v>2937</v>
      </c>
      <c r="B23" s="35"/>
      <c r="C23" s="36">
        <v>0</v>
      </c>
      <c r="D23" s="36">
        <v>0</v>
      </c>
      <c r="E23" s="36">
        <v>8778.6316524372505</v>
      </c>
      <c r="F23" s="36">
        <v>1219.9161185636149</v>
      </c>
      <c r="G23" s="36">
        <v>3365.1681538462558</v>
      </c>
      <c r="H23" s="36">
        <v>5279.2424645343408</v>
      </c>
      <c r="I23" s="36">
        <v>801.83554098816001</v>
      </c>
      <c r="J23" s="36">
        <v>0</v>
      </c>
      <c r="K23" s="24">
        <v>19444.793930369622</v>
      </c>
      <c r="L23" s="24">
        <v>96120</v>
      </c>
      <c r="M23" s="110">
        <f>L23-K23</f>
        <v>76675.206069630382</v>
      </c>
      <c r="N23" s="100"/>
      <c r="O23" s="35" t="s">
        <v>2937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6692.8220617892512</v>
      </c>
      <c r="V23" s="36">
        <v>287.85895921486406</v>
      </c>
      <c r="W23" s="36">
        <v>0</v>
      </c>
      <c r="X23" s="36">
        <v>0</v>
      </c>
      <c r="Y23" s="24">
        <v>6980.6810210041158</v>
      </c>
    </row>
    <row r="24" spans="1:25" ht="21">
      <c r="A24" s="35"/>
      <c r="B24" s="35" t="s">
        <v>2935</v>
      </c>
      <c r="C24" s="36">
        <v>0</v>
      </c>
      <c r="D24" s="36">
        <v>0</v>
      </c>
      <c r="E24" s="36">
        <v>2125.3854905550002</v>
      </c>
      <c r="F24" s="36">
        <v>183.79430616668</v>
      </c>
      <c r="G24" s="36">
        <v>0</v>
      </c>
      <c r="H24" s="36">
        <v>0</v>
      </c>
      <c r="I24" s="36">
        <v>50.569906060600005</v>
      </c>
      <c r="J24" s="36">
        <v>0</v>
      </c>
      <c r="K24" s="24">
        <v>2359.7497027822801</v>
      </c>
      <c r="L24" s="24"/>
      <c r="M24" s="110"/>
      <c r="N24" s="100"/>
      <c r="O24" s="35"/>
      <c r="P24" s="35" t="s">
        <v>2935</v>
      </c>
      <c r="Q24" s="36">
        <v>0</v>
      </c>
      <c r="R24" s="36">
        <v>0</v>
      </c>
      <c r="S24" s="36">
        <v>0</v>
      </c>
      <c r="T24" s="36">
        <v>0</v>
      </c>
      <c r="U24" s="36">
        <v>828.9955470230409</v>
      </c>
      <c r="V24" s="36">
        <v>18.154596275749999</v>
      </c>
      <c r="W24" s="36">
        <v>0</v>
      </c>
      <c r="X24" s="36">
        <v>0</v>
      </c>
      <c r="Y24" s="24">
        <v>847.15014329879091</v>
      </c>
    </row>
    <row r="25" spans="1:25" ht="21">
      <c r="A25" s="35"/>
      <c r="B25" s="35" t="s">
        <v>2016</v>
      </c>
      <c r="C25" s="36">
        <v>0</v>
      </c>
      <c r="D25" s="36">
        <v>0</v>
      </c>
      <c r="E25" s="36">
        <v>1042.541241677</v>
      </c>
      <c r="F25" s="36">
        <v>316.72793120860001</v>
      </c>
      <c r="G25" s="36">
        <v>1600.9910541995553</v>
      </c>
      <c r="H25" s="36">
        <v>5279.2424645343408</v>
      </c>
      <c r="I25" s="36">
        <v>34.42078291963</v>
      </c>
      <c r="J25" s="36">
        <v>0</v>
      </c>
      <c r="K25" s="24">
        <v>8273.9234745391259</v>
      </c>
      <c r="L25" s="24"/>
      <c r="M25" s="24"/>
      <c r="N25" s="100"/>
      <c r="O25" s="35"/>
      <c r="P25" s="35" t="s">
        <v>2016</v>
      </c>
      <c r="Q25" s="36">
        <v>0</v>
      </c>
      <c r="R25" s="36">
        <v>0</v>
      </c>
      <c r="S25" s="36">
        <v>0</v>
      </c>
      <c r="T25" s="36">
        <v>0</v>
      </c>
      <c r="U25" s="36">
        <v>2957.9814662925482</v>
      </c>
      <c r="V25" s="36">
        <v>12.357061068150001</v>
      </c>
      <c r="W25" s="36">
        <v>0</v>
      </c>
      <c r="X25" s="36">
        <v>0</v>
      </c>
      <c r="Y25" s="24">
        <v>2970.3385273606982</v>
      </c>
    </row>
    <row r="26" spans="1:25" ht="21">
      <c r="A26" s="35"/>
      <c r="B26" s="35" t="s">
        <v>2936</v>
      </c>
      <c r="C26" s="36">
        <v>0</v>
      </c>
      <c r="D26" s="36">
        <v>0</v>
      </c>
      <c r="E26" s="36">
        <v>2029.5679632385004</v>
      </c>
      <c r="F26" s="36">
        <v>123.66349682789499</v>
      </c>
      <c r="G26" s="36">
        <v>1043.4787472387102</v>
      </c>
      <c r="H26" s="36">
        <v>0</v>
      </c>
      <c r="I26" s="36">
        <v>62.5</v>
      </c>
      <c r="J26" s="36">
        <v>0</v>
      </c>
      <c r="K26" s="24">
        <v>3259.2102073051055</v>
      </c>
      <c r="L26" s="24"/>
      <c r="M26" s="24"/>
      <c r="N26" s="100"/>
      <c r="O26" s="35"/>
      <c r="P26" s="35" t="s">
        <v>2936</v>
      </c>
      <c r="Q26" s="36">
        <v>0</v>
      </c>
      <c r="R26" s="36">
        <v>0</v>
      </c>
      <c r="S26" s="36">
        <v>0</v>
      </c>
      <c r="T26" s="36">
        <v>0</v>
      </c>
      <c r="U26" s="36">
        <v>1147.6189644226304</v>
      </c>
      <c r="V26" s="36">
        <v>22.4375</v>
      </c>
      <c r="W26" s="36">
        <v>0</v>
      </c>
      <c r="X26" s="36">
        <v>0</v>
      </c>
      <c r="Y26" s="24">
        <v>1170.0564644226304</v>
      </c>
    </row>
    <row r="27" spans="1:25" ht="21">
      <c r="A27" s="35"/>
      <c r="B27" s="35" t="s">
        <v>260</v>
      </c>
      <c r="C27" s="36">
        <v>0</v>
      </c>
      <c r="D27" s="36">
        <v>0</v>
      </c>
      <c r="E27" s="36">
        <v>1775.9665317736703</v>
      </c>
      <c r="F27" s="36">
        <v>366.96518830524997</v>
      </c>
      <c r="G27" s="36">
        <v>533.50570253159003</v>
      </c>
      <c r="H27" s="36">
        <v>0</v>
      </c>
      <c r="I27" s="36">
        <v>112.2372698489</v>
      </c>
      <c r="J27" s="36">
        <v>0</v>
      </c>
      <c r="K27" s="24">
        <v>2788.6746924594099</v>
      </c>
      <c r="L27" s="24"/>
      <c r="M27" s="24"/>
      <c r="N27" s="100"/>
      <c r="O27" s="35"/>
      <c r="P27" s="35" t="s">
        <v>260</v>
      </c>
      <c r="Q27" s="36">
        <v>0</v>
      </c>
      <c r="R27" s="36">
        <v>0</v>
      </c>
      <c r="S27" s="36">
        <v>0</v>
      </c>
      <c r="T27" s="36">
        <v>0</v>
      </c>
      <c r="U27" s="36">
        <v>960.84103471715116</v>
      </c>
      <c r="V27" s="36">
        <v>40.2931798758</v>
      </c>
      <c r="W27" s="36">
        <v>0</v>
      </c>
      <c r="X27" s="36">
        <v>0</v>
      </c>
      <c r="Y27" s="24">
        <v>1001.1342145929511</v>
      </c>
    </row>
    <row r="28" spans="1:25" ht="21">
      <c r="A28" s="35"/>
      <c r="B28" s="35" t="s">
        <v>430</v>
      </c>
      <c r="C28" s="36">
        <v>0</v>
      </c>
      <c r="D28" s="36">
        <v>0</v>
      </c>
      <c r="E28" s="36">
        <v>1805.1704251930792</v>
      </c>
      <c r="F28" s="36">
        <v>228.76519605518996</v>
      </c>
      <c r="G28" s="36">
        <v>187.19264987639997</v>
      </c>
      <c r="H28" s="36">
        <v>0</v>
      </c>
      <c r="I28" s="36">
        <v>542.10758215903002</v>
      </c>
      <c r="J28" s="36">
        <v>0</v>
      </c>
      <c r="K28" s="24">
        <v>2763.2358532836988</v>
      </c>
      <c r="L28" s="24"/>
      <c r="M28" s="24"/>
      <c r="N28" s="100"/>
      <c r="O28" s="35"/>
      <c r="P28" s="35" t="s">
        <v>430</v>
      </c>
      <c r="Q28" s="36">
        <v>0</v>
      </c>
      <c r="R28" s="36">
        <v>0</v>
      </c>
      <c r="S28" s="36">
        <v>0</v>
      </c>
      <c r="T28" s="36">
        <v>0</v>
      </c>
      <c r="U28" s="36">
        <v>797.38504933388094</v>
      </c>
      <c r="V28" s="36">
        <v>194.61662199516408</v>
      </c>
      <c r="W28" s="36">
        <v>0</v>
      </c>
      <c r="X28" s="36">
        <v>0</v>
      </c>
      <c r="Y28" s="24">
        <v>992.00167132904505</v>
      </c>
    </row>
    <row r="29" spans="1:25" ht="21">
      <c r="A29" s="35" t="s">
        <v>2940</v>
      </c>
      <c r="B29" s="35"/>
      <c r="C29" s="36">
        <v>0</v>
      </c>
      <c r="D29" s="36">
        <v>0</v>
      </c>
      <c r="E29" s="36">
        <v>2270.62916758548</v>
      </c>
      <c r="F29" s="36">
        <v>48860.21745305568</v>
      </c>
      <c r="G29" s="36">
        <v>2265.8285158442905</v>
      </c>
      <c r="H29" s="36">
        <v>19508.579146822693</v>
      </c>
      <c r="I29" s="36">
        <v>75</v>
      </c>
      <c r="J29" s="36">
        <v>0</v>
      </c>
      <c r="K29" s="24">
        <v>72980.254283308153</v>
      </c>
      <c r="L29" s="24">
        <v>68550</v>
      </c>
      <c r="M29" s="110">
        <f>L29-K29</f>
        <v>-4430.2542833081534</v>
      </c>
      <c r="N29" s="100"/>
      <c r="O29" s="35" t="s">
        <v>2940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19169.406373990456</v>
      </c>
      <c r="V29" s="36">
        <v>7030.5049137101068</v>
      </c>
      <c r="W29" s="36">
        <v>0</v>
      </c>
      <c r="X29" s="36">
        <v>0</v>
      </c>
      <c r="Y29" s="24">
        <v>26199.911287700561</v>
      </c>
    </row>
    <row r="30" spans="1:25" ht="21">
      <c r="A30" s="35"/>
      <c r="B30" s="35" t="s">
        <v>2938</v>
      </c>
      <c r="C30" s="36">
        <v>0</v>
      </c>
      <c r="D30" s="36">
        <v>0</v>
      </c>
      <c r="E30" s="36">
        <v>391.50342710378999</v>
      </c>
      <c r="F30" s="36">
        <v>11650.24001402262</v>
      </c>
      <c r="G30" s="36">
        <v>0</v>
      </c>
      <c r="H30" s="36">
        <v>1572.1386219260746</v>
      </c>
      <c r="I30" s="36">
        <v>25</v>
      </c>
      <c r="J30" s="36">
        <v>0</v>
      </c>
      <c r="K30" s="24">
        <v>13638.882063052484</v>
      </c>
      <c r="L30" s="24"/>
      <c r="M30" s="110"/>
      <c r="N30" s="100"/>
      <c r="O30" s="35"/>
      <c r="P30" s="35" t="s">
        <v>2938</v>
      </c>
      <c r="Q30" s="36">
        <v>0</v>
      </c>
      <c r="R30" s="36">
        <v>0</v>
      </c>
      <c r="S30" s="36">
        <v>0</v>
      </c>
      <c r="T30" s="36">
        <v>0</v>
      </c>
      <c r="U30" s="36">
        <v>4322.9858953625408</v>
      </c>
      <c r="V30" s="36">
        <v>573.3727652718967</v>
      </c>
      <c r="W30" s="36">
        <v>0</v>
      </c>
      <c r="X30" s="36">
        <v>0</v>
      </c>
      <c r="Y30" s="24">
        <v>4896.3586606344379</v>
      </c>
    </row>
    <row r="31" spans="1:25" ht="21">
      <c r="A31" s="35"/>
      <c r="B31" s="35" t="s">
        <v>2939</v>
      </c>
      <c r="C31" s="36">
        <v>0</v>
      </c>
      <c r="D31" s="36">
        <v>0</v>
      </c>
      <c r="E31" s="36">
        <v>22.916144017899999</v>
      </c>
      <c r="F31" s="36">
        <v>10545.55223802818</v>
      </c>
      <c r="G31" s="36">
        <v>15.630974999999999</v>
      </c>
      <c r="H31" s="36">
        <v>1387.98144479899</v>
      </c>
      <c r="I31" s="36">
        <v>0</v>
      </c>
      <c r="J31" s="36">
        <v>0</v>
      </c>
      <c r="K31" s="24">
        <v>11972.08080184507</v>
      </c>
      <c r="L31" s="24"/>
      <c r="M31" s="24"/>
      <c r="N31" s="100"/>
      <c r="O31" s="35"/>
      <c r="P31" s="35" t="s">
        <v>2939</v>
      </c>
      <c r="Q31" s="36">
        <v>0</v>
      </c>
      <c r="R31" s="36">
        <v>0</v>
      </c>
      <c r="S31" s="36">
        <v>0</v>
      </c>
      <c r="T31" s="36">
        <v>0</v>
      </c>
      <c r="U31" s="36">
        <v>3799.6916691806377</v>
      </c>
      <c r="V31" s="36">
        <v>498.2853386827498</v>
      </c>
      <c r="W31" s="36">
        <v>0</v>
      </c>
      <c r="X31" s="36">
        <v>0</v>
      </c>
      <c r="Y31" s="24">
        <v>4297.9770078633874</v>
      </c>
    </row>
    <row r="32" spans="1:25" ht="21">
      <c r="A32" s="35"/>
      <c r="B32" s="35" t="s">
        <v>1601</v>
      </c>
      <c r="C32" s="36">
        <v>0</v>
      </c>
      <c r="D32" s="36">
        <v>0</v>
      </c>
      <c r="E32" s="36">
        <v>9.9484722226199995</v>
      </c>
      <c r="F32" s="36">
        <v>10219.839571685839</v>
      </c>
      <c r="G32" s="36">
        <v>1750.0262460230804</v>
      </c>
      <c r="H32" s="36">
        <v>6638.2242789835636</v>
      </c>
      <c r="I32" s="36">
        <v>43.75</v>
      </c>
      <c r="J32" s="36">
        <v>0</v>
      </c>
      <c r="K32" s="24">
        <v>18661.788568915104</v>
      </c>
      <c r="L32" s="24"/>
      <c r="M32" s="24"/>
      <c r="N32" s="100"/>
      <c r="O32" s="35"/>
      <c r="P32" s="35" t="s">
        <v>1601</v>
      </c>
      <c r="Q32" s="36">
        <v>0</v>
      </c>
      <c r="R32" s="36">
        <v>0</v>
      </c>
      <c r="S32" s="36">
        <v>0</v>
      </c>
      <c r="T32" s="36">
        <v>0</v>
      </c>
      <c r="U32" s="36">
        <v>4300.7533300808473</v>
      </c>
      <c r="V32" s="36">
        <v>2398.8287661551676</v>
      </c>
      <c r="W32" s="36">
        <v>0</v>
      </c>
      <c r="X32" s="36">
        <v>0</v>
      </c>
      <c r="Y32" s="24">
        <v>6699.5820962360149</v>
      </c>
    </row>
    <row r="33" spans="1:25" ht="21">
      <c r="A33" s="35"/>
      <c r="B33" s="35" t="s">
        <v>411</v>
      </c>
      <c r="C33" s="36">
        <v>0</v>
      </c>
      <c r="D33" s="36">
        <v>0</v>
      </c>
      <c r="E33" s="36">
        <v>1222.4726752848701</v>
      </c>
      <c r="F33" s="36">
        <v>7431.711517413225</v>
      </c>
      <c r="G33" s="36">
        <v>228.78165932910997</v>
      </c>
      <c r="H33" s="36">
        <v>7427.0449429508444</v>
      </c>
      <c r="I33" s="36">
        <v>6.25</v>
      </c>
      <c r="J33" s="36">
        <v>0</v>
      </c>
      <c r="K33" s="24">
        <v>16316.26079497805</v>
      </c>
      <c r="L33" s="24"/>
      <c r="M33" s="24"/>
      <c r="N33" s="100"/>
      <c r="O33" s="35"/>
      <c r="P33" s="35" t="s">
        <v>411</v>
      </c>
      <c r="Q33" s="36">
        <v>0</v>
      </c>
      <c r="R33" s="36">
        <v>0</v>
      </c>
      <c r="S33" s="36">
        <v>0</v>
      </c>
      <c r="T33" s="36">
        <v>0</v>
      </c>
      <c r="U33" s="36">
        <v>3188.9847408784826</v>
      </c>
      <c r="V33" s="36">
        <v>2668.5528845195408</v>
      </c>
      <c r="W33" s="36">
        <v>0</v>
      </c>
      <c r="X33" s="36">
        <v>0</v>
      </c>
      <c r="Y33" s="24">
        <v>5857.537625398023</v>
      </c>
    </row>
    <row r="34" spans="1:25" ht="21">
      <c r="A34" s="35"/>
      <c r="B34" s="35" t="s">
        <v>229</v>
      </c>
      <c r="C34" s="36">
        <v>0</v>
      </c>
      <c r="D34" s="36">
        <v>0</v>
      </c>
      <c r="E34" s="36">
        <v>623.78844895630004</v>
      </c>
      <c r="F34" s="36">
        <v>9012.8741119058195</v>
      </c>
      <c r="G34" s="36">
        <v>271.38963549210001</v>
      </c>
      <c r="H34" s="36">
        <v>2483.1898581632199</v>
      </c>
      <c r="I34" s="36">
        <v>0</v>
      </c>
      <c r="J34" s="36">
        <v>0</v>
      </c>
      <c r="K34" s="24">
        <v>12391.242054517439</v>
      </c>
      <c r="L34" s="24"/>
      <c r="M34" s="24"/>
      <c r="N34" s="100"/>
      <c r="O34" s="35"/>
      <c r="P34" s="35" t="s">
        <v>229</v>
      </c>
      <c r="Q34" s="36">
        <v>0</v>
      </c>
      <c r="R34" s="36">
        <v>0</v>
      </c>
      <c r="S34" s="36">
        <v>0</v>
      </c>
      <c r="T34" s="36">
        <v>0</v>
      </c>
      <c r="U34" s="36">
        <v>3556.9907384879448</v>
      </c>
      <c r="V34" s="36">
        <v>891.4651590807515</v>
      </c>
      <c r="W34" s="36">
        <v>0</v>
      </c>
      <c r="X34" s="36">
        <v>0</v>
      </c>
      <c r="Y34" s="24">
        <v>4448.4558975686959</v>
      </c>
    </row>
    <row r="35" spans="1:25" ht="21">
      <c r="A35" s="35" t="s">
        <v>2955</v>
      </c>
      <c r="B35" s="35"/>
      <c r="C35" s="36">
        <v>0</v>
      </c>
      <c r="D35" s="36">
        <v>0</v>
      </c>
      <c r="E35" s="36">
        <v>30545.577139713689</v>
      </c>
      <c r="F35" s="36">
        <v>44667.173784461753</v>
      </c>
      <c r="G35" s="36">
        <v>31874.863219565807</v>
      </c>
      <c r="H35" s="36">
        <v>31248.601371355282</v>
      </c>
      <c r="I35" s="36">
        <v>11469.763812828922</v>
      </c>
      <c r="J35" s="36">
        <v>18961.034973743037</v>
      </c>
      <c r="K35" s="24">
        <v>168767.0143016685</v>
      </c>
      <c r="L35" s="24">
        <v>230150</v>
      </c>
      <c r="M35" s="110">
        <f>L35-K35</f>
        <v>61382.985698331497</v>
      </c>
      <c r="N35" s="100"/>
      <c r="O35" s="35" t="s">
        <v>2955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42018.757544102904</v>
      </c>
      <c r="V35" s="36">
        <v>18568.600590189169</v>
      </c>
      <c r="W35" s="36">
        <v>0</v>
      </c>
      <c r="X35" s="36">
        <v>0</v>
      </c>
      <c r="Y35" s="24">
        <v>60587.358134292073</v>
      </c>
    </row>
    <row r="36" spans="1:25" ht="21">
      <c r="A36" s="35"/>
      <c r="B36" s="35" t="s">
        <v>2941</v>
      </c>
      <c r="C36" s="36">
        <v>0</v>
      </c>
      <c r="D36" s="36">
        <v>0</v>
      </c>
      <c r="E36" s="36">
        <v>2059.2930056218001</v>
      </c>
      <c r="F36" s="36">
        <v>134.34220891241</v>
      </c>
      <c r="G36" s="36">
        <v>276.08707854635003</v>
      </c>
      <c r="H36" s="36">
        <v>2860.4389502071399</v>
      </c>
      <c r="I36" s="36">
        <v>18.75</v>
      </c>
      <c r="J36" s="36">
        <v>0</v>
      </c>
      <c r="K36" s="24">
        <v>5348.9112432877</v>
      </c>
      <c r="L36" s="24"/>
      <c r="M36" s="110"/>
      <c r="N36" s="100"/>
      <c r="O36" s="35"/>
      <c r="P36" s="35" t="s">
        <v>2941</v>
      </c>
      <c r="Q36" s="36">
        <v>0</v>
      </c>
      <c r="R36" s="36">
        <v>0</v>
      </c>
      <c r="S36" s="36">
        <v>0</v>
      </c>
      <c r="T36" s="36">
        <v>0</v>
      </c>
      <c r="U36" s="36">
        <v>1913.5278863414806</v>
      </c>
      <c r="V36" s="36">
        <v>6.7312500000000002</v>
      </c>
      <c r="W36" s="36">
        <v>0</v>
      </c>
      <c r="X36" s="36">
        <v>0</v>
      </c>
      <c r="Y36" s="24">
        <v>1920.2591363414806</v>
      </c>
    </row>
    <row r="37" spans="1:25" ht="21">
      <c r="A37" s="35"/>
      <c r="B37" s="35" t="s">
        <v>2942</v>
      </c>
      <c r="C37" s="36">
        <v>0</v>
      </c>
      <c r="D37" s="36">
        <v>0</v>
      </c>
      <c r="E37" s="36">
        <v>4567.4133912743282</v>
      </c>
      <c r="F37" s="36">
        <v>1528.3566733961854</v>
      </c>
      <c r="G37" s="36">
        <v>651.81971295997698</v>
      </c>
      <c r="H37" s="36">
        <v>1.14943978769</v>
      </c>
      <c r="I37" s="36">
        <v>3305.5227777361602</v>
      </c>
      <c r="J37" s="36">
        <v>18.630233631179998</v>
      </c>
      <c r="K37" s="24">
        <v>10072.89222878552</v>
      </c>
      <c r="L37" s="24"/>
      <c r="M37" s="24"/>
      <c r="N37" s="100"/>
      <c r="O37" s="35"/>
      <c r="P37" s="35" t="s">
        <v>2942</v>
      </c>
      <c r="Q37" s="36">
        <v>0</v>
      </c>
      <c r="R37" s="36">
        <v>0</v>
      </c>
      <c r="S37" s="36">
        <v>0</v>
      </c>
      <c r="T37" s="36">
        <v>0</v>
      </c>
      <c r="U37" s="36">
        <v>2422.7973790526803</v>
      </c>
      <c r="V37" s="36">
        <v>1193.3709310811926</v>
      </c>
      <c r="W37" s="36">
        <v>0</v>
      </c>
      <c r="X37" s="36">
        <v>0</v>
      </c>
      <c r="Y37" s="24">
        <v>3616.1683101338731</v>
      </c>
    </row>
    <row r="38" spans="1:25" ht="21">
      <c r="A38" s="35"/>
      <c r="B38" s="35" t="s">
        <v>2943</v>
      </c>
      <c r="C38" s="36">
        <v>0</v>
      </c>
      <c r="D38" s="36">
        <v>0</v>
      </c>
      <c r="E38" s="36">
        <v>1278.8042019704001</v>
      </c>
      <c r="F38" s="36">
        <v>6266.3482884640807</v>
      </c>
      <c r="G38" s="36">
        <v>3130.3895472457557</v>
      </c>
      <c r="H38" s="36">
        <v>879.82376381271604</v>
      </c>
      <c r="I38" s="36">
        <v>303.10964988902998</v>
      </c>
      <c r="J38" s="36">
        <v>0</v>
      </c>
      <c r="K38" s="24">
        <v>11858.475451381981</v>
      </c>
      <c r="L38" s="24"/>
      <c r="M38" s="24"/>
      <c r="N38" s="100"/>
      <c r="O38" s="35"/>
      <c r="P38" s="35" t="s">
        <v>2943</v>
      </c>
      <c r="Q38" s="36">
        <v>0</v>
      </c>
      <c r="R38" s="36">
        <v>0</v>
      </c>
      <c r="S38" s="36">
        <v>0</v>
      </c>
      <c r="T38" s="36">
        <v>0</v>
      </c>
      <c r="U38" s="36">
        <v>3832.5195915264426</v>
      </c>
      <c r="V38" s="36">
        <v>424.67309551886189</v>
      </c>
      <c r="W38" s="36">
        <v>0</v>
      </c>
      <c r="X38" s="36">
        <v>0</v>
      </c>
      <c r="Y38" s="24">
        <v>4257.1926870453044</v>
      </c>
    </row>
    <row r="39" spans="1:25" ht="21">
      <c r="A39" s="35"/>
      <c r="B39" s="35" t="s">
        <v>2944</v>
      </c>
      <c r="C39" s="36">
        <v>0</v>
      </c>
      <c r="D39" s="36">
        <v>0</v>
      </c>
      <c r="E39" s="36">
        <v>801.87231387493989</v>
      </c>
      <c r="F39" s="36">
        <v>0</v>
      </c>
      <c r="G39" s="36">
        <v>897.48753216461</v>
      </c>
      <c r="H39" s="36">
        <v>1310.3931434476101</v>
      </c>
      <c r="I39" s="36">
        <v>117.84124483839</v>
      </c>
      <c r="J39" s="36">
        <v>0</v>
      </c>
      <c r="K39" s="24">
        <v>3127.5942343255501</v>
      </c>
      <c r="L39" s="24"/>
      <c r="M39" s="24"/>
      <c r="N39" s="100"/>
      <c r="O39" s="35"/>
      <c r="P39" s="35" t="s">
        <v>2944</v>
      </c>
      <c r="Q39" s="36">
        <v>0</v>
      </c>
      <c r="R39" s="36">
        <v>0</v>
      </c>
      <c r="S39" s="36">
        <v>0</v>
      </c>
      <c r="T39" s="36">
        <v>0</v>
      </c>
      <c r="U39" s="36">
        <v>1080.5013232258968</v>
      </c>
      <c r="V39" s="36">
        <v>42.305006896989987</v>
      </c>
      <c r="W39" s="36">
        <v>0</v>
      </c>
      <c r="X39" s="36">
        <v>0</v>
      </c>
      <c r="Y39" s="24">
        <v>1122.8063301228867</v>
      </c>
    </row>
    <row r="40" spans="1:25" ht="21">
      <c r="A40" s="35"/>
      <c r="B40" s="35" t="s">
        <v>2945</v>
      </c>
      <c r="C40" s="36">
        <v>0</v>
      </c>
      <c r="D40" s="36">
        <v>0</v>
      </c>
      <c r="E40" s="36">
        <v>1457.8811501431001</v>
      </c>
      <c r="F40" s="36">
        <v>0</v>
      </c>
      <c r="G40" s="36">
        <v>629.81885408199992</v>
      </c>
      <c r="H40" s="36">
        <v>25.086852986099998</v>
      </c>
      <c r="I40" s="36">
        <v>2111.5457132277998</v>
      </c>
      <c r="J40" s="36">
        <v>11707.997442921998</v>
      </c>
      <c r="K40" s="24">
        <v>15932.330013360999</v>
      </c>
      <c r="L40" s="24"/>
      <c r="M40" s="24"/>
      <c r="N40" s="100"/>
      <c r="O40" s="35"/>
      <c r="P40" s="35" t="s">
        <v>2945</v>
      </c>
      <c r="Q40" s="36">
        <v>0</v>
      </c>
      <c r="R40" s="36">
        <v>0</v>
      </c>
      <c r="S40" s="36">
        <v>0</v>
      </c>
      <c r="T40" s="36">
        <v>0</v>
      </c>
      <c r="U40" s="36">
        <v>758.49048173872018</v>
      </c>
      <c r="V40" s="36">
        <v>4961.2159930560392</v>
      </c>
      <c r="W40" s="36">
        <v>0</v>
      </c>
      <c r="X40" s="36">
        <v>0</v>
      </c>
      <c r="Y40" s="24">
        <v>5719.7064747947597</v>
      </c>
    </row>
    <row r="41" spans="1:25" ht="21">
      <c r="A41" s="35"/>
      <c r="B41" s="35" t="s">
        <v>155</v>
      </c>
      <c r="C41" s="36">
        <v>0</v>
      </c>
      <c r="D41" s="36">
        <v>0</v>
      </c>
      <c r="E41" s="36">
        <v>3429.9964524224702</v>
      </c>
      <c r="F41" s="36">
        <v>923.36814407220891</v>
      </c>
      <c r="G41" s="36">
        <v>306.45551222170496</v>
      </c>
      <c r="H41" s="36">
        <v>0</v>
      </c>
      <c r="I41" s="36">
        <v>2706.3366626631414</v>
      </c>
      <c r="J41" s="36">
        <v>6898.425960449099</v>
      </c>
      <c r="K41" s="24">
        <v>14264.582731828625</v>
      </c>
      <c r="L41" s="24"/>
      <c r="M41" s="24"/>
      <c r="N41" s="100"/>
      <c r="O41" s="35"/>
      <c r="P41" s="35" t="s">
        <v>155</v>
      </c>
      <c r="Q41" s="36">
        <v>0</v>
      </c>
      <c r="R41" s="36">
        <v>0</v>
      </c>
      <c r="S41" s="36">
        <v>0</v>
      </c>
      <c r="T41" s="36">
        <v>0</v>
      </c>
      <c r="U41" s="36">
        <v>1672.8754190298669</v>
      </c>
      <c r="V41" s="36">
        <v>3448.109781696</v>
      </c>
      <c r="W41" s="36">
        <v>0</v>
      </c>
      <c r="X41" s="36">
        <v>0</v>
      </c>
      <c r="Y41" s="24">
        <v>5120.9852007258669</v>
      </c>
    </row>
    <row r="42" spans="1:25" ht="21">
      <c r="A42" s="35"/>
      <c r="B42" s="35" t="s">
        <v>2946</v>
      </c>
      <c r="C42" s="36">
        <v>0</v>
      </c>
      <c r="D42" s="36">
        <v>0</v>
      </c>
      <c r="E42" s="36">
        <v>2830.0575898749998</v>
      </c>
      <c r="F42" s="36">
        <v>5457.9350660864502</v>
      </c>
      <c r="G42" s="36">
        <v>4604.8838349736843</v>
      </c>
      <c r="H42" s="36">
        <v>4537.6508993320003</v>
      </c>
      <c r="I42" s="36">
        <v>180.17725597804997</v>
      </c>
      <c r="J42" s="36">
        <v>0.58179898155700005</v>
      </c>
      <c r="K42" s="24">
        <v>17611.286445226742</v>
      </c>
      <c r="L42" s="24"/>
      <c r="M42" s="24"/>
      <c r="N42" s="100"/>
      <c r="O42" s="35"/>
      <c r="P42" s="35" t="s">
        <v>2946</v>
      </c>
      <c r="Q42" s="36">
        <v>0</v>
      </c>
      <c r="R42" s="36">
        <v>0</v>
      </c>
      <c r="S42" s="36">
        <v>0</v>
      </c>
      <c r="T42" s="36">
        <v>0</v>
      </c>
      <c r="U42" s="36">
        <v>4628.5426602415655</v>
      </c>
      <c r="V42" s="36">
        <v>1693.9091735904426</v>
      </c>
      <c r="W42" s="36">
        <v>0</v>
      </c>
      <c r="X42" s="36">
        <v>0</v>
      </c>
      <c r="Y42" s="24">
        <v>6322.4518338320086</v>
      </c>
    </row>
    <row r="43" spans="1:25" ht="21">
      <c r="A43" s="35"/>
      <c r="B43" s="35" t="s">
        <v>2947</v>
      </c>
      <c r="C43" s="36">
        <v>0</v>
      </c>
      <c r="D43" s="36">
        <v>0</v>
      </c>
      <c r="E43" s="36">
        <v>11.0205028771</v>
      </c>
      <c r="F43" s="36">
        <v>5741.3552917370507</v>
      </c>
      <c r="G43" s="36">
        <v>5712.5951522112582</v>
      </c>
      <c r="H43" s="36">
        <v>1576.0168800342287</v>
      </c>
      <c r="I43" s="36">
        <v>77.950645190670002</v>
      </c>
      <c r="J43" s="36">
        <v>0</v>
      </c>
      <c r="K43" s="24">
        <v>13118.938472050308</v>
      </c>
      <c r="L43" s="24"/>
      <c r="M43" s="24"/>
      <c r="N43" s="100"/>
      <c r="O43" s="35"/>
      <c r="P43" s="35" t="s">
        <v>2947</v>
      </c>
      <c r="Q43" s="36">
        <v>0</v>
      </c>
      <c r="R43" s="36">
        <v>0</v>
      </c>
      <c r="S43" s="36">
        <v>0</v>
      </c>
      <c r="T43" s="36">
        <v>0</v>
      </c>
      <c r="U43" s="36">
        <v>4115.9245699133535</v>
      </c>
      <c r="V43" s="36">
        <v>593.77434155555602</v>
      </c>
      <c r="W43" s="36">
        <v>0</v>
      </c>
      <c r="X43" s="36">
        <v>0</v>
      </c>
      <c r="Y43" s="24">
        <v>4709.6989114689095</v>
      </c>
    </row>
    <row r="44" spans="1:25" ht="21">
      <c r="A44" s="35"/>
      <c r="B44" s="35" t="s">
        <v>2948</v>
      </c>
      <c r="C44" s="36">
        <v>0</v>
      </c>
      <c r="D44" s="36">
        <v>0</v>
      </c>
      <c r="E44" s="36">
        <v>1011.41703738256</v>
      </c>
      <c r="F44" s="36">
        <v>3548.4023754663199</v>
      </c>
      <c r="G44" s="36">
        <v>1149.6584294834799</v>
      </c>
      <c r="H44" s="36">
        <v>2728.3916431191319</v>
      </c>
      <c r="I44" s="36">
        <v>88.673206352600005</v>
      </c>
      <c r="J44" s="36">
        <v>0</v>
      </c>
      <c r="K44" s="24">
        <v>8526.5426918040903</v>
      </c>
      <c r="L44" s="24"/>
      <c r="M44" s="24"/>
      <c r="N44" s="100"/>
      <c r="O44" s="35"/>
      <c r="P44" s="35" t="s">
        <v>2948</v>
      </c>
      <c r="Q44" s="36">
        <v>0</v>
      </c>
      <c r="R44" s="36">
        <v>0</v>
      </c>
      <c r="S44" s="36">
        <v>0</v>
      </c>
      <c r="T44" s="36">
        <v>0</v>
      </c>
      <c r="U44" s="36">
        <v>2049.7025453956749</v>
      </c>
      <c r="V44" s="36">
        <v>1011.3262809598909</v>
      </c>
      <c r="W44" s="36">
        <v>0</v>
      </c>
      <c r="X44" s="36">
        <v>0</v>
      </c>
      <c r="Y44" s="24">
        <v>3061.0288263555658</v>
      </c>
    </row>
    <row r="45" spans="1:25" ht="21">
      <c r="A45" s="35"/>
      <c r="B45" s="35" t="s">
        <v>2949</v>
      </c>
      <c r="C45" s="36">
        <v>0</v>
      </c>
      <c r="D45" s="36">
        <v>0</v>
      </c>
      <c r="E45" s="36">
        <v>962.00219171639992</v>
      </c>
      <c r="F45" s="36">
        <v>0</v>
      </c>
      <c r="G45" s="36">
        <v>0</v>
      </c>
      <c r="H45" s="36">
        <v>0</v>
      </c>
      <c r="I45" s="36">
        <v>240.06039080162003</v>
      </c>
      <c r="J45" s="36">
        <v>17.849394742659999</v>
      </c>
      <c r="K45" s="24">
        <v>1219.91197726068</v>
      </c>
      <c r="L45" s="24"/>
      <c r="M45" s="24"/>
      <c r="N45" s="100"/>
      <c r="O45" s="35"/>
      <c r="P45" s="35" t="s">
        <v>2949</v>
      </c>
      <c r="Q45" s="36">
        <v>0</v>
      </c>
      <c r="R45" s="36">
        <v>0</v>
      </c>
      <c r="S45" s="36">
        <v>0</v>
      </c>
      <c r="T45" s="36">
        <v>0</v>
      </c>
      <c r="U45" s="36">
        <v>345.35878682649002</v>
      </c>
      <c r="V45" s="36">
        <v>92.589613010381001</v>
      </c>
      <c r="W45" s="36">
        <v>0</v>
      </c>
      <c r="X45" s="36">
        <v>0</v>
      </c>
      <c r="Y45" s="24">
        <v>437.94839983687103</v>
      </c>
    </row>
    <row r="46" spans="1:25" ht="21">
      <c r="A46" s="35"/>
      <c r="B46" s="35" t="s">
        <v>2950</v>
      </c>
      <c r="C46" s="36">
        <v>0</v>
      </c>
      <c r="D46" s="36">
        <v>0</v>
      </c>
      <c r="E46" s="36">
        <v>928.74695436843001</v>
      </c>
      <c r="F46" s="36">
        <v>0</v>
      </c>
      <c r="G46" s="36">
        <v>300.15145820907497</v>
      </c>
      <c r="H46" s="36">
        <v>250.82192002505002</v>
      </c>
      <c r="I46" s="36">
        <v>463.61031462401002</v>
      </c>
      <c r="J46" s="36">
        <v>14.942703852499999</v>
      </c>
      <c r="K46" s="24">
        <v>1958.2733510790652</v>
      </c>
      <c r="L46" s="24"/>
      <c r="M46" s="24"/>
      <c r="N46" s="100"/>
      <c r="O46" s="35"/>
      <c r="P46" s="35" t="s">
        <v>2950</v>
      </c>
      <c r="Q46" s="36">
        <v>0</v>
      </c>
      <c r="R46" s="36">
        <v>0</v>
      </c>
      <c r="S46" s="36">
        <v>0</v>
      </c>
      <c r="T46" s="36">
        <v>0</v>
      </c>
      <c r="U46" s="36">
        <v>531.21959940416696</v>
      </c>
      <c r="V46" s="36">
        <v>171.80053363304</v>
      </c>
      <c r="W46" s="36">
        <v>0</v>
      </c>
      <c r="X46" s="36">
        <v>0</v>
      </c>
      <c r="Y46" s="24">
        <v>703.02013303720696</v>
      </c>
    </row>
    <row r="47" spans="1:25" ht="21">
      <c r="A47" s="35"/>
      <c r="B47" s="35" t="s">
        <v>2061</v>
      </c>
      <c r="C47" s="36">
        <v>0</v>
      </c>
      <c r="D47" s="36">
        <v>0</v>
      </c>
      <c r="E47" s="36">
        <v>356.21339900607001</v>
      </c>
      <c r="F47" s="36">
        <v>606.875974122</v>
      </c>
      <c r="G47" s="36">
        <v>1717.52467742663</v>
      </c>
      <c r="H47" s="36">
        <v>6599.1224189232817</v>
      </c>
      <c r="I47" s="36">
        <v>265.78235429425297</v>
      </c>
      <c r="J47" s="36">
        <v>22.714274851300001</v>
      </c>
      <c r="K47" s="24">
        <v>9568.2330986235356</v>
      </c>
      <c r="L47" s="24"/>
      <c r="M47" s="24"/>
      <c r="N47" s="100"/>
      <c r="O47" s="35"/>
      <c r="P47" s="35" t="s">
        <v>2061</v>
      </c>
      <c r="Q47" s="36">
        <v>0</v>
      </c>
      <c r="R47" s="36">
        <v>0</v>
      </c>
      <c r="S47" s="36">
        <v>0</v>
      </c>
      <c r="T47" s="36">
        <v>0</v>
      </c>
      <c r="U47" s="36">
        <v>962.34044415017809</v>
      </c>
      <c r="V47" s="36">
        <v>2472.655238259822</v>
      </c>
      <c r="W47" s="36">
        <v>0</v>
      </c>
      <c r="X47" s="36">
        <v>0</v>
      </c>
      <c r="Y47" s="24">
        <v>3434.99568241</v>
      </c>
    </row>
    <row r="48" spans="1:25" ht="21">
      <c r="A48" s="35"/>
      <c r="B48" s="35" t="s">
        <v>214</v>
      </c>
      <c r="C48" s="36">
        <v>0</v>
      </c>
      <c r="D48" s="36">
        <v>0</v>
      </c>
      <c r="E48" s="36">
        <v>4580.1699901713428</v>
      </c>
      <c r="F48" s="36">
        <v>2681.4438030578422</v>
      </c>
      <c r="G48" s="36">
        <v>3545.5939682020107</v>
      </c>
      <c r="H48" s="36">
        <v>2541.2184886057912</v>
      </c>
      <c r="I48" s="36">
        <v>305.59443511475001</v>
      </c>
      <c r="J48" s="36">
        <v>279.89316431274</v>
      </c>
      <c r="K48" s="24">
        <v>13933.913849464478</v>
      </c>
      <c r="L48" s="24"/>
      <c r="M48" s="24"/>
      <c r="N48" s="100"/>
      <c r="O48" s="35"/>
      <c r="P48" s="35" t="s">
        <v>214</v>
      </c>
      <c r="Q48" s="36">
        <v>0</v>
      </c>
      <c r="R48" s="36">
        <v>0</v>
      </c>
      <c r="S48" s="36">
        <v>0</v>
      </c>
      <c r="T48" s="36">
        <v>0</v>
      </c>
      <c r="U48" s="36">
        <v>3879.787586353661</v>
      </c>
      <c r="V48" s="36">
        <v>1122.4874856043903</v>
      </c>
      <c r="W48" s="36">
        <v>0</v>
      </c>
      <c r="X48" s="36">
        <v>0</v>
      </c>
      <c r="Y48" s="24">
        <v>5002.2750719580508</v>
      </c>
    </row>
    <row r="49" spans="1:25" ht="21">
      <c r="A49" s="35"/>
      <c r="B49" s="35" t="s">
        <v>2951</v>
      </c>
      <c r="C49" s="36">
        <v>0</v>
      </c>
      <c r="D49" s="36">
        <v>0</v>
      </c>
      <c r="E49" s="36">
        <v>1584.1670791394004</v>
      </c>
      <c r="F49" s="36">
        <v>624.81148863200008</v>
      </c>
      <c r="G49" s="36">
        <v>482.57463059616998</v>
      </c>
      <c r="H49" s="36">
        <v>170.337292017457</v>
      </c>
      <c r="I49" s="36">
        <v>791.56335679351002</v>
      </c>
      <c r="J49" s="36">
        <v>0</v>
      </c>
      <c r="K49" s="24">
        <v>3653.4538471785372</v>
      </c>
      <c r="L49" s="24"/>
      <c r="M49" s="24"/>
      <c r="N49" s="100"/>
      <c r="O49" s="35"/>
      <c r="P49" s="35" t="s">
        <v>2951</v>
      </c>
      <c r="Q49" s="36">
        <v>0</v>
      </c>
      <c r="R49" s="36">
        <v>0</v>
      </c>
      <c r="S49" s="36">
        <v>0</v>
      </c>
      <c r="T49" s="36">
        <v>0</v>
      </c>
      <c r="U49" s="36">
        <v>1027.4186860482819</v>
      </c>
      <c r="V49" s="36">
        <v>284.17124508892203</v>
      </c>
      <c r="W49" s="36">
        <v>0</v>
      </c>
      <c r="X49" s="36">
        <v>0</v>
      </c>
      <c r="Y49" s="24">
        <v>1311.5899311372038</v>
      </c>
    </row>
    <row r="50" spans="1:25" ht="21">
      <c r="A50" s="35"/>
      <c r="B50" s="35" t="s">
        <v>2952</v>
      </c>
      <c r="C50" s="36">
        <v>0</v>
      </c>
      <c r="D50" s="36">
        <v>0</v>
      </c>
      <c r="E50" s="36">
        <v>2582.9851758718692</v>
      </c>
      <c r="F50" s="36">
        <v>1572.5707909449002</v>
      </c>
      <c r="G50" s="36">
        <v>5204.6269581310944</v>
      </c>
      <c r="H50" s="36">
        <v>5338.0511383159774</v>
      </c>
      <c r="I50" s="36">
        <v>0</v>
      </c>
      <c r="J50" s="36">
        <v>0</v>
      </c>
      <c r="K50" s="24">
        <v>14698.234063263842</v>
      </c>
      <c r="L50" s="24"/>
      <c r="M50" s="24"/>
      <c r="N50" s="100"/>
      <c r="O50" s="35"/>
      <c r="P50" s="35" t="s">
        <v>2952</v>
      </c>
      <c r="Q50" s="36">
        <v>0</v>
      </c>
      <c r="R50" s="36">
        <v>0</v>
      </c>
      <c r="S50" s="36">
        <v>0</v>
      </c>
      <c r="T50" s="36">
        <v>0</v>
      </c>
      <c r="U50" s="36">
        <v>5276.6660287105833</v>
      </c>
      <c r="V50" s="36">
        <v>0</v>
      </c>
      <c r="W50" s="36">
        <v>0</v>
      </c>
      <c r="X50" s="36">
        <v>0</v>
      </c>
      <c r="Y50" s="24">
        <v>5276.6660287105833</v>
      </c>
    </row>
    <row r="51" spans="1:25" ht="21">
      <c r="A51" s="35"/>
      <c r="B51" s="35" t="s">
        <v>2953</v>
      </c>
      <c r="C51" s="36">
        <v>0</v>
      </c>
      <c r="D51" s="36">
        <v>0</v>
      </c>
      <c r="E51" s="36">
        <v>1837.5217086038806</v>
      </c>
      <c r="F51" s="36">
        <v>0</v>
      </c>
      <c r="G51" s="36">
        <v>263.21901719446998</v>
      </c>
      <c r="H51" s="36">
        <v>0</v>
      </c>
      <c r="I51" s="36">
        <v>137.7418241901</v>
      </c>
      <c r="J51" s="36">
        <v>0</v>
      </c>
      <c r="K51" s="24">
        <v>2238.4825499884505</v>
      </c>
      <c r="L51" s="24"/>
      <c r="M51" s="24"/>
      <c r="N51" s="100"/>
      <c r="O51" s="35"/>
      <c r="P51" s="35" t="s">
        <v>2953</v>
      </c>
      <c r="Q51" s="36">
        <v>0</v>
      </c>
      <c r="R51" s="36">
        <v>0</v>
      </c>
      <c r="S51" s="36">
        <v>0</v>
      </c>
      <c r="T51" s="36">
        <v>0</v>
      </c>
      <c r="U51" s="36">
        <v>754.16592056143293</v>
      </c>
      <c r="V51" s="36">
        <v>49.449314884199993</v>
      </c>
      <c r="W51" s="36">
        <v>0</v>
      </c>
      <c r="X51" s="36">
        <v>0</v>
      </c>
      <c r="Y51" s="24">
        <v>803.61523544563295</v>
      </c>
    </row>
    <row r="52" spans="1:25" ht="21">
      <c r="A52" s="35"/>
      <c r="B52" s="35" t="s">
        <v>2954</v>
      </c>
      <c r="C52" s="36">
        <v>0</v>
      </c>
      <c r="D52" s="36">
        <v>0</v>
      </c>
      <c r="E52" s="36">
        <v>266.01499539460002</v>
      </c>
      <c r="F52" s="36">
        <v>15581.363679570306</v>
      </c>
      <c r="G52" s="36">
        <v>3001.9768559175341</v>
      </c>
      <c r="H52" s="36">
        <v>2430.0985407411149</v>
      </c>
      <c r="I52" s="36">
        <v>355.50398113484005</v>
      </c>
      <c r="J52" s="36">
        <v>0</v>
      </c>
      <c r="K52" s="24">
        <v>21634.958052758393</v>
      </c>
      <c r="L52" s="24"/>
      <c r="M52" s="24"/>
      <c r="N52" s="100"/>
      <c r="O52" s="35"/>
      <c r="P52" s="35" t="s">
        <v>2954</v>
      </c>
      <c r="Q52" s="36">
        <v>0</v>
      </c>
      <c r="R52" s="36">
        <v>0</v>
      </c>
      <c r="S52" s="36">
        <v>0</v>
      </c>
      <c r="T52" s="36">
        <v>0</v>
      </c>
      <c r="U52" s="36">
        <v>6766.9186355824268</v>
      </c>
      <c r="V52" s="36">
        <v>1000.0313053534414</v>
      </c>
      <c r="W52" s="36">
        <v>0</v>
      </c>
      <c r="X52" s="36">
        <v>0</v>
      </c>
      <c r="Y52" s="24">
        <v>7766.9499409358687</v>
      </c>
    </row>
    <row r="53" spans="1:25" ht="21">
      <c r="A53" s="35" t="s">
        <v>2959</v>
      </c>
      <c r="B53" s="35"/>
      <c r="C53" s="36">
        <v>0</v>
      </c>
      <c r="D53" s="36">
        <v>0</v>
      </c>
      <c r="E53" s="36">
        <v>2574.6976336131061</v>
      </c>
      <c r="F53" s="36">
        <v>11004.51620394149</v>
      </c>
      <c r="G53" s="36">
        <v>2361.1357836459956</v>
      </c>
      <c r="H53" s="36">
        <v>12001.193915981887</v>
      </c>
      <c r="I53" s="36">
        <v>1470.8398420778519</v>
      </c>
      <c r="J53" s="36">
        <v>6.9276167602300003</v>
      </c>
      <c r="K53" s="24">
        <v>29419.310996020558</v>
      </c>
      <c r="L53" s="24">
        <v>37020</v>
      </c>
      <c r="M53" s="110">
        <f>L53-K53</f>
        <v>7600.6890039794416</v>
      </c>
      <c r="N53" s="100"/>
      <c r="O53" s="35" t="s">
        <v>2959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10031.014129848552</v>
      </c>
      <c r="V53" s="36">
        <v>530.51851772293799</v>
      </c>
      <c r="W53" s="36">
        <v>0</v>
      </c>
      <c r="X53" s="36">
        <v>0</v>
      </c>
      <c r="Y53" s="24">
        <v>10561.53264757149</v>
      </c>
    </row>
    <row r="54" spans="1:25" ht="21">
      <c r="A54" s="35"/>
      <c r="B54" s="35" t="s">
        <v>2957</v>
      </c>
      <c r="C54" s="36">
        <v>0</v>
      </c>
      <c r="D54" s="36">
        <v>0</v>
      </c>
      <c r="E54" s="36">
        <v>680.45311157969002</v>
      </c>
      <c r="F54" s="36">
        <v>1784.7884025429898</v>
      </c>
      <c r="G54" s="36">
        <v>236.60562092837003</v>
      </c>
      <c r="H54" s="36">
        <v>10.50868081568</v>
      </c>
      <c r="I54" s="36">
        <v>198.09819202930001</v>
      </c>
      <c r="J54" s="36">
        <v>1.3495655442900001</v>
      </c>
      <c r="K54" s="24">
        <v>2911.8035734403197</v>
      </c>
      <c r="L54" s="24"/>
      <c r="M54" s="110"/>
      <c r="N54" s="100"/>
      <c r="O54" s="35"/>
      <c r="P54" s="35" t="s">
        <v>2957</v>
      </c>
      <c r="Q54" s="36">
        <v>0</v>
      </c>
      <c r="R54" s="36">
        <v>0</v>
      </c>
      <c r="S54" s="36">
        <v>0</v>
      </c>
      <c r="T54" s="36">
        <v>0</v>
      </c>
      <c r="U54" s="36">
        <v>973.73573789632371</v>
      </c>
      <c r="V54" s="36">
        <v>71.601744968900007</v>
      </c>
      <c r="W54" s="36">
        <v>0</v>
      </c>
      <c r="X54" s="36">
        <v>0</v>
      </c>
      <c r="Y54" s="24">
        <v>1045.3374828652238</v>
      </c>
    </row>
    <row r="55" spans="1:25" ht="21">
      <c r="A55" s="35"/>
      <c r="B55" s="35" t="s">
        <v>2956</v>
      </c>
      <c r="C55" s="36">
        <v>0</v>
      </c>
      <c r="D55" s="36">
        <v>0</v>
      </c>
      <c r="E55" s="36">
        <v>957.56771473549998</v>
      </c>
      <c r="F55" s="36">
        <v>1428.2595966795498</v>
      </c>
      <c r="G55" s="36">
        <v>100.47163585839</v>
      </c>
      <c r="H55" s="36">
        <v>3470.8009959039496</v>
      </c>
      <c r="I55" s="36">
        <v>623.55891821035004</v>
      </c>
      <c r="J55" s="36">
        <v>3.9968191344099999</v>
      </c>
      <c r="K55" s="24">
        <v>6584.6556805221489</v>
      </c>
      <c r="L55" s="24"/>
      <c r="M55" s="24"/>
      <c r="N55" s="100"/>
      <c r="O55" s="35"/>
      <c r="P55" s="35" t="s">
        <v>2956</v>
      </c>
      <c r="Q55" s="36">
        <v>0</v>
      </c>
      <c r="R55" s="36">
        <v>0</v>
      </c>
      <c r="S55" s="36">
        <v>0</v>
      </c>
      <c r="T55" s="36">
        <v>0</v>
      </c>
      <c r="U55" s="36">
        <v>2138.5988796004422</v>
      </c>
      <c r="V55" s="36">
        <v>225.29250970679996</v>
      </c>
      <c r="W55" s="36">
        <v>0</v>
      </c>
      <c r="X55" s="36">
        <v>0</v>
      </c>
      <c r="Y55" s="24">
        <v>2363.8913893072422</v>
      </c>
    </row>
    <row r="56" spans="1:25" ht="21">
      <c r="A56" s="35"/>
      <c r="B56" s="35" t="s">
        <v>229</v>
      </c>
      <c r="C56" s="36">
        <v>0</v>
      </c>
      <c r="D56" s="36">
        <v>0</v>
      </c>
      <c r="E56" s="36">
        <v>641.93247596861602</v>
      </c>
      <c r="F56" s="36">
        <v>1868.45997355911</v>
      </c>
      <c r="G56" s="36">
        <v>898.59848741996586</v>
      </c>
      <c r="H56" s="36">
        <v>2516.6915272487099</v>
      </c>
      <c r="I56" s="36">
        <v>616.11014315559999</v>
      </c>
      <c r="J56" s="36">
        <v>1.5812320815300001</v>
      </c>
      <c r="K56" s="24">
        <v>6543.3738394335314</v>
      </c>
      <c r="L56" s="24"/>
      <c r="M56" s="24"/>
      <c r="N56" s="100"/>
      <c r="O56" s="35"/>
      <c r="P56" s="35" t="s">
        <v>229</v>
      </c>
      <c r="Q56" s="36">
        <v>0</v>
      </c>
      <c r="R56" s="36">
        <v>0</v>
      </c>
      <c r="S56" s="36">
        <v>0</v>
      </c>
      <c r="T56" s="36">
        <v>0</v>
      </c>
      <c r="U56" s="36">
        <v>2127.3200046460111</v>
      </c>
      <c r="V56" s="36">
        <v>221.751203710179</v>
      </c>
      <c r="W56" s="36">
        <v>0</v>
      </c>
      <c r="X56" s="36">
        <v>0</v>
      </c>
      <c r="Y56" s="24">
        <v>2349.0712083561903</v>
      </c>
    </row>
    <row r="57" spans="1:25" ht="21">
      <c r="A57" s="35"/>
      <c r="B57" s="35" t="s">
        <v>2958</v>
      </c>
      <c r="C57" s="36">
        <v>0</v>
      </c>
      <c r="D57" s="36">
        <v>0</v>
      </c>
      <c r="E57" s="36">
        <v>294.74433132930005</v>
      </c>
      <c r="F57" s="36">
        <v>5923.0082311598399</v>
      </c>
      <c r="G57" s="36">
        <v>1125.4600394392698</v>
      </c>
      <c r="H57" s="36">
        <v>6003.1927120135479</v>
      </c>
      <c r="I57" s="36">
        <v>33.072588682602003</v>
      </c>
      <c r="J57" s="36">
        <v>0</v>
      </c>
      <c r="K57" s="24">
        <v>13379.47790262456</v>
      </c>
      <c r="L57" s="24"/>
      <c r="M57" s="24"/>
      <c r="N57" s="100"/>
      <c r="O57" s="35"/>
      <c r="P57" s="35" t="s">
        <v>2958</v>
      </c>
      <c r="Q57" s="36">
        <v>0</v>
      </c>
      <c r="R57" s="36">
        <v>0</v>
      </c>
      <c r="S57" s="36">
        <v>0</v>
      </c>
      <c r="T57" s="36">
        <v>0</v>
      </c>
      <c r="U57" s="36">
        <v>4791.3595077057753</v>
      </c>
      <c r="V57" s="36">
        <v>11.873059337059001</v>
      </c>
      <c r="W57" s="36">
        <v>0</v>
      </c>
      <c r="X57" s="36">
        <v>0</v>
      </c>
      <c r="Y57" s="24">
        <v>4803.2325670428345</v>
      </c>
    </row>
    <row r="58" spans="1:25" ht="21">
      <c r="A58" s="35" t="s">
        <v>2967</v>
      </c>
      <c r="B58" s="35"/>
      <c r="C58" s="36">
        <v>0</v>
      </c>
      <c r="D58" s="36">
        <v>0</v>
      </c>
      <c r="E58" s="36">
        <v>22038.779877260124</v>
      </c>
      <c r="F58" s="36">
        <v>50255.823710795725</v>
      </c>
      <c r="G58" s="36">
        <v>21912.009235183705</v>
      </c>
      <c r="H58" s="36">
        <v>7246.8539911653916</v>
      </c>
      <c r="I58" s="36">
        <v>8763.1534303121916</v>
      </c>
      <c r="J58" s="36">
        <v>2534.1641615470103</v>
      </c>
      <c r="K58" s="24">
        <v>112750.78440626412</v>
      </c>
      <c r="L58" s="24">
        <v>124090</v>
      </c>
      <c r="M58" s="110">
        <f>L58-K58</f>
        <v>11339.215593735877</v>
      </c>
      <c r="N58" s="100"/>
      <c r="O58" s="35" t="s">
        <v>2967</v>
      </c>
      <c r="P58" s="35"/>
      <c r="Q58" s="36">
        <v>0</v>
      </c>
      <c r="R58" s="36">
        <v>0</v>
      </c>
      <c r="S58" s="36">
        <v>0</v>
      </c>
      <c r="T58" s="36">
        <v>0</v>
      </c>
      <c r="U58" s="36">
        <v>34842.76414329718</v>
      </c>
      <c r="V58" s="36">
        <v>5634.7674585467075</v>
      </c>
      <c r="W58" s="36">
        <v>0</v>
      </c>
      <c r="X58" s="36">
        <v>0</v>
      </c>
      <c r="Y58" s="24">
        <v>40477.531601843883</v>
      </c>
    </row>
    <row r="59" spans="1:25" ht="21">
      <c r="A59" s="35"/>
      <c r="B59" s="35" t="s">
        <v>2961</v>
      </c>
      <c r="C59" s="36">
        <v>0</v>
      </c>
      <c r="D59" s="36">
        <v>0</v>
      </c>
      <c r="E59" s="36">
        <v>4707.4203797538294</v>
      </c>
      <c r="F59" s="36">
        <v>5700.425249047822</v>
      </c>
      <c r="G59" s="36">
        <v>2295.230011453717</v>
      </c>
      <c r="H59" s="36">
        <v>2316.6869499984909</v>
      </c>
      <c r="I59" s="36">
        <v>99.607993114099997</v>
      </c>
      <c r="J59" s="36">
        <v>9.2485332497300003</v>
      </c>
      <c r="K59" s="24">
        <v>15128.61911661769</v>
      </c>
      <c r="L59" s="24"/>
      <c r="M59" s="110"/>
      <c r="N59" s="100"/>
      <c r="O59" s="35"/>
      <c r="P59" s="35" t="s">
        <v>2961</v>
      </c>
      <c r="Q59" s="36">
        <v>0</v>
      </c>
      <c r="R59" s="36">
        <v>0</v>
      </c>
      <c r="S59" s="36">
        <v>0</v>
      </c>
      <c r="T59" s="36">
        <v>0</v>
      </c>
      <c r="U59" s="36">
        <v>4560.4041548487839</v>
      </c>
      <c r="V59" s="36">
        <v>870.77010801408017</v>
      </c>
      <c r="W59" s="36">
        <v>0</v>
      </c>
      <c r="X59" s="36">
        <v>0</v>
      </c>
      <c r="Y59" s="24">
        <v>5431.1742628628645</v>
      </c>
    </row>
    <row r="60" spans="1:25" ht="21">
      <c r="A60" s="35"/>
      <c r="B60" s="35" t="s">
        <v>2960</v>
      </c>
      <c r="C60" s="36">
        <v>0</v>
      </c>
      <c r="D60" s="36">
        <v>0</v>
      </c>
      <c r="E60" s="36">
        <v>4778.737567315241</v>
      </c>
      <c r="F60" s="36">
        <v>6168.5520736827348</v>
      </c>
      <c r="G60" s="36">
        <v>4088.2895332409616</v>
      </c>
      <c r="H60" s="36">
        <v>33.774551223433001</v>
      </c>
      <c r="I60" s="36">
        <v>2693.504192375593</v>
      </c>
      <c r="J60" s="36">
        <v>4.6046300522800001</v>
      </c>
      <c r="K60" s="24">
        <v>17767.462547890242</v>
      </c>
      <c r="L60" s="24"/>
      <c r="M60" s="24"/>
      <c r="N60" s="100"/>
      <c r="O60" s="35"/>
      <c r="P60" s="35" t="s">
        <v>2960</v>
      </c>
      <c r="Q60" s="36">
        <v>0</v>
      </c>
      <c r="R60" s="36">
        <v>0</v>
      </c>
      <c r="S60" s="36">
        <v>0</v>
      </c>
      <c r="T60" s="36">
        <v>0</v>
      </c>
      <c r="U60" s="36">
        <v>5409.8979874403622</v>
      </c>
      <c r="V60" s="36">
        <v>968.62106725216222</v>
      </c>
      <c r="W60" s="36">
        <v>0</v>
      </c>
      <c r="X60" s="36">
        <v>0</v>
      </c>
      <c r="Y60" s="24">
        <v>6378.5190546925242</v>
      </c>
    </row>
    <row r="61" spans="1:25" ht="21">
      <c r="A61" s="35"/>
      <c r="B61" s="35" t="s">
        <v>2962</v>
      </c>
      <c r="C61" s="36">
        <v>0</v>
      </c>
      <c r="D61" s="36">
        <v>0</v>
      </c>
      <c r="E61" s="36">
        <v>1223.5290889340999</v>
      </c>
      <c r="F61" s="36">
        <v>5747.3370198450939</v>
      </c>
      <c r="G61" s="36">
        <v>5056.1913169457785</v>
      </c>
      <c r="H61" s="36">
        <v>4.5010318234240003</v>
      </c>
      <c r="I61" s="36">
        <v>2531.7063588051701</v>
      </c>
      <c r="J61" s="36">
        <v>0</v>
      </c>
      <c r="K61" s="24">
        <v>14563.264816353565</v>
      </c>
      <c r="L61" s="24"/>
      <c r="M61" s="24"/>
      <c r="N61" s="100"/>
      <c r="O61" s="35"/>
      <c r="P61" s="35" t="s">
        <v>2962</v>
      </c>
      <c r="Q61" s="36">
        <v>0</v>
      </c>
      <c r="R61" s="36">
        <v>0</v>
      </c>
      <c r="S61" s="36">
        <v>0</v>
      </c>
      <c r="T61" s="36">
        <v>0</v>
      </c>
      <c r="U61" s="36">
        <v>4319.3294862589782</v>
      </c>
      <c r="V61" s="36">
        <v>908.88258281085598</v>
      </c>
      <c r="W61" s="36">
        <v>0</v>
      </c>
      <c r="X61" s="36">
        <v>0</v>
      </c>
      <c r="Y61" s="24">
        <v>5228.2120690698339</v>
      </c>
    </row>
    <row r="62" spans="1:25" ht="21">
      <c r="A62" s="35"/>
      <c r="B62" s="35" t="s">
        <v>2963</v>
      </c>
      <c r="C62" s="36">
        <v>0</v>
      </c>
      <c r="D62" s="36">
        <v>0</v>
      </c>
      <c r="E62" s="36">
        <v>1368.7225579863803</v>
      </c>
      <c r="F62" s="36">
        <v>3596.8612549904806</v>
      </c>
      <c r="G62" s="36">
        <v>1274.357071044134</v>
      </c>
      <c r="H62" s="36">
        <v>7.4805136287989997</v>
      </c>
      <c r="I62" s="36">
        <v>107.59298137712</v>
      </c>
      <c r="J62" s="36">
        <v>0</v>
      </c>
      <c r="K62" s="24">
        <v>6355.014379026913</v>
      </c>
      <c r="L62" s="24"/>
      <c r="M62" s="24"/>
      <c r="N62" s="100"/>
      <c r="O62" s="35"/>
      <c r="P62" s="35" t="s">
        <v>2963</v>
      </c>
      <c r="Q62" s="36">
        <v>0</v>
      </c>
      <c r="R62" s="36">
        <v>0</v>
      </c>
      <c r="S62" s="36">
        <v>0</v>
      </c>
      <c r="T62" s="36">
        <v>0</v>
      </c>
      <c r="U62" s="36">
        <v>2240.1387773630104</v>
      </c>
      <c r="V62" s="36">
        <v>41.311384707119004</v>
      </c>
      <c r="W62" s="36">
        <v>0</v>
      </c>
      <c r="X62" s="36">
        <v>0</v>
      </c>
      <c r="Y62" s="24">
        <v>2281.4501620701294</v>
      </c>
    </row>
    <row r="63" spans="1:25" ht="21">
      <c r="A63" s="35"/>
      <c r="B63" s="35" t="s">
        <v>223</v>
      </c>
      <c r="C63" s="36">
        <v>0</v>
      </c>
      <c r="D63" s="36">
        <v>0</v>
      </c>
      <c r="E63" s="36">
        <v>140.52389198512</v>
      </c>
      <c r="F63" s="36">
        <v>8699.1579569964542</v>
      </c>
      <c r="G63" s="36">
        <v>1956.1353306978949</v>
      </c>
      <c r="H63" s="36">
        <v>1.2855943534000001</v>
      </c>
      <c r="I63" s="36">
        <v>687.31790957190992</v>
      </c>
      <c r="J63" s="36">
        <v>0</v>
      </c>
      <c r="K63" s="24">
        <v>11484.420683604778</v>
      </c>
      <c r="L63" s="24"/>
      <c r="M63" s="24"/>
      <c r="N63" s="100"/>
      <c r="O63" s="35"/>
      <c r="P63" s="35" t="s">
        <v>223</v>
      </c>
      <c r="Q63" s="36">
        <v>0</v>
      </c>
      <c r="R63" s="36">
        <v>0</v>
      </c>
      <c r="S63" s="36">
        <v>0</v>
      </c>
      <c r="T63" s="36">
        <v>0</v>
      </c>
      <c r="U63" s="36">
        <v>3876.1598958787999</v>
      </c>
      <c r="V63" s="36">
        <v>246.74712953625101</v>
      </c>
      <c r="W63" s="36">
        <v>0</v>
      </c>
      <c r="X63" s="36">
        <v>0</v>
      </c>
      <c r="Y63" s="24">
        <v>4122.9070254150511</v>
      </c>
    </row>
    <row r="64" spans="1:25" ht="21">
      <c r="A64" s="35"/>
      <c r="B64" s="35" t="s">
        <v>2964</v>
      </c>
      <c r="C64" s="36">
        <v>0</v>
      </c>
      <c r="D64" s="36">
        <v>0</v>
      </c>
      <c r="E64" s="36">
        <v>3025.6819204678295</v>
      </c>
      <c r="F64" s="36">
        <v>3986.5003948602312</v>
      </c>
      <c r="G64" s="36">
        <v>1929.3658187213903</v>
      </c>
      <c r="H64" s="36">
        <v>2808.87932332217</v>
      </c>
      <c r="I64" s="36">
        <v>1544.700486523182</v>
      </c>
      <c r="J64" s="36">
        <v>2520.3109982450001</v>
      </c>
      <c r="K64" s="24">
        <v>15815.438942139801</v>
      </c>
      <c r="L64" s="24"/>
      <c r="M64" s="24"/>
      <c r="N64" s="100"/>
      <c r="O64" s="35"/>
      <c r="P64" s="35" t="s">
        <v>2964</v>
      </c>
      <c r="Q64" s="36">
        <v>0</v>
      </c>
      <c r="R64" s="36">
        <v>0</v>
      </c>
      <c r="S64" s="36">
        <v>0</v>
      </c>
      <c r="T64" s="36">
        <v>0</v>
      </c>
      <c r="U64" s="36">
        <v>4218.4034571965531</v>
      </c>
      <c r="V64" s="36">
        <v>1459.3391230318448</v>
      </c>
      <c r="W64" s="36">
        <v>0</v>
      </c>
      <c r="X64" s="36">
        <v>0</v>
      </c>
      <c r="Y64" s="24">
        <v>5677.7425802283979</v>
      </c>
    </row>
    <row r="65" spans="1:25" ht="21">
      <c r="A65" s="35"/>
      <c r="B65" s="35" t="s">
        <v>2965</v>
      </c>
      <c r="C65" s="36">
        <v>0</v>
      </c>
      <c r="D65" s="36">
        <v>0</v>
      </c>
      <c r="E65" s="36">
        <v>426.97851488214502</v>
      </c>
      <c r="F65" s="36">
        <v>13490.600703309006</v>
      </c>
      <c r="G65" s="36">
        <v>1547.8232418002381</v>
      </c>
      <c r="H65" s="36">
        <v>0</v>
      </c>
      <c r="I65" s="36">
        <v>914.20162056137701</v>
      </c>
      <c r="J65" s="36">
        <v>0</v>
      </c>
      <c r="K65" s="24">
        <v>16379.604080552766</v>
      </c>
      <c r="L65" s="24"/>
      <c r="M65" s="24"/>
      <c r="N65" s="100"/>
      <c r="O65" s="35"/>
      <c r="P65" s="35" t="s">
        <v>2965</v>
      </c>
      <c r="Q65" s="36">
        <v>0</v>
      </c>
      <c r="R65" s="36">
        <v>0</v>
      </c>
      <c r="S65" s="36">
        <v>0</v>
      </c>
      <c r="T65" s="36">
        <v>0</v>
      </c>
      <c r="U65" s="36">
        <v>5552.0794831359099</v>
      </c>
      <c r="V65" s="36">
        <v>328.19838178158898</v>
      </c>
      <c r="W65" s="36">
        <v>0</v>
      </c>
      <c r="X65" s="36">
        <v>0</v>
      </c>
      <c r="Y65" s="24">
        <v>5880.2778649174988</v>
      </c>
    </row>
    <row r="66" spans="1:25" ht="21">
      <c r="A66" s="35"/>
      <c r="B66" s="35" t="s">
        <v>2966</v>
      </c>
      <c r="C66" s="36">
        <v>0</v>
      </c>
      <c r="D66" s="36">
        <v>0</v>
      </c>
      <c r="E66" s="36">
        <v>6367.1859559354816</v>
      </c>
      <c r="F66" s="36">
        <v>2866.3890580639049</v>
      </c>
      <c r="G66" s="36">
        <v>3764.6169112795915</v>
      </c>
      <c r="H66" s="36">
        <v>2074.2460268156751</v>
      </c>
      <c r="I66" s="36">
        <v>184.52188798373999</v>
      </c>
      <c r="J66" s="36">
        <v>0</v>
      </c>
      <c r="K66" s="24">
        <v>15256.959840078393</v>
      </c>
      <c r="L66" s="24"/>
      <c r="M66" s="24"/>
      <c r="N66" s="100"/>
      <c r="O66" s="35"/>
      <c r="P66" s="35" t="s">
        <v>2966</v>
      </c>
      <c r="Q66" s="36">
        <v>0</v>
      </c>
      <c r="R66" s="36">
        <v>0</v>
      </c>
      <c r="S66" s="36">
        <v>0</v>
      </c>
      <c r="T66" s="36">
        <v>0</v>
      </c>
      <c r="U66" s="36">
        <v>4666.3509011747783</v>
      </c>
      <c r="V66" s="36">
        <v>810.89768141280467</v>
      </c>
      <c r="W66" s="36">
        <v>0</v>
      </c>
      <c r="X66" s="36">
        <v>0</v>
      </c>
      <c r="Y66" s="24">
        <v>5477.2485825875829</v>
      </c>
    </row>
    <row r="67" spans="1:25" ht="21">
      <c r="A67" s="35" t="s">
        <v>5378</v>
      </c>
      <c r="B67" s="35"/>
      <c r="C67" s="36">
        <v>0</v>
      </c>
      <c r="D67" s="36">
        <v>0</v>
      </c>
      <c r="E67" s="36">
        <v>28735.542264019954</v>
      </c>
      <c r="F67" s="36">
        <v>23477.161321283584</v>
      </c>
      <c r="G67" s="36">
        <v>32986.560039225769</v>
      </c>
      <c r="H67" s="36">
        <v>0.66005757526099995</v>
      </c>
      <c r="I67" s="36">
        <v>495.68625526188197</v>
      </c>
      <c r="J67" s="36">
        <v>8485.4778374266079</v>
      </c>
      <c r="K67" s="24">
        <v>94181.08777479305</v>
      </c>
      <c r="L67" s="24">
        <v>138770</v>
      </c>
      <c r="M67" s="110">
        <f>L67-K67</f>
        <v>44588.91222520695</v>
      </c>
      <c r="N67" s="100"/>
      <c r="O67" s="35" t="s">
        <v>5378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30586.772601876732</v>
      </c>
      <c r="V67" s="36">
        <v>3224.2379092727506</v>
      </c>
      <c r="W67" s="36">
        <v>0</v>
      </c>
      <c r="X67" s="36">
        <v>0</v>
      </c>
      <c r="Y67" s="24">
        <v>33811.010511149478</v>
      </c>
    </row>
    <row r="68" spans="1:25" ht="21">
      <c r="A68" s="35"/>
      <c r="B68" s="35" t="s">
        <v>2942</v>
      </c>
      <c r="C68" s="36">
        <v>0</v>
      </c>
      <c r="D68" s="36">
        <v>0</v>
      </c>
      <c r="E68" s="36">
        <v>4044.1220248846298</v>
      </c>
      <c r="F68" s="36">
        <v>1515.4008896631899</v>
      </c>
      <c r="G68" s="36">
        <v>6066.9047360552595</v>
      </c>
      <c r="H68" s="36">
        <v>0</v>
      </c>
      <c r="I68" s="36">
        <v>83.049178359199999</v>
      </c>
      <c r="J68" s="36">
        <v>0</v>
      </c>
      <c r="K68" s="24">
        <v>11709.476828962281</v>
      </c>
      <c r="L68" s="24"/>
      <c r="M68" s="24"/>
      <c r="N68" s="100"/>
      <c r="O68" s="35"/>
      <c r="P68" s="35" t="s">
        <v>2942</v>
      </c>
      <c r="Q68" s="36">
        <v>0</v>
      </c>
      <c r="R68" s="36">
        <v>0</v>
      </c>
      <c r="S68" s="36">
        <v>0</v>
      </c>
      <c r="T68" s="36">
        <v>0</v>
      </c>
      <c r="U68" s="36">
        <v>4173.8875265662609</v>
      </c>
      <c r="V68" s="36">
        <v>29.814655030960001</v>
      </c>
      <c r="W68" s="36">
        <v>0</v>
      </c>
      <c r="X68" s="36">
        <v>0</v>
      </c>
      <c r="Y68" s="24">
        <v>4203.7021815972212</v>
      </c>
    </row>
    <row r="69" spans="1:25" ht="21">
      <c r="A69" s="35"/>
      <c r="B69" s="35" t="s">
        <v>238</v>
      </c>
      <c r="C69" s="36">
        <v>0</v>
      </c>
      <c r="D69" s="36">
        <v>0</v>
      </c>
      <c r="E69" s="36">
        <v>2420.9683694682089</v>
      </c>
      <c r="F69" s="36">
        <v>3364.2480720180174</v>
      </c>
      <c r="G69" s="36">
        <v>3156.0639992184838</v>
      </c>
      <c r="H69" s="36">
        <v>0</v>
      </c>
      <c r="I69" s="36">
        <v>0</v>
      </c>
      <c r="J69" s="36">
        <v>5.3901330059100001</v>
      </c>
      <c r="K69" s="24">
        <v>8946.6705737106204</v>
      </c>
      <c r="L69" s="24"/>
      <c r="M69" s="24"/>
      <c r="N69" s="100"/>
      <c r="O69" s="35"/>
      <c r="P69" s="35" t="s">
        <v>238</v>
      </c>
      <c r="Q69" s="36">
        <v>0</v>
      </c>
      <c r="R69" s="36">
        <v>0</v>
      </c>
      <c r="S69" s="36">
        <v>0</v>
      </c>
      <c r="T69" s="36">
        <v>0</v>
      </c>
      <c r="U69" s="36">
        <v>3209.919678214444</v>
      </c>
      <c r="V69" s="36">
        <v>1.9350577491200001</v>
      </c>
      <c r="W69" s="36">
        <v>0</v>
      </c>
      <c r="X69" s="36">
        <v>0</v>
      </c>
      <c r="Y69" s="24">
        <v>3211.8547359635641</v>
      </c>
    </row>
    <row r="70" spans="1:25" ht="21">
      <c r="A70" s="35"/>
      <c r="B70" s="35" t="s">
        <v>2968</v>
      </c>
      <c r="C70" s="36">
        <v>0</v>
      </c>
      <c r="D70" s="36">
        <v>0</v>
      </c>
      <c r="E70" s="36">
        <v>3635.9332281887196</v>
      </c>
      <c r="F70" s="36">
        <v>6312.8417158881184</v>
      </c>
      <c r="G70" s="36">
        <v>3231.2158850754176</v>
      </c>
      <c r="H70" s="36">
        <v>0.66005757526099995</v>
      </c>
      <c r="I70" s="36">
        <v>47.642920823820006</v>
      </c>
      <c r="J70" s="36">
        <v>0</v>
      </c>
      <c r="K70" s="24">
        <v>13228.293807551338</v>
      </c>
      <c r="L70" s="24"/>
      <c r="M70" s="24"/>
      <c r="N70" s="100"/>
      <c r="O70" s="35"/>
      <c r="P70" s="35" t="s">
        <v>2968</v>
      </c>
      <c r="Q70" s="36">
        <v>0</v>
      </c>
      <c r="R70" s="36">
        <v>0</v>
      </c>
      <c r="S70" s="36">
        <v>0</v>
      </c>
      <c r="T70" s="36">
        <v>0</v>
      </c>
      <c r="U70" s="36">
        <v>4731.8536683341645</v>
      </c>
      <c r="V70" s="36">
        <v>17.103808575800002</v>
      </c>
      <c r="W70" s="36">
        <v>0</v>
      </c>
      <c r="X70" s="36">
        <v>0</v>
      </c>
      <c r="Y70" s="24">
        <v>4748.9574769099645</v>
      </c>
    </row>
    <row r="71" spans="1:25" ht="21">
      <c r="A71" s="35"/>
      <c r="B71" s="35" t="s">
        <v>1100</v>
      </c>
      <c r="C71" s="36">
        <v>0</v>
      </c>
      <c r="D71" s="36">
        <v>0</v>
      </c>
      <c r="E71" s="36">
        <v>1701.7387738600698</v>
      </c>
      <c r="F71" s="36">
        <v>111.72600290531</v>
      </c>
      <c r="G71" s="36">
        <v>4224.8721491403512</v>
      </c>
      <c r="H71" s="36">
        <v>0</v>
      </c>
      <c r="I71" s="36">
        <v>43.794630048400002</v>
      </c>
      <c r="J71" s="36">
        <v>8439.6331715374054</v>
      </c>
      <c r="K71" s="24">
        <v>14521.764727491536</v>
      </c>
      <c r="L71" s="24"/>
      <c r="M71" s="24"/>
      <c r="N71" s="100"/>
      <c r="O71" s="35"/>
      <c r="P71" s="35" t="s">
        <v>1100</v>
      </c>
      <c r="Q71" s="36">
        <v>0</v>
      </c>
      <c r="R71" s="36">
        <v>0</v>
      </c>
      <c r="S71" s="36">
        <v>0</v>
      </c>
      <c r="T71" s="36">
        <v>0</v>
      </c>
      <c r="U71" s="36">
        <v>2167.7629563999217</v>
      </c>
      <c r="V71" s="36">
        <v>3045.5505807668469</v>
      </c>
      <c r="W71" s="36">
        <v>0</v>
      </c>
      <c r="X71" s="36">
        <v>0</v>
      </c>
      <c r="Y71" s="24">
        <v>5213.3135371667686</v>
      </c>
    </row>
    <row r="72" spans="1:25" ht="21">
      <c r="A72" s="35"/>
      <c r="B72" s="35" t="s">
        <v>579</v>
      </c>
      <c r="C72" s="36">
        <v>0</v>
      </c>
      <c r="D72" s="36">
        <v>0</v>
      </c>
      <c r="E72" s="36">
        <v>4053.3325144316505</v>
      </c>
      <c r="F72" s="36">
        <v>3367.93311090621</v>
      </c>
      <c r="G72" s="36">
        <v>1757.9785908906656</v>
      </c>
      <c r="H72" s="36">
        <v>0</v>
      </c>
      <c r="I72" s="36">
        <v>80.984587024500001</v>
      </c>
      <c r="J72" s="36">
        <v>0</v>
      </c>
      <c r="K72" s="24">
        <v>9260.2288032530269</v>
      </c>
      <c r="L72" s="24"/>
      <c r="M72" s="24"/>
      <c r="N72" s="100"/>
      <c r="O72" s="35"/>
      <c r="P72" s="35" t="s">
        <v>579</v>
      </c>
      <c r="Q72" s="36">
        <v>0</v>
      </c>
      <c r="R72" s="36">
        <v>0</v>
      </c>
      <c r="S72" s="36">
        <v>0</v>
      </c>
      <c r="T72" s="36">
        <v>0</v>
      </c>
      <c r="U72" s="36">
        <v>3295.34867362572</v>
      </c>
      <c r="V72" s="36">
        <v>29.073466741800001</v>
      </c>
      <c r="W72" s="36">
        <v>0</v>
      </c>
      <c r="X72" s="36">
        <v>0</v>
      </c>
      <c r="Y72" s="24">
        <v>3324.4221403675201</v>
      </c>
    </row>
    <row r="73" spans="1:25" ht="21">
      <c r="A73" s="35"/>
      <c r="B73" s="35" t="s">
        <v>229</v>
      </c>
      <c r="C73" s="36">
        <v>0</v>
      </c>
      <c r="D73" s="36">
        <v>0</v>
      </c>
      <c r="E73" s="36">
        <v>2956.1064855760037</v>
      </c>
      <c r="F73" s="36">
        <v>2781.8037425011917</v>
      </c>
      <c r="G73" s="36">
        <v>1461.6307455884642</v>
      </c>
      <c r="H73" s="36">
        <v>0</v>
      </c>
      <c r="I73" s="36">
        <v>108.107202275182</v>
      </c>
      <c r="J73" s="36">
        <v>5.8769262418499997</v>
      </c>
      <c r="K73" s="24">
        <v>7313.5251021826916</v>
      </c>
      <c r="L73" s="24"/>
      <c r="M73" s="24"/>
      <c r="N73" s="100"/>
      <c r="O73" s="35"/>
      <c r="P73" s="35" t="s">
        <v>229</v>
      </c>
      <c r="Q73" s="36">
        <v>0</v>
      </c>
      <c r="R73" s="36">
        <v>0</v>
      </c>
      <c r="S73" s="36">
        <v>0</v>
      </c>
      <c r="T73" s="36">
        <v>0</v>
      </c>
      <c r="U73" s="36">
        <v>2584.6352095463812</v>
      </c>
      <c r="V73" s="36">
        <v>40.920302137604999</v>
      </c>
      <c r="W73" s="36">
        <v>0</v>
      </c>
      <c r="X73" s="36">
        <v>0</v>
      </c>
      <c r="Y73" s="24">
        <v>2625.5555116839864</v>
      </c>
    </row>
    <row r="74" spans="1:25" ht="21">
      <c r="A74" s="35"/>
      <c r="B74" s="35" t="s">
        <v>556</v>
      </c>
      <c r="C74" s="36">
        <v>0</v>
      </c>
      <c r="D74" s="36">
        <v>0</v>
      </c>
      <c r="E74" s="36">
        <v>1349.0233015154399</v>
      </c>
      <c r="F74" s="36">
        <v>2109.1773029878768</v>
      </c>
      <c r="G74" s="36">
        <v>1867.1872040203298</v>
      </c>
      <c r="H74" s="36">
        <v>0</v>
      </c>
      <c r="I74" s="36">
        <v>75.857736730780005</v>
      </c>
      <c r="J74" s="36">
        <v>0</v>
      </c>
      <c r="K74" s="24">
        <v>5401.2455452544264</v>
      </c>
      <c r="L74" s="24"/>
      <c r="M74" s="24"/>
      <c r="N74" s="100"/>
      <c r="O74" s="35"/>
      <c r="P74" s="35" t="s">
        <v>556</v>
      </c>
      <c r="Q74" s="36">
        <v>0</v>
      </c>
      <c r="R74" s="36">
        <v>0</v>
      </c>
      <c r="S74" s="36">
        <v>0</v>
      </c>
      <c r="T74" s="36">
        <v>0</v>
      </c>
      <c r="U74" s="36">
        <v>1911.8142232608934</v>
      </c>
      <c r="V74" s="36">
        <v>27.232927486350004</v>
      </c>
      <c r="W74" s="36">
        <v>0</v>
      </c>
      <c r="X74" s="36">
        <v>0</v>
      </c>
      <c r="Y74" s="24">
        <v>1939.0471507472434</v>
      </c>
    </row>
    <row r="75" spans="1:25" ht="21">
      <c r="A75" s="35"/>
      <c r="B75" s="35" t="s">
        <v>1375</v>
      </c>
      <c r="C75" s="36">
        <v>0</v>
      </c>
      <c r="D75" s="36">
        <v>0</v>
      </c>
      <c r="E75" s="36">
        <v>1091.0116549403299</v>
      </c>
      <c r="F75" s="36">
        <v>0</v>
      </c>
      <c r="G75" s="36">
        <v>3390.2338611172595</v>
      </c>
      <c r="H75" s="36">
        <v>0</v>
      </c>
      <c r="I75" s="36">
        <v>12.5</v>
      </c>
      <c r="J75" s="36">
        <v>34.015642901890004</v>
      </c>
      <c r="K75" s="24">
        <v>4527.761158959479</v>
      </c>
      <c r="L75" s="24"/>
      <c r="M75" s="24"/>
      <c r="N75" s="100"/>
      <c r="O75" s="35"/>
      <c r="P75" s="35" t="s">
        <v>1375</v>
      </c>
      <c r="Q75" s="36">
        <v>0</v>
      </c>
      <c r="R75" s="36">
        <v>0</v>
      </c>
      <c r="S75" s="36">
        <v>0</v>
      </c>
      <c r="T75" s="36">
        <v>0</v>
      </c>
      <c r="U75" s="36">
        <v>1608.7671402649096</v>
      </c>
      <c r="V75" s="36">
        <v>16.699115801769999</v>
      </c>
      <c r="W75" s="36">
        <v>0</v>
      </c>
      <c r="X75" s="36">
        <v>0</v>
      </c>
      <c r="Y75" s="24">
        <v>1625.4662560666795</v>
      </c>
    </row>
    <row r="76" spans="1:25" ht="21">
      <c r="A76" s="35"/>
      <c r="B76" s="35" t="s">
        <v>581</v>
      </c>
      <c r="C76" s="36">
        <v>0</v>
      </c>
      <c r="D76" s="36">
        <v>0</v>
      </c>
      <c r="E76" s="36">
        <v>4735.9515088634707</v>
      </c>
      <c r="F76" s="36">
        <v>3140.1251179576725</v>
      </c>
      <c r="G76" s="36">
        <v>4398.2486864533275</v>
      </c>
      <c r="H76" s="36">
        <v>0</v>
      </c>
      <c r="I76" s="36">
        <v>18.75</v>
      </c>
      <c r="J76" s="36">
        <v>0</v>
      </c>
      <c r="K76" s="24">
        <v>12293.07531327447</v>
      </c>
      <c r="L76" s="24"/>
      <c r="M76" s="24"/>
      <c r="N76" s="100"/>
      <c r="O76" s="35"/>
      <c r="P76" s="35" t="s">
        <v>581</v>
      </c>
      <c r="Q76" s="36">
        <v>0</v>
      </c>
      <c r="R76" s="36">
        <v>0</v>
      </c>
      <c r="S76" s="36">
        <v>0</v>
      </c>
      <c r="T76" s="36">
        <v>0</v>
      </c>
      <c r="U76" s="36">
        <v>4406.4827874659341</v>
      </c>
      <c r="V76" s="36">
        <v>6.7312499999999993</v>
      </c>
      <c r="W76" s="36">
        <v>0</v>
      </c>
      <c r="X76" s="36">
        <v>0</v>
      </c>
      <c r="Y76" s="24">
        <v>4413.2140374659339</v>
      </c>
    </row>
    <row r="77" spans="1:25" ht="21">
      <c r="A77" s="35"/>
      <c r="B77" s="35" t="s">
        <v>562</v>
      </c>
      <c r="C77" s="36">
        <v>0</v>
      </c>
      <c r="D77" s="36">
        <v>0</v>
      </c>
      <c r="E77" s="36">
        <v>2747.3544022914298</v>
      </c>
      <c r="F77" s="36">
        <v>773.90536645600002</v>
      </c>
      <c r="G77" s="36">
        <v>3432.2241816662095</v>
      </c>
      <c r="H77" s="36">
        <v>0</v>
      </c>
      <c r="I77" s="36">
        <v>25</v>
      </c>
      <c r="J77" s="36">
        <v>0.56196373955199996</v>
      </c>
      <c r="K77" s="24">
        <v>6979.0459141531919</v>
      </c>
      <c r="L77" s="24"/>
      <c r="M77" s="24"/>
      <c r="N77" s="100"/>
      <c r="O77" s="35"/>
      <c r="P77" s="35" t="s">
        <v>562</v>
      </c>
      <c r="Q77" s="36">
        <v>0</v>
      </c>
      <c r="R77" s="36">
        <v>0</v>
      </c>
      <c r="S77" s="36">
        <v>0</v>
      </c>
      <c r="T77" s="36">
        <v>0</v>
      </c>
      <c r="U77" s="36">
        <v>2496.3007381980983</v>
      </c>
      <c r="V77" s="36">
        <v>9.1767449824989988</v>
      </c>
      <c r="W77" s="36">
        <v>0</v>
      </c>
      <c r="X77" s="36">
        <v>0</v>
      </c>
      <c r="Y77" s="24">
        <v>2505.4774831805971</v>
      </c>
    </row>
    <row r="78" spans="1:25" ht="21">
      <c r="A78" s="35" t="s">
        <v>2973</v>
      </c>
      <c r="B78" s="35"/>
      <c r="C78" s="36">
        <v>0</v>
      </c>
      <c r="D78" s="36">
        <v>0</v>
      </c>
      <c r="E78" s="36">
        <v>11382.385397264119</v>
      </c>
      <c r="F78" s="36">
        <v>32190.083036422471</v>
      </c>
      <c r="G78" s="36">
        <v>7911.9730608653217</v>
      </c>
      <c r="H78" s="36">
        <v>0</v>
      </c>
      <c r="I78" s="36">
        <v>62.5</v>
      </c>
      <c r="J78" s="36">
        <v>40662.072565283837</v>
      </c>
      <c r="K78" s="24">
        <v>92209.014059835754</v>
      </c>
      <c r="L78" s="24">
        <v>102660</v>
      </c>
      <c r="M78" s="110">
        <f>L78-K78</f>
        <v>10450.985940164246</v>
      </c>
      <c r="N78" s="100"/>
      <c r="O78" s="35" t="s">
        <v>2973</v>
      </c>
      <c r="P78" s="35"/>
      <c r="Q78" s="36">
        <v>0</v>
      </c>
      <c r="R78" s="36">
        <v>0</v>
      </c>
      <c r="S78" s="36">
        <v>0</v>
      </c>
      <c r="T78" s="36">
        <v>0</v>
      </c>
      <c r="U78" s="36">
        <v>18482.914496541434</v>
      </c>
      <c r="V78" s="36">
        <v>14620.12155092576</v>
      </c>
      <c r="W78" s="36">
        <v>0</v>
      </c>
      <c r="X78" s="36">
        <v>0</v>
      </c>
      <c r="Y78" s="24">
        <v>33103.036047467198</v>
      </c>
    </row>
    <row r="79" spans="1:25" ht="21">
      <c r="A79" s="35"/>
      <c r="B79" s="35" t="s">
        <v>2970</v>
      </c>
      <c r="C79" s="36">
        <v>0</v>
      </c>
      <c r="D79" s="36">
        <v>0</v>
      </c>
      <c r="E79" s="36">
        <v>889.96152422749992</v>
      </c>
      <c r="F79" s="36">
        <v>1817.9997408483398</v>
      </c>
      <c r="G79" s="36">
        <v>0</v>
      </c>
      <c r="H79" s="36">
        <v>0</v>
      </c>
      <c r="I79" s="36">
        <v>0</v>
      </c>
      <c r="J79" s="36">
        <v>3038.754855053</v>
      </c>
      <c r="K79" s="24">
        <v>5746.71612012884</v>
      </c>
      <c r="L79" s="24"/>
      <c r="M79" s="110"/>
      <c r="N79" s="100"/>
      <c r="O79" s="35"/>
      <c r="P79" s="35" t="s">
        <v>2970</v>
      </c>
      <c r="Q79" s="36">
        <v>0</v>
      </c>
      <c r="R79" s="36">
        <v>0</v>
      </c>
      <c r="S79" s="36">
        <v>0</v>
      </c>
      <c r="T79" s="36">
        <v>0</v>
      </c>
      <c r="U79" s="36">
        <v>972.15809416224897</v>
      </c>
      <c r="V79" s="36">
        <v>1090.9129929645001</v>
      </c>
      <c r="W79" s="36">
        <v>0</v>
      </c>
      <c r="X79" s="36">
        <v>0</v>
      </c>
      <c r="Y79" s="24">
        <v>2063.0710871267493</v>
      </c>
    </row>
    <row r="80" spans="1:25" ht="21">
      <c r="A80" s="35"/>
      <c r="B80" s="35" t="s">
        <v>2971</v>
      </c>
      <c r="C80" s="36">
        <v>0</v>
      </c>
      <c r="D80" s="36">
        <v>0</v>
      </c>
      <c r="E80" s="36">
        <v>1336.8431445316201</v>
      </c>
      <c r="F80" s="36">
        <v>941.44019009109013</v>
      </c>
      <c r="G80" s="36">
        <v>1560.1849276951634</v>
      </c>
      <c r="H80" s="36">
        <v>0</v>
      </c>
      <c r="I80" s="36">
        <v>37.5</v>
      </c>
      <c r="J80" s="36">
        <v>1386.5064647374552</v>
      </c>
      <c r="K80" s="24">
        <v>5262.4747270553289</v>
      </c>
      <c r="L80" s="24"/>
      <c r="M80" s="24"/>
      <c r="N80" s="100"/>
      <c r="O80" s="35"/>
      <c r="P80" s="35" t="s">
        <v>2971</v>
      </c>
      <c r="Q80" s="36">
        <v>0</v>
      </c>
      <c r="R80" s="36">
        <v>0</v>
      </c>
      <c r="S80" s="36">
        <v>0</v>
      </c>
      <c r="T80" s="36">
        <v>0</v>
      </c>
      <c r="U80" s="36">
        <v>1378.0101061715288</v>
      </c>
      <c r="V80" s="36">
        <v>511.2183208409661</v>
      </c>
      <c r="W80" s="36">
        <v>0</v>
      </c>
      <c r="X80" s="36">
        <v>0</v>
      </c>
      <c r="Y80" s="24">
        <v>1889.2284270124949</v>
      </c>
    </row>
    <row r="81" spans="1:25" ht="21">
      <c r="A81" s="35"/>
      <c r="B81" s="35" t="s">
        <v>834</v>
      </c>
      <c r="C81" s="36">
        <v>0</v>
      </c>
      <c r="D81" s="36">
        <v>0</v>
      </c>
      <c r="E81" s="36">
        <v>758.08506806210005</v>
      </c>
      <c r="F81" s="36">
        <v>717.31459184182995</v>
      </c>
      <c r="G81" s="36">
        <v>155.68744028457999</v>
      </c>
      <c r="H81" s="36">
        <v>0</v>
      </c>
      <c r="I81" s="36">
        <v>12.5</v>
      </c>
      <c r="J81" s="36">
        <v>76.337841418899998</v>
      </c>
      <c r="K81" s="24">
        <v>1719.9249416074101</v>
      </c>
      <c r="L81" s="24"/>
      <c r="M81" s="24"/>
      <c r="N81" s="100"/>
      <c r="O81" s="35"/>
      <c r="P81" s="35" t="s">
        <v>834</v>
      </c>
      <c r="Q81" s="36">
        <v>0</v>
      </c>
      <c r="R81" s="36">
        <v>0</v>
      </c>
      <c r="S81" s="36">
        <v>0</v>
      </c>
      <c r="T81" s="36">
        <v>0</v>
      </c>
      <c r="U81" s="36">
        <v>585.56026896784965</v>
      </c>
      <c r="V81" s="36">
        <v>31.892785069399999</v>
      </c>
      <c r="W81" s="36">
        <v>0</v>
      </c>
      <c r="X81" s="36">
        <v>0</v>
      </c>
      <c r="Y81" s="24">
        <v>617.45305403724967</v>
      </c>
    </row>
    <row r="82" spans="1:25" ht="21">
      <c r="A82" s="35"/>
      <c r="B82" s="35" t="s">
        <v>2972</v>
      </c>
      <c r="C82" s="36">
        <v>0</v>
      </c>
      <c r="D82" s="36">
        <v>0</v>
      </c>
      <c r="E82" s="36">
        <v>2345.7951978369501</v>
      </c>
      <c r="F82" s="36">
        <v>15551.478106016551</v>
      </c>
      <c r="G82" s="36">
        <v>1127.6327880444333</v>
      </c>
      <c r="H82" s="36">
        <v>0</v>
      </c>
      <c r="I82" s="36">
        <v>0</v>
      </c>
      <c r="J82" s="36">
        <v>3895.8748357269997</v>
      </c>
      <c r="K82" s="24">
        <v>22920.780927624932</v>
      </c>
      <c r="L82" s="24"/>
      <c r="M82" s="24"/>
      <c r="N82" s="100"/>
      <c r="O82" s="35"/>
      <c r="P82" s="35" t="s">
        <v>2972</v>
      </c>
      <c r="Q82" s="36">
        <v>0</v>
      </c>
      <c r="R82" s="36">
        <v>0</v>
      </c>
      <c r="S82" s="36">
        <v>0</v>
      </c>
      <c r="T82" s="36">
        <v>0</v>
      </c>
      <c r="U82" s="36">
        <v>6829.941286991484</v>
      </c>
      <c r="V82" s="36">
        <v>1398.6190660259999</v>
      </c>
      <c r="W82" s="36">
        <v>0</v>
      </c>
      <c r="X82" s="36">
        <v>0</v>
      </c>
      <c r="Y82" s="24">
        <v>8228.5603530174849</v>
      </c>
    </row>
    <row r="83" spans="1:25" ht="21">
      <c r="A83" s="35"/>
      <c r="B83" s="35" t="s">
        <v>2969</v>
      </c>
      <c r="C83" s="36">
        <v>0</v>
      </c>
      <c r="D83" s="36">
        <v>0</v>
      </c>
      <c r="E83" s="36">
        <v>1390.7337425665501</v>
      </c>
      <c r="F83" s="36">
        <v>3079.3806224895397</v>
      </c>
      <c r="G83" s="36">
        <v>1101.1885766501439</v>
      </c>
      <c r="H83" s="36">
        <v>0</v>
      </c>
      <c r="I83" s="36">
        <v>12.5</v>
      </c>
      <c r="J83" s="36">
        <v>11.49912052064</v>
      </c>
      <c r="K83" s="24">
        <v>5595.3020622268732</v>
      </c>
      <c r="L83" s="24"/>
      <c r="M83" s="24"/>
      <c r="N83" s="100"/>
      <c r="O83" s="35"/>
      <c r="P83" s="35" t="s">
        <v>2969</v>
      </c>
      <c r="Q83" s="36">
        <v>0</v>
      </c>
      <c r="R83" s="36">
        <v>0</v>
      </c>
      <c r="S83" s="36">
        <v>0</v>
      </c>
      <c r="T83" s="36">
        <v>0</v>
      </c>
      <c r="U83" s="36">
        <v>2000.0977560734377</v>
      </c>
      <c r="V83" s="36">
        <v>8.6156842669049993</v>
      </c>
      <c r="W83" s="36">
        <v>0</v>
      </c>
      <c r="X83" s="36">
        <v>0</v>
      </c>
      <c r="Y83" s="24">
        <v>2008.7134403403427</v>
      </c>
    </row>
    <row r="84" spans="1:25" ht="21">
      <c r="A84" s="35"/>
      <c r="B84" s="35" t="s">
        <v>1852</v>
      </c>
      <c r="C84" s="36">
        <v>0</v>
      </c>
      <c r="D84" s="36">
        <v>0</v>
      </c>
      <c r="E84" s="36">
        <v>661.81207892037992</v>
      </c>
      <c r="F84" s="36">
        <v>1759.4931629471703</v>
      </c>
      <c r="G84" s="36">
        <v>129.97598490698999</v>
      </c>
      <c r="H84" s="36">
        <v>0</v>
      </c>
      <c r="I84" s="36">
        <v>0</v>
      </c>
      <c r="J84" s="36">
        <v>7403.5708808613999</v>
      </c>
      <c r="K84" s="24">
        <v>9954.8521076359393</v>
      </c>
      <c r="L84" s="24"/>
      <c r="M84" s="24"/>
      <c r="N84" s="100"/>
      <c r="O84" s="35"/>
      <c r="P84" s="35" t="s">
        <v>1852</v>
      </c>
      <c r="Q84" s="36">
        <v>0</v>
      </c>
      <c r="R84" s="36">
        <v>0</v>
      </c>
      <c r="S84" s="36">
        <v>0</v>
      </c>
      <c r="T84" s="36">
        <v>0</v>
      </c>
      <c r="U84" s="36">
        <v>915.90996041237509</v>
      </c>
      <c r="V84" s="36">
        <v>2657.88194622435</v>
      </c>
      <c r="W84" s="36">
        <v>0</v>
      </c>
      <c r="X84" s="36">
        <v>0</v>
      </c>
      <c r="Y84" s="24">
        <v>3573.7919066367249</v>
      </c>
    </row>
    <row r="85" spans="1:25" ht="21">
      <c r="A85" s="35"/>
      <c r="B85" s="35" t="s">
        <v>870</v>
      </c>
      <c r="C85" s="36">
        <v>0</v>
      </c>
      <c r="D85" s="36">
        <v>0</v>
      </c>
      <c r="E85" s="36">
        <v>77.853060391439996</v>
      </c>
      <c r="F85" s="36">
        <v>1200.2989479235598</v>
      </c>
      <c r="G85" s="36">
        <v>2899.0557527862602</v>
      </c>
      <c r="H85" s="36">
        <v>0</v>
      </c>
      <c r="I85" s="36">
        <v>0</v>
      </c>
      <c r="J85" s="36">
        <v>9110.2847785429403</v>
      </c>
      <c r="K85" s="24">
        <v>13287.492539644201</v>
      </c>
      <c r="L85" s="24"/>
      <c r="M85" s="24"/>
      <c r="N85" s="100"/>
      <c r="O85" s="35"/>
      <c r="P85" s="35" t="s">
        <v>870</v>
      </c>
      <c r="Q85" s="36">
        <v>0</v>
      </c>
      <c r="R85" s="36">
        <v>0</v>
      </c>
      <c r="S85" s="36">
        <v>0</v>
      </c>
      <c r="T85" s="36">
        <v>0</v>
      </c>
      <c r="U85" s="36">
        <v>1499.6175862352106</v>
      </c>
      <c r="V85" s="36">
        <v>3270.5922354932304</v>
      </c>
      <c r="W85" s="36">
        <v>0</v>
      </c>
      <c r="X85" s="36">
        <v>0</v>
      </c>
      <c r="Y85" s="24">
        <v>4770.2098217284411</v>
      </c>
    </row>
    <row r="86" spans="1:25" ht="21">
      <c r="A86" s="35"/>
      <c r="B86" s="35" t="s">
        <v>424</v>
      </c>
      <c r="C86" s="36">
        <v>0</v>
      </c>
      <c r="D86" s="36">
        <v>0</v>
      </c>
      <c r="E86" s="36">
        <v>1359.1147276437</v>
      </c>
      <c r="F86" s="36">
        <v>5229.7519875013895</v>
      </c>
      <c r="G86" s="36">
        <v>109.80785530756002</v>
      </c>
      <c r="H86" s="36">
        <v>0</v>
      </c>
      <c r="I86" s="36">
        <v>0</v>
      </c>
      <c r="J86" s="36">
        <v>5262.8686500083004</v>
      </c>
      <c r="K86" s="24">
        <v>11961.54322046095</v>
      </c>
      <c r="L86" s="24"/>
      <c r="M86" s="24"/>
      <c r="N86" s="100"/>
      <c r="O86" s="35"/>
      <c r="P86" s="35" t="s">
        <v>424</v>
      </c>
      <c r="Q86" s="36">
        <v>0</v>
      </c>
      <c r="R86" s="36">
        <v>0</v>
      </c>
      <c r="S86" s="36">
        <v>0</v>
      </c>
      <c r="T86" s="36">
        <v>0</v>
      </c>
      <c r="U86" s="36">
        <v>2404.8241707893308</v>
      </c>
      <c r="V86" s="36">
        <v>1889.3698453501099</v>
      </c>
      <c r="W86" s="36">
        <v>0</v>
      </c>
      <c r="X86" s="36">
        <v>0</v>
      </c>
      <c r="Y86" s="24">
        <v>4294.1940161394405</v>
      </c>
    </row>
    <row r="87" spans="1:25" ht="21">
      <c r="A87" s="35"/>
      <c r="B87" s="35" t="s">
        <v>1689</v>
      </c>
      <c r="C87" s="36">
        <v>0</v>
      </c>
      <c r="D87" s="36">
        <v>0</v>
      </c>
      <c r="E87" s="36">
        <v>2562.1868530838801</v>
      </c>
      <c r="F87" s="36">
        <v>1892.9256867630027</v>
      </c>
      <c r="G87" s="36">
        <v>828.43973519019198</v>
      </c>
      <c r="H87" s="36">
        <v>0</v>
      </c>
      <c r="I87" s="36">
        <v>0</v>
      </c>
      <c r="J87" s="36">
        <v>10476.3751384142</v>
      </c>
      <c r="K87" s="24">
        <v>15759.927413451274</v>
      </c>
      <c r="L87" s="24"/>
      <c r="M87" s="24"/>
      <c r="N87" s="100"/>
      <c r="O87" s="35"/>
      <c r="P87" s="35" t="s">
        <v>1689</v>
      </c>
      <c r="Q87" s="36">
        <v>0</v>
      </c>
      <c r="R87" s="36">
        <v>0</v>
      </c>
      <c r="S87" s="36">
        <v>0</v>
      </c>
      <c r="T87" s="36">
        <v>0</v>
      </c>
      <c r="U87" s="36">
        <v>1896.79526673797</v>
      </c>
      <c r="V87" s="36">
        <v>3761.0186746903</v>
      </c>
      <c r="W87" s="36">
        <v>0</v>
      </c>
      <c r="X87" s="36">
        <v>0</v>
      </c>
      <c r="Y87" s="24">
        <v>5657.8139414282705</v>
      </c>
    </row>
    <row r="88" spans="1:25" ht="21">
      <c r="A88" s="35" t="s">
        <v>2985</v>
      </c>
      <c r="B88" s="35"/>
      <c r="C88" s="36">
        <v>0</v>
      </c>
      <c r="D88" s="36">
        <v>0</v>
      </c>
      <c r="E88" s="36">
        <v>24379.952579492514</v>
      </c>
      <c r="F88" s="36">
        <v>77914.610190439809</v>
      </c>
      <c r="G88" s="36">
        <v>23685.19620076321</v>
      </c>
      <c r="H88" s="36">
        <v>1115.552540753215</v>
      </c>
      <c r="I88" s="36">
        <v>1454.0449607866399</v>
      </c>
      <c r="J88" s="36">
        <v>2566.6756259989343</v>
      </c>
      <c r="K88" s="24">
        <v>131116.03209823434</v>
      </c>
      <c r="L88" s="24">
        <v>215500</v>
      </c>
      <c r="M88" s="110">
        <f>L88-K88</f>
        <v>84383.96790176566</v>
      </c>
      <c r="N88" s="100"/>
      <c r="O88" s="35" t="s">
        <v>2985</v>
      </c>
      <c r="P88" s="35"/>
      <c r="Q88" s="36">
        <v>0</v>
      </c>
      <c r="R88" s="36">
        <v>0</v>
      </c>
      <c r="S88" s="36">
        <v>0</v>
      </c>
      <c r="T88" s="36">
        <v>0</v>
      </c>
      <c r="U88" s="36">
        <v>45453.683956791756</v>
      </c>
      <c r="V88" s="36">
        <v>1616.9715664663488</v>
      </c>
      <c r="W88" s="36">
        <v>0</v>
      </c>
      <c r="X88" s="36">
        <v>0</v>
      </c>
      <c r="Y88" s="24">
        <v>47070.655523258116</v>
      </c>
    </row>
    <row r="89" spans="1:25" ht="21">
      <c r="A89" s="35"/>
      <c r="B89" s="35" t="s">
        <v>2975</v>
      </c>
      <c r="C89" s="36">
        <v>0</v>
      </c>
      <c r="D89" s="36">
        <v>0</v>
      </c>
      <c r="E89" s="36">
        <v>1714.0041377997297</v>
      </c>
      <c r="F89" s="36">
        <v>8845.2905173564395</v>
      </c>
      <c r="G89" s="36">
        <v>2992.1738981707322</v>
      </c>
      <c r="H89" s="36">
        <v>0</v>
      </c>
      <c r="I89" s="36">
        <v>0</v>
      </c>
      <c r="J89" s="36">
        <v>10.699314725800001</v>
      </c>
      <c r="K89" s="24">
        <v>13562.1678680527</v>
      </c>
      <c r="L89" s="24"/>
      <c r="M89" s="110"/>
      <c r="N89" s="100"/>
      <c r="O89" s="35"/>
      <c r="P89" s="35" t="s">
        <v>2975</v>
      </c>
      <c r="Q89" s="36">
        <v>0</v>
      </c>
      <c r="R89" s="36">
        <v>0</v>
      </c>
      <c r="S89" s="36">
        <v>0</v>
      </c>
      <c r="T89" s="36">
        <v>0</v>
      </c>
      <c r="U89" s="36">
        <v>4864.9772106438759</v>
      </c>
      <c r="V89" s="36">
        <v>3.84105398656</v>
      </c>
      <c r="W89" s="36">
        <v>0</v>
      </c>
      <c r="X89" s="36">
        <v>0</v>
      </c>
      <c r="Y89" s="24">
        <v>4868.8182646304358</v>
      </c>
    </row>
    <row r="90" spans="1:25" ht="21">
      <c r="A90" s="35"/>
      <c r="B90" s="35" t="s">
        <v>2976</v>
      </c>
      <c r="C90" s="36">
        <v>0</v>
      </c>
      <c r="D90" s="36">
        <v>0</v>
      </c>
      <c r="E90" s="36">
        <v>252.58174064779999</v>
      </c>
      <c r="F90" s="36">
        <v>8656.5184125388696</v>
      </c>
      <c r="G90" s="36">
        <v>443.32446104666997</v>
      </c>
      <c r="H90" s="36">
        <v>0</v>
      </c>
      <c r="I90" s="36">
        <v>12.5</v>
      </c>
      <c r="J90" s="36">
        <v>0</v>
      </c>
      <c r="K90" s="24">
        <v>9364.9246142333395</v>
      </c>
      <c r="L90" s="24"/>
      <c r="M90" s="24"/>
      <c r="N90" s="100"/>
      <c r="O90" s="35"/>
      <c r="P90" s="35" t="s">
        <v>2976</v>
      </c>
      <c r="Q90" s="36">
        <v>0</v>
      </c>
      <c r="R90" s="36">
        <v>0</v>
      </c>
      <c r="S90" s="36">
        <v>0</v>
      </c>
      <c r="T90" s="36">
        <v>0</v>
      </c>
      <c r="U90" s="36">
        <v>3357.5204365107711</v>
      </c>
      <c r="V90" s="36">
        <v>4.4874999999999998</v>
      </c>
      <c r="W90" s="36">
        <v>0</v>
      </c>
      <c r="X90" s="36">
        <v>0</v>
      </c>
      <c r="Y90" s="24">
        <v>3362.0079365107713</v>
      </c>
    </row>
    <row r="91" spans="1:25" ht="21">
      <c r="A91" s="35"/>
      <c r="B91" s="35" t="s">
        <v>444</v>
      </c>
      <c r="C91" s="36">
        <v>0</v>
      </c>
      <c r="D91" s="36">
        <v>0</v>
      </c>
      <c r="E91" s="36">
        <v>3806.3450797431501</v>
      </c>
      <c r="F91" s="36">
        <v>1766.6051518852387</v>
      </c>
      <c r="G91" s="36">
        <v>4279.8574805954586</v>
      </c>
      <c r="H91" s="36">
        <v>632.17405660103998</v>
      </c>
      <c r="I91" s="36">
        <v>175.11691874239</v>
      </c>
      <c r="J91" s="36">
        <v>3.8149881471339997</v>
      </c>
      <c r="K91" s="24">
        <v>10663.91367571441</v>
      </c>
      <c r="L91" s="24"/>
      <c r="M91" s="24"/>
      <c r="N91" s="100"/>
      <c r="O91" s="35"/>
      <c r="P91" s="35" t="s">
        <v>444</v>
      </c>
      <c r="Q91" s="36">
        <v>0</v>
      </c>
      <c r="R91" s="36">
        <v>0</v>
      </c>
      <c r="S91" s="36">
        <v>0</v>
      </c>
      <c r="T91" s="36">
        <v>0</v>
      </c>
      <c r="U91" s="36">
        <v>3764.1084550090513</v>
      </c>
      <c r="V91" s="36">
        <v>64.236554573361005</v>
      </c>
      <c r="W91" s="36">
        <v>0</v>
      </c>
      <c r="X91" s="36">
        <v>0</v>
      </c>
      <c r="Y91" s="24">
        <v>3828.3450095824123</v>
      </c>
    </row>
    <row r="92" spans="1:25" ht="21">
      <c r="A92" s="35"/>
      <c r="B92" s="35" t="s">
        <v>2977</v>
      </c>
      <c r="C92" s="36">
        <v>0</v>
      </c>
      <c r="D92" s="36">
        <v>0</v>
      </c>
      <c r="E92" s="36">
        <v>3508.4080877157385</v>
      </c>
      <c r="F92" s="36">
        <v>2102.2643269028599</v>
      </c>
      <c r="G92" s="36">
        <v>1684.1672202282105</v>
      </c>
      <c r="H92" s="36">
        <v>0</v>
      </c>
      <c r="I92" s="36">
        <v>25</v>
      </c>
      <c r="J92" s="36">
        <v>2552.1613231260003</v>
      </c>
      <c r="K92" s="24">
        <v>9872.0009579728103</v>
      </c>
      <c r="L92" s="24"/>
      <c r="M92" s="24"/>
      <c r="N92" s="100"/>
      <c r="O92" s="35"/>
      <c r="P92" s="35" t="s">
        <v>2977</v>
      </c>
      <c r="Q92" s="36">
        <v>0</v>
      </c>
      <c r="R92" s="36">
        <v>0</v>
      </c>
      <c r="S92" s="36">
        <v>0</v>
      </c>
      <c r="T92" s="36">
        <v>0</v>
      </c>
      <c r="U92" s="36">
        <v>2618.8474289110659</v>
      </c>
      <c r="V92" s="36">
        <v>925.20091500180001</v>
      </c>
      <c r="W92" s="36">
        <v>0</v>
      </c>
      <c r="X92" s="36">
        <v>0</v>
      </c>
      <c r="Y92" s="24">
        <v>3544.0483439128657</v>
      </c>
    </row>
    <row r="93" spans="1:25" ht="21">
      <c r="A93" s="35"/>
      <c r="B93" s="35" t="s">
        <v>2974</v>
      </c>
      <c r="C93" s="36">
        <v>0</v>
      </c>
      <c r="D93" s="36">
        <v>0</v>
      </c>
      <c r="E93" s="36">
        <v>3391.0003925435594</v>
      </c>
      <c r="F93" s="36">
        <v>473.57740004888007</v>
      </c>
      <c r="G93" s="36">
        <v>1085.7709166042362</v>
      </c>
      <c r="H93" s="36">
        <v>477.00784933934</v>
      </c>
      <c r="I93" s="36">
        <v>72.553930032899999</v>
      </c>
      <c r="J93" s="36">
        <v>0</v>
      </c>
      <c r="K93" s="24">
        <v>5499.9104885689158</v>
      </c>
      <c r="L93" s="24"/>
      <c r="M93" s="24"/>
      <c r="N93" s="100"/>
      <c r="O93" s="35"/>
      <c r="P93" s="35" t="s">
        <v>2974</v>
      </c>
      <c r="Q93" s="36">
        <v>0</v>
      </c>
      <c r="R93" s="36">
        <v>0</v>
      </c>
      <c r="S93" s="36">
        <v>0</v>
      </c>
      <c r="T93" s="36">
        <v>0</v>
      </c>
      <c r="U93" s="36">
        <v>1777.175186600645</v>
      </c>
      <c r="V93" s="36">
        <v>197.29267879457899</v>
      </c>
      <c r="W93" s="36">
        <v>0</v>
      </c>
      <c r="X93" s="36">
        <v>0</v>
      </c>
      <c r="Y93" s="24">
        <v>1974.467865395224</v>
      </c>
    </row>
    <row r="94" spans="1:25" ht="21">
      <c r="A94" s="35"/>
      <c r="B94" s="35" t="s">
        <v>2978</v>
      </c>
      <c r="C94" s="36">
        <v>0</v>
      </c>
      <c r="D94" s="36">
        <v>0</v>
      </c>
      <c r="E94" s="36">
        <v>979.67102026520001</v>
      </c>
      <c r="F94" s="36">
        <v>6622.8501611625506</v>
      </c>
      <c r="G94" s="36">
        <v>1180.2223110858524</v>
      </c>
      <c r="H94" s="36">
        <v>0</v>
      </c>
      <c r="I94" s="36">
        <v>1000.1241120113498</v>
      </c>
      <c r="J94" s="36">
        <v>0</v>
      </c>
      <c r="K94" s="24">
        <v>9782.867604524954</v>
      </c>
      <c r="L94" s="24"/>
      <c r="M94" s="24"/>
      <c r="N94" s="100"/>
      <c r="O94" s="35"/>
      <c r="P94" s="35" t="s">
        <v>2978</v>
      </c>
      <c r="Q94" s="36">
        <v>0</v>
      </c>
      <c r="R94" s="36">
        <v>0</v>
      </c>
      <c r="S94" s="36">
        <v>0</v>
      </c>
      <c r="T94" s="36">
        <v>0</v>
      </c>
      <c r="U94" s="36">
        <v>3153.0049138106792</v>
      </c>
      <c r="V94" s="36">
        <v>359.044556212239</v>
      </c>
      <c r="W94" s="36">
        <v>0</v>
      </c>
      <c r="X94" s="36">
        <v>0</v>
      </c>
      <c r="Y94" s="24">
        <v>3512.0494700229183</v>
      </c>
    </row>
    <row r="95" spans="1:25" ht="21">
      <c r="A95" s="35"/>
      <c r="B95" s="35" t="s">
        <v>2979</v>
      </c>
      <c r="C95" s="36">
        <v>0</v>
      </c>
      <c r="D95" s="36">
        <v>0</v>
      </c>
      <c r="E95" s="36">
        <v>0</v>
      </c>
      <c r="F95" s="36">
        <v>11050.404260373971</v>
      </c>
      <c r="G95" s="36">
        <v>0</v>
      </c>
      <c r="H95" s="36">
        <v>0</v>
      </c>
      <c r="I95" s="36">
        <v>0</v>
      </c>
      <c r="J95" s="36">
        <v>0</v>
      </c>
      <c r="K95" s="24">
        <v>11050.404260373971</v>
      </c>
      <c r="L95" s="24"/>
      <c r="M95" s="24"/>
      <c r="N95" s="100"/>
      <c r="O95" s="35"/>
      <c r="P95" s="35" t="s">
        <v>2979</v>
      </c>
      <c r="Q95" s="36">
        <v>0</v>
      </c>
      <c r="R95" s="36">
        <v>0</v>
      </c>
      <c r="S95" s="36">
        <v>0</v>
      </c>
      <c r="T95" s="36">
        <v>0</v>
      </c>
      <c r="U95" s="36">
        <v>3967.0951294737674</v>
      </c>
      <c r="V95" s="36">
        <v>0</v>
      </c>
      <c r="W95" s="36">
        <v>0</v>
      </c>
      <c r="X95" s="36">
        <v>0</v>
      </c>
      <c r="Y95" s="24">
        <v>3967.0951294737674</v>
      </c>
    </row>
    <row r="96" spans="1:25" ht="21">
      <c r="A96" s="35"/>
      <c r="B96" s="35" t="s">
        <v>2980</v>
      </c>
      <c r="C96" s="36">
        <v>0</v>
      </c>
      <c r="D96" s="36">
        <v>0</v>
      </c>
      <c r="E96" s="36">
        <v>481.21136943169995</v>
      </c>
      <c r="F96" s="36">
        <v>9109.5003863807142</v>
      </c>
      <c r="G96" s="36">
        <v>34.84342608283</v>
      </c>
      <c r="H96" s="36">
        <v>0</v>
      </c>
      <c r="I96" s="36">
        <v>0</v>
      </c>
      <c r="J96" s="36">
        <v>0</v>
      </c>
      <c r="K96" s="24">
        <v>9625.5551818952445</v>
      </c>
      <c r="L96" s="24"/>
      <c r="M96" s="24"/>
      <c r="N96" s="100"/>
      <c r="O96" s="35"/>
      <c r="P96" s="35" t="s">
        <v>2980</v>
      </c>
      <c r="Q96" s="36">
        <v>0</v>
      </c>
      <c r="R96" s="36">
        <v>0</v>
      </c>
      <c r="S96" s="36">
        <v>0</v>
      </c>
      <c r="T96" s="36">
        <v>0</v>
      </c>
      <c r="U96" s="36">
        <v>3455.5743102969986</v>
      </c>
      <c r="V96" s="36">
        <v>0</v>
      </c>
      <c r="W96" s="36">
        <v>0</v>
      </c>
      <c r="X96" s="36">
        <v>0</v>
      </c>
      <c r="Y96" s="24">
        <v>3455.5743102969986</v>
      </c>
    </row>
    <row r="97" spans="1:25" ht="21">
      <c r="A97" s="35"/>
      <c r="B97" s="35" t="s">
        <v>2981</v>
      </c>
      <c r="C97" s="36">
        <v>0</v>
      </c>
      <c r="D97" s="36">
        <v>0</v>
      </c>
      <c r="E97" s="36">
        <v>2510.4628680670198</v>
      </c>
      <c r="F97" s="36">
        <v>10.689233819871999</v>
      </c>
      <c r="G97" s="36">
        <v>632.88061052759008</v>
      </c>
      <c r="H97" s="36">
        <v>0</v>
      </c>
      <c r="I97" s="36">
        <v>12.5</v>
      </c>
      <c r="J97" s="36">
        <v>0</v>
      </c>
      <c r="K97" s="24">
        <v>3166.5327124144815</v>
      </c>
      <c r="L97" s="24"/>
      <c r="M97" s="24"/>
      <c r="N97" s="100"/>
      <c r="O97" s="35"/>
      <c r="P97" s="35" t="s">
        <v>2981</v>
      </c>
      <c r="Q97" s="36">
        <v>0</v>
      </c>
      <c r="R97" s="36">
        <v>0</v>
      </c>
      <c r="S97" s="36">
        <v>0</v>
      </c>
      <c r="T97" s="36">
        <v>0</v>
      </c>
      <c r="U97" s="36">
        <v>1132.2977437567783</v>
      </c>
      <c r="V97" s="36">
        <v>4.4874999999999998</v>
      </c>
      <c r="W97" s="36">
        <v>0</v>
      </c>
      <c r="X97" s="36">
        <v>0</v>
      </c>
      <c r="Y97" s="24">
        <v>1136.7852437567783</v>
      </c>
    </row>
    <row r="98" spans="1:25" ht="21">
      <c r="A98" s="35"/>
      <c r="B98" s="35" t="s">
        <v>2562</v>
      </c>
      <c r="C98" s="36">
        <v>0</v>
      </c>
      <c r="D98" s="36">
        <v>0</v>
      </c>
      <c r="E98" s="36">
        <v>1509.7684206368001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24">
        <v>1509.7684206368001</v>
      </c>
      <c r="L98" s="24"/>
      <c r="M98" s="24"/>
      <c r="N98" s="100"/>
      <c r="O98" s="35"/>
      <c r="P98" s="35" t="s">
        <v>2562</v>
      </c>
      <c r="Q98" s="36">
        <v>0</v>
      </c>
      <c r="R98" s="36">
        <v>0</v>
      </c>
      <c r="S98" s="36">
        <v>0</v>
      </c>
      <c r="T98" s="36">
        <v>0</v>
      </c>
      <c r="U98" s="36">
        <v>542.00686300870007</v>
      </c>
      <c r="V98" s="36">
        <v>0</v>
      </c>
      <c r="W98" s="36">
        <v>0</v>
      </c>
      <c r="X98" s="36">
        <v>0</v>
      </c>
      <c r="Y98" s="24">
        <v>542.00686300870007</v>
      </c>
    </row>
    <row r="99" spans="1:25" ht="21">
      <c r="A99" s="35"/>
      <c r="B99" s="35" t="s">
        <v>391</v>
      </c>
      <c r="C99" s="36">
        <v>0</v>
      </c>
      <c r="D99" s="36">
        <v>0</v>
      </c>
      <c r="E99" s="36">
        <v>1776.13828159279</v>
      </c>
      <c r="F99" s="36">
        <v>2727.1166116123745</v>
      </c>
      <c r="G99" s="36">
        <v>2064.61093273902</v>
      </c>
      <c r="H99" s="36">
        <v>6.3706348128350001</v>
      </c>
      <c r="I99" s="36">
        <v>12.5</v>
      </c>
      <c r="J99" s="36">
        <v>0</v>
      </c>
      <c r="K99" s="24">
        <v>6586.7364607570207</v>
      </c>
      <c r="L99" s="24"/>
      <c r="M99" s="24"/>
      <c r="N99" s="100"/>
      <c r="O99" s="35"/>
      <c r="P99" s="35" t="s">
        <v>391</v>
      </c>
      <c r="Q99" s="36">
        <v>0</v>
      </c>
      <c r="R99" s="36">
        <v>0</v>
      </c>
      <c r="S99" s="36">
        <v>0</v>
      </c>
      <c r="T99" s="36">
        <v>0</v>
      </c>
      <c r="U99" s="36">
        <v>2357.8638315141047</v>
      </c>
      <c r="V99" s="36">
        <v>6.7745578978100003</v>
      </c>
      <c r="W99" s="36">
        <v>0</v>
      </c>
      <c r="X99" s="36">
        <v>0</v>
      </c>
      <c r="Y99" s="24">
        <v>2364.6383894119149</v>
      </c>
    </row>
    <row r="100" spans="1:25" ht="21">
      <c r="A100" s="35"/>
      <c r="B100" s="35" t="s">
        <v>2982</v>
      </c>
      <c r="C100" s="36">
        <v>0</v>
      </c>
      <c r="D100" s="36">
        <v>0</v>
      </c>
      <c r="E100" s="36">
        <v>1853.7514663052</v>
      </c>
      <c r="F100" s="36">
        <v>4665.2638487947997</v>
      </c>
      <c r="G100" s="36">
        <v>3173.3096211860307</v>
      </c>
      <c r="H100" s="36">
        <v>0</v>
      </c>
      <c r="I100" s="36">
        <v>75</v>
      </c>
      <c r="J100" s="36">
        <v>0</v>
      </c>
      <c r="K100" s="24">
        <v>9767.3249362860297</v>
      </c>
      <c r="L100" s="24"/>
      <c r="M100" s="24"/>
      <c r="N100" s="100"/>
      <c r="O100" s="35"/>
      <c r="P100" s="35" t="s">
        <v>2982</v>
      </c>
      <c r="Q100" s="36">
        <v>0</v>
      </c>
      <c r="R100" s="36">
        <v>0</v>
      </c>
      <c r="S100" s="36">
        <v>0</v>
      </c>
      <c r="T100" s="36">
        <v>0</v>
      </c>
      <c r="U100" s="36">
        <v>3479.544652125212</v>
      </c>
      <c r="V100" s="36">
        <v>26.925000000000001</v>
      </c>
      <c r="W100" s="36">
        <v>0</v>
      </c>
      <c r="X100" s="36">
        <v>0</v>
      </c>
      <c r="Y100" s="24">
        <v>3506.4696521252122</v>
      </c>
    </row>
    <row r="101" spans="1:25" ht="21">
      <c r="A101" s="35"/>
      <c r="B101" s="35" t="s">
        <v>2303</v>
      </c>
      <c r="C101" s="36">
        <v>0</v>
      </c>
      <c r="D101" s="36">
        <v>0</v>
      </c>
      <c r="E101" s="36">
        <v>811.83074196630002</v>
      </c>
      <c r="F101" s="36">
        <v>5388.1270685728123</v>
      </c>
      <c r="G101" s="36">
        <v>3211.1550294812168</v>
      </c>
      <c r="H101" s="36">
        <v>0</v>
      </c>
      <c r="I101" s="36">
        <v>12.5</v>
      </c>
      <c r="J101" s="36">
        <v>0</v>
      </c>
      <c r="K101" s="24">
        <v>9423.6128400203288</v>
      </c>
      <c r="L101" s="24"/>
      <c r="M101" s="24"/>
      <c r="N101" s="100"/>
      <c r="O101" s="35"/>
      <c r="P101" s="35" t="s">
        <v>2303</v>
      </c>
      <c r="Q101" s="36">
        <v>0</v>
      </c>
      <c r="R101" s="36">
        <v>0</v>
      </c>
      <c r="S101" s="36">
        <v>0</v>
      </c>
      <c r="T101" s="36">
        <v>0</v>
      </c>
      <c r="U101" s="36">
        <v>3378.5895095667443</v>
      </c>
      <c r="V101" s="36">
        <v>4.4874999999999998</v>
      </c>
      <c r="W101" s="36">
        <v>0</v>
      </c>
      <c r="X101" s="36">
        <v>0</v>
      </c>
      <c r="Y101" s="24">
        <v>3383.0770095667444</v>
      </c>
    </row>
    <row r="102" spans="1:25" ht="21">
      <c r="A102" s="35"/>
      <c r="B102" s="35" t="s">
        <v>2983</v>
      </c>
      <c r="C102" s="36">
        <v>0</v>
      </c>
      <c r="D102" s="36">
        <v>0</v>
      </c>
      <c r="E102" s="36">
        <v>0</v>
      </c>
      <c r="F102" s="36">
        <v>15094.77946611872</v>
      </c>
      <c r="G102" s="36">
        <v>1940.3939608989217</v>
      </c>
      <c r="H102" s="36">
        <v>0</v>
      </c>
      <c r="I102" s="36">
        <v>12.5</v>
      </c>
      <c r="J102" s="36">
        <v>0</v>
      </c>
      <c r="K102" s="24">
        <v>17047.673427017642</v>
      </c>
      <c r="L102" s="24"/>
      <c r="M102" s="24"/>
      <c r="N102" s="100"/>
      <c r="O102" s="35"/>
      <c r="P102" s="35" t="s">
        <v>2983</v>
      </c>
      <c r="Q102" s="36">
        <v>0</v>
      </c>
      <c r="R102" s="36">
        <v>0</v>
      </c>
      <c r="S102" s="36">
        <v>0</v>
      </c>
      <c r="T102" s="36">
        <v>0</v>
      </c>
      <c r="U102" s="36">
        <v>6115.6272602975432</v>
      </c>
      <c r="V102" s="36">
        <v>4.4874999999999998</v>
      </c>
      <c r="W102" s="36">
        <v>0</v>
      </c>
      <c r="X102" s="36">
        <v>0</v>
      </c>
      <c r="Y102" s="24">
        <v>6120.1147602975434</v>
      </c>
    </row>
    <row r="103" spans="1:25" ht="21">
      <c r="A103" s="35"/>
      <c r="B103" s="35" t="s">
        <v>2984</v>
      </c>
      <c r="C103" s="36">
        <v>0</v>
      </c>
      <c r="D103" s="36">
        <v>0</v>
      </c>
      <c r="E103" s="36">
        <v>1784.7789727775298</v>
      </c>
      <c r="F103" s="36">
        <v>1401.6233448717151</v>
      </c>
      <c r="G103" s="36">
        <v>962.48633211644096</v>
      </c>
      <c r="H103" s="36">
        <v>0</v>
      </c>
      <c r="I103" s="36">
        <v>43.75</v>
      </c>
      <c r="J103" s="36">
        <v>0</v>
      </c>
      <c r="K103" s="24">
        <v>4192.6386497656858</v>
      </c>
      <c r="L103" s="24"/>
      <c r="M103" s="24"/>
      <c r="N103" s="100"/>
      <c r="O103" s="35"/>
      <c r="P103" s="35" t="s">
        <v>2984</v>
      </c>
      <c r="Q103" s="36">
        <v>0</v>
      </c>
      <c r="R103" s="36">
        <v>0</v>
      </c>
      <c r="S103" s="36">
        <v>0</v>
      </c>
      <c r="T103" s="36">
        <v>0</v>
      </c>
      <c r="U103" s="36">
        <v>1489.4510252658213</v>
      </c>
      <c r="V103" s="36">
        <v>15.706250000000001</v>
      </c>
      <c r="W103" s="36">
        <v>0</v>
      </c>
      <c r="X103" s="36">
        <v>0</v>
      </c>
      <c r="Y103" s="24">
        <v>1505.1572752658212</v>
      </c>
    </row>
    <row r="104" spans="1:25" ht="21">
      <c r="A104" s="35" t="s">
        <v>2998</v>
      </c>
      <c r="B104" s="35"/>
      <c r="C104" s="36">
        <v>0</v>
      </c>
      <c r="D104" s="36">
        <v>71.772959698020003</v>
      </c>
      <c r="E104" s="36">
        <v>24088.344149772714</v>
      </c>
      <c r="F104" s="36">
        <v>141636.26073211295</v>
      </c>
      <c r="G104" s="36">
        <v>23117.909967763848</v>
      </c>
      <c r="H104" s="36">
        <v>0</v>
      </c>
      <c r="I104" s="36">
        <v>869.07006176983987</v>
      </c>
      <c r="J104" s="36">
        <v>3359.6759893561598</v>
      </c>
      <c r="K104" s="24">
        <v>193143.03386047354</v>
      </c>
      <c r="L104" s="24">
        <v>261560</v>
      </c>
      <c r="M104" s="110">
        <f>L104-K104</f>
        <v>68416.966139526456</v>
      </c>
      <c r="N104" s="100"/>
      <c r="O104" s="35" t="s">
        <v>2998</v>
      </c>
      <c r="P104" s="35"/>
      <c r="Q104" s="36">
        <v>0</v>
      </c>
      <c r="R104" s="36">
        <v>0</v>
      </c>
      <c r="S104" s="36">
        <v>0</v>
      </c>
      <c r="T104" s="36">
        <v>15656.27843808226</v>
      </c>
      <c r="U104" s="36">
        <v>52205.54227475512</v>
      </c>
      <c r="V104" s="36">
        <v>1476.5284430726658</v>
      </c>
      <c r="W104" s="36">
        <v>0</v>
      </c>
      <c r="X104" s="36">
        <v>0</v>
      </c>
      <c r="Y104" s="24">
        <v>69338.349155910037</v>
      </c>
    </row>
    <row r="105" spans="1:25" ht="21">
      <c r="A105" s="35"/>
      <c r="B105" s="35" t="s">
        <v>2986</v>
      </c>
      <c r="C105" s="36">
        <v>0</v>
      </c>
      <c r="D105" s="36">
        <v>0</v>
      </c>
      <c r="E105" s="36">
        <v>0</v>
      </c>
      <c r="F105" s="36">
        <v>10551.826940071502</v>
      </c>
      <c r="G105" s="36">
        <v>2015.7128710909296</v>
      </c>
      <c r="H105" s="36">
        <v>0</v>
      </c>
      <c r="I105" s="36">
        <v>0</v>
      </c>
      <c r="J105" s="36">
        <v>0</v>
      </c>
      <c r="K105" s="24">
        <v>12567.539811162431</v>
      </c>
      <c r="L105" s="24"/>
      <c r="M105" s="110"/>
      <c r="N105" s="100"/>
      <c r="O105" s="35"/>
      <c r="P105" s="35" t="s">
        <v>2986</v>
      </c>
      <c r="Q105" s="36">
        <v>0</v>
      </c>
      <c r="R105" s="36">
        <v>0</v>
      </c>
      <c r="S105" s="36">
        <v>0</v>
      </c>
      <c r="T105" s="36">
        <v>0</v>
      </c>
      <c r="U105" s="36">
        <v>4511.74679221114</v>
      </c>
      <c r="V105" s="36">
        <v>0</v>
      </c>
      <c r="W105" s="36">
        <v>0</v>
      </c>
      <c r="X105" s="36">
        <v>0</v>
      </c>
      <c r="Y105" s="24">
        <v>4511.74679221114</v>
      </c>
    </row>
    <row r="106" spans="1:25" ht="21">
      <c r="A106" s="35"/>
      <c r="B106" s="35" t="s">
        <v>2987</v>
      </c>
      <c r="C106" s="36">
        <v>0</v>
      </c>
      <c r="D106" s="36">
        <v>0</v>
      </c>
      <c r="E106" s="36">
        <v>559.29069191144004</v>
      </c>
      <c r="F106" s="36">
        <v>875.77725261344006</v>
      </c>
      <c r="G106" s="36">
        <v>1412.52559016294</v>
      </c>
      <c r="H106" s="36">
        <v>0</v>
      </c>
      <c r="I106" s="36">
        <v>18.75</v>
      </c>
      <c r="J106" s="36">
        <v>3359.6759893561598</v>
      </c>
      <c r="K106" s="24">
        <v>6226.0195240439807</v>
      </c>
      <c r="L106" s="24"/>
      <c r="M106" s="24"/>
      <c r="N106" s="100"/>
      <c r="O106" s="35"/>
      <c r="P106" s="35" t="s">
        <v>2987</v>
      </c>
      <c r="Q106" s="36">
        <v>0</v>
      </c>
      <c r="R106" s="36">
        <v>0</v>
      </c>
      <c r="S106" s="36">
        <v>0</v>
      </c>
      <c r="T106" s="36">
        <v>0</v>
      </c>
      <c r="U106" s="36">
        <v>1022.2860789531239</v>
      </c>
      <c r="V106" s="36">
        <v>1212.854930178559</v>
      </c>
      <c r="W106" s="36">
        <v>0</v>
      </c>
      <c r="X106" s="36">
        <v>0</v>
      </c>
      <c r="Y106" s="24">
        <v>2235.1410091316829</v>
      </c>
    </row>
    <row r="107" spans="1:25" ht="21">
      <c r="A107" s="35"/>
      <c r="B107" s="35" t="s">
        <v>2988</v>
      </c>
      <c r="C107" s="36">
        <v>0</v>
      </c>
      <c r="D107" s="36">
        <v>0</v>
      </c>
      <c r="E107" s="36">
        <v>2302.1556077373702</v>
      </c>
      <c r="F107" s="36">
        <v>13946.526200943035</v>
      </c>
      <c r="G107" s="36">
        <v>2315.5531202492716</v>
      </c>
      <c r="H107" s="36">
        <v>0</v>
      </c>
      <c r="I107" s="36">
        <v>130.6793164828</v>
      </c>
      <c r="J107" s="36">
        <v>0</v>
      </c>
      <c r="K107" s="24">
        <v>18694.914245412478</v>
      </c>
      <c r="L107" s="24"/>
      <c r="M107" s="24"/>
      <c r="N107" s="100"/>
      <c r="O107" s="35"/>
      <c r="P107" s="35" t="s">
        <v>2988</v>
      </c>
      <c r="Q107" s="36">
        <v>0</v>
      </c>
      <c r="R107" s="36">
        <v>0</v>
      </c>
      <c r="S107" s="36">
        <v>0</v>
      </c>
      <c r="T107" s="36">
        <v>0</v>
      </c>
      <c r="U107" s="36">
        <v>6664.5603394885757</v>
      </c>
      <c r="V107" s="36">
        <v>46.913874617329</v>
      </c>
      <c r="W107" s="36">
        <v>0</v>
      </c>
      <c r="X107" s="36">
        <v>0</v>
      </c>
      <c r="Y107" s="24">
        <v>6711.474214105905</v>
      </c>
    </row>
    <row r="108" spans="1:25" ht="21">
      <c r="A108" s="35"/>
      <c r="B108" s="35" t="s">
        <v>2989</v>
      </c>
      <c r="C108" s="36">
        <v>0</v>
      </c>
      <c r="D108" s="36">
        <v>0</v>
      </c>
      <c r="E108" s="36">
        <v>251.5121304173</v>
      </c>
      <c r="F108" s="36">
        <v>3016.1266271175</v>
      </c>
      <c r="G108" s="36">
        <v>1367.5960017448999</v>
      </c>
      <c r="H108" s="36">
        <v>0</v>
      </c>
      <c r="I108" s="36">
        <v>0</v>
      </c>
      <c r="J108" s="36">
        <v>0</v>
      </c>
      <c r="K108" s="24">
        <v>4635.2347592796996</v>
      </c>
      <c r="L108" s="24"/>
      <c r="M108" s="24"/>
      <c r="N108" s="100"/>
      <c r="O108" s="35"/>
      <c r="P108" s="35" t="s">
        <v>2989</v>
      </c>
      <c r="Q108" s="36">
        <v>0</v>
      </c>
      <c r="R108" s="36">
        <v>0</v>
      </c>
      <c r="S108" s="36">
        <v>0</v>
      </c>
      <c r="T108" s="36">
        <v>0</v>
      </c>
      <c r="U108" s="36">
        <v>1664.0492785813185</v>
      </c>
      <c r="V108" s="36">
        <v>0</v>
      </c>
      <c r="W108" s="36">
        <v>0</v>
      </c>
      <c r="X108" s="36">
        <v>0</v>
      </c>
      <c r="Y108" s="24">
        <v>1664.0492785813185</v>
      </c>
    </row>
    <row r="109" spans="1:25" ht="21">
      <c r="A109" s="35"/>
      <c r="B109" s="35" t="s">
        <v>2990</v>
      </c>
      <c r="C109" s="36">
        <v>0</v>
      </c>
      <c r="D109" s="36">
        <v>0</v>
      </c>
      <c r="E109" s="36">
        <v>3516.7061119332693</v>
      </c>
      <c r="F109" s="36">
        <v>15485.432963073161</v>
      </c>
      <c r="G109" s="36">
        <v>4089.5295157205223</v>
      </c>
      <c r="H109" s="36">
        <v>0</v>
      </c>
      <c r="I109" s="36">
        <v>458.67337469702989</v>
      </c>
      <c r="J109" s="36">
        <v>0</v>
      </c>
      <c r="K109" s="24">
        <v>23550.341965423984</v>
      </c>
      <c r="L109" s="24"/>
      <c r="M109" s="24"/>
      <c r="N109" s="100"/>
      <c r="O109" s="35"/>
      <c r="P109" s="35" t="s">
        <v>2990</v>
      </c>
      <c r="Q109" s="36">
        <v>0</v>
      </c>
      <c r="R109" s="36">
        <v>0</v>
      </c>
      <c r="S109" s="36">
        <v>0</v>
      </c>
      <c r="T109" s="36">
        <v>0</v>
      </c>
      <c r="U109" s="36">
        <v>8289.9090240743972</v>
      </c>
      <c r="V109" s="36">
        <v>164.66374151625504</v>
      </c>
      <c r="W109" s="36">
        <v>0</v>
      </c>
      <c r="X109" s="36">
        <v>0</v>
      </c>
      <c r="Y109" s="24">
        <v>8454.5727655906521</v>
      </c>
    </row>
    <row r="110" spans="1:25" ht="21">
      <c r="A110" s="35"/>
      <c r="B110" s="35" t="s">
        <v>2991</v>
      </c>
      <c r="C110" s="36">
        <v>0</v>
      </c>
      <c r="D110" s="36">
        <v>52.504660165099999</v>
      </c>
      <c r="E110" s="36">
        <v>5694.3207538298002</v>
      </c>
      <c r="F110" s="36">
        <v>31847.794982281903</v>
      </c>
      <c r="G110" s="36">
        <v>352.20167955248502</v>
      </c>
      <c r="H110" s="36">
        <v>0</v>
      </c>
      <c r="I110" s="36">
        <v>18.75</v>
      </c>
      <c r="J110" s="36">
        <v>0</v>
      </c>
      <c r="K110" s="24">
        <v>37965.572075829288</v>
      </c>
      <c r="L110" s="24"/>
      <c r="M110" s="24"/>
      <c r="N110" s="100"/>
      <c r="O110" s="35"/>
      <c r="P110" s="35" t="s">
        <v>2991</v>
      </c>
      <c r="Q110" s="36">
        <v>0</v>
      </c>
      <c r="R110" s="36">
        <v>0</v>
      </c>
      <c r="S110" s="36">
        <v>0</v>
      </c>
      <c r="T110" s="36">
        <v>0</v>
      </c>
      <c r="U110" s="36">
        <v>13622.909125219358</v>
      </c>
      <c r="V110" s="36">
        <v>6.7312499999999993</v>
      </c>
      <c r="W110" s="36">
        <v>0</v>
      </c>
      <c r="X110" s="36">
        <v>0</v>
      </c>
      <c r="Y110" s="24">
        <v>13629.640375219358</v>
      </c>
    </row>
    <row r="111" spans="1:25" ht="21">
      <c r="A111" s="35"/>
      <c r="B111" s="35" t="s">
        <v>2992</v>
      </c>
      <c r="C111" s="36">
        <v>0</v>
      </c>
      <c r="D111" s="36">
        <v>0</v>
      </c>
      <c r="E111" s="36">
        <v>360.71454366370205</v>
      </c>
      <c r="F111" s="36">
        <v>2978.8775862354751</v>
      </c>
      <c r="G111" s="36">
        <v>1022.5688707847097</v>
      </c>
      <c r="H111" s="36">
        <v>0</v>
      </c>
      <c r="I111" s="36">
        <v>82.613918553009995</v>
      </c>
      <c r="J111" s="36">
        <v>0</v>
      </c>
      <c r="K111" s="24">
        <v>4444.7749192368965</v>
      </c>
      <c r="L111" s="24"/>
      <c r="M111" s="24"/>
      <c r="N111" s="100"/>
      <c r="O111" s="35"/>
      <c r="P111" s="35" t="s">
        <v>2992</v>
      </c>
      <c r="Q111" s="36">
        <v>0</v>
      </c>
      <c r="R111" s="36">
        <v>0</v>
      </c>
      <c r="S111" s="36">
        <v>0</v>
      </c>
      <c r="T111" s="36">
        <v>0</v>
      </c>
      <c r="U111" s="36">
        <v>1566.0157992456732</v>
      </c>
      <c r="V111" s="36">
        <v>29.658396760523001</v>
      </c>
      <c r="W111" s="36">
        <v>0</v>
      </c>
      <c r="X111" s="36">
        <v>0</v>
      </c>
      <c r="Y111" s="24">
        <v>1595.6741960061961</v>
      </c>
    </row>
    <row r="112" spans="1:25" ht="21">
      <c r="A112" s="35"/>
      <c r="B112" s="35" t="s">
        <v>2993</v>
      </c>
      <c r="C112" s="36">
        <v>0</v>
      </c>
      <c r="D112" s="36">
        <v>19.26829953292</v>
      </c>
      <c r="E112" s="36">
        <v>4769.408057084619</v>
      </c>
      <c r="F112" s="36">
        <v>23583.385458522116</v>
      </c>
      <c r="G112" s="36">
        <v>278.51061215537396</v>
      </c>
      <c r="H112" s="36">
        <v>0</v>
      </c>
      <c r="I112" s="36">
        <v>12.5</v>
      </c>
      <c r="J112" s="36">
        <v>0</v>
      </c>
      <c r="K112" s="24">
        <v>28663.072427295028</v>
      </c>
      <c r="L112" s="24"/>
      <c r="M112" s="24"/>
      <c r="N112" s="100"/>
      <c r="O112" s="35"/>
      <c r="P112" s="35" t="s">
        <v>2993</v>
      </c>
      <c r="Q112" s="36">
        <v>0</v>
      </c>
      <c r="R112" s="36">
        <v>0</v>
      </c>
      <c r="S112" s="36">
        <v>0</v>
      </c>
      <c r="T112" s="36">
        <v>10290.043001394472</v>
      </c>
      <c r="U112" s="36">
        <v>0</v>
      </c>
      <c r="V112" s="36">
        <v>0</v>
      </c>
      <c r="W112" s="36">
        <v>0</v>
      </c>
      <c r="X112" s="36">
        <v>0</v>
      </c>
      <c r="Y112" s="24">
        <v>10290.043001394472</v>
      </c>
    </row>
    <row r="113" spans="1:25" ht="21">
      <c r="A113" s="35"/>
      <c r="B113" s="35" t="s">
        <v>2994</v>
      </c>
      <c r="C113" s="36">
        <v>0</v>
      </c>
      <c r="D113" s="36">
        <v>0</v>
      </c>
      <c r="E113" s="36">
        <v>634.88091958330006</v>
      </c>
      <c r="F113" s="36">
        <v>2963.7206398211338</v>
      </c>
      <c r="G113" s="36">
        <v>326.55236709929</v>
      </c>
      <c r="H113" s="36">
        <v>0</v>
      </c>
      <c r="I113" s="36">
        <v>0</v>
      </c>
      <c r="J113" s="36">
        <v>0</v>
      </c>
      <c r="K113" s="24">
        <v>3925.1539265037236</v>
      </c>
      <c r="L113" s="24"/>
      <c r="M113" s="24"/>
      <c r="N113" s="100"/>
      <c r="O113" s="35"/>
      <c r="P113" s="35" t="s">
        <v>2994</v>
      </c>
      <c r="Q113" s="36">
        <v>0</v>
      </c>
      <c r="R113" s="36">
        <v>0</v>
      </c>
      <c r="S113" s="36">
        <v>0</v>
      </c>
      <c r="T113" s="36">
        <v>0</v>
      </c>
      <c r="U113" s="36">
        <v>1409.1302596147218</v>
      </c>
      <c r="V113" s="36">
        <v>0</v>
      </c>
      <c r="W113" s="36">
        <v>0</v>
      </c>
      <c r="X113" s="36">
        <v>0</v>
      </c>
      <c r="Y113" s="24">
        <v>1409.1302596147218</v>
      </c>
    </row>
    <row r="114" spans="1:25" ht="21">
      <c r="A114" s="35"/>
      <c r="B114" s="35" t="s">
        <v>2995</v>
      </c>
      <c r="C114" s="36">
        <v>0</v>
      </c>
      <c r="D114" s="36">
        <v>0</v>
      </c>
      <c r="E114" s="36">
        <v>333.11563249223605</v>
      </c>
      <c r="F114" s="36">
        <v>2867.8440663537799</v>
      </c>
      <c r="G114" s="36">
        <v>2418.963402028739</v>
      </c>
      <c r="H114" s="36">
        <v>0</v>
      </c>
      <c r="I114" s="36">
        <v>0</v>
      </c>
      <c r="J114" s="36">
        <v>0</v>
      </c>
      <c r="K114" s="24">
        <v>5619.9231008747556</v>
      </c>
      <c r="L114" s="24"/>
      <c r="M114" s="24"/>
      <c r="N114" s="100"/>
      <c r="O114" s="35"/>
      <c r="P114" s="35" t="s">
        <v>2995</v>
      </c>
      <c r="Q114" s="36">
        <v>0</v>
      </c>
      <c r="R114" s="36">
        <v>0</v>
      </c>
      <c r="S114" s="36">
        <v>0</v>
      </c>
      <c r="T114" s="36">
        <v>0</v>
      </c>
      <c r="U114" s="36">
        <v>2017.5523932140015</v>
      </c>
      <c r="V114" s="36">
        <v>0</v>
      </c>
      <c r="W114" s="36">
        <v>0</v>
      </c>
      <c r="X114" s="36">
        <v>0</v>
      </c>
      <c r="Y114" s="24">
        <v>2017.5523932140015</v>
      </c>
    </row>
    <row r="115" spans="1:25" ht="21">
      <c r="A115" s="35"/>
      <c r="B115" s="35" t="s">
        <v>1027</v>
      </c>
      <c r="C115" s="36">
        <v>0</v>
      </c>
      <c r="D115" s="36">
        <v>0</v>
      </c>
      <c r="E115" s="36">
        <v>406.34113952070004</v>
      </c>
      <c r="F115" s="36">
        <v>8634.5661263416005</v>
      </c>
      <c r="G115" s="36">
        <v>1064.8840347338901</v>
      </c>
      <c r="H115" s="36">
        <v>0</v>
      </c>
      <c r="I115" s="36">
        <v>0</v>
      </c>
      <c r="J115" s="36">
        <v>0</v>
      </c>
      <c r="K115" s="24">
        <v>10105.791300596191</v>
      </c>
      <c r="L115" s="24"/>
      <c r="M115" s="24"/>
      <c r="N115" s="100"/>
      <c r="O115" s="35"/>
      <c r="P115" s="35" t="s">
        <v>1027</v>
      </c>
      <c r="Q115" s="36">
        <v>0</v>
      </c>
      <c r="R115" s="36">
        <v>0</v>
      </c>
      <c r="S115" s="36">
        <v>0</v>
      </c>
      <c r="T115" s="36">
        <v>0</v>
      </c>
      <c r="U115" s="36">
        <v>3627.9790769151168</v>
      </c>
      <c r="V115" s="36">
        <v>0</v>
      </c>
      <c r="W115" s="36">
        <v>0</v>
      </c>
      <c r="X115" s="36">
        <v>0</v>
      </c>
      <c r="Y115" s="24">
        <v>3627.9790769151168</v>
      </c>
    </row>
    <row r="116" spans="1:25" ht="21">
      <c r="A116" s="35"/>
      <c r="B116" s="35" t="s">
        <v>2996</v>
      </c>
      <c r="C116" s="36">
        <v>0</v>
      </c>
      <c r="D116" s="36">
        <v>0</v>
      </c>
      <c r="E116" s="36">
        <v>3753.9017670463923</v>
      </c>
      <c r="F116" s="36">
        <v>10530.776660093654</v>
      </c>
      <c r="G116" s="36">
        <v>559.69914224879312</v>
      </c>
      <c r="H116" s="36">
        <v>0</v>
      </c>
      <c r="I116" s="36">
        <v>103.353452037</v>
      </c>
      <c r="J116" s="36">
        <v>0</v>
      </c>
      <c r="K116" s="24">
        <v>14947.73102142584</v>
      </c>
      <c r="L116" s="24"/>
      <c r="M116" s="24"/>
      <c r="N116" s="100"/>
      <c r="O116" s="35"/>
      <c r="P116" s="35" t="s">
        <v>2996</v>
      </c>
      <c r="Q116" s="36">
        <v>0</v>
      </c>
      <c r="R116" s="36">
        <v>0</v>
      </c>
      <c r="S116" s="36">
        <v>0</v>
      </c>
      <c r="T116" s="36">
        <v>5366.2354366877889</v>
      </c>
      <c r="U116" s="36">
        <v>0</v>
      </c>
      <c r="V116" s="36">
        <v>0</v>
      </c>
      <c r="W116" s="36">
        <v>0</v>
      </c>
      <c r="X116" s="36">
        <v>0</v>
      </c>
      <c r="Y116" s="24">
        <v>5366.2354366877889</v>
      </c>
    </row>
    <row r="117" spans="1:25" ht="21">
      <c r="A117" s="35"/>
      <c r="B117" s="35" t="s">
        <v>214</v>
      </c>
      <c r="C117" s="36">
        <v>0</v>
      </c>
      <c r="D117" s="36">
        <v>0</v>
      </c>
      <c r="E117" s="36">
        <v>1236.8225015823512</v>
      </c>
      <c r="F117" s="36">
        <v>6834.1626109038189</v>
      </c>
      <c r="G117" s="36">
        <v>2367.56358669886</v>
      </c>
      <c r="H117" s="36">
        <v>0</v>
      </c>
      <c r="I117" s="36">
        <v>12.5</v>
      </c>
      <c r="J117" s="36">
        <v>0</v>
      </c>
      <c r="K117" s="24">
        <v>10451.04869918503</v>
      </c>
      <c r="L117" s="24"/>
      <c r="M117" s="24"/>
      <c r="N117" s="100"/>
      <c r="O117" s="35"/>
      <c r="P117" s="35" t="s">
        <v>214</v>
      </c>
      <c r="Q117" s="36">
        <v>0</v>
      </c>
      <c r="R117" s="36">
        <v>0</v>
      </c>
      <c r="S117" s="36">
        <v>0</v>
      </c>
      <c r="T117" s="36">
        <v>0</v>
      </c>
      <c r="U117" s="36">
        <v>3747.438983007813</v>
      </c>
      <c r="V117" s="36">
        <v>4.4874999999999998</v>
      </c>
      <c r="W117" s="36">
        <v>0</v>
      </c>
      <c r="X117" s="36">
        <v>0</v>
      </c>
      <c r="Y117" s="24">
        <v>3751.9264830078132</v>
      </c>
    </row>
    <row r="118" spans="1:25" ht="21">
      <c r="A118" s="35"/>
      <c r="B118" s="35" t="s">
        <v>2997</v>
      </c>
      <c r="C118" s="36">
        <v>0</v>
      </c>
      <c r="D118" s="36">
        <v>0</v>
      </c>
      <c r="E118" s="36">
        <v>269.17429297023</v>
      </c>
      <c r="F118" s="36">
        <v>7519.4426177408404</v>
      </c>
      <c r="G118" s="36">
        <v>3526.0491734931461</v>
      </c>
      <c r="H118" s="36">
        <v>0</v>
      </c>
      <c r="I118" s="36">
        <v>31.25</v>
      </c>
      <c r="J118" s="36">
        <v>0</v>
      </c>
      <c r="K118" s="24">
        <v>11345.916084204217</v>
      </c>
      <c r="L118" s="24"/>
      <c r="M118" s="24"/>
      <c r="N118" s="100"/>
      <c r="O118" s="35"/>
      <c r="P118" s="35" t="s">
        <v>2997</v>
      </c>
      <c r="Q118" s="36">
        <v>0</v>
      </c>
      <c r="R118" s="36">
        <v>0</v>
      </c>
      <c r="S118" s="36">
        <v>0</v>
      </c>
      <c r="T118" s="36">
        <v>0</v>
      </c>
      <c r="U118" s="36">
        <v>4061.9651242298783</v>
      </c>
      <c r="V118" s="36">
        <v>11.21875</v>
      </c>
      <c r="W118" s="36">
        <v>0</v>
      </c>
      <c r="X118" s="36">
        <v>0</v>
      </c>
      <c r="Y118" s="24">
        <v>4073.1838742298783</v>
      </c>
    </row>
    <row r="119" spans="1:25" ht="21">
      <c r="A119" s="35" t="s">
        <v>3009</v>
      </c>
      <c r="B119" s="35"/>
      <c r="C119" s="36">
        <v>0</v>
      </c>
      <c r="D119" s="36">
        <v>2740.7418026704204</v>
      </c>
      <c r="E119" s="36">
        <v>27237.58078342352</v>
      </c>
      <c r="F119" s="36">
        <v>70578.384925403428</v>
      </c>
      <c r="G119" s="36">
        <v>28772.115596152551</v>
      </c>
      <c r="H119" s="36">
        <v>38134.961679768989</v>
      </c>
      <c r="I119" s="36">
        <v>1177.6481274037399</v>
      </c>
      <c r="J119" s="36">
        <v>1980.8108289290001</v>
      </c>
      <c r="K119" s="24">
        <v>170622.24374375166</v>
      </c>
      <c r="L119" s="24">
        <v>172190</v>
      </c>
      <c r="M119" s="110">
        <f>L119-K119</f>
        <v>1567.7562562483363</v>
      </c>
      <c r="N119" s="100"/>
      <c r="O119" s="35" t="s">
        <v>3009</v>
      </c>
      <c r="P119" s="35"/>
      <c r="Q119" s="36">
        <v>0</v>
      </c>
      <c r="R119" s="36">
        <v>0</v>
      </c>
      <c r="S119" s="36">
        <v>0</v>
      </c>
      <c r="T119" s="36">
        <v>0</v>
      </c>
      <c r="U119" s="36">
        <v>51959.728662431335</v>
      </c>
      <c r="V119" s="36">
        <v>9293.6568415723286</v>
      </c>
      <c r="W119" s="36">
        <v>0</v>
      </c>
      <c r="X119" s="36">
        <v>0</v>
      </c>
      <c r="Y119" s="24">
        <v>61253.385504003658</v>
      </c>
    </row>
    <row r="120" spans="1:25" ht="21">
      <c r="A120" s="35"/>
      <c r="B120" s="35" t="s">
        <v>2999</v>
      </c>
      <c r="C120" s="36">
        <v>0</v>
      </c>
      <c r="D120" s="36">
        <v>0</v>
      </c>
      <c r="E120" s="36">
        <v>1678.2169724462997</v>
      </c>
      <c r="F120" s="36">
        <v>2005.9947045108902</v>
      </c>
      <c r="G120" s="36">
        <v>925.80994617034969</v>
      </c>
      <c r="H120" s="36">
        <v>710.76625937422398</v>
      </c>
      <c r="I120" s="36">
        <v>15.75181526251</v>
      </c>
      <c r="J120" s="36">
        <v>0</v>
      </c>
      <c r="K120" s="24">
        <v>5336.539697764274</v>
      </c>
      <c r="L120" s="24"/>
      <c r="M120" s="110"/>
      <c r="N120" s="100"/>
      <c r="O120" s="35"/>
      <c r="P120" s="35" t="s">
        <v>2999</v>
      </c>
      <c r="Q120" s="36">
        <v>0</v>
      </c>
      <c r="R120" s="36">
        <v>0</v>
      </c>
      <c r="S120" s="36">
        <v>0</v>
      </c>
      <c r="T120" s="36">
        <v>0</v>
      </c>
      <c r="U120" s="36">
        <v>1654.9977627021096</v>
      </c>
      <c r="V120" s="36">
        <v>260.81998879492397</v>
      </c>
      <c r="W120" s="36">
        <v>0</v>
      </c>
      <c r="X120" s="36">
        <v>0</v>
      </c>
      <c r="Y120" s="24">
        <v>1915.8177514970337</v>
      </c>
    </row>
    <row r="121" spans="1:25" ht="21">
      <c r="A121" s="35"/>
      <c r="B121" s="35" t="s">
        <v>3000</v>
      </c>
      <c r="C121" s="36">
        <v>0</v>
      </c>
      <c r="D121" s="36">
        <v>0</v>
      </c>
      <c r="E121" s="36">
        <v>691.59078701036003</v>
      </c>
      <c r="F121" s="36">
        <v>1920.3738291028039</v>
      </c>
      <c r="G121" s="36">
        <v>2961.9910376822827</v>
      </c>
      <c r="H121" s="36">
        <v>635.81957855483017</v>
      </c>
      <c r="I121" s="36">
        <v>79.259310894899997</v>
      </c>
      <c r="J121" s="36">
        <v>1980.8108289290001</v>
      </c>
      <c r="K121" s="24">
        <v>8269.8453721741771</v>
      </c>
      <c r="L121" s="24"/>
      <c r="M121" s="24"/>
      <c r="N121" s="100"/>
      <c r="O121" s="35"/>
      <c r="P121" s="35" t="s">
        <v>3000</v>
      </c>
      <c r="Q121" s="36">
        <v>0</v>
      </c>
      <c r="R121" s="36">
        <v>0</v>
      </c>
      <c r="S121" s="36">
        <v>0</v>
      </c>
      <c r="T121" s="36">
        <v>0</v>
      </c>
      <c r="U121" s="36">
        <v>2001.0500797136588</v>
      </c>
      <c r="V121" s="36">
        <v>967.82440889734892</v>
      </c>
      <c r="W121" s="36">
        <v>0</v>
      </c>
      <c r="X121" s="36">
        <v>0</v>
      </c>
      <c r="Y121" s="24">
        <v>2968.8744886110076</v>
      </c>
    </row>
    <row r="122" spans="1:25" ht="21">
      <c r="A122" s="35"/>
      <c r="B122" s="35" t="s">
        <v>3001</v>
      </c>
      <c r="C122" s="36">
        <v>0</v>
      </c>
      <c r="D122" s="36">
        <v>21.594515836100001</v>
      </c>
      <c r="E122" s="36">
        <v>4901.8122541442399</v>
      </c>
      <c r="F122" s="36">
        <v>8828.0576006404153</v>
      </c>
      <c r="G122" s="36">
        <v>5705.7128268961651</v>
      </c>
      <c r="H122" s="36">
        <v>5814.9361836979797</v>
      </c>
      <c r="I122" s="36">
        <v>257.32388359142999</v>
      </c>
      <c r="J122" s="36">
        <v>0</v>
      </c>
      <c r="K122" s="24">
        <v>25529.437264806333</v>
      </c>
      <c r="L122" s="24"/>
      <c r="M122" s="24"/>
      <c r="N122" s="100"/>
      <c r="O122" s="35"/>
      <c r="P122" s="35" t="s">
        <v>3001</v>
      </c>
      <c r="Q122" s="36">
        <v>0</v>
      </c>
      <c r="R122" s="36">
        <v>0</v>
      </c>
      <c r="S122" s="36">
        <v>0</v>
      </c>
      <c r="T122" s="36">
        <v>0</v>
      </c>
      <c r="U122" s="36">
        <v>6985.1266139094041</v>
      </c>
      <c r="V122" s="36">
        <v>2179.9413641566371</v>
      </c>
      <c r="W122" s="36">
        <v>0</v>
      </c>
      <c r="X122" s="36">
        <v>0</v>
      </c>
      <c r="Y122" s="24">
        <v>9165.0679780660412</v>
      </c>
    </row>
    <row r="123" spans="1:25" ht="21">
      <c r="A123" s="35"/>
      <c r="B123" s="35" t="s">
        <v>3002</v>
      </c>
      <c r="C123" s="36">
        <v>0</v>
      </c>
      <c r="D123" s="36">
        <v>0</v>
      </c>
      <c r="E123" s="36">
        <v>1374.366568963741</v>
      </c>
      <c r="F123" s="36">
        <v>8142.5863428938646</v>
      </c>
      <c r="G123" s="36">
        <v>4492.4579950407724</v>
      </c>
      <c r="H123" s="36">
        <v>3718.1332210151004</v>
      </c>
      <c r="I123" s="36">
        <v>187.5</v>
      </c>
      <c r="J123" s="36">
        <v>0</v>
      </c>
      <c r="K123" s="24">
        <v>17915.044127913479</v>
      </c>
      <c r="L123" s="24"/>
      <c r="M123" s="24"/>
      <c r="N123" s="100"/>
      <c r="O123" s="35"/>
      <c r="P123" s="35" t="s">
        <v>3002</v>
      </c>
      <c r="Q123" s="36">
        <v>0</v>
      </c>
      <c r="R123" s="36">
        <v>0</v>
      </c>
      <c r="S123" s="36">
        <v>0</v>
      </c>
      <c r="T123" s="36">
        <v>0</v>
      </c>
      <c r="U123" s="36">
        <v>6364.1883419199103</v>
      </c>
      <c r="V123" s="36">
        <v>67.3125</v>
      </c>
      <c r="W123" s="36">
        <v>0</v>
      </c>
      <c r="X123" s="36">
        <v>0</v>
      </c>
      <c r="Y123" s="24">
        <v>6431.5008419199103</v>
      </c>
    </row>
    <row r="124" spans="1:25" ht="21">
      <c r="A124" s="35"/>
      <c r="B124" s="35" t="s">
        <v>3003</v>
      </c>
      <c r="C124" s="36">
        <v>0</v>
      </c>
      <c r="D124" s="36">
        <v>0</v>
      </c>
      <c r="E124" s="36">
        <v>231.71576688829998</v>
      </c>
      <c r="F124" s="36">
        <v>3489.3996266558502</v>
      </c>
      <c r="G124" s="36">
        <v>0</v>
      </c>
      <c r="H124" s="36">
        <v>0</v>
      </c>
      <c r="I124" s="36">
        <v>0</v>
      </c>
      <c r="J124" s="36">
        <v>0</v>
      </c>
      <c r="K124" s="24">
        <v>3721.1153935441503</v>
      </c>
      <c r="L124" s="24"/>
      <c r="M124" s="24"/>
      <c r="N124" s="100"/>
      <c r="O124" s="35"/>
      <c r="P124" s="35" t="s">
        <v>3003</v>
      </c>
      <c r="Q124" s="36">
        <v>0</v>
      </c>
      <c r="R124" s="36">
        <v>0</v>
      </c>
      <c r="S124" s="36">
        <v>0</v>
      </c>
      <c r="T124" s="36">
        <v>0</v>
      </c>
      <c r="U124" s="36">
        <v>1335.8804262828207</v>
      </c>
      <c r="V124" s="36">
        <v>0</v>
      </c>
      <c r="W124" s="36">
        <v>0</v>
      </c>
      <c r="X124" s="36">
        <v>0</v>
      </c>
      <c r="Y124" s="24">
        <v>1335.8804262828207</v>
      </c>
    </row>
    <row r="125" spans="1:25" ht="21">
      <c r="A125" s="35"/>
      <c r="B125" s="35" t="s">
        <v>1571</v>
      </c>
      <c r="C125" s="36">
        <v>0</v>
      </c>
      <c r="D125" s="36">
        <v>0</v>
      </c>
      <c r="E125" s="36">
        <v>205.90177989310001</v>
      </c>
      <c r="F125" s="36">
        <v>599.74754219487897</v>
      </c>
      <c r="G125" s="36">
        <v>465.97551110148004</v>
      </c>
      <c r="H125" s="36">
        <v>77.360234753460006</v>
      </c>
      <c r="I125" s="36">
        <v>138.99521210090001</v>
      </c>
      <c r="J125" s="36">
        <v>0</v>
      </c>
      <c r="K125" s="24">
        <v>1487.980280043819</v>
      </c>
      <c r="L125" s="24"/>
      <c r="M125" s="24"/>
      <c r="N125" s="100"/>
      <c r="O125" s="35"/>
      <c r="P125" s="35" t="s">
        <v>1571</v>
      </c>
      <c r="Q125" s="36">
        <v>0</v>
      </c>
      <c r="R125" s="36">
        <v>0</v>
      </c>
      <c r="S125" s="36">
        <v>0</v>
      </c>
      <c r="T125" s="36">
        <v>0</v>
      </c>
      <c r="U125" s="36">
        <v>456.51331511494192</v>
      </c>
      <c r="V125" s="36">
        <v>77.671605420773005</v>
      </c>
      <c r="W125" s="36">
        <v>0</v>
      </c>
      <c r="X125" s="36">
        <v>0</v>
      </c>
      <c r="Y125" s="24">
        <v>534.18492053571492</v>
      </c>
    </row>
    <row r="126" spans="1:25" ht="21">
      <c r="A126" s="35"/>
      <c r="B126" s="35" t="s">
        <v>2247</v>
      </c>
      <c r="C126" s="36">
        <v>0</v>
      </c>
      <c r="D126" s="36">
        <v>1167.9238010429201</v>
      </c>
      <c r="E126" s="36">
        <v>2483.1232483005297</v>
      </c>
      <c r="F126" s="36">
        <v>6637.5457061081233</v>
      </c>
      <c r="G126" s="36">
        <v>2501.5332324672991</v>
      </c>
      <c r="H126" s="36">
        <v>0.73458061022800003</v>
      </c>
      <c r="I126" s="36">
        <v>286.72231930423004</v>
      </c>
      <c r="J126" s="36">
        <v>0</v>
      </c>
      <c r="K126" s="24">
        <v>13077.58288783333</v>
      </c>
      <c r="L126" s="24"/>
      <c r="M126" s="24"/>
      <c r="N126" s="100"/>
      <c r="O126" s="35"/>
      <c r="P126" s="35" t="s">
        <v>2247</v>
      </c>
      <c r="Q126" s="36">
        <v>0</v>
      </c>
      <c r="R126" s="36">
        <v>0</v>
      </c>
      <c r="S126" s="36">
        <v>0</v>
      </c>
      <c r="T126" s="36">
        <v>0</v>
      </c>
      <c r="U126" s="36">
        <v>4591.655229657883</v>
      </c>
      <c r="V126" s="36">
        <v>103.19702706931302</v>
      </c>
      <c r="W126" s="36">
        <v>0</v>
      </c>
      <c r="X126" s="36">
        <v>0</v>
      </c>
      <c r="Y126" s="24">
        <v>4694.8522567271957</v>
      </c>
    </row>
    <row r="127" spans="1:25" ht="21">
      <c r="A127" s="35"/>
      <c r="B127" s="35" t="s">
        <v>3004</v>
      </c>
      <c r="C127" s="36">
        <v>0</v>
      </c>
      <c r="D127" s="36">
        <v>0</v>
      </c>
      <c r="E127" s="36">
        <v>3962.9678575415996</v>
      </c>
      <c r="F127" s="36">
        <v>5574.9997447745072</v>
      </c>
      <c r="G127" s="36">
        <v>1215.0979954403401</v>
      </c>
      <c r="H127" s="36">
        <v>0</v>
      </c>
      <c r="I127" s="36">
        <v>139.8246664294</v>
      </c>
      <c r="J127" s="36">
        <v>0</v>
      </c>
      <c r="K127" s="24">
        <v>10892.890264185846</v>
      </c>
      <c r="L127" s="24"/>
      <c r="M127" s="24"/>
      <c r="N127" s="100"/>
      <c r="O127" s="35"/>
      <c r="P127" s="35" t="s">
        <v>3004</v>
      </c>
      <c r="Q127" s="36">
        <v>0</v>
      </c>
      <c r="R127" s="36">
        <v>0</v>
      </c>
      <c r="S127" s="36">
        <v>0</v>
      </c>
      <c r="T127" s="36">
        <v>0</v>
      </c>
      <c r="U127" s="36">
        <v>3860.3505495940399</v>
      </c>
      <c r="V127" s="36">
        <v>50.197055248150008</v>
      </c>
      <c r="W127" s="36">
        <v>0</v>
      </c>
      <c r="X127" s="36">
        <v>0</v>
      </c>
      <c r="Y127" s="24">
        <v>3910.5476048421897</v>
      </c>
    </row>
    <row r="128" spans="1:25" ht="21">
      <c r="A128" s="35"/>
      <c r="B128" s="35" t="s">
        <v>3005</v>
      </c>
      <c r="C128" s="36">
        <v>0</v>
      </c>
      <c r="D128" s="36">
        <v>0</v>
      </c>
      <c r="E128" s="36">
        <v>684.7096878453699</v>
      </c>
      <c r="F128" s="36">
        <v>5903.6569436553391</v>
      </c>
      <c r="G128" s="36">
        <v>0</v>
      </c>
      <c r="H128" s="36">
        <v>0</v>
      </c>
      <c r="I128" s="36">
        <v>0</v>
      </c>
      <c r="J128" s="36">
        <v>0</v>
      </c>
      <c r="K128" s="24">
        <v>6588.3666315007085</v>
      </c>
      <c r="L128" s="24"/>
      <c r="M128" s="24"/>
      <c r="N128" s="100"/>
      <c r="O128" s="35"/>
      <c r="P128" s="35" t="s">
        <v>3005</v>
      </c>
      <c r="Q128" s="36">
        <v>0</v>
      </c>
      <c r="R128" s="36">
        <v>0</v>
      </c>
      <c r="S128" s="36">
        <v>0</v>
      </c>
      <c r="T128" s="36">
        <v>0</v>
      </c>
      <c r="U128" s="36">
        <v>2365.2236207082642</v>
      </c>
      <c r="V128" s="36">
        <v>0</v>
      </c>
      <c r="W128" s="36">
        <v>0</v>
      </c>
      <c r="X128" s="36">
        <v>0</v>
      </c>
      <c r="Y128" s="24">
        <v>2365.2236207082642</v>
      </c>
    </row>
    <row r="129" spans="1:25" ht="21">
      <c r="A129" s="35"/>
      <c r="B129" s="35" t="s">
        <v>3006</v>
      </c>
      <c r="C129" s="36">
        <v>0</v>
      </c>
      <c r="D129" s="36">
        <v>1482.581333005</v>
      </c>
      <c r="E129" s="36">
        <v>3849.9262993013999</v>
      </c>
      <c r="F129" s="36">
        <v>12680.089410116176</v>
      </c>
      <c r="G129" s="36">
        <v>4918.0979466268418</v>
      </c>
      <c r="H129" s="36">
        <v>4177.3981612762755</v>
      </c>
      <c r="I129" s="36">
        <v>0</v>
      </c>
      <c r="J129" s="36">
        <v>0</v>
      </c>
      <c r="K129" s="24">
        <v>27108.093150325691</v>
      </c>
      <c r="L129" s="24"/>
      <c r="M129" s="24"/>
      <c r="N129" s="100"/>
      <c r="O129" s="35"/>
      <c r="P129" s="35" t="s">
        <v>3006</v>
      </c>
      <c r="Q129" s="36">
        <v>0</v>
      </c>
      <c r="R129" s="36">
        <v>0</v>
      </c>
      <c r="S129" s="36">
        <v>0</v>
      </c>
      <c r="T129" s="36">
        <v>0</v>
      </c>
      <c r="U129" s="36">
        <v>8232.1195010702741</v>
      </c>
      <c r="V129" s="36">
        <v>1499.685939898121</v>
      </c>
      <c r="W129" s="36">
        <v>0</v>
      </c>
      <c r="X129" s="36">
        <v>0</v>
      </c>
      <c r="Y129" s="24">
        <v>9731.8054409683955</v>
      </c>
    </row>
    <row r="130" spans="1:25" ht="21">
      <c r="A130" s="35"/>
      <c r="B130" s="35" t="s">
        <v>3007</v>
      </c>
      <c r="C130" s="36">
        <v>0</v>
      </c>
      <c r="D130" s="36">
        <v>0</v>
      </c>
      <c r="E130" s="36">
        <v>4175.60644473496</v>
      </c>
      <c r="F130" s="36">
        <v>6177.1501739787191</v>
      </c>
      <c r="G130" s="36">
        <v>808.37098592477594</v>
      </c>
      <c r="H130" s="36">
        <v>9345.0608437278424</v>
      </c>
      <c r="I130" s="36">
        <v>54.954511043080004</v>
      </c>
      <c r="J130" s="36">
        <v>0</v>
      </c>
      <c r="K130" s="24">
        <v>20561.142959409379</v>
      </c>
      <c r="L130" s="24"/>
      <c r="M130" s="24"/>
      <c r="N130" s="100"/>
      <c r="O130" s="35"/>
      <c r="P130" s="35" t="s">
        <v>3007</v>
      </c>
      <c r="Q130" s="36">
        <v>0</v>
      </c>
      <c r="R130" s="36">
        <v>0</v>
      </c>
      <c r="S130" s="36">
        <v>0</v>
      </c>
      <c r="T130" s="36">
        <v>0</v>
      </c>
      <c r="U130" s="36">
        <v>4006.8448100656428</v>
      </c>
      <c r="V130" s="36">
        <v>3374.6055123636406</v>
      </c>
      <c r="W130" s="36">
        <v>0</v>
      </c>
      <c r="X130" s="36">
        <v>0</v>
      </c>
      <c r="Y130" s="24">
        <v>7381.4503224292839</v>
      </c>
    </row>
    <row r="131" spans="1:25" ht="21">
      <c r="A131" s="35"/>
      <c r="B131" s="35" t="s">
        <v>392</v>
      </c>
      <c r="C131" s="36">
        <v>0</v>
      </c>
      <c r="D131" s="36">
        <v>0</v>
      </c>
      <c r="E131" s="36">
        <v>1192.9069026358372</v>
      </c>
      <c r="F131" s="36">
        <v>2472.8793864248801</v>
      </c>
      <c r="G131" s="36">
        <v>2515.5647414203763</v>
      </c>
      <c r="H131" s="36">
        <v>6229.3629058165907</v>
      </c>
      <c r="I131" s="36">
        <v>0</v>
      </c>
      <c r="J131" s="36">
        <v>0</v>
      </c>
      <c r="K131" s="24">
        <v>12410.713936297685</v>
      </c>
      <c r="L131" s="24"/>
      <c r="M131" s="24"/>
      <c r="N131" s="100"/>
      <c r="O131" s="35"/>
      <c r="P131" s="35" t="s">
        <v>392</v>
      </c>
      <c r="Q131" s="36">
        <v>0</v>
      </c>
      <c r="R131" s="36">
        <v>0</v>
      </c>
      <c r="S131" s="36">
        <v>0</v>
      </c>
      <c r="T131" s="36">
        <v>0</v>
      </c>
      <c r="U131" s="36">
        <v>4455.4463031298583</v>
      </c>
      <c r="V131" s="36">
        <v>0</v>
      </c>
      <c r="W131" s="36">
        <v>0</v>
      </c>
      <c r="X131" s="36">
        <v>0</v>
      </c>
      <c r="Y131" s="24">
        <v>4455.4463031298583</v>
      </c>
    </row>
    <row r="132" spans="1:25" ht="21">
      <c r="A132" s="35"/>
      <c r="B132" s="35" t="s">
        <v>110</v>
      </c>
      <c r="C132" s="36">
        <v>0</v>
      </c>
      <c r="D132" s="36">
        <v>0</v>
      </c>
      <c r="E132" s="36">
        <v>1081.5736247369698</v>
      </c>
      <c r="F132" s="36">
        <v>3295.15647062368</v>
      </c>
      <c r="G132" s="36">
        <v>1019.6481896409101</v>
      </c>
      <c r="H132" s="36">
        <v>5458.3009951431559</v>
      </c>
      <c r="I132" s="36">
        <v>0</v>
      </c>
      <c r="J132" s="36">
        <v>0</v>
      </c>
      <c r="K132" s="24">
        <v>10854.679280144715</v>
      </c>
      <c r="L132" s="24"/>
      <c r="M132" s="24"/>
      <c r="N132" s="100"/>
      <c r="O132" s="35"/>
      <c r="P132" s="35" t="s">
        <v>110</v>
      </c>
      <c r="Q132" s="36">
        <v>0</v>
      </c>
      <c r="R132" s="36">
        <v>0</v>
      </c>
      <c r="S132" s="36">
        <v>0</v>
      </c>
      <c r="T132" s="36">
        <v>0</v>
      </c>
      <c r="U132" s="36">
        <v>3896.8298615719623</v>
      </c>
      <c r="V132" s="36">
        <v>0</v>
      </c>
      <c r="W132" s="36">
        <v>0</v>
      </c>
      <c r="X132" s="36">
        <v>0</v>
      </c>
      <c r="Y132" s="24">
        <v>3896.8298615719623</v>
      </c>
    </row>
    <row r="133" spans="1:25" ht="21">
      <c r="A133" s="35"/>
      <c r="B133" s="35" t="s">
        <v>3008</v>
      </c>
      <c r="C133" s="36">
        <v>0</v>
      </c>
      <c r="D133" s="36">
        <v>68.642152786400004</v>
      </c>
      <c r="E133" s="36">
        <v>723.16258898080991</v>
      </c>
      <c r="F133" s="36">
        <v>2850.7474437233059</v>
      </c>
      <c r="G133" s="36">
        <v>1241.855187740957</v>
      </c>
      <c r="H133" s="36">
        <v>1967.0887157993081</v>
      </c>
      <c r="I133" s="36">
        <v>17.31640877729</v>
      </c>
      <c r="J133" s="36">
        <v>0</v>
      </c>
      <c r="K133" s="24">
        <v>6868.8124978080714</v>
      </c>
      <c r="L133" s="24"/>
      <c r="M133" s="24"/>
      <c r="N133" s="100"/>
      <c r="O133" s="35"/>
      <c r="P133" s="35" t="s">
        <v>3008</v>
      </c>
      <c r="Q133" s="36">
        <v>0</v>
      </c>
      <c r="R133" s="36">
        <v>0</v>
      </c>
      <c r="S133" s="36">
        <v>0</v>
      </c>
      <c r="T133" s="36">
        <v>0</v>
      </c>
      <c r="U133" s="36">
        <v>1753.5022469905612</v>
      </c>
      <c r="V133" s="36">
        <v>712.40143972342196</v>
      </c>
      <c r="W133" s="36">
        <v>0</v>
      </c>
      <c r="X133" s="36">
        <v>0</v>
      </c>
      <c r="Y133" s="24">
        <v>2465.903686713983</v>
      </c>
    </row>
    <row r="134" spans="1:25" ht="21">
      <c r="A134" s="35" t="s">
        <v>3017</v>
      </c>
      <c r="B134" s="35"/>
      <c r="C134" s="36">
        <v>0</v>
      </c>
      <c r="D134" s="36">
        <v>0</v>
      </c>
      <c r="E134" s="36">
        <v>16293.400726136864</v>
      </c>
      <c r="F134" s="36">
        <v>20798.645985548188</v>
      </c>
      <c r="G134" s="36">
        <v>9759.1176852017707</v>
      </c>
      <c r="H134" s="36">
        <v>0</v>
      </c>
      <c r="I134" s="36">
        <v>305.74319944703097</v>
      </c>
      <c r="J134" s="36">
        <v>10503.169670055049</v>
      </c>
      <c r="K134" s="24">
        <v>57660.077266388915</v>
      </c>
      <c r="L134" s="24">
        <v>83980</v>
      </c>
      <c r="M134" s="110">
        <f>L134-K134</f>
        <v>26319.922733611085</v>
      </c>
      <c r="N134" s="100"/>
      <c r="O134" s="35" t="s">
        <v>3017</v>
      </c>
      <c r="P134" s="35"/>
      <c r="Q134" s="36">
        <v>0</v>
      </c>
      <c r="R134" s="36">
        <v>0</v>
      </c>
      <c r="S134" s="36">
        <v>0</v>
      </c>
      <c r="T134" s="36">
        <v>0</v>
      </c>
      <c r="U134" s="36">
        <v>16819.568018483194</v>
      </c>
      <c r="V134" s="36">
        <v>3880.3997201495513</v>
      </c>
      <c r="W134" s="36">
        <v>0</v>
      </c>
      <c r="X134" s="36">
        <v>0</v>
      </c>
      <c r="Y134" s="24">
        <v>20699.967738632742</v>
      </c>
    </row>
    <row r="135" spans="1:25" ht="21">
      <c r="A135" s="35"/>
      <c r="B135" s="35" t="s">
        <v>3011</v>
      </c>
      <c r="C135" s="36">
        <v>0</v>
      </c>
      <c r="D135" s="36">
        <v>0</v>
      </c>
      <c r="E135" s="36">
        <v>1560.9686554932998</v>
      </c>
      <c r="F135" s="36">
        <v>2135.36099386978</v>
      </c>
      <c r="G135" s="36">
        <v>1065.8437470087358</v>
      </c>
      <c r="H135" s="36">
        <v>0</v>
      </c>
      <c r="I135" s="36">
        <v>0</v>
      </c>
      <c r="J135" s="36">
        <v>0</v>
      </c>
      <c r="K135" s="24">
        <v>4762.1733963718152</v>
      </c>
      <c r="L135" s="24"/>
      <c r="M135" s="110"/>
      <c r="N135" s="100"/>
      <c r="O135" s="35"/>
      <c r="P135" s="35" t="s">
        <v>3011</v>
      </c>
      <c r="Q135" s="36">
        <v>0</v>
      </c>
      <c r="R135" s="36">
        <v>0</v>
      </c>
      <c r="S135" s="36">
        <v>0</v>
      </c>
      <c r="T135" s="36">
        <v>0</v>
      </c>
      <c r="U135" s="36">
        <v>1709.6202492975076</v>
      </c>
      <c r="V135" s="36">
        <v>0</v>
      </c>
      <c r="W135" s="36">
        <v>0</v>
      </c>
      <c r="X135" s="36">
        <v>0</v>
      </c>
      <c r="Y135" s="24">
        <v>1709.6202492975076</v>
      </c>
    </row>
    <row r="136" spans="1:25" ht="21">
      <c r="A136" s="35"/>
      <c r="B136" s="35" t="s">
        <v>3012</v>
      </c>
      <c r="C136" s="36">
        <v>0</v>
      </c>
      <c r="D136" s="36">
        <v>0</v>
      </c>
      <c r="E136" s="36">
        <v>423.65701219087003</v>
      </c>
      <c r="F136" s="36">
        <v>3834.3916493495703</v>
      </c>
      <c r="G136" s="36">
        <v>159.39477707060001</v>
      </c>
      <c r="H136" s="36">
        <v>0</v>
      </c>
      <c r="I136" s="36">
        <v>0</v>
      </c>
      <c r="J136" s="36">
        <v>27.324919841980002</v>
      </c>
      <c r="K136" s="24">
        <v>4444.7683584530205</v>
      </c>
      <c r="L136" s="24"/>
      <c r="M136" s="24"/>
      <c r="N136" s="100"/>
      <c r="O136" s="35"/>
      <c r="P136" s="35" t="s">
        <v>3012</v>
      </c>
      <c r="Q136" s="36">
        <v>0</v>
      </c>
      <c r="R136" s="36">
        <v>0</v>
      </c>
      <c r="S136" s="36">
        <v>0</v>
      </c>
      <c r="T136" s="36">
        <v>0</v>
      </c>
      <c r="U136" s="36">
        <v>1585.8621944610738</v>
      </c>
      <c r="V136" s="36">
        <v>9.8096462232700006</v>
      </c>
      <c r="W136" s="36">
        <v>0</v>
      </c>
      <c r="X136" s="36">
        <v>0</v>
      </c>
      <c r="Y136" s="24">
        <v>1595.6718406843438</v>
      </c>
    </row>
    <row r="137" spans="1:25" ht="21">
      <c r="A137" s="35"/>
      <c r="B137" s="35" t="s">
        <v>3013</v>
      </c>
      <c r="C137" s="36">
        <v>0</v>
      </c>
      <c r="D137" s="36">
        <v>0</v>
      </c>
      <c r="E137" s="36">
        <v>2505.6927913470595</v>
      </c>
      <c r="F137" s="36">
        <v>1266.2483948634183</v>
      </c>
      <c r="G137" s="36">
        <v>1317.957563933049</v>
      </c>
      <c r="H137" s="36">
        <v>0</v>
      </c>
      <c r="I137" s="36">
        <v>224.493199447031</v>
      </c>
      <c r="J137" s="36">
        <v>4478.9772767077802</v>
      </c>
      <c r="K137" s="24">
        <v>9793.3692262983386</v>
      </c>
      <c r="L137" s="24"/>
      <c r="M137" s="24"/>
      <c r="N137" s="100"/>
      <c r="O137" s="35"/>
      <c r="P137" s="35" t="s">
        <v>3013</v>
      </c>
      <c r="Q137" s="36">
        <v>0</v>
      </c>
      <c r="R137" s="36">
        <v>0</v>
      </c>
      <c r="S137" s="36">
        <v>0</v>
      </c>
      <c r="T137" s="36">
        <v>0</v>
      </c>
      <c r="U137" s="36">
        <v>1827.2736513008783</v>
      </c>
      <c r="V137" s="36">
        <v>1688.5459009411018</v>
      </c>
      <c r="W137" s="36">
        <v>0</v>
      </c>
      <c r="X137" s="36">
        <v>0</v>
      </c>
      <c r="Y137" s="24">
        <v>3515.8195522419801</v>
      </c>
    </row>
    <row r="138" spans="1:25" ht="21">
      <c r="A138" s="35"/>
      <c r="B138" s="35" t="s">
        <v>3014</v>
      </c>
      <c r="C138" s="36">
        <v>0</v>
      </c>
      <c r="D138" s="36">
        <v>0</v>
      </c>
      <c r="E138" s="36">
        <v>1014.8678490263003</v>
      </c>
      <c r="F138" s="36">
        <v>3560.9183696952196</v>
      </c>
      <c r="G138" s="36">
        <v>1233.1681777046904</v>
      </c>
      <c r="H138" s="36">
        <v>0</v>
      </c>
      <c r="I138" s="36">
        <v>62.5</v>
      </c>
      <c r="J138" s="36">
        <v>4250.9913432449994</v>
      </c>
      <c r="K138" s="24">
        <v>10122.44573967121</v>
      </c>
      <c r="L138" s="24"/>
      <c r="M138" s="24"/>
      <c r="N138" s="100"/>
      <c r="O138" s="35"/>
      <c r="P138" s="35" t="s">
        <v>3014</v>
      </c>
      <c r="Q138" s="36">
        <v>0</v>
      </c>
      <c r="R138" s="36">
        <v>0</v>
      </c>
      <c r="S138" s="36">
        <v>0</v>
      </c>
      <c r="T138" s="36">
        <v>0</v>
      </c>
      <c r="U138" s="36">
        <v>2085.4146283166042</v>
      </c>
      <c r="V138" s="36">
        <v>1548.543392222</v>
      </c>
      <c r="W138" s="36">
        <v>0</v>
      </c>
      <c r="X138" s="36">
        <v>0</v>
      </c>
      <c r="Y138" s="24">
        <v>3633.9580205386042</v>
      </c>
    </row>
    <row r="139" spans="1:25" ht="21">
      <c r="A139" s="35"/>
      <c r="B139" s="35" t="s">
        <v>3010</v>
      </c>
      <c r="C139" s="36">
        <v>0</v>
      </c>
      <c r="D139" s="36">
        <v>0</v>
      </c>
      <c r="E139" s="36">
        <v>2106.9185230969201</v>
      </c>
      <c r="F139" s="36">
        <v>3123.2687519254696</v>
      </c>
      <c r="G139" s="36">
        <v>1676.4690179567697</v>
      </c>
      <c r="H139" s="36">
        <v>0</v>
      </c>
      <c r="I139" s="36">
        <v>0</v>
      </c>
      <c r="J139" s="36">
        <v>1726.25377355195</v>
      </c>
      <c r="K139" s="24">
        <v>8632.9100665311089</v>
      </c>
      <c r="L139" s="24"/>
      <c r="M139" s="24"/>
      <c r="N139" s="100"/>
      <c r="O139" s="35"/>
      <c r="P139" s="35" t="s">
        <v>3010</v>
      </c>
      <c r="Q139" s="36">
        <v>0</v>
      </c>
      <c r="R139" s="36">
        <v>0</v>
      </c>
      <c r="S139" s="36">
        <v>0</v>
      </c>
      <c r="T139" s="36">
        <v>0</v>
      </c>
      <c r="U139" s="36">
        <v>2479.4896091798532</v>
      </c>
      <c r="V139" s="36">
        <v>619.72510470488999</v>
      </c>
      <c r="W139" s="36">
        <v>0</v>
      </c>
      <c r="X139" s="36">
        <v>0</v>
      </c>
      <c r="Y139" s="24">
        <v>3099.2147138847431</v>
      </c>
    </row>
    <row r="140" spans="1:25" ht="21">
      <c r="A140" s="35"/>
      <c r="B140" s="35" t="s">
        <v>3015</v>
      </c>
      <c r="C140" s="36">
        <v>0</v>
      </c>
      <c r="D140" s="36">
        <v>0</v>
      </c>
      <c r="E140" s="36">
        <v>8102.5980841180053</v>
      </c>
      <c r="F140" s="36">
        <v>5833.8654185495916</v>
      </c>
      <c r="G140" s="36">
        <v>3390.7503224939669</v>
      </c>
      <c r="H140" s="36">
        <v>0</v>
      </c>
      <c r="I140" s="36">
        <v>0</v>
      </c>
      <c r="J140" s="36">
        <v>7.4892089436599996</v>
      </c>
      <c r="K140" s="24">
        <v>17334.703034105227</v>
      </c>
      <c r="L140" s="24"/>
      <c r="M140" s="24"/>
      <c r="N140" s="100"/>
      <c r="O140" s="35"/>
      <c r="P140" s="35" t="s">
        <v>3015</v>
      </c>
      <c r="Q140" s="36">
        <v>0</v>
      </c>
      <c r="R140" s="36">
        <v>0</v>
      </c>
      <c r="S140" s="36">
        <v>0</v>
      </c>
      <c r="T140" s="36">
        <v>0</v>
      </c>
      <c r="U140" s="36">
        <v>6220.4697632341858</v>
      </c>
      <c r="V140" s="36">
        <v>2.6886260107700002</v>
      </c>
      <c r="W140" s="36">
        <v>0</v>
      </c>
      <c r="X140" s="36">
        <v>0</v>
      </c>
      <c r="Y140" s="24">
        <v>6223.1583892449562</v>
      </c>
    </row>
    <row r="141" spans="1:25" ht="21">
      <c r="A141" s="35"/>
      <c r="B141" s="35" t="s">
        <v>3016</v>
      </c>
      <c r="C141" s="36">
        <v>0</v>
      </c>
      <c r="D141" s="36">
        <v>0</v>
      </c>
      <c r="E141" s="36">
        <v>578.69781086440992</v>
      </c>
      <c r="F141" s="36">
        <v>1044.5924072951402</v>
      </c>
      <c r="G141" s="36">
        <v>915.5340790339601</v>
      </c>
      <c r="H141" s="36">
        <v>0</v>
      </c>
      <c r="I141" s="36">
        <v>18.75</v>
      </c>
      <c r="J141" s="36">
        <v>12.13314776468</v>
      </c>
      <c r="K141" s="24">
        <v>2569.7074449581901</v>
      </c>
      <c r="L141" s="24"/>
      <c r="M141" s="24"/>
      <c r="N141" s="100"/>
      <c r="O141" s="35"/>
      <c r="P141" s="35" t="s">
        <v>3016</v>
      </c>
      <c r="Q141" s="36">
        <v>0</v>
      </c>
      <c r="R141" s="36">
        <v>0</v>
      </c>
      <c r="S141" s="36">
        <v>0</v>
      </c>
      <c r="T141" s="36">
        <v>0</v>
      </c>
      <c r="U141" s="36">
        <v>911.4379226930896</v>
      </c>
      <c r="V141" s="36">
        <v>11.08705004752</v>
      </c>
      <c r="W141" s="36">
        <v>0</v>
      </c>
      <c r="X141" s="36">
        <v>0</v>
      </c>
      <c r="Y141" s="24">
        <v>922.52497274060966</v>
      </c>
    </row>
    <row r="142" spans="1:25" ht="21">
      <c r="A142" s="35" t="s">
        <v>3027</v>
      </c>
      <c r="B142" s="35"/>
      <c r="C142" s="36">
        <v>0</v>
      </c>
      <c r="D142" s="36">
        <v>681.22892209157999</v>
      </c>
      <c r="E142" s="36">
        <v>16614.712442982483</v>
      </c>
      <c r="F142" s="36">
        <v>202811.89295688027</v>
      </c>
      <c r="G142" s="36">
        <v>3092.5312535013554</v>
      </c>
      <c r="H142" s="36">
        <v>11748.12192401824</v>
      </c>
      <c r="I142" s="36">
        <v>503.35226786182199</v>
      </c>
      <c r="J142" s="36">
        <v>18362.750307588089</v>
      </c>
      <c r="K142" s="24">
        <v>253814.59007492382</v>
      </c>
      <c r="L142" s="24">
        <v>269920</v>
      </c>
      <c r="M142" s="110">
        <f>L142-K142</f>
        <v>16105.409925076179</v>
      </c>
      <c r="N142" s="100"/>
      <c r="O142" s="35" t="s">
        <v>3027</v>
      </c>
      <c r="P142" s="35"/>
      <c r="Q142" s="36">
        <v>0</v>
      </c>
      <c r="R142" s="36">
        <v>0</v>
      </c>
      <c r="S142" s="36">
        <v>0</v>
      </c>
      <c r="T142" s="36">
        <v>0</v>
      </c>
      <c r="U142" s="36">
        <v>80128.931241593848</v>
      </c>
      <c r="V142" s="36">
        <v>10990.506595308048</v>
      </c>
      <c r="W142" s="36">
        <v>0</v>
      </c>
      <c r="X142" s="36">
        <v>0</v>
      </c>
      <c r="Y142" s="24">
        <v>91119.437836901881</v>
      </c>
    </row>
    <row r="143" spans="1:25" ht="21">
      <c r="A143" s="35"/>
      <c r="B143" s="35" t="s">
        <v>470</v>
      </c>
      <c r="C143" s="36">
        <v>0</v>
      </c>
      <c r="D143" s="36">
        <v>0</v>
      </c>
      <c r="E143" s="36">
        <v>0</v>
      </c>
      <c r="F143" s="36">
        <v>18477.295899421642</v>
      </c>
      <c r="G143" s="36">
        <v>0</v>
      </c>
      <c r="H143" s="36">
        <v>6.6780362953230004</v>
      </c>
      <c r="I143" s="36">
        <v>0</v>
      </c>
      <c r="J143" s="36">
        <v>0</v>
      </c>
      <c r="K143" s="24">
        <v>18483.973935716964</v>
      </c>
      <c r="L143" s="24"/>
      <c r="M143" s="110"/>
      <c r="N143" s="100"/>
      <c r="O143" s="35"/>
      <c r="P143" s="35" t="s">
        <v>470</v>
      </c>
      <c r="Q143" s="36">
        <v>0</v>
      </c>
      <c r="R143" s="36">
        <v>0</v>
      </c>
      <c r="S143" s="36">
        <v>0</v>
      </c>
      <c r="T143" s="36">
        <v>0</v>
      </c>
      <c r="U143" s="36">
        <v>6633.3492278867825</v>
      </c>
      <c r="V143" s="36">
        <v>2.397415030021</v>
      </c>
      <c r="W143" s="36">
        <v>0</v>
      </c>
      <c r="X143" s="36">
        <v>0</v>
      </c>
      <c r="Y143" s="24">
        <v>6635.7466429168035</v>
      </c>
    </row>
    <row r="144" spans="1:25" ht="21">
      <c r="A144" s="35"/>
      <c r="B144" s="35" t="s">
        <v>3018</v>
      </c>
      <c r="C144" s="36">
        <v>0</v>
      </c>
      <c r="D144" s="36">
        <v>20.427244822199999</v>
      </c>
      <c r="E144" s="36">
        <v>847.76708040697793</v>
      </c>
      <c r="F144" s="36">
        <v>22941.145030535896</v>
      </c>
      <c r="G144" s="36">
        <v>72.039256082443998</v>
      </c>
      <c r="H144" s="36">
        <v>0</v>
      </c>
      <c r="I144" s="36">
        <v>83.813336069941997</v>
      </c>
      <c r="J144" s="36">
        <v>1503.93533678318</v>
      </c>
      <c r="K144" s="24">
        <v>25469.12728470064</v>
      </c>
      <c r="L144" s="24"/>
      <c r="M144" s="24"/>
      <c r="N144" s="100"/>
      <c r="O144" s="35"/>
      <c r="P144" s="35" t="s">
        <v>3018</v>
      </c>
      <c r="Q144" s="36">
        <v>0</v>
      </c>
      <c r="R144" s="36">
        <v>0</v>
      </c>
      <c r="S144" s="36">
        <v>0</v>
      </c>
      <c r="T144" s="36">
        <v>0</v>
      </c>
      <c r="U144" s="36">
        <v>8573.4149216573587</v>
      </c>
      <c r="V144" s="36">
        <v>570.00177355380799</v>
      </c>
      <c r="W144" s="36">
        <v>0</v>
      </c>
      <c r="X144" s="36">
        <v>0</v>
      </c>
      <c r="Y144" s="24">
        <v>9143.4166952111664</v>
      </c>
    </row>
    <row r="145" spans="1:25" ht="21">
      <c r="A145" s="35"/>
      <c r="B145" s="35" t="s">
        <v>3019</v>
      </c>
      <c r="C145" s="36">
        <v>0</v>
      </c>
      <c r="D145" s="36">
        <v>0</v>
      </c>
      <c r="E145" s="36">
        <v>880.10405040854005</v>
      </c>
      <c r="F145" s="36">
        <v>7060.5108504483733</v>
      </c>
      <c r="G145" s="36">
        <v>28.174117250379997</v>
      </c>
      <c r="H145" s="36">
        <v>2.9685625</v>
      </c>
      <c r="I145" s="36">
        <v>31.25</v>
      </c>
      <c r="J145" s="36">
        <v>0</v>
      </c>
      <c r="K145" s="24">
        <v>8003.0075806072937</v>
      </c>
      <c r="L145" s="24"/>
      <c r="M145" s="24"/>
      <c r="N145" s="100"/>
      <c r="O145" s="35"/>
      <c r="P145" s="35" t="s">
        <v>3019</v>
      </c>
      <c r="Q145" s="36">
        <v>0</v>
      </c>
      <c r="R145" s="36">
        <v>0</v>
      </c>
      <c r="S145" s="36">
        <v>0</v>
      </c>
      <c r="T145" s="36">
        <v>0</v>
      </c>
      <c r="U145" s="36">
        <v>2860.7952575002505</v>
      </c>
      <c r="V145" s="36">
        <v>12.2844639375</v>
      </c>
      <c r="W145" s="36">
        <v>0</v>
      </c>
      <c r="X145" s="36">
        <v>0</v>
      </c>
      <c r="Y145" s="24">
        <v>2873.0797214377503</v>
      </c>
    </row>
    <row r="146" spans="1:25" ht="21">
      <c r="A146" s="35"/>
      <c r="B146" s="35" t="s">
        <v>3020</v>
      </c>
      <c r="C146" s="36">
        <v>0</v>
      </c>
      <c r="D146" s="36">
        <v>0</v>
      </c>
      <c r="E146" s="36">
        <v>877.53916357171988</v>
      </c>
      <c r="F146" s="36">
        <v>21189.590733245444</v>
      </c>
      <c r="G146" s="36">
        <v>262.68059176887994</v>
      </c>
      <c r="H146" s="36">
        <v>0</v>
      </c>
      <c r="I146" s="36">
        <v>0</v>
      </c>
      <c r="J146" s="36">
        <v>0</v>
      </c>
      <c r="K146" s="24">
        <v>22329.810488586045</v>
      </c>
      <c r="L146" s="24"/>
      <c r="M146" s="24"/>
      <c r="N146" s="100"/>
      <c r="O146" s="35"/>
      <c r="P146" s="35" t="s">
        <v>3020</v>
      </c>
      <c r="Q146" s="36">
        <v>0</v>
      </c>
      <c r="R146" s="36">
        <v>0</v>
      </c>
      <c r="S146" s="36">
        <v>0</v>
      </c>
      <c r="T146" s="36">
        <v>0</v>
      </c>
      <c r="U146" s="36">
        <v>8016.4019653987561</v>
      </c>
      <c r="V146" s="36">
        <v>0</v>
      </c>
      <c r="W146" s="36">
        <v>0</v>
      </c>
      <c r="X146" s="36">
        <v>0</v>
      </c>
      <c r="Y146" s="24">
        <v>8016.4019653987561</v>
      </c>
    </row>
    <row r="147" spans="1:25" ht="21">
      <c r="A147" s="35"/>
      <c r="B147" s="35" t="s">
        <v>1560</v>
      </c>
      <c r="C147" s="36">
        <v>0</v>
      </c>
      <c r="D147" s="36">
        <v>0</v>
      </c>
      <c r="E147" s="36">
        <v>1348.3791683074999</v>
      </c>
      <c r="F147" s="36">
        <v>6112.4542644755584</v>
      </c>
      <c r="G147" s="36">
        <v>0</v>
      </c>
      <c r="H147" s="36">
        <v>0</v>
      </c>
      <c r="I147" s="36">
        <v>0</v>
      </c>
      <c r="J147" s="36">
        <v>0</v>
      </c>
      <c r="K147" s="24">
        <v>7460.833432783058</v>
      </c>
      <c r="L147" s="24"/>
      <c r="M147" s="24"/>
      <c r="N147" s="100"/>
      <c r="O147" s="35"/>
      <c r="P147" s="35" t="s">
        <v>1560</v>
      </c>
      <c r="Q147" s="36">
        <v>0</v>
      </c>
      <c r="R147" s="36">
        <v>0</v>
      </c>
      <c r="S147" s="36">
        <v>0</v>
      </c>
      <c r="T147" s="36">
        <v>0</v>
      </c>
      <c r="U147" s="36">
        <v>2678.4392023689907</v>
      </c>
      <c r="V147" s="36">
        <v>0</v>
      </c>
      <c r="W147" s="36">
        <v>0</v>
      </c>
      <c r="X147" s="36">
        <v>0</v>
      </c>
      <c r="Y147" s="24">
        <v>2678.4392023689907</v>
      </c>
    </row>
    <row r="148" spans="1:25" ht="21">
      <c r="A148" s="35"/>
      <c r="B148" s="35" t="s">
        <v>510</v>
      </c>
      <c r="C148" s="36">
        <v>0</v>
      </c>
      <c r="D148" s="36">
        <v>0</v>
      </c>
      <c r="E148" s="36">
        <v>641.94931763813997</v>
      </c>
      <c r="F148" s="36">
        <v>13428.441959304886</v>
      </c>
      <c r="G148" s="36">
        <v>866.06074136414009</v>
      </c>
      <c r="H148" s="36">
        <v>0</v>
      </c>
      <c r="I148" s="36">
        <v>0</v>
      </c>
      <c r="J148" s="36">
        <v>0</v>
      </c>
      <c r="K148" s="24">
        <v>14936.452018307165</v>
      </c>
      <c r="L148" s="24"/>
      <c r="M148" s="24"/>
      <c r="N148" s="100"/>
      <c r="O148" s="35"/>
      <c r="P148" s="35" t="s">
        <v>510</v>
      </c>
      <c r="Q148" s="36">
        <v>0</v>
      </c>
      <c r="R148" s="36">
        <v>0</v>
      </c>
      <c r="S148" s="36">
        <v>0</v>
      </c>
      <c r="T148" s="36">
        <v>0</v>
      </c>
      <c r="U148" s="36">
        <v>5362.1862745724193</v>
      </c>
      <c r="V148" s="36">
        <v>0</v>
      </c>
      <c r="W148" s="36">
        <v>0</v>
      </c>
      <c r="X148" s="36">
        <v>0</v>
      </c>
      <c r="Y148" s="24">
        <v>5362.1862745724193</v>
      </c>
    </row>
    <row r="149" spans="1:25" ht="21">
      <c r="A149" s="35"/>
      <c r="B149" s="35" t="s">
        <v>2853</v>
      </c>
      <c r="C149" s="36">
        <v>0</v>
      </c>
      <c r="D149" s="36">
        <v>89.482989324830001</v>
      </c>
      <c r="E149" s="36">
        <v>873.30197495191999</v>
      </c>
      <c r="F149" s="36">
        <v>9587.3554326582744</v>
      </c>
      <c r="G149" s="36">
        <v>678.54202805551006</v>
      </c>
      <c r="H149" s="36">
        <v>0</v>
      </c>
      <c r="I149" s="36">
        <v>146.32553420098</v>
      </c>
      <c r="J149" s="36">
        <v>7457.1422576831792</v>
      </c>
      <c r="K149" s="24">
        <v>18832.150216874696</v>
      </c>
      <c r="L149" s="24"/>
      <c r="M149" s="24"/>
      <c r="N149" s="100"/>
      <c r="O149" s="35"/>
      <c r="P149" s="35" t="s">
        <v>2853</v>
      </c>
      <c r="Q149" s="36">
        <v>0</v>
      </c>
      <c r="R149" s="36">
        <v>0</v>
      </c>
      <c r="S149" s="36">
        <v>0</v>
      </c>
      <c r="T149" s="36">
        <v>0</v>
      </c>
      <c r="U149" s="36">
        <v>4031.0969905711258</v>
      </c>
      <c r="V149" s="36">
        <v>2729.6449372867587</v>
      </c>
      <c r="W149" s="36">
        <v>0</v>
      </c>
      <c r="X149" s="36">
        <v>0</v>
      </c>
      <c r="Y149" s="24">
        <v>6760.7419278578845</v>
      </c>
    </row>
    <row r="150" spans="1:25" ht="21">
      <c r="A150" s="35"/>
      <c r="B150" s="35" t="s">
        <v>3021</v>
      </c>
      <c r="C150" s="36">
        <v>0</v>
      </c>
      <c r="D150" s="36">
        <v>427.28515105315</v>
      </c>
      <c r="E150" s="36">
        <v>2139.6908588566221</v>
      </c>
      <c r="F150" s="36">
        <v>5152.5290874789434</v>
      </c>
      <c r="G150" s="36">
        <v>0</v>
      </c>
      <c r="H150" s="36">
        <v>2046.6185914514838</v>
      </c>
      <c r="I150" s="36">
        <v>0</v>
      </c>
      <c r="J150" s="36">
        <v>0</v>
      </c>
      <c r="K150" s="24">
        <v>9766.1236888402</v>
      </c>
      <c r="L150" s="24"/>
      <c r="M150" s="24"/>
      <c r="N150" s="100"/>
      <c r="O150" s="35"/>
      <c r="P150" s="35" t="s">
        <v>3021</v>
      </c>
      <c r="Q150" s="36">
        <v>0</v>
      </c>
      <c r="R150" s="36">
        <v>0</v>
      </c>
      <c r="S150" s="36">
        <v>0</v>
      </c>
      <c r="T150" s="36">
        <v>0</v>
      </c>
      <c r="U150" s="36">
        <v>2771.3023299625847</v>
      </c>
      <c r="V150" s="36">
        <v>734.73607433141387</v>
      </c>
      <c r="W150" s="36">
        <v>0</v>
      </c>
      <c r="X150" s="36">
        <v>0</v>
      </c>
      <c r="Y150" s="24">
        <v>3506.0384042939986</v>
      </c>
    </row>
    <row r="151" spans="1:25" ht="21">
      <c r="A151" s="35"/>
      <c r="B151" s="35" t="s">
        <v>3022</v>
      </c>
      <c r="C151" s="36">
        <v>0</v>
      </c>
      <c r="D151" s="36">
        <v>65.052927118299991</v>
      </c>
      <c r="E151" s="36">
        <v>4168.4094362072401</v>
      </c>
      <c r="F151" s="36">
        <v>5486.4355291432712</v>
      </c>
      <c r="G151" s="36">
        <v>0</v>
      </c>
      <c r="H151" s="36">
        <v>2525.8954176372699</v>
      </c>
      <c r="I151" s="36">
        <v>0</v>
      </c>
      <c r="J151" s="36">
        <v>2630.9592548741502</v>
      </c>
      <c r="K151" s="24">
        <v>14876.752564980234</v>
      </c>
      <c r="L151" s="24"/>
      <c r="M151" s="24"/>
      <c r="N151" s="100"/>
      <c r="O151" s="35"/>
      <c r="P151" s="35" t="s">
        <v>3022</v>
      </c>
      <c r="Q151" s="36">
        <v>0</v>
      </c>
      <c r="R151" s="36">
        <v>0</v>
      </c>
      <c r="S151" s="36">
        <v>0</v>
      </c>
      <c r="T151" s="36">
        <v>0</v>
      </c>
      <c r="U151" s="36">
        <v>3489.4433433965319</v>
      </c>
      <c r="V151" s="36">
        <v>1851.3108274312858</v>
      </c>
      <c r="W151" s="36">
        <v>0</v>
      </c>
      <c r="X151" s="36">
        <v>0</v>
      </c>
      <c r="Y151" s="24">
        <v>5340.7541708278177</v>
      </c>
    </row>
    <row r="152" spans="1:25" ht="21">
      <c r="A152" s="35"/>
      <c r="B152" s="35" t="s">
        <v>3023</v>
      </c>
      <c r="C152" s="36">
        <v>0</v>
      </c>
      <c r="D152" s="36">
        <v>0</v>
      </c>
      <c r="E152" s="36">
        <v>0</v>
      </c>
      <c r="F152" s="36">
        <v>19433.224731984024</v>
      </c>
      <c r="G152" s="36">
        <v>0</v>
      </c>
      <c r="H152" s="36">
        <v>5.3975641998799997</v>
      </c>
      <c r="I152" s="36">
        <v>0</v>
      </c>
      <c r="J152" s="36">
        <v>0</v>
      </c>
      <c r="K152" s="24">
        <v>19438.622296183905</v>
      </c>
      <c r="L152" s="24"/>
      <c r="M152" s="24"/>
      <c r="N152" s="100"/>
      <c r="O152" s="35"/>
      <c r="P152" s="35" t="s">
        <v>3023</v>
      </c>
      <c r="Q152" s="36">
        <v>0</v>
      </c>
      <c r="R152" s="36">
        <v>0</v>
      </c>
      <c r="S152" s="36">
        <v>0</v>
      </c>
      <c r="T152" s="36">
        <v>0</v>
      </c>
      <c r="U152" s="36">
        <v>6976.5276787862094</v>
      </c>
      <c r="V152" s="36">
        <v>1.9377255477540001</v>
      </c>
      <c r="W152" s="36">
        <v>0</v>
      </c>
      <c r="X152" s="36">
        <v>0</v>
      </c>
      <c r="Y152" s="24">
        <v>6978.4654043339633</v>
      </c>
    </row>
    <row r="153" spans="1:25" ht="21">
      <c r="A153" s="35"/>
      <c r="B153" s="35" t="s">
        <v>1927</v>
      </c>
      <c r="C153" s="36">
        <v>0</v>
      </c>
      <c r="D153" s="36">
        <v>0</v>
      </c>
      <c r="E153" s="36">
        <v>0</v>
      </c>
      <c r="F153" s="36">
        <v>14853.889004214889</v>
      </c>
      <c r="G153" s="36">
        <v>0</v>
      </c>
      <c r="H153" s="36">
        <v>1335.3820587390835</v>
      </c>
      <c r="I153" s="36">
        <v>0</v>
      </c>
      <c r="J153" s="36">
        <v>0</v>
      </c>
      <c r="K153" s="24">
        <v>16189.271062953972</v>
      </c>
      <c r="L153" s="24"/>
      <c r="M153" s="24"/>
      <c r="N153" s="100"/>
      <c r="O153" s="35"/>
      <c r="P153" s="35" t="s">
        <v>1927</v>
      </c>
      <c r="Q153" s="36">
        <v>0</v>
      </c>
      <c r="R153" s="36">
        <v>0</v>
      </c>
      <c r="S153" s="36">
        <v>0</v>
      </c>
      <c r="T153" s="36">
        <v>0</v>
      </c>
      <c r="U153" s="36">
        <v>5332.5461525123628</v>
      </c>
      <c r="V153" s="36">
        <v>479.40215908707268</v>
      </c>
      <c r="W153" s="36">
        <v>0</v>
      </c>
      <c r="X153" s="36">
        <v>0</v>
      </c>
      <c r="Y153" s="24">
        <v>5811.9483115994353</v>
      </c>
    </row>
    <row r="154" spans="1:25" ht="21">
      <c r="A154" s="35"/>
      <c r="B154" s="35" t="s">
        <v>1191</v>
      </c>
      <c r="C154" s="36">
        <v>0</v>
      </c>
      <c r="D154" s="36">
        <v>0</v>
      </c>
      <c r="E154" s="36">
        <v>2914.6346207752999</v>
      </c>
      <c r="F154" s="36">
        <v>17935.221398080244</v>
      </c>
      <c r="G154" s="36">
        <v>845.26941949677428</v>
      </c>
      <c r="H154" s="36">
        <v>4015.1597159539888</v>
      </c>
      <c r="I154" s="36">
        <v>85.808735417700007</v>
      </c>
      <c r="J154" s="36">
        <v>2017.41086679248</v>
      </c>
      <c r="K154" s="24">
        <v>27813.50475651649</v>
      </c>
      <c r="L154" s="24"/>
      <c r="M154" s="24"/>
      <c r="N154" s="100"/>
      <c r="O154" s="35"/>
      <c r="P154" s="35" t="s">
        <v>1191</v>
      </c>
      <c r="Q154" s="36">
        <v>0</v>
      </c>
      <c r="R154" s="36">
        <v>0</v>
      </c>
      <c r="S154" s="36">
        <v>0</v>
      </c>
      <c r="T154" s="36">
        <v>0</v>
      </c>
      <c r="U154" s="36">
        <v>7788.5500323727128</v>
      </c>
      <c r="V154" s="36">
        <v>2196.4981752204276</v>
      </c>
      <c r="W154" s="36">
        <v>0</v>
      </c>
      <c r="X154" s="36">
        <v>0</v>
      </c>
      <c r="Y154" s="24">
        <v>9985.0482075931395</v>
      </c>
    </row>
    <row r="155" spans="1:25" ht="21">
      <c r="A155" s="35"/>
      <c r="B155" s="35" t="s">
        <v>3024</v>
      </c>
      <c r="C155" s="36">
        <v>0</v>
      </c>
      <c r="D155" s="36">
        <v>0</v>
      </c>
      <c r="E155" s="36">
        <v>0</v>
      </c>
      <c r="F155" s="36">
        <v>11812.811103687698</v>
      </c>
      <c r="G155" s="36">
        <v>0</v>
      </c>
      <c r="H155" s="36">
        <v>3.529020006429</v>
      </c>
      <c r="I155" s="36">
        <v>0</v>
      </c>
      <c r="J155" s="36">
        <v>0</v>
      </c>
      <c r="K155" s="24">
        <v>11816.340123694126</v>
      </c>
      <c r="L155" s="24"/>
      <c r="M155" s="24"/>
      <c r="N155" s="100"/>
      <c r="O155" s="35"/>
      <c r="P155" s="35" t="s">
        <v>3024</v>
      </c>
      <c r="Q155" s="36">
        <v>0</v>
      </c>
      <c r="R155" s="36">
        <v>0</v>
      </c>
      <c r="S155" s="36">
        <v>0</v>
      </c>
      <c r="T155" s="36">
        <v>0</v>
      </c>
      <c r="U155" s="36">
        <v>4240.799186228176</v>
      </c>
      <c r="V155" s="36">
        <v>1.2669181823060001</v>
      </c>
      <c r="W155" s="36">
        <v>0</v>
      </c>
      <c r="X155" s="36">
        <v>0</v>
      </c>
      <c r="Y155" s="24">
        <v>4242.0661044104818</v>
      </c>
    </row>
    <row r="156" spans="1:25" ht="21">
      <c r="A156" s="35"/>
      <c r="B156" s="35" t="s">
        <v>3025</v>
      </c>
      <c r="C156" s="36">
        <v>0</v>
      </c>
      <c r="D156" s="36">
        <v>21.4797985322</v>
      </c>
      <c r="E156" s="36">
        <v>136.616134238</v>
      </c>
      <c r="F156" s="36">
        <v>12045.701958150812</v>
      </c>
      <c r="G156" s="36">
        <v>0</v>
      </c>
      <c r="H156" s="36">
        <v>1806.4929572347817</v>
      </c>
      <c r="I156" s="36">
        <v>0</v>
      </c>
      <c r="J156" s="36">
        <v>0</v>
      </c>
      <c r="K156" s="24">
        <v>14010.290848155793</v>
      </c>
      <c r="L156" s="24"/>
      <c r="M156" s="24"/>
      <c r="N156" s="100"/>
      <c r="O156" s="35"/>
      <c r="P156" s="35" t="s">
        <v>3025</v>
      </c>
      <c r="Q156" s="36">
        <v>0</v>
      </c>
      <c r="R156" s="36">
        <v>0</v>
      </c>
      <c r="S156" s="36">
        <v>0</v>
      </c>
      <c r="T156" s="36">
        <v>0</v>
      </c>
      <c r="U156" s="36">
        <v>4381.1634428399857</v>
      </c>
      <c r="V156" s="36">
        <v>648.53097164733197</v>
      </c>
      <c r="W156" s="36">
        <v>0</v>
      </c>
      <c r="X156" s="36">
        <v>0</v>
      </c>
      <c r="Y156" s="24">
        <v>5029.6944144873178</v>
      </c>
    </row>
    <row r="157" spans="1:25" ht="21">
      <c r="A157" s="35"/>
      <c r="B157" s="35" t="s">
        <v>3026</v>
      </c>
      <c r="C157" s="36">
        <v>0</v>
      </c>
      <c r="D157" s="36">
        <v>57.500811240899999</v>
      </c>
      <c r="E157" s="36">
        <v>1786.3206376205271</v>
      </c>
      <c r="F157" s="36">
        <v>17295.285974050305</v>
      </c>
      <c r="G157" s="36">
        <v>339.76509948322706</v>
      </c>
      <c r="H157" s="36">
        <v>0</v>
      </c>
      <c r="I157" s="36">
        <v>156.15466217319999</v>
      </c>
      <c r="J157" s="36">
        <v>4753.3025914550999</v>
      </c>
      <c r="K157" s="24">
        <v>24388.32977602326</v>
      </c>
      <c r="L157" s="24"/>
      <c r="M157" s="24"/>
      <c r="N157" s="100"/>
      <c r="O157" s="35"/>
      <c r="P157" s="35" t="s">
        <v>3026</v>
      </c>
      <c r="Q157" s="36">
        <v>0</v>
      </c>
      <c r="R157" s="36">
        <v>0</v>
      </c>
      <c r="S157" s="36">
        <v>0</v>
      </c>
      <c r="T157" s="36">
        <v>0</v>
      </c>
      <c r="U157" s="36">
        <v>6992.9152355396009</v>
      </c>
      <c r="V157" s="36">
        <v>1762.49515405237</v>
      </c>
      <c r="W157" s="36">
        <v>0</v>
      </c>
      <c r="X157" s="36">
        <v>0</v>
      </c>
      <c r="Y157" s="24">
        <v>8755.4103895919707</v>
      </c>
    </row>
  </sheetData>
  <mergeCells count="24">
    <mergeCell ref="B4:M4"/>
    <mergeCell ref="B5:M5"/>
    <mergeCell ref="A11:B11"/>
    <mergeCell ref="T9:U9"/>
    <mergeCell ref="D9:E9"/>
    <mergeCell ref="F9:G9"/>
    <mergeCell ref="H9:I9"/>
    <mergeCell ref="R9:S9"/>
    <mergeCell ref="V9:W9"/>
    <mergeCell ref="O11:P11"/>
    <mergeCell ref="A1:M1"/>
    <mergeCell ref="A2:M2"/>
    <mergeCell ref="O1:Y1"/>
    <mergeCell ref="O2:Y2"/>
    <mergeCell ref="O8:O10"/>
    <mergeCell ref="P8:P10"/>
    <mergeCell ref="A8:A10"/>
    <mergeCell ref="B8:B10"/>
    <mergeCell ref="C8:J8"/>
    <mergeCell ref="Q8:X8"/>
    <mergeCell ref="Y8:Y10"/>
    <mergeCell ref="A3:A6"/>
    <mergeCell ref="B3:M3"/>
    <mergeCell ref="B6:M6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3" max="157" man="1"/>
  </col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AF7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875" style="25" customWidth="1"/>
    <col min="11" max="13" width="12.125" style="25" customWidth="1"/>
    <col min="14" max="14" width="7.625" style="123" customWidth="1"/>
    <col min="15" max="15" width="17.375" style="25" customWidth="1"/>
    <col min="16" max="16" width="18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3028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0"/>
      <c r="O3" s="121"/>
      <c r="P3" s="121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107"/>
      <c r="P4" s="107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107"/>
      <c r="P5" s="107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107"/>
      <c r="P6" s="107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641.49344903198005</v>
      </c>
      <c r="E11" s="41">
        <v>23440.719725130839</v>
      </c>
      <c r="F11" s="41">
        <v>48894.010870562088</v>
      </c>
      <c r="G11" s="41">
        <v>37207.425174010263</v>
      </c>
      <c r="H11" s="41">
        <v>188338.34566903848</v>
      </c>
      <c r="I11" s="41">
        <v>62181.785132574565</v>
      </c>
      <c r="J11" s="41">
        <v>0</v>
      </c>
      <c r="K11" s="110">
        <v>360703.78002034815</v>
      </c>
      <c r="L11" s="110">
        <v>398800</v>
      </c>
      <c r="M11" s="110">
        <f>L11-K11</f>
        <v>38096.219979651854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87373.296347596202</v>
      </c>
      <c r="V11" s="24">
        <v>47169.213600008581</v>
      </c>
      <c r="W11" s="24">
        <v>0</v>
      </c>
      <c r="X11" s="24">
        <v>0</v>
      </c>
      <c r="Y11" s="24">
        <v>134542.50994760482</v>
      </c>
    </row>
    <row r="12" spans="1:32" ht="21">
      <c r="A12" s="35" t="s">
        <v>3035</v>
      </c>
      <c r="B12" s="35"/>
      <c r="C12" s="36">
        <v>0</v>
      </c>
      <c r="D12" s="36">
        <v>173.70906013019999</v>
      </c>
      <c r="E12" s="36">
        <v>4199.3519939630205</v>
      </c>
      <c r="F12" s="36">
        <v>6586.2222595691437</v>
      </c>
      <c r="G12" s="36">
        <v>1439.0486759209502</v>
      </c>
      <c r="H12" s="36">
        <v>28246.393288354571</v>
      </c>
      <c r="I12" s="36">
        <v>18967.675714350087</v>
      </c>
      <c r="J12" s="36">
        <v>0</v>
      </c>
      <c r="K12" s="24">
        <v>59612.40099228797</v>
      </c>
      <c r="L12" s="24">
        <v>57240</v>
      </c>
      <c r="M12" s="110">
        <f>L12-K12</f>
        <v>-2372.4009922879704</v>
      </c>
      <c r="N12" s="100"/>
      <c r="O12" s="35" t="s">
        <v>3035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11987.291344263878</v>
      </c>
      <c r="V12" s="36">
        <v>10248.134225863818</v>
      </c>
      <c r="W12" s="36">
        <v>0</v>
      </c>
      <c r="X12" s="36">
        <v>0</v>
      </c>
      <c r="Y12" s="24">
        <v>22235.4255701277</v>
      </c>
    </row>
    <row r="13" spans="1:32" ht="21">
      <c r="A13" s="35"/>
      <c r="B13" s="35" t="s">
        <v>3029</v>
      </c>
      <c r="C13" s="36">
        <v>0</v>
      </c>
      <c r="D13" s="36">
        <v>0</v>
      </c>
      <c r="E13" s="36">
        <v>535.87132236919001</v>
      </c>
      <c r="F13" s="36">
        <v>723.23472101619006</v>
      </c>
      <c r="G13" s="36">
        <v>190.4744605221</v>
      </c>
      <c r="H13" s="36">
        <v>2399.0254228903996</v>
      </c>
      <c r="I13" s="36">
        <v>3772.7626618929198</v>
      </c>
      <c r="J13" s="36">
        <v>0</v>
      </c>
      <c r="K13" s="24">
        <v>7621.3685886907988</v>
      </c>
      <c r="L13" s="24"/>
      <c r="M13" s="110"/>
      <c r="N13" s="100"/>
      <c r="O13" s="35"/>
      <c r="P13" s="35" t="s">
        <v>3029</v>
      </c>
      <c r="Q13" s="36">
        <v>0</v>
      </c>
      <c r="R13" s="36">
        <v>0</v>
      </c>
      <c r="S13" s="36">
        <v>0</v>
      </c>
      <c r="T13" s="36">
        <v>0</v>
      </c>
      <c r="U13" s="36">
        <v>1435.5300106955401</v>
      </c>
      <c r="V13" s="36">
        <v>1407.2404728855402</v>
      </c>
      <c r="W13" s="36">
        <v>0</v>
      </c>
      <c r="X13" s="36">
        <v>0</v>
      </c>
      <c r="Y13" s="24">
        <v>2842.77048358108</v>
      </c>
    </row>
    <row r="14" spans="1:32" ht="21">
      <c r="A14" s="35"/>
      <c r="B14" s="35" t="s">
        <v>3030</v>
      </c>
      <c r="C14" s="36">
        <v>0</v>
      </c>
      <c r="D14" s="36">
        <v>0</v>
      </c>
      <c r="E14" s="36">
        <v>24.682795868060001</v>
      </c>
      <c r="F14" s="36">
        <v>943.72464279251005</v>
      </c>
      <c r="G14" s="36">
        <v>451.13727012851007</v>
      </c>
      <c r="H14" s="36">
        <v>3302.6913774009895</v>
      </c>
      <c r="I14" s="36">
        <v>1088.07110087622</v>
      </c>
      <c r="J14" s="36">
        <v>0</v>
      </c>
      <c r="K14" s="24">
        <v>5810.3071870662898</v>
      </c>
      <c r="L14" s="24"/>
      <c r="M14" s="24"/>
      <c r="N14" s="100"/>
      <c r="O14" s="35"/>
      <c r="P14" s="35" t="s">
        <v>3030</v>
      </c>
      <c r="Q14" s="36">
        <v>0</v>
      </c>
      <c r="R14" s="36">
        <v>0</v>
      </c>
      <c r="S14" s="36">
        <v>0</v>
      </c>
      <c r="T14" s="36">
        <v>0</v>
      </c>
      <c r="U14" s="36">
        <v>1761.3940601491097</v>
      </c>
      <c r="V14" s="36">
        <v>405.85052062683792</v>
      </c>
      <c r="W14" s="36">
        <v>0</v>
      </c>
      <c r="X14" s="36">
        <v>0</v>
      </c>
      <c r="Y14" s="24">
        <v>2167.2445807759477</v>
      </c>
    </row>
    <row r="15" spans="1:32" ht="21">
      <c r="A15" s="35"/>
      <c r="B15" s="35" t="s">
        <v>3031</v>
      </c>
      <c r="C15" s="36">
        <v>0</v>
      </c>
      <c r="D15" s="36">
        <v>0</v>
      </c>
      <c r="E15" s="36">
        <v>358.34483513340001</v>
      </c>
      <c r="F15" s="36">
        <v>853.68603505361102</v>
      </c>
      <c r="G15" s="36">
        <v>0</v>
      </c>
      <c r="H15" s="36">
        <v>4234.4633621282164</v>
      </c>
      <c r="I15" s="36">
        <v>1335.4912350187999</v>
      </c>
      <c r="J15" s="36">
        <v>0</v>
      </c>
      <c r="K15" s="24">
        <v>6781.9854673340269</v>
      </c>
      <c r="L15" s="24"/>
      <c r="M15" s="24"/>
      <c r="N15" s="100"/>
      <c r="O15" s="35"/>
      <c r="P15" s="35" t="s">
        <v>3031</v>
      </c>
      <c r="Q15" s="36">
        <v>0</v>
      </c>
      <c r="R15" s="36">
        <v>0</v>
      </c>
      <c r="S15" s="36">
        <v>0</v>
      </c>
      <c r="T15" s="36">
        <v>0</v>
      </c>
      <c r="U15" s="36">
        <v>2031.5423486535155</v>
      </c>
      <c r="V15" s="36">
        <v>498.13823066229401</v>
      </c>
      <c r="W15" s="36">
        <v>0</v>
      </c>
      <c r="X15" s="36">
        <v>0</v>
      </c>
      <c r="Y15" s="24">
        <v>2529.6805793158096</v>
      </c>
    </row>
    <row r="16" spans="1:32" ht="21">
      <c r="A16" s="35"/>
      <c r="B16" s="35" t="s">
        <v>521</v>
      </c>
      <c r="C16" s="36">
        <v>0</v>
      </c>
      <c r="D16" s="36">
        <v>0</v>
      </c>
      <c r="E16" s="36">
        <v>399.98498547136001</v>
      </c>
      <c r="F16" s="36">
        <v>368.69565454290296</v>
      </c>
      <c r="G16" s="36">
        <v>0</v>
      </c>
      <c r="H16" s="36">
        <v>12.61957712651</v>
      </c>
      <c r="I16" s="36">
        <v>3292.1336147299799</v>
      </c>
      <c r="J16" s="36">
        <v>0</v>
      </c>
      <c r="K16" s="24">
        <v>4073.4338318707528</v>
      </c>
      <c r="L16" s="24"/>
      <c r="M16" s="24"/>
      <c r="N16" s="100"/>
      <c r="O16" s="35"/>
      <c r="P16" s="35" t="s">
        <v>521</v>
      </c>
      <c r="Q16" s="36">
        <v>0</v>
      </c>
      <c r="R16" s="36">
        <v>0</v>
      </c>
      <c r="S16" s="36">
        <v>0</v>
      </c>
      <c r="T16" s="36">
        <v>0</v>
      </c>
      <c r="U16" s="36">
        <v>286.71787872529808</v>
      </c>
      <c r="V16" s="36">
        <v>1232.67294056172</v>
      </c>
      <c r="W16" s="36">
        <v>0</v>
      </c>
      <c r="X16" s="36">
        <v>0</v>
      </c>
      <c r="Y16" s="24">
        <v>1519.3908192870181</v>
      </c>
    </row>
    <row r="17" spans="1:25" ht="21">
      <c r="A17" s="35"/>
      <c r="B17" s="35" t="s">
        <v>3032</v>
      </c>
      <c r="C17" s="36">
        <v>0</v>
      </c>
      <c r="D17" s="36">
        <v>0</v>
      </c>
      <c r="E17" s="36">
        <v>203.05530762949996</v>
      </c>
      <c r="F17" s="36">
        <v>603.80748515139999</v>
      </c>
      <c r="G17" s="36">
        <v>398.93169186334001</v>
      </c>
      <c r="H17" s="36">
        <v>3438.2811082303297</v>
      </c>
      <c r="I17" s="36">
        <v>260.679166646</v>
      </c>
      <c r="J17" s="36">
        <v>0</v>
      </c>
      <c r="K17" s="24">
        <v>4904.7547595205697</v>
      </c>
      <c r="L17" s="24"/>
      <c r="M17" s="24"/>
      <c r="N17" s="100"/>
      <c r="O17" s="35"/>
      <c r="P17" s="35" t="s">
        <v>3032</v>
      </c>
      <c r="Q17" s="36">
        <v>0</v>
      </c>
      <c r="R17" s="36">
        <v>0</v>
      </c>
      <c r="S17" s="36">
        <v>0</v>
      </c>
      <c r="T17" s="36">
        <v>0</v>
      </c>
      <c r="U17" s="36">
        <v>1732.2401961424389</v>
      </c>
      <c r="V17" s="36">
        <v>97.233329158999993</v>
      </c>
      <c r="W17" s="36">
        <v>0</v>
      </c>
      <c r="X17" s="36">
        <v>0</v>
      </c>
      <c r="Y17" s="24">
        <v>1829.4735253014389</v>
      </c>
    </row>
    <row r="18" spans="1:25" ht="21">
      <c r="A18" s="35"/>
      <c r="B18" s="35" t="s">
        <v>461</v>
      </c>
      <c r="C18" s="36">
        <v>0</v>
      </c>
      <c r="D18" s="36">
        <v>0</v>
      </c>
      <c r="E18" s="36">
        <v>1229.7564338100003</v>
      </c>
      <c r="F18" s="36">
        <v>1051.9654278830701</v>
      </c>
      <c r="G18" s="36">
        <v>0</v>
      </c>
      <c r="H18" s="36">
        <v>8494.5953944935227</v>
      </c>
      <c r="I18" s="36">
        <v>86.826532457950009</v>
      </c>
      <c r="J18" s="36">
        <v>0</v>
      </c>
      <c r="K18" s="24">
        <v>10863.143788644544</v>
      </c>
      <c r="L18" s="24"/>
      <c r="M18" s="24"/>
      <c r="N18" s="100"/>
      <c r="O18" s="35"/>
      <c r="P18" s="35" t="s">
        <v>461</v>
      </c>
      <c r="Q18" s="36">
        <v>0</v>
      </c>
      <c r="R18" s="36">
        <v>0</v>
      </c>
      <c r="S18" s="36">
        <v>0</v>
      </c>
      <c r="T18" s="36">
        <v>0</v>
      </c>
      <c r="U18" s="36">
        <v>851.08225441150967</v>
      </c>
      <c r="V18" s="36">
        <v>3200.8703787502163</v>
      </c>
      <c r="W18" s="36">
        <v>0</v>
      </c>
      <c r="X18" s="36">
        <v>0</v>
      </c>
      <c r="Y18" s="24">
        <v>4051.9526331617262</v>
      </c>
    </row>
    <row r="19" spans="1:25" ht="21">
      <c r="A19" s="35"/>
      <c r="B19" s="35" t="s">
        <v>155</v>
      </c>
      <c r="C19" s="36">
        <v>0</v>
      </c>
      <c r="D19" s="36">
        <v>173.70906013019999</v>
      </c>
      <c r="E19" s="36">
        <v>979.05142050430015</v>
      </c>
      <c r="F19" s="36">
        <v>708.00732192524003</v>
      </c>
      <c r="G19" s="36">
        <v>0</v>
      </c>
      <c r="H19" s="36">
        <v>0</v>
      </c>
      <c r="I19" s="36">
        <v>4946.1712499180194</v>
      </c>
      <c r="J19" s="36">
        <v>0</v>
      </c>
      <c r="K19" s="24">
        <v>6806.9390524777591</v>
      </c>
      <c r="L19" s="24"/>
      <c r="M19" s="24"/>
      <c r="N19" s="100"/>
      <c r="O19" s="35"/>
      <c r="P19" s="35" t="s">
        <v>155</v>
      </c>
      <c r="Q19" s="36">
        <v>0</v>
      </c>
      <c r="R19" s="36">
        <v>0</v>
      </c>
      <c r="S19" s="36">
        <v>0</v>
      </c>
      <c r="T19" s="36">
        <v>0</v>
      </c>
      <c r="U19" s="36">
        <v>694.06639035457965</v>
      </c>
      <c r="V19" s="36">
        <v>1844.9218762200101</v>
      </c>
      <c r="W19" s="36">
        <v>0</v>
      </c>
      <c r="X19" s="36">
        <v>0</v>
      </c>
      <c r="Y19" s="24">
        <v>2538.9882665745899</v>
      </c>
    </row>
    <row r="20" spans="1:25" ht="21">
      <c r="A20" s="35"/>
      <c r="B20" s="35" t="s">
        <v>3033</v>
      </c>
      <c r="C20" s="36">
        <v>0</v>
      </c>
      <c r="D20" s="36">
        <v>0</v>
      </c>
      <c r="E20" s="36">
        <v>201.29366910268001</v>
      </c>
      <c r="F20" s="36">
        <v>816.91308936272003</v>
      </c>
      <c r="G20" s="36">
        <v>398.505253407</v>
      </c>
      <c r="H20" s="36">
        <v>3041.9409528642623</v>
      </c>
      <c r="I20" s="36">
        <v>2086.2621941769999</v>
      </c>
      <c r="J20" s="36">
        <v>0</v>
      </c>
      <c r="K20" s="24">
        <v>6544.9151589136618</v>
      </c>
      <c r="L20" s="24"/>
      <c r="M20" s="24"/>
      <c r="N20" s="100"/>
      <c r="O20" s="35"/>
      <c r="P20" s="35" t="s">
        <v>3033</v>
      </c>
      <c r="Q20" s="36">
        <v>0</v>
      </c>
      <c r="R20" s="36">
        <v>0</v>
      </c>
      <c r="S20" s="36">
        <v>0</v>
      </c>
      <c r="T20" s="36">
        <v>0</v>
      </c>
      <c r="U20" s="36">
        <v>1663.0775558517237</v>
      </c>
      <c r="V20" s="36">
        <v>778.17579842800001</v>
      </c>
      <c r="W20" s="36">
        <v>0</v>
      </c>
      <c r="X20" s="36">
        <v>0</v>
      </c>
      <c r="Y20" s="24">
        <v>2441.2533542797237</v>
      </c>
    </row>
    <row r="21" spans="1:25" ht="21">
      <c r="A21" s="35"/>
      <c r="B21" s="35" t="s">
        <v>3034</v>
      </c>
      <c r="C21" s="36">
        <v>0</v>
      </c>
      <c r="D21" s="36">
        <v>0</v>
      </c>
      <c r="E21" s="36">
        <v>267.31122407453</v>
      </c>
      <c r="F21" s="36">
        <v>516.18788184150003</v>
      </c>
      <c r="G21" s="36">
        <v>0</v>
      </c>
      <c r="H21" s="36">
        <v>3322.77609322034</v>
      </c>
      <c r="I21" s="36">
        <v>2099.2779586331999</v>
      </c>
      <c r="J21" s="36">
        <v>0</v>
      </c>
      <c r="K21" s="24">
        <v>6205.5531577695701</v>
      </c>
      <c r="L21" s="24"/>
      <c r="M21" s="24"/>
      <c r="N21" s="100"/>
      <c r="O21" s="35"/>
      <c r="P21" s="35" t="s">
        <v>3034</v>
      </c>
      <c r="Q21" s="36">
        <v>0</v>
      </c>
      <c r="R21" s="36">
        <v>0</v>
      </c>
      <c r="S21" s="36">
        <v>0</v>
      </c>
      <c r="T21" s="36">
        <v>0</v>
      </c>
      <c r="U21" s="36">
        <v>1531.640649280163</v>
      </c>
      <c r="V21" s="36">
        <v>783.03067857019994</v>
      </c>
      <c r="W21" s="36">
        <v>0</v>
      </c>
      <c r="X21" s="36">
        <v>0</v>
      </c>
      <c r="Y21" s="24">
        <v>2314.671327850363</v>
      </c>
    </row>
    <row r="22" spans="1:25" ht="21">
      <c r="A22" s="35" t="s">
        <v>3041</v>
      </c>
      <c r="B22" s="35"/>
      <c r="C22" s="36">
        <v>0</v>
      </c>
      <c r="D22" s="36">
        <v>131.58239736171001</v>
      </c>
      <c r="E22" s="36">
        <v>4230.9073615953039</v>
      </c>
      <c r="F22" s="36">
        <v>3057.3514686447897</v>
      </c>
      <c r="G22" s="36">
        <v>4297.0476806709221</v>
      </c>
      <c r="H22" s="36">
        <v>7440.6526885157891</v>
      </c>
      <c r="I22" s="36">
        <v>7691.3248823528311</v>
      </c>
      <c r="J22" s="36">
        <v>0</v>
      </c>
      <c r="K22" s="24">
        <v>26848.866479141343</v>
      </c>
      <c r="L22" s="24">
        <v>54820</v>
      </c>
      <c r="M22" s="110">
        <f>L22-K22</f>
        <v>27971.133520858657</v>
      </c>
      <c r="N22" s="100"/>
      <c r="O22" s="35" t="s">
        <v>3041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6596.868411939734</v>
      </c>
      <c r="V22" s="36">
        <v>3417.7587847807886</v>
      </c>
      <c r="W22" s="36">
        <v>0</v>
      </c>
      <c r="X22" s="36">
        <v>0</v>
      </c>
      <c r="Y22" s="24">
        <v>10014.627196720525</v>
      </c>
    </row>
    <row r="23" spans="1:25" ht="21">
      <c r="A23" s="35"/>
      <c r="B23" s="35" t="s">
        <v>3037</v>
      </c>
      <c r="C23" s="36">
        <v>0</v>
      </c>
      <c r="D23" s="36">
        <v>0</v>
      </c>
      <c r="E23" s="36">
        <v>114.66932526831</v>
      </c>
      <c r="F23" s="36">
        <v>178.23499366940999</v>
      </c>
      <c r="G23" s="36">
        <v>56.25</v>
      </c>
      <c r="H23" s="36">
        <v>256.25000000030002</v>
      </c>
      <c r="I23" s="36">
        <v>286.22312048769999</v>
      </c>
      <c r="J23" s="36">
        <v>0</v>
      </c>
      <c r="K23" s="24">
        <v>891.62743942572001</v>
      </c>
      <c r="L23" s="24"/>
      <c r="M23" s="110"/>
      <c r="N23" s="100"/>
      <c r="O23" s="35"/>
      <c r="P23" s="35" t="s">
        <v>3037</v>
      </c>
      <c r="Q23" s="36">
        <v>0</v>
      </c>
      <c r="R23" s="36">
        <v>0</v>
      </c>
      <c r="S23" s="36">
        <v>0</v>
      </c>
      <c r="T23" s="36">
        <v>0</v>
      </c>
      <c r="U23" s="36">
        <v>225.81581096391</v>
      </c>
      <c r="V23" s="36">
        <v>106.76122394192001</v>
      </c>
      <c r="W23" s="36">
        <v>0</v>
      </c>
      <c r="X23" s="36">
        <v>0</v>
      </c>
      <c r="Y23" s="24">
        <v>332.57703490583003</v>
      </c>
    </row>
    <row r="24" spans="1:25" ht="21">
      <c r="A24" s="35"/>
      <c r="B24" s="35" t="s">
        <v>3038</v>
      </c>
      <c r="C24" s="36">
        <v>0</v>
      </c>
      <c r="D24" s="36">
        <v>67.885755933599995</v>
      </c>
      <c r="E24" s="36">
        <v>1417.7345672921469</v>
      </c>
      <c r="F24" s="36">
        <v>1246.0616137455399</v>
      </c>
      <c r="G24" s="36">
        <v>2836.0532505365095</v>
      </c>
      <c r="H24" s="36">
        <v>3116.608924416993</v>
      </c>
      <c r="I24" s="36">
        <v>1441.6513222946303</v>
      </c>
      <c r="J24" s="36">
        <v>0</v>
      </c>
      <c r="K24" s="24">
        <v>10125.99543421942</v>
      </c>
      <c r="L24" s="24"/>
      <c r="M24" s="24"/>
      <c r="N24" s="100"/>
      <c r="O24" s="35"/>
      <c r="P24" s="35" t="s">
        <v>3038</v>
      </c>
      <c r="Q24" s="36">
        <v>0</v>
      </c>
      <c r="R24" s="36">
        <v>0</v>
      </c>
      <c r="S24" s="36">
        <v>0</v>
      </c>
      <c r="T24" s="36">
        <v>0</v>
      </c>
      <c r="U24" s="36">
        <v>3239.2603537483669</v>
      </c>
      <c r="V24" s="36">
        <v>537.73594321587996</v>
      </c>
      <c r="W24" s="36">
        <v>0</v>
      </c>
      <c r="X24" s="36">
        <v>0</v>
      </c>
      <c r="Y24" s="24">
        <v>3776.996296964247</v>
      </c>
    </row>
    <row r="25" spans="1:25" ht="21">
      <c r="A25" s="35"/>
      <c r="B25" s="35" t="s">
        <v>3036</v>
      </c>
      <c r="C25" s="36">
        <v>0</v>
      </c>
      <c r="D25" s="36">
        <v>0</v>
      </c>
      <c r="E25" s="36">
        <v>1325.9583591684</v>
      </c>
      <c r="F25" s="36">
        <v>633.90502728901015</v>
      </c>
      <c r="G25" s="36">
        <v>646.61779808565984</v>
      </c>
      <c r="H25" s="36">
        <v>3.8391077567399998</v>
      </c>
      <c r="I25" s="36">
        <v>4014.2338137142001</v>
      </c>
      <c r="J25" s="36">
        <v>0</v>
      </c>
      <c r="K25" s="24">
        <v>6624.5541060140094</v>
      </c>
      <c r="L25" s="24"/>
      <c r="M25" s="24"/>
      <c r="N25" s="100"/>
      <c r="O25" s="35"/>
      <c r="P25" s="35" t="s">
        <v>3036</v>
      </c>
      <c r="Q25" s="36">
        <v>0</v>
      </c>
      <c r="R25" s="36">
        <v>0</v>
      </c>
      <c r="S25" s="36">
        <v>0</v>
      </c>
      <c r="T25" s="36">
        <v>0</v>
      </c>
      <c r="U25" s="36">
        <v>973.64946902808992</v>
      </c>
      <c r="V25" s="36">
        <v>1497.3092125158998</v>
      </c>
      <c r="W25" s="36">
        <v>0</v>
      </c>
      <c r="X25" s="36">
        <v>0</v>
      </c>
      <c r="Y25" s="24">
        <v>2470.9586815439898</v>
      </c>
    </row>
    <row r="26" spans="1:25" ht="21">
      <c r="A26" s="35"/>
      <c r="B26" s="35" t="s">
        <v>3039</v>
      </c>
      <c r="C26" s="36">
        <v>0</v>
      </c>
      <c r="D26" s="36">
        <v>39.069151402000003</v>
      </c>
      <c r="E26" s="36">
        <v>80.731157029810007</v>
      </c>
      <c r="F26" s="36">
        <v>66.381060210779992</v>
      </c>
      <c r="G26" s="36">
        <v>0</v>
      </c>
      <c r="H26" s="36">
        <v>98.83150000001001</v>
      </c>
      <c r="I26" s="36">
        <v>906.25</v>
      </c>
      <c r="J26" s="36">
        <v>0</v>
      </c>
      <c r="K26" s="24">
        <v>1191.2628686426001</v>
      </c>
      <c r="L26" s="24"/>
      <c r="M26" s="24"/>
      <c r="N26" s="100"/>
      <c r="O26" s="35"/>
      <c r="P26" s="35" t="s">
        <v>3039</v>
      </c>
      <c r="Q26" s="36">
        <v>0</v>
      </c>
      <c r="R26" s="36">
        <v>0</v>
      </c>
      <c r="S26" s="36">
        <v>0</v>
      </c>
      <c r="T26" s="36">
        <v>0</v>
      </c>
      <c r="U26" s="36">
        <v>106.30980000376303</v>
      </c>
      <c r="V26" s="36">
        <v>338.03125</v>
      </c>
      <c r="W26" s="36">
        <v>0</v>
      </c>
      <c r="X26" s="36">
        <v>0</v>
      </c>
      <c r="Y26" s="24">
        <v>444.34105000376303</v>
      </c>
    </row>
    <row r="27" spans="1:25" ht="21">
      <c r="A27" s="35"/>
      <c r="B27" s="35" t="s">
        <v>3040</v>
      </c>
      <c r="C27" s="36">
        <v>0</v>
      </c>
      <c r="D27" s="36">
        <v>24.627490026109999</v>
      </c>
      <c r="E27" s="36">
        <v>293.41312269180003</v>
      </c>
      <c r="F27" s="36">
        <v>344.85863240073002</v>
      </c>
      <c r="G27" s="36">
        <v>39.079797183899998</v>
      </c>
      <c r="H27" s="36">
        <v>2493.555854297007</v>
      </c>
      <c r="I27" s="36">
        <v>0</v>
      </c>
      <c r="J27" s="36">
        <v>0</v>
      </c>
      <c r="K27" s="24">
        <v>3195.5348965995472</v>
      </c>
      <c r="L27" s="24"/>
      <c r="M27" s="24"/>
      <c r="N27" s="100"/>
      <c r="O27" s="35"/>
      <c r="P27" s="35" t="s">
        <v>3040</v>
      </c>
      <c r="Q27" s="36">
        <v>0</v>
      </c>
      <c r="R27" s="36">
        <v>0</v>
      </c>
      <c r="S27" s="36">
        <v>0</v>
      </c>
      <c r="T27" s="36">
        <v>0</v>
      </c>
      <c r="U27" s="36">
        <v>1191.9345164311967</v>
      </c>
      <c r="V27" s="36">
        <v>0</v>
      </c>
      <c r="W27" s="36">
        <v>0</v>
      </c>
      <c r="X27" s="36">
        <v>0</v>
      </c>
      <c r="Y27" s="24">
        <v>1191.9345164311967</v>
      </c>
    </row>
    <row r="28" spans="1:25" ht="21">
      <c r="A28" s="35"/>
      <c r="B28" s="35" t="s">
        <v>214</v>
      </c>
      <c r="C28" s="36">
        <v>0</v>
      </c>
      <c r="D28" s="36">
        <v>0</v>
      </c>
      <c r="E28" s="36">
        <v>998.40083014483696</v>
      </c>
      <c r="F28" s="36">
        <v>587.91014132931991</v>
      </c>
      <c r="G28" s="36">
        <v>719.04683486485317</v>
      </c>
      <c r="H28" s="36">
        <v>1471.5673020447396</v>
      </c>
      <c r="I28" s="36">
        <v>1042.9666258563</v>
      </c>
      <c r="J28" s="36">
        <v>0</v>
      </c>
      <c r="K28" s="24">
        <v>4819.89173424005</v>
      </c>
      <c r="L28" s="24"/>
      <c r="M28" s="24"/>
      <c r="N28" s="100"/>
      <c r="O28" s="35"/>
      <c r="P28" s="35" t="s">
        <v>214</v>
      </c>
      <c r="Q28" s="36">
        <v>0</v>
      </c>
      <c r="R28" s="36">
        <v>0</v>
      </c>
      <c r="S28" s="36">
        <v>0</v>
      </c>
      <c r="T28" s="36">
        <v>0</v>
      </c>
      <c r="U28" s="36">
        <v>859.89846176440858</v>
      </c>
      <c r="V28" s="36">
        <v>937.92115510708902</v>
      </c>
      <c r="W28" s="36">
        <v>0</v>
      </c>
      <c r="X28" s="36">
        <v>0</v>
      </c>
      <c r="Y28" s="24">
        <v>1797.8196168714976</v>
      </c>
    </row>
    <row r="29" spans="1:25" ht="21">
      <c r="A29" s="35" t="s">
        <v>3047</v>
      </c>
      <c r="B29" s="35"/>
      <c r="C29" s="36">
        <v>0</v>
      </c>
      <c r="D29" s="36">
        <v>0</v>
      </c>
      <c r="E29" s="36">
        <v>1181.41808397967</v>
      </c>
      <c r="F29" s="36">
        <v>12133.076572957498</v>
      </c>
      <c r="G29" s="36">
        <v>8821.5513198812332</v>
      </c>
      <c r="H29" s="36">
        <v>25197.200115574851</v>
      </c>
      <c r="I29" s="36">
        <v>683.92763179725</v>
      </c>
      <c r="J29" s="36">
        <v>0</v>
      </c>
      <c r="K29" s="24">
        <v>48017.173724190507</v>
      </c>
      <c r="L29" s="24">
        <v>68830</v>
      </c>
      <c r="M29" s="110">
        <f>L29-K29</f>
        <v>20812.826275809493</v>
      </c>
      <c r="N29" s="100"/>
      <c r="O29" s="35" t="s">
        <v>3047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14443.505170109664</v>
      </c>
      <c r="V29" s="36">
        <v>3466.9006290075772</v>
      </c>
      <c r="W29" s="36">
        <v>0</v>
      </c>
      <c r="X29" s="36">
        <v>0</v>
      </c>
      <c r="Y29" s="24">
        <v>17910.405799117241</v>
      </c>
    </row>
    <row r="30" spans="1:25" ht="21">
      <c r="A30" s="35"/>
      <c r="B30" s="35" t="s">
        <v>3042</v>
      </c>
      <c r="C30" s="36">
        <v>0</v>
      </c>
      <c r="D30" s="36">
        <v>0</v>
      </c>
      <c r="E30" s="36">
        <v>0</v>
      </c>
      <c r="F30" s="36">
        <v>5476.4412770962499</v>
      </c>
      <c r="G30" s="36">
        <v>767.42973149909994</v>
      </c>
      <c r="H30" s="36">
        <v>2369.6237010900381</v>
      </c>
      <c r="I30" s="36">
        <v>0</v>
      </c>
      <c r="J30" s="36">
        <v>0</v>
      </c>
      <c r="K30" s="24">
        <v>8613.4947096853884</v>
      </c>
      <c r="L30" s="24"/>
      <c r="M30" s="110"/>
      <c r="N30" s="100"/>
      <c r="O30" s="35"/>
      <c r="P30" s="35" t="s">
        <v>3042</v>
      </c>
      <c r="Q30" s="36">
        <v>0</v>
      </c>
      <c r="R30" s="36">
        <v>0</v>
      </c>
      <c r="S30" s="36">
        <v>0</v>
      </c>
      <c r="T30" s="36">
        <v>0</v>
      </c>
      <c r="U30" s="36">
        <v>3212.8335267075345</v>
      </c>
      <c r="V30" s="36">
        <v>0</v>
      </c>
      <c r="W30" s="36">
        <v>0</v>
      </c>
      <c r="X30" s="36">
        <v>0</v>
      </c>
      <c r="Y30" s="24">
        <v>3212.8335267075345</v>
      </c>
    </row>
    <row r="31" spans="1:25" ht="21">
      <c r="A31" s="35"/>
      <c r="B31" s="35" t="s">
        <v>3043</v>
      </c>
      <c r="C31" s="36">
        <v>0</v>
      </c>
      <c r="D31" s="36">
        <v>0</v>
      </c>
      <c r="E31" s="36">
        <v>123.18558340407</v>
      </c>
      <c r="F31" s="36">
        <v>941.57418345356996</v>
      </c>
      <c r="G31" s="36">
        <v>932.61911742806001</v>
      </c>
      <c r="H31" s="36">
        <v>2687.6754982703501</v>
      </c>
      <c r="I31" s="36">
        <v>0</v>
      </c>
      <c r="J31" s="36">
        <v>0</v>
      </c>
      <c r="K31" s="24">
        <v>4685.0543825560499</v>
      </c>
      <c r="L31" s="24"/>
      <c r="M31" s="24"/>
      <c r="N31" s="100"/>
      <c r="O31" s="35"/>
      <c r="P31" s="35" t="s">
        <v>3043</v>
      </c>
      <c r="Q31" s="36">
        <v>0</v>
      </c>
      <c r="R31" s="36">
        <v>0</v>
      </c>
      <c r="S31" s="36">
        <v>0</v>
      </c>
      <c r="T31" s="36">
        <v>0</v>
      </c>
      <c r="U31" s="36">
        <v>1747.5252846934288</v>
      </c>
      <c r="V31" s="36">
        <v>0</v>
      </c>
      <c r="W31" s="36">
        <v>0</v>
      </c>
      <c r="X31" s="36">
        <v>0</v>
      </c>
      <c r="Y31" s="24">
        <v>1747.5252846934288</v>
      </c>
    </row>
    <row r="32" spans="1:25" ht="21">
      <c r="A32" s="35"/>
      <c r="B32" s="35" t="s">
        <v>820</v>
      </c>
      <c r="C32" s="36">
        <v>0</v>
      </c>
      <c r="D32" s="36">
        <v>0</v>
      </c>
      <c r="E32" s="36">
        <v>127.75764283269999</v>
      </c>
      <c r="F32" s="36">
        <v>789.77939370906006</v>
      </c>
      <c r="G32" s="36">
        <v>1464.5282237186798</v>
      </c>
      <c r="H32" s="36">
        <v>1315.08689081954</v>
      </c>
      <c r="I32" s="36">
        <v>165.58591439420002</v>
      </c>
      <c r="J32" s="36">
        <v>0</v>
      </c>
      <c r="K32" s="24">
        <v>3862.7380654741792</v>
      </c>
      <c r="L32" s="24"/>
      <c r="M32" s="24"/>
      <c r="N32" s="100"/>
      <c r="O32" s="35"/>
      <c r="P32" s="35" t="s">
        <v>820</v>
      </c>
      <c r="Q32" s="36">
        <v>0</v>
      </c>
      <c r="R32" s="36">
        <v>0</v>
      </c>
      <c r="S32" s="36">
        <v>0</v>
      </c>
      <c r="T32" s="36">
        <v>0</v>
      </c>
      <c r="U32" s="36">
        <v>1379.0377523528903</v>
      </c>
      <c r="V32" s="36">
        <v>61.763546069049994</v>
      </c>
      <c r="W32" s="36">
        <v>0</v>
      </c>
      <c r="X32" s="36">
        <v>0</v>
      </c>
      <c r="Y32" s="24">
        <v>1440.8012984219404</v>
      </c>
    </row>
    <row r="33" spans="1:25" ht="21">
      <c r="A33" s="35"/>
      <c r="B33" s="35" t="s">
        <v>3044</v>
      </c>
      <c r="C33" s="36">
        <v>0</v>
      </c>
      <c r="D33" s="36">
        <v>0</v>
      </c>
      <c r="E33" s="36">
        <v>144.83045560010001</v>
      </c>
      <c r="F33" s="36">
        <v>1196.6685275319999</v>
      </c>
      <c r="G33" s="36">
        <v>4.88088257194</v>
      </c>
      <c r="H33" s="36">
        <v>3197.2415300964194</v>
      </c>
      <c r="I33" s="36">
        <v>0</v>
      </c>
      <c r="J33" s="36">
        <v>0</v>
      </c>
      <c r="K33" s="24">
        <v>4543.6213958004591</v>
      </c>
      <c r="L33" s="24"/>
      <c r="M33" s="24"/>
      <c r="N33" s="100"/>
      <c r="O33" s="35"/>
      <c r="P33" s="35" t="s">
        <v>3044</v>
      </c>
      <c r="Q33" s="36">
        <v>0</v>
      </c>
      <c r="R33" s="36">
        <v>0</v>
      </c>
      <c r="S33" s="36">
        <v>0</v>
      </c>
      <c r="T33" s="36">
        <v>0</v>
      </c>
      <c r="U33" s="36">
        <v>1694.7707806335477</v>
      </c>
      <c r="V33" s="36">
        <v>0</v>
      </c>
      <c r="W33" s="36">
        <v>0</v>
      </c>
      <c r="X33" s="36">
        <v>0</v>
      </c>
      <c r="Y33" s="24">
        <v>1694.7707806335477</v>
      </c>
    </row>
    <row r="34" spans="1:25" ht="21">
      <c r="A34" s="35"/>
      <c r="B34" s="35" t="s">
        <v>2284</v>
      </c>
      <c r="C34" s="36">
        <v>0</v>
      </c>
      <c r="D34" s="36">
        <v>0</v>
      </c>
      <c r="E34" s="36">
        <v>585.85998696110005</v>
      </c>
      <c r="F34" s="36">
        <v>1115.7231289881499</v>
      </c>
      <c r="G34" s="36">
        <v>2895.2842387454202</v>
      </c>
      <c r="H34" s="36">
        <v>8610.712124258007</v>
      </c>
      <c r="I34" s="36">
        <v>0</v>
      </c>
      <c r="J34" s="36">
        <v>0</v>
      </c>
      <c r="K34" s="24">
        <v>13207.579478952677</v>
      </c>
      <c r="L34" s="24"/>
      <c r="M34" s="24"/>
      <c r="N34" s="100"/>
      <c r="O34" s="35"/>
      <c r="P34" s="35" t="s">
        <v>2284</v>
      </c>
      <c r="Q34" s="36">
        <v>0</v>
      </c>
      <c r="R34" s="36">
        <v>0</v>
      </c>
      <c r="S34" s="36">
        <v>0</v>
      </c>
      <c r="T34" s="36">
        <v>0</v>
      </c>
      <c r="U34" s="36">
        <v>1714.6315233018386</v>
      </c>
      <c r="V34" s="36">
        <v>3211.7956223472293</v>
      </c>
      <c r="W34" s="36">
        <v>0</v>
      </c>
      <c r="X34" s="36">
        <v>0</v>
      </c>
      <c r="Y34" s="24">
        <v>4926.4271456490678</v>
      </c>
    </row>
    <row r="35" spans="1:25" ht="21">
      <c r="A35" s="35"/>
      <c r="B35" s="35" t="s">
        <v>3045</v>
      </c>
      <c r="C35" s="36">
        <v>0</v>
      </c>
      <c r="D35" s="36">
        <v>0</v>
      </c>
      <c r="E35" s="36">
        <v>0</v>
      </c>
      <c r="F35" s="36">
        <v>1932.34442423</v>
      </c>
      <c r="G35" s="36">
        <v>1986.208712291193</v>
      </c>
      <c r="H35" s="36">
        <v>2973.32074698938</v>
      </c>
      <c r="I35" s="36">
        <v>321.62780762466002</v>
      </c>
      <c r="J35" s="36">
        <v>0</v>
      </c>
      <c r="K35" s="24">
        <v>7213.5016911352322</v>
      </c>
      <c r="L35" s="24"/>
      <c r="M35" s="24"/>
      <c r="N35" s="100"/>
      <c r="O35" s="35"/>
      <c r="P35" s="35" t="s">
        <v>3045</v>
      </c>
      <c r="Q35" s="36">
        <v>0</v>
      </c>
      <c r="R35" s="36">
        <v>0</v>
      </c>
      <c r="S35" s="36">
        <v>0</v>
      </c>
      <c r="T35" s="36">
        <v>0</v>
      </c>
      <c r="U35" s="36">
        <v>2570.66895854924</v>
      </c>
      <c r="V35" s="36">
        <v>119.96717224393801</v>
      </c>
      <c r="W35" s="36">
        <v>0</v>
      </c>
      <c r="X35" s="36">
        <v>0</v>
      </c>
      <c r="Y35" s="24">
        <v>2690.6361307931779</v>
      </c>
    </row>
    <row r="36" spans="1:25" ht="21">
      <c r="A36" s="35"/>
      <c r="B36" s="35" t="s">
        <v>3046</v>
      </c>
      <c r="C36" s="36">
        <v>0</v>
      </c>
      <c r="D36" s="36">
        <v>0</v>
      </c>
      <c r="E36" s="36">
        <v>199.78441518169998</v>
      </c>
      <c r="F36" s="36">
        <v>680.5456379484699</v>
      </c>
      <c r="G36" s="36">
        <v>770.6004136268399</v>
      </c>
      <c r="H36" s="36">
        <v>4043.53962405112</v>
      </c>
      <c r="I36" s="36">
        <v>196.71390977838999</v>
      </c>
      <c r="J36" s="36">
        <v>0</v>
      </c>
      <c r="K36" s="24">
        <v>5891.1840005865197</v>
      </c>
      <c r="L36" s="24"/>
      <c r="M36" s="24"/>
      <c r="N36" s="100"/>
      <c r="O36" s="35"/>
      <c r="P36" s="35" t="s">
        <v>3046</v>
      </c>
      <c r="Q36" s="36">
        <v>0</v>
      </c>
      <c r="R36" s="36">
        <v>0</v>
      </c>
      <c r="S36" s="36">
        <v>0</v>
      </c>
      <c r="T36" s="36">
        <v>0</v>
      </c>
      <c r="U36" s="36">
        <v>2124.0373438711836</v>
      </c>
      <c r="V36" s="36">
        <v>73.374288347359993</v>
      </c>
      <c r="W36" s="36">
        <v>0</v>
      </c>
      <c r="X36" s="36">
        <v>0</v>
      </c>
      <c r="Y36" s="24">
        <v>2197.4116322185437</v>
      </c>
    </row>
    <row r="37" spans="1:25" ht="21">
      <c r="A37" s="35" t="s">
        <v>3053</v>
      </c>
      <c r="B37" s="35"/>
      <c r="C37" s="36">
        <v>0</v>
      </c>
      <c r="D37" s="36">
        <v>62.677419172699999</v>
      </c>
      <c r="E37" s="36">
        <v>1786.8445949267698</v>
      </c>
      <c r="F37" s="36">
        <v>5580.1392015372103</v>
      </c>
      <c r="G37" s="36">
        <v>2368.2505555742296</v>
      </c>
      <c r="H37" s="36">
        <v>35328.512003547577</v>
      </c>
      <c r="I37" s="36">
        <v>3036.8397977213031</v>
      </c>
      <c r="J37" s="36">
        <v>0</v>
      </c>
      <c r="K37" s="24">
        <v>48163.263572479795</v>
      </c>
      <c r="L37" s="24">
        <v>45620</v>
      </c>
      <c r="M37" s="110">
        <f>L37-K37</f>
        <v>-2543.2635724797947</v>
      </c>
      <c r="N37" s="100"/>
      <c r="O37" s="35" t="s">
        <v>3053</v>
      </c>
      <c r="P37" s="35"/>
      <c r="Q37" s="36">
        <v>0</v>
      </c>
      <c r="R37" s="36">
        <v>0</v>
      </c>
      <c r="S37" s="36">
        <v>0</v>
      </c>
      <c r="T37" s="36">
        <v>0</v>
      </c>
      <c r="U37" s="36">
        <v>10741.579041678424</v>
      </c>
      <c r="V37" s="36">
        <v>7223.3182708616059</v>
      </c>
      <c r="W37" s="36">
        <v>0</v>
      </c>
      <c r="X37" s="36">
        <v>0</v>
      </c>
      <c r="Y37" s="24">
        <v>17964.89731254003</v>
      </c>
    </row>
    <row r="38" spans="1:25" ht="21">
      <c r="A38" s="35"/>
      <c r="B38" s="35" t="s">
        <v>3049</v>
      </c>
      <c r="C38" s="36">
        <v>0</v>
      </c>
      <c r="D38" s="36">
        <v>0</v>
      </c>
      <c r="E38" s="36">
        <v>22.898224212300001</v>
      </c>
      <c r="F38" s="36">
        <v>392.50879505084998</v>
      </c>
      <c r="G38" s="36">
        <v>0</v>
      </c>
      <c r="H38" s="36">
        <v>1704.8027747893518</v>
      </c>
      <c r="I38" s="36">
        <v>1413.3398232550019</v>
      </c>
      <c r="J38" s="36">
        <v>0</v>
      </c>
      <c r="K38" s="24">
        <v>3533.5496173075035</v>
      </c>
      <c r="L38" s="24"/>
      <c r="M38" s="110"/>
      <c r="N38" s="100"/>
      <c r="O38" s="35"/>
      <c r="P38" s="35" t="s">
        <v>3049</v>
      </c>
      <c r="Q38" s="36">
        <v>0</v>
      </c>
      <c r="R38" s="36">
        <v>0</v>
      </c>
      <c r="S38" s="36">
        <v>0</v>
      </c>
      <c r="T38" s="36">
        <v>0</v>
      </c>
      <c r="U38" s="36">
        <v>790.83825318149297</v>
      </c>
      <c r="V38" s="36">
        <v>527.17575407413494</v>
      </c>
      <c r="W38" s="36">
        <v>0</v>
      </c>
      <c r="X38" s="36">
        <v>0</v>
      </c>
      <c r="Y38" s="24">
        <v>1318.0140072556278</v>
      </c>
    </row>
    <row r="39" spans="1:25" ht="21">
      <c r="A39" s="35"/>
      <c r="B39" s="35" t="s">
        <v>937</v>
      </c>
      <c r="C39" s="36">
        <v>0</v>
      </c>
      <c r="D39" s="36">
        <v>0</v>
      </c>
      <c r="E39" s="36">
        <v>46.173315279600004</v>
      </c>
      <c r="F39" s="36">
        <v>421.70538709086998</v>
      </c>
      <c r="G39" s="36">
        <v>0</v>
      </c>
      <c r="H39" s="36">
        <v>1731.6829470661999</v>
      </c>
      <c r="I39" s="36">
        <v>141.14756349000001</v>
      </c>
      <c r="J39" s="36">
        <v>0</v>
      </c>
      <c r="K39" s="24">
        <v>2340.7092129266698</v>
      </c>
      <c r="L39" s="24"/>
      <c r="M39" s="24"/>
      <c r="N39" s="100"/>
      <c r="O39" s="35"/>
      <c r="P39" s="35" t="s">
        <v>937</v>
      </c>
      <c r="Q39" s="36">
        <v>0</v>
      </c>
      <c r="R39" s="36">
        <v>0</v>
      </c>
      <c r="S39" s="36">
        <v>0</v>
      </c>
      <c r="T39" s="36">
        <v>0</v>
      </c>
      <c r="U39" s="36">
        <v>820.43649523894908</v>
      </c>
      <c r="V39" s="36">
        <v>52.648041181799996</v>
      </c>
      <c r="W39" s="36">
        <v>0</v>
      </c>
      <c r="X39" s="36">
        <v>0</v>
      </c>
      <c r="Y39" s="24">
        <v>873.08453642074903</v>
      </c>
    </row>
    <row r="40" spans="1:25" ht="21">
      <c r="A40" s="35"/>
      <c r="B40" s="35" t="s">
        <v>3050</v>
      </c>
      <c r="C40" s="36">
        <v>0</v>
      </c>
      <c r="D40" s="36">
        <v>0</v>
      </c>
      <c r="E40" s="36">
        <v>34.627951737299995</v>
      </c>
      <c r="F40" s="36">
        <v>587.0586970352</v>
      </c>
      <c r="G40" s="36">
        <v>0</v>
      </c>
      <c r="H40" s="36">
        <v>5830.7708080244693</v>
      </c>
      <c r="I40" s="36">
        <v>537.72876940000106</v>
      </c>
      <c r="J40" s="36">
        <v>0</v>
      </c>
      <c r="K40" s="24">
        <v>6990.1862261969709</v>
      </c>
      <c r="L40" s="24"/>
      <c r="M40" s="24"/>
      <c r="N40" s="100"/>
      <c r="O40" s="35"/>
      <c r="P40" s="35" t="s">
        <v>3050</v>
      </c>
      <c r="Q40" s="36">
        <v>0</v>
      </c>
      <c r="R40" s="36">
        <v>0</v>
      </c>
      <c r="S40" s="36">
        <v>0</v>
      </c>
      <c r="T40" s="36">
        <v>0</v>
      </c>
      <c r="U40" s="36">
        <v>2406.7666313847367</v>
      </c>
      <c r="V40" s="36">
        <v>200.57283098664999</v>
      </c>
      <c r="W40" s="36">
        <v>0</v>
      </c>
      <c r="X40" s="36">
        <v>0</v>
      </c>
      <c r="Y40" s="24">
        <v>2607.3394623713866</v>
      </c>
    </row>
    <row r="41" spans="1:25" ht="21">
      <c r="A41" s="35"/>
      <c r="B41" s="35" t="s">
        <v>3051</v>
      </c>
      <c r="C41" s="36">
        <v>0</v>
      </c>
      <c r="D41" s="36">
        <v>0</v>
      </c>
      <c r="E41" s="36">
        <v>1004.5675620134998</v>
      </c>
      <c r="F41" s="36">
        <v>2456.6727621705199</v>
      </c>
      <c r="G41" s="36">
        <v>1604.2175566307296</v>
      </c>
      <c r="H41" s="36">
        <v>16328.6247354032</v>
      </c>
      <c r="I41" s="36">
        <v>62.5</v>
      </c>
      <c r="J41" s="36">
        <v>0</v>
      </c>
      <c r="K41" s="24">
        <v>21456.582616217951</v>
      </c>
      <c r="L41" s="24"/>
      <c r="M41" s="24"/>
      <c r="N41" s="100"/>
      <c r="O41" s="35"/>
      <c r="P41" s="35" t="s">
        <v>3051</v>
      </c>
      <c r="Q41" s="36">
        <v>0</v>
      </c>
      <c r="R41" s="36">
        <v>0</v>
      </c>
      <c r="S41" s="36">
        <v>0</v>
      </c>
      <c r="T41" s="36">
        <v>0</v>
      </c>
      <c r="U41" s="36">
        <v>1889.415789543955</v>
      </c>
      <c r="V41" s="36">
        <v>6113.8895263113609</v>
      </c>
      <c r="W41" s="36">
        <v>0</v>
      </c>
      <c r="X41" s="36">
        <v>0</v>
      </c>
      <c r="Y41" s="24">
        <v>8003.3053158553157</v>
      </c>
    </row>
    <row r="42" spans="1:25" ht="21">
      <c r="A42" s="35"/>
      <c r="B42" s="35" t="s">
        <v>3048</v>
      </c>
      <c r="C42" s="36">
        <v>0</v>
      </c>
      <c r="D42" s="36">
        <v>62.677419172699999</v>
      </c>
      <c r="E42" s="36">
        <v>204.92451921829996</v>
      </c>
      <c r="F42" s="36">
        <v>667.36886437602004</v>
      </c>
      <c r="G42" s="36">
        <v>41.9457759083</v>
      </c>
      <c r="H42" s="36">
        <v>5089.9120549492609</v>
      </c>
      <c r="I42" s="36">
        <v>278.83064051000002</v>
      </c>
      <c r="J42" s="36">
        <v>0</v>
      </c>
      <c r="K42" s="24">
        <v>6345.6592741345812</v>
      </c>
      <c r="L42" s="24"/>
      <c r="M42" s="24"/>
      <c r="N42" s="100"/>
      <c r="O42" s="35"/>
      <c r="P42" s="35" t="s">
        <v>3048</v>
      </c>
      <c r="Q42" s="36">
        <v>0</v>
      </c>
      <c r="R42" s="36">
        <v>0</v>
      </c>
      <c r="S42" s="36">
        <v>0</v>
      </c>
      <c r="T42" s="36">
        <v>0</v>
      </c>
      <c r="U42" s="36">
        <v>2262.9270803419558</v>
      </c>
      <c r="V42" s="36">
        <v>104.00382891</v>
      </c>
      <c r="W42" s="36">
        <v>0</v>
      </c>
      <c r="X42" s="36">
        <v>0</v>
      </c>
      <c r="Y42" s="24">
        <v>2366.9309092519557</v>
      </c>
    </row>
    <row r="43" spans="1:25" ht="21">
      <c r="A43" s="35"/>
      <c r="B43" s="35" t="s">
        <v>3052</v>
      </c>
      <c r="C43" s="36">
        <v>0</v>
      </c>
      <c r="D43" s="36">
        <v>0</v>
      </c>
      <c r="E43" s="36">
        <v>137.54926044669998</v>
      </c>
      <c r="F43" s="36">
        <v>153.00786525989997</v>
      </c>
      <c r="G43" s="36">
        <v>183.6096407</v>
      </c>
      <c r="H43" s="36">
        <v>1246.6021582705353</v>
      </c>
      <c r="I43" s="36">
        <v>0</v>
      </c>
      <c r="J43" s="36">
        <v>0</v>
      </c>
      <c r="K43" s="24">
        <v>1720.7689246771351</v>
      </c>
      <c r="L43" s="24"/>
      <c r="M43" s="24"/>
      <c r="N43" s="100"/>
      <c r="O43" s="35"/>
      <c r="P43" s="35" t="s">
        <v>3052</v>
      </c>
      <c r="Q43" s="36">
        <v>0</v>
      </c>
      <c r="R43" s="36">
        <v>0</v>
      </c>
      <c r="S43" s="36">
        <v>0</v>
      </c>
      <c r="T43" s="36">
        <v>0</v>
      </c>
      <c r="U43" s="36">
        <v>641.84680890438005</v>
      </c>
      <c r="V43" s="36">
        <v>0</v>
      </c>
      <c r="W43" s="36">
        <v>0</v>
      </c>
      <c r="X43" s="36">
        <v>0</v>
      </c>
      <c r="Y43" s="24">
        <v>641.84680890438005</v>
      </c>
    </row>
    <row r="44" spans="1:25" ht="21">
      <c r="A44" s="35"/>
      <c r="B44" s="35" t="s">
        <v>260</v>
      </c>
      <c r="C44" s="36">
        <v>0</v>
      </c>
      <c r="D44" s="36">
        <v>0</v>
      </c>
      <c r="E44" s="36">
        <v>336.10376201907002</v>
      </c>
      <c r="F44" s="36">
        <v>901.81683055384997</v>
      </c>
      <c r="G44" s="36">
        <v>538.47758233519994</v>
      </c>
      <c r="H44" s="36">
        <v>3396.1165250445611</v>
      </c>
      <c r="I44" s="36">
        <v>603.29300106629989</v>
      </c>
      <c r="J44" s="36">
        <v>0</v>
      </c>
      <c r="K44" s="24">
        <v>5775.8077010189809</v>
      </c>
      <c r="L44" s="24"/>
      <c r="M44" s="24"/>
      <c r="N44" s="100"/>
      <c r="O44" s="35"/>
      <c r="P44" s="35" t="s">
        <v>260</v>
      </c>
      <c r="Q44" s="36">
        <v>0</v>
      </c>
      <c r="R44" s="36">
        <v>0</v>
      </c>
      <c r="S44" s="36">
        <v>0</v>
      </c>
      <c r="T44" s="36">
        <v>0</v>
      </c>
      <c r="U44" s="36">
        <v>1929.3479830829547</v>
      </c>
      <c r="V44" s="36">
        <v>225.02828939766005</v>
      </c>
      <c r="W44" s="36">
        <v>0</v>
      </c>
      <c r="X44" s="36">
        <v>0</v>
      </c>
      <c r="Y44" s="24">
        <v>2154.3762724806147</v>
      </c>
    </row>
    <row r="45" spans="1:25" ht="21">
      <c r="A45" s="35" t="s">
        <v>3063</v>
      </c>
      <c r="B45" s="35"/>
      <c r="C45" s="36">
        <v>0</v>
      </c>
      <c r="D45" s="36">
        <v>248.05555160587002</v>
      </c>
      <c r="E45" s="36">
        <v>9520.7566083188376</v>
      </c>
      <c r="F45" s="36">
        <v>13951.559846522625</v>
      </c>
      <c r="G45" s="36">
        <v>14482.123145926014</v>
      </c>
      <c r="H45" s="36">
        <v>50330.657619566162</v>
      </c>
      <c r="I45" s="36">
        <v>24505.575096268061</v>
      </c>
      <c r="J45" s="36">
        <v>0</v>
      </c>
      <c r="K45" s="24">
        <v>113038.72786820757</v>
      </c>
      <c r="L45" s="24">
        <v>119490</v>
      </c>
      <c r="M45" s="110">
        <f>L45-K45</f>
        <v>6451.2721317924297</v>
      </c>
      <c r="N45" s="100"/>
      <c r="O45" s="35" t="s">
        <v>3063</v>
      </c>
      <c r="P45" s="35"/>
      <c r="Q45" s="36">
        <v>0</v>
      </c>
      <c r="R45" s="36">
        <v>0</v>
      </c>
      <c r="S45" s="36">
        <v>0</v>
      </c>
      <c r="T45" s="36">
        <v>0</v>
      </c>
      <c r="U45" s="36">
        <v>22071.916675112683</v>
      </c>
      <c r="V45" s="36">
        <v>20091.528819733732</v>
      </c>
      <c r="W45" s="36">
        <v>0</v>
      </c>
      <c r="X45" s="36">
        <v>0</v>
      </c>
      <c r="Y45" s="24">
        <v>42163.445494846404</v>
      </c>
    </row>
    <row r="46" spans="1:25" ht="21">
      <c r="A46" s="35"/>
      <c r="B46" s="35" t="s">
        <v>3054</v>
      </c>
      <c r="C46" s="36">
        <v>0</v>
      </c>
      <c r="D46" s="36">
        <v>0</v>
      </c>
      <c r="E46" s="36">
        <v>1135.0344180446598</v>
      </c>
      <c r="F46" s="36">
        <v>195.8809382641</v>
      </c>
      <c r="G46" s="36">
        <v>8.3604656250100007</v>
      </c>
      <c r="H46" s="36">
        <v>1100.6381029296699</v>
      </c>
      <c r="I46" s="36">
        <v>1139.19637885109</v>
      </c>
      <c r="J46" s="36">
        <v>0</v>
      </c>
      <c r="K46" s="24">
        <v>3579.1103037145294</v>
      </c>
      <c r="L46" s="24"/>
      <c r="M46" s="110"/>
      <c r="N46" s="100"/>
      <c r="O46" s="35"/>
      <c r="P46" s="35" t="s">
        <v>3054</v>
      </c>
      <c r="Q46" s="36">
        <v>0</v>
      </c>
      <c r="R46" s="36">
        <v>0</v>
      </c>
      <c r="S46" s="36">
        <v>0</v>
      </c>
      <c r="T46" s="36">
        <v>0</v>
      </c>
      <c r="U46" s="36">
        <v>910.08789397398687</v>
      </c>
      <c r="V46" s="36">
        <v>424.92024931133994</v>
      </c>
      <c r="W46" s="36">
        <v>0</v>
      </c>
      <c r="X46" s="36">
        <v>0</v>
      </c>
      <c r="Y46" s="24">
        <v>1335.0081432853267</v>
      </c>
    </row>
    <row r="47" spans="1:25" ht="21">
      <c r="A47" s="35"/>
      <c r="B47" s="35" t="s">
        <v>3055</v>
      </c>
      <c r="C47" s="36">
        <v>0</v>
      </c>
      <c r="D47" s="36">
        <v>17.766637209100001</v>
      </c>
      <c r="E47" s="36">
        <v>800.38218196699995</v>
      </c>
      <c r="F47" s="36">
        <v>1643.9989219673328</v>
      </c>
      <c r="G47" s="36">
        <v>2011.3461253487092</v>
      </c>
      <c r="H47" s="36">
        <v>5353.7819295650188</v>
      </c>
      <c r="I47" s="36">
        <v>6710.8068472514151</v>
      </c>
      <c r="J47" s="36">
        <v>0</v>
      </c>
      <c r="K47" s="24">
        <v>16538.082643308575</v>
      </c>
      <c r="L47" s="24"/>
      <c r="M47" s="24"/>
      <c r="N47" s="100"/>
      <c r="O47" s="35"/>
      <c r="P47" s="35" t="s">
        <v>3055</v>
      </c>
      <c r="Q47" s="36">
        <v>0</v>
      </c>
      <c r="R47" s="36">
        <v>0</v>
      </c>
      <c r="S47" s="36">
        <v>0</v>
      </c>
      <c r="T47" s="36">
        <v>0</v>
      </c>
      <c r="U47" s="36">
        <v>3665.5738719290803</v>
      </c>
      <c r="V47" s="36">
        <v>2503.1309540242228</v>
      </c>
      <c r="W47" s="36">
        <v>0</v>
      </c>
      <c r="X47" s="36">
        <v>0</v>
      </c>
      <c r="Y47" s="24">
        <v>6168.704825953303</v>
      </c>
    </row>
    <row r="48" spans="1:25" ht="21">
      <c r="A48" s="35"/>
      <c r="B48" s="35" t="s">
        <v>3056</v>
      </c>
      <c r="C48" s="36">
        <v>0</v>
      </c>
      <c r="D48" s="36">
        <v>0</v>
      </c>
      <c r="E48" s="36">
        <v>1599.3106644685001</v>
      </c>
      <c r="F48" s="36">
        <v>2940.6240559294611</v>
      </c>
      <c r="G48" s="36">
        <v>3914.0771592656897</v>
      </c>
      <c r="H48" s="36">
        <v>11744.851685200496</v>
      </c>
      <c r="I48" s="36">
        <v>376.2518472914</v>
      </c>
      <c r="J48" s="36">
        <v>0</v>
      </c>
      <c r="K48" s="24">
        <v>20575.115412155548</v>
      </c>
      <c r="L48" s="24"/>
      <c r="M48" s="24"/>
      <c r="N48" s="100"/>
      <c r="O48" s="35"/>
      <c r="P48" s="35" t="s">
        <v>3056</v>
      </c>
      <c r="Q48" s="36">
        <v>0</v>
      </c>
      <c r="R48" s="36">
        <v>0</v>
      </c>
      <c r="S48" s="36">
        <v>0</v>
      </c>
      <c r="T48" s="36">
        <v>0</v>
      </c>
      <c r="U48" s="36">
        <v>3153.3464311151124</v>
      </c>
      <c r="V48" s="36">
        <v>4521.1716176198051</v>
      </c>
      <c r="W48" s="36">
        <v>0</v>
      </c>
      <c r="X48" s="36">
        <v>0</v>
      </c>
      <c r="Y48" s="24">
        <v>7674.5180487349171</v>
      </c>
    </row>
    <row r="49" spans="1:25" ht="21">
      <c r="A49" s="35"/>
      <c r="B49" s="35" t="s">
        <v>3057</v>
      </c>
      <c r="C49" s="36">
        <v>0</v>
      </c>
      <c r="D49" s="36">
        <v>58.509361163999998</v>
      </c>
      <c r="E49" s="36">
        <v>369.99341889639999</v>
      </c>
      <c r="F49" s="36">
        <v>538.64285958676999</v>
      </c>
      <c r="G49" s="36">
        <v>215.32097557136399</v>
      </c>
      <c r="H49" s="36">
        <v>1592.3431262848087</v>
      </c>
      <c r="I49" s="36">
        <v>1520.8805502214002</v>
      </c>
      <c r="J49" s="36">
        <v>0</v>
      </c>
      <c r="K49" s="24">
        <v>4295.6902917247426</v>
      </c>
      <c r="L49" s="24"/>
      <c r="M49" s="24"/>
      <c r="N49" s="100"/>
      <c r="O49" s="35"/>
      <c r="P49" s="35" t="s">
        <v>3057</v>
      </c>
      <c r="Q49" s="36">
        <v>0</v>
      </c>
      <c r="R49" s="36">
        <v>0</v>
      </c>
      <c r="S49" s="36">
        <v>0</v>
      </c>
      <c r="T49" s="36">
        <v>0</v>
      </c>
      <c r="U49" s="36">
        <v>1035.0040335812687</v>
      </c>
      <c r="V49" s="36">
        <v>567.28844523280998</v>
      </c>
      <c r="W49" s="36">
        <v>0</v>
      </c>
      <c r="X49" s="36">
        <v>0</v>
      </c>
      <c r="Y49" s="24">
        <v>1602.2924788140785</v>
      </c>
    </row>
    <row r="50" spans="1:25" ht="21">
      <c r="A50" s="35"/>
      <c r="B50" s="35" t="s">
        <v>3058</v>
      </c>
      <c r="C50" s="36">
        <v>0</v>
      </c>
      <c r="D50" s="36">
        <v>0</v>
      </c>
      <c r="E50" s="36">
        <v>109.9580888669</v>
      </c>
      <c r="F50" s="36">
        <v>2351.8112293520398</v>
      </c>
      <c r="G50" s="36">
        <v>305.40769837496998</v>
      </c>
      <c r="H50" s="36">
        <v>4002.6156178446445</v>
      </c>
      <c r="I50" s="36">
        <v>615.05561543299996</v>
      </c>
      <c r="J50" s="36">
        <v>0</v>
      </c>
      <c r="K50" s="24">
        <v>7384.8482498715539</v>
      </c>
      <c r="L50" s="24"/>
      <c r="M50" s="24"/>
      <c r="N50" s="100"/>
      <c r="O50" s="35"/>
      <c r="P50" s="35" t="s">
        <v>3058</v>
      </c>
      <c r="Q50" s="36">
        <v>0</v>
      </c>
      <c r="R50" s="36">
        <v>0</v>
      </c>
      <c r="S50" s="36">
        <v>0</v>
      </c>
      <c r="T50" s="36">
        <v>0</v>
      </c>
      <c r="U50" s="36">
        <v>2525.1326526455859</v>
      </c>
      <c r="V50" s="36">
        <v>229.41574455650002</v>
      </c>
      <c r="W50" s="36">
        <v>0</v>
      </c>
      <c r="X50" s="36">
        <v>0</v>
      </c>
      <c r="Y50" s="24">
        <v>2754.5483972020861</v>
      </c>
    </row>
    <row r="51" spans="1:25" ht="21">
      <c r="A51" s="35"/>
      <c r="B51" s="35" t="s">
        <v>2933</v>
      </c>
      <c r="C51" s="36">
        <v>0</v>
      </c>
      <c r="D51" s="36">
        <v>42.428137304170001</v>
      </c>
      <c r="E51" s="36">
        <v>51.656629048100001</v>
      </c>
      <c r="F51" s="36">
        <v>1097.5934447406</v>
      </c>
      <c r="G51" s="36">
        <v>3400.0745071153801</v>
      </c>
      <c r="H51" s="36">
        <v>6031.9336899087384</v>
      </c>
      <c r="I51" s="36">
        <v>241.02041736168499</v>
      </c>
      <c r="J51" s="36">
        <v>0</v>
      </c>
      <c r="K51" s="24">
        <v>10864.706825478674</v>
      </c>
      <c r="L51" s="24"/>
      <c r="M51" s="24"/>
      <c r="N51" s="100"/>
      <c r="O51" s="35"/>
      <c r="P51" s="35" t="s">
        <v>2933</v>
      </c>
      <c r="Q51" s="36">
        <v>0</v>
      </c>
      <c r="R51" s="36">
        <v>0</v>
      </c>
      <c r="S51" s="36">
        <v>0</v>
      </c>
      <c r="T51" s="36">
        <v>0</v>
      </c>
      <c r="U51" s="36">
        <v>1712.7237638918334</v>
      </c>
      <c r="V51" s="36">
        <v>2339.8118820111631</v>
      </c>
      <c r="W51" s="36">
        <v>0</v>
      </c>
      <c r="X51" s="36">
        <v>0</v>
      </c>
      <c r="Y51" s="24">
        <v>4052.5356459029963</v>
      </c>
    </row>
    <row r="52" spans="1:25" ht="21">
      <c r="A52" s="35"/>
      <c r="B52" s="35" t="s">
        <v>3059</v>
      </c>
      <c r="C52" s="36">
        <v>0</v>
      </c>
      <c r="D52" s="36">
        <v>40.698128820799994</v>
      </c>
      <c r="E52" s="36">
        <v>303.51238132239996</v>
      </c>
      <c r="F52" s="36">
        <v>534.07412550510003</v>
      </c>
      <c r="G52" s="36">
        <v>254.90289064363998</v>
      </c>
      <c r="H52" s="36">
        <v>5994.1510165127147</v>
      </c>
      <c r="I52" s="36">
        <v>525.94984838698997</v>
      </c>
      <c r="J52" s="36">
        <v>0</v>
      </c>
      <c r="K52" s="24">
        <v>7653.2883911916451</v>
      </c>
      <c r="L52" s="24"/>
      <c r="M52" s="24"/>
      <c r="N52" s="100"/>
      <c r="O52" s="35"/>
      <c r="P52" s="35" t="s">
        <v>3059</v>
      </c>
      <c r="Q52" s="36">
        <v>0</v>
      </c>
      <c r="R52" s="36">
        <v>0</v>
      </c>
      <c r="S52" s="36">
        <v>0</v>
      </c>
      <c r="T52" s="36">
        <v>0</v>
      </c>
      <c r="U52" s="36">
        <v>2658.4972764670142</v>
      </c>
      <c r="V52" s="36">
        <v>196.17929344836401</v>
      </c>
      <c r="W52" s="36">
        <v>0</v>
      </c>
      <c r="X52" s="36">
        <v>0</v>
      </c>
      <c r="Y52" s="24">
        <v>2854.6765699153784</v>
      </c>
    </row>
    <row r="53" spans="1:25" ht="21">
      <c r="A53" s="35"/>
      <c r="B53" s="35" t="s">
        <v>3060</v>
      </c>
      <c r="C53" s="36">
        <v>0</v>
      </c>
      <c r="D53" s="36">
        <v>0</v>
      </c>
      <c r="E53" s="36">
        <v>1258.8295731372998</v>
      </c>
      <c r="F53" s="36">
        <v>1702.0096637717199</v>
      </c>
      <c r="G53" s="36">
        <v>2340.0230515377302</v>
      </c>
      <c r="H53" s="36">
        <v>2442.0583528315051</v>
      </c>
      <c r="I53" s="36">
        <v>4790.6870419047491</v>
      </c>
      <c r="J53" s="36">
        <v>0</v>
      </c>
      <c r="K53" s="24">
        <v>12533.607683183003</v>
      </c>
      <c r="L53" s="24"/>
      <c r="M53" s="24"/>
      <c r="N53" s="100"/>
      <c r="O53" s="35"/>
      <c r="P53" s="35" t="s">
        <v>3060</v>
      </c>
      <c r="Q53" s="36">
        <v>0</v>
      </c>
      <c r="R53" s="36">
        <v>0</v>
      </c>
      <c r="S53" s="36">
        <v>0</v>
      </c>
      <c r="T53" s="36">
        <v>0</v>
      </c>
      <c r="U53" s="36">
        <v>1977.2216335902795</v>
      </c>
      <c r="V53" s="36">
        <v>2697.8140322374584</v>
      </c>
      <c r="W53" s="36">
        <v>0</v>
      </c>
      <c r="X53" s="36">
        <v>0</v>
      </c>
      <c r="Y53" s="24">
        <v>4675.0356658277378</v>
      </c>
    </row>
    <row r="54" spans="1:25" ht="21">
      <c r="A54" s="35"/>
      <c r="B54" s="35" t="s">
        <v>403</v>
      </c>
      <c r="C54" s="36">
        <v>0</v>
      </c>
      <c r="D54" s="36">
        <v>0</v>
      </c>
      <c r="E54" s="36">
        <v>1047.5178457129098</v>
      </c>
      <c r="F54" s="36">
        <v>1272.4747713030497</v>
      </c>
      <c r="G54" s="36">
        <v>79.888567641639995</v>
      </c>
      <c r="H54" s="36">
        <v>436.05019063504005</v>
      </c>
      <c r="I54" s="36">
        <v>3432.5238866426998</v>
      </c>
      <c r="J54" s="36">
        <v>0</v>
      </c>
      <c r="K54" s="24">
        <v>6268.4552619353399</v>
      </c>
      <c r="L54" s="24"/>
      <c r="M54" s="24"/>
      <c r="N54" s="100"/>
      <c r="O54" s="35"/>
      <c r="P54" s="35" t="s">
        <v>403</v>
      </c>
      <c r="Q54" s="36">
        <v>0</v>
      </c>
      <c r="R54" s="36">
        <v>0</v>
      </c>
      <c r="S54" s="36">
        <v>0</v>
      </c>
      <c r="T54" s="36">
        <v>0</v>
      </c>
      <c r="U54" s="36">
        <v>1057.8024029837932</v>
      </c>
      <c r="V54" s="36">
        <v>1280.3314097177461</v>
      </c>
      <c r="W54" s="36">
        <v>0</v>
      </c>
      <c r="X54" s="36">
        <v>0</v>
      </c>
      <c r="Y54" s="24">
        <v>2338.1338127015392</v>
      </c>
    </row>
    <row r="55" spans="1:25" ht="21">
      <c r="A55" s="35"/>
      <c r="B55" s="35" t="s">
        <v>3061</v>
      </c>
      <c r="C55" s="36">
        <v>0</v>
      </c>
      <c r="D55" s="36">
        <v>76.182835797300001</v>
      </c>
      <c r="E55" s="36">
        <v>420.09507747874994</v>
      </c>
      <c r="F55" s="36">
        <v>554.53175139856</v>
      </c>
      <c r="G55" s="36">
        <v>856.48796882139993</v>
      </c>
      <c r="H55" s="36">
        <v>3931.2319800503701</v>
      </c>
      <c r="I55" s="36">
        <v>1707.6444427194403</v>
      </c>
      <c r="J55" s="36">
        <v>0</v>
      </c>
      <c r="K55" s="24">
        <v>7546.1740562658197</v>
      </c>
      <c r="L55" s="24"/>
      <c r="M55" s="24"/>
      <c r="N55" s="100"/>
      <c r="O55" s="35"/>
      <c r="P55" s="35" t="s">
        <v>3061</v>
      </c>
      <c r="Q55" s="36">
        <v>0</v>
      </c>
      <c r="R55" s="36">
        <v>0</v>
      </c>
      <c r="S55" s="36">
        <v>0</v>
      </c>
      <c r="T55" s="36">
        <v>0</v>
      </c>
      <c r="U55" s="36">
        <v>711.42201729436999</v>
      </c>
      <c r="V55" s="36">
        <v>2103.3009056966703</v>
      </c>
      <c r="W55" s="36">
        <v>0</v>
      </c>
      <c r="X55" s="36">
        <v>0</v>
      </c>
      <c r="Y55" s="24">
        <v>2814.7229229910404</v>
      </c>
    </row>
    <row r="56" spans="1:25" ht="21">
      <c r="A56" s="35"/>
      <c r="B56" s="35" t="s">
        <v>3062</v>
      </c>
      <c r="C56" s="36">
        <v>0</v>
      </c>
      <c r="D56" s="36">
        <v>0</v>
      </c>
      <c r="E56" s="36">
        <v>1377.1984996138699</v>
      </c>
      <c r="F56" s="36">
        <v>472.94682914936999</v>
      </c>
      <c r="G56" s="36">
        <v>403.59509225269994</v>
      </c>
      <c r="H56" s="36">
        <v>2491.9642073161499</v>
      </c>
      <c r="I56" s="36">
        <v>2226.00076727129</v>
      </c>
      <c r="J56" s="36">
        <v>0</v>
      </c>
      <c r="K56" s="24">
        <v>6971.7053956033797</v>
      </c>
      <c r="L56" s="24"/>
      <c r="M56" s="24"/>
      <c r="N56" s="100"/>
      <c r="O56" s="35"/>
      <c r="P56" s="35" t="s">
        <v>3062</v>
      </c>
      <c r="Q56" s="36">
        <v>0</v>
      </c>
      <c r="R56" s="36">
        <v>0</v>
      </c>
      <c r="S56" s="36">
        <v>0</v>
      </c>
      <c r="T56" s="36">
        <v>0</v>
      </c>
      <c r="U56" s="36">
        <v>1770.1478263677388</v>
      </c>
      <c r="V56" s="36">
        <v>830.29828619219813</v>
      </c>
      <c r="W56" s="36">
        <v>0</v>
      </c>
      <c r="X56" s="36">
        <v>0</v>
      </c>
      <c r="Y56" s="24">
        <v>2600.4461125599369</v>
      </c>
    </row>
    <row r="57" spans="1:25" ht="21">
      <c r="A57" s="35"/>
      <c r="B57" s="35" t="s">
        <v>41</v>
      </c>
      <c r="C57" s="36">
        <v>0</v>
      </c>
      <c r="D57" s="36">
        <v>0</v>
      </c>
      <c r="E57" s="36">
        <v>1013.6691885685501</v>
      </c>
      <c r="F57" s="36">
        <v>629.92914117991995</v>
      </c>
      <c r="G57" s="36">
        <v>666.5886865835821</v>
      </c>
      <c r="H57" s="36">
        <v>5177.8546589917096</v>
      </c>
      <c r="I57" s="36">
        <v>1084.2104867429</v>
      </c>
      <c r="J57" s="36">
        <v>0</v>
      </c>
      <c r="K57" s="24">
        <v>8572.2521620666612</v>
      </c>
      <c r="L57" s="24"/>
      <c r="M57" s="24"/>
      <c r="N57" s="100"/>
      <c r="O57" s="35"/>
      <c r="P57" s="35" t="s">
        <v>41</v>
      </c>
      <c r="Q57" s="36">
        <v>0</v>
      </c>
      <c r="R57" s="36">
        <v>0</v>
      </c>
      <c r="S57" s="36">
        <v>0</v>
      </c>
      <c r="T57" s="36">
        <v>0</v>
      </c>
      <c r="U57" s="36">
        <v>861.69975709210689</v>
      </c>
      <c r="V57" s="36">
        <v>2335.7502993588141</v>
      </c>
      <c r="W57" s="36">
        <v>0</v>
      </c>
      <c r="X57" s="36">
        <v>0</v>
      </c>
      <c r="Y57" s="24">
        <v>3197.4500564509208</v>
      </c>
    </row>
    <row r="58" spans="1:25" ht="21">
      <c r="A58" s="35"/>
      <c r="B58" s="35" t="s">
        <v>412</v>
      </c>
      <c r="C58" s="36">
        <v>0</v>
      </c>
      <c r="D58" s="36">
        <v>12.4704513105</v>
      </c>
      <c r="E58" s="36">
        <v>33.598641193500001</v>
      </c>
      <c r="F58" s="36">
        <v>17.042114374600001</v>
      </c>
      <c r="G58" s="36">
        <v>26.0499571442</v>
      </c>
      <c r="H58" s="36">
        <v>31.183061495299999</v>
      </c>
      <c r="I58" s="36">
        <v>135.34696618999999</v>
      </c>
      <c r="J58" s="36">
        <v>0</v>
      </c>
      <c r="K58" s="24">
        <v>255.69119170809998</v>
      </c>
      <c r="L58" s="24"/>
      <c r="M58" s="24"/>
      <c r="N58" s="100"/>
      <c r="O58" s="35"/>
      <c r="P58" s="35" t="s">
        <v>412</v>
      </c>
      <c r="Q58" s="36">
        <v>0</v>
      </c>
      <c r="R58" s="36">
        <v>0</v>
      </c>
      <c r="S58" s="36">
        <v>0</v>
      </c>
      <c r="T58" s="36">
        <v>0</v>
      </c>
      <c r="U58" s="36">
        <v>33.257114180510001</v>
      </c>
      <c r="V58" s="36">
        <v>62.115700326640003</v>
      </c>
      <c r="W58" s="36">
        <v>0</v>
      </c>
      <c r="X58" s="36">
        <v>0</v>
      </c>
      <c r="Y58" s="24">
        <v>95.372814507149997</v>
      </c>
    </row>
    <row r="59" spans="1:25" ht="21">
      <c r="A59" s="35" t="s">
        <v>3069</v>
      </c>
      <c r="B59" s="35"/>
      <c r="C59" s="36">
        <v>0</v>
      </c>
      <c r="D59" s="36">
        <v>0</v>
      </c>
      <c r="E59" s="36">
        <v>1593.140182474925</v>
      </c>
      <c r="F59" s="36">
        <v>3657.3356780563804</v>
      </c>
      <c r="G59" s="36">
        <v>5092.6147475838088</v>
      </c>
      <c r="H59" s="36">
        <v>13716.716284015056</v>
      </c>
      <c r="I59" s="36">
        <v>4729.9493155753134</v>
      </c>
      <c r="J59" s="36">
        <v>0</v>
      </c>
      <c r="K59" s="24">
        <v>28789.756207705483</v>
      </c>
      <c r="L59" s="24">
        <v>22320</v>
      </c>
      <c r="M59" s="110">
        <f>L59-K59</f>
        <v>-6469.7562077054827</v>
      </c>
      <c r="N59" s="100"/>
      <c r="O59" s="35" t="s">
        <v>3069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8974.3079707653869</v>
      </c>
      <c r="V59" s="36">
        <v>1764.2710947087689</v>
      </c>
      <c r="W59" s="36">
        <v>0</v>
      </c>
      <c r="X59" s="36">
        <v>0</v>
      </c>
      <c r="Y59" s="24">
        <v>10738.579065474156</v>
      </c>
    </row>
    <row r="60" spans="1:25" ht="21">
      <c r="A60" s="35"/>
      <c r="B60" s="35" t="s">
        <v>3064</v>
      </c>
      <c r="C60" s="36">
        <v>0</v>
      </c>
      <c r="D60" s="36">
        <v>0</v>
      </c>
      <c r="E60" s="36">
        <v>239.39062571528999</v>
      </c>
      <c r="F60" s="36">
        <v>824.85018588360003</v>
      </c>
      <c r="G60" s="36">
        <v>1003.5699311916497</v>
      </c>
      <c r="H60" s="36">
        <v>1798.0414147921597</v>
      </c>
      <c r="I60" s="36">
        <v>169.45494032170001</v>
      </c>
      <c r="J60" s="36">
        <v>0</v>
      </c>
      <c r="K60" s="24">
        <v>4035.3070979043996</v>
      </c>
      <c r="L60" s="24"/>
      <c r="M60" s="110"/>
      <c r="N60" s="100"/>
      <c r="O60" s="35"/>
      <c r="P60" s="35" t="s">
        <v>3064</v>
      </c>
      <c r="Q60" s="36">
        <v>0</v>
      </c>
      <c r="R60" s="36">
        <v>0</v>
      </c>
      <c r="S60" s="36">
        <v>0</v>
      </c>
      <c r="T60" s="36">
        <v>0</v>
      </c>
      <c r="U60" s="36">
        <v>1441.9628547784139</v>
      </c>
      <c r="V60" s="36">
        <v>63.206692739989997</v>
      </c>
      <c r="W60" s="36">
        <v>0</v>
      </c>
      <c r="X60" s="36">
        <v>0</v>
      </c>
      <c r="Y60" s="24">
        <v>1505.169547518404</v>
      </c>
    </row>
    <row r="61" spans="1:25" ht="21">
      <c r="A61" s="35"/>
      <c r="B61" s="35" t="s">
        <v>3065</v>
      </c>
      <c r="C61" s="36">
        <v>0</v>
      </c>
      <c r="D61" s="36">
        <v>0</v>
      </c>
      <c r="E61" s="36">
        <v>0</v>
      </c>
      <c r="F61" s="36">
        <v>23.666695432899999</v>
      </c>
      <c r="G61" s="36">
        <v>0</v>
      </c>
      <c r="H61" s="36">
        <v>16.394789182430003</v>
      </c>
      <c r="I61" s="36">
        <v>289.25616868585996</v>
      </c>
      <c r="J61" s="36">
        <v>0</v>
      </c>
      <c r="K61" s="24">
        <v>329.31765330118998</v>
      </c>
      <c r="L61" s="24"/>
      <c r="M61" s="24"/>
      <c r="N61" s="100"/>
      <c r="O61" s="35"/>
      <c r="P61" s="35" t="s">
        <v>3065</v>
      </c>
      <c r="Q61" s="36">
        <v>0</v>
      </c>
      <c r="R61" s="36">
        <v>0</v>
      </c>
      <c r="S61" s="36">
        <v>0</v>
      </c>
      <c r="T61" s="36">
        <v>0</v>
      </c>
      <c r="U61" s="36">
        <v>14.942933761519999</v>
      </c>
      <c r="V61" s="36">
        <v>107.892550919852</v>
      </c>
      <c r="W61" s="36">
        <v>0</v>
      </c>
      <c r="X61" s="36">
        <v>0</v>
      </c>
      <c r="Y61" s="24">
        <v>122.83548468137199</v>
      </c>
    </row>
    <row r="62" spans="1:25" ht="21">
      <c r="A62" s="35"/>
      <c r="B62" s="35" t="s">
        <v>3066</v>
      </c>
      <c r="C62" s="36">
        <v>0</v>
      </c>
      <c r="D62" s="36">
        <v>0</v>
      </c>
      <c r="E62" s="36">
        <v>319.01230921209998</v>
      </c>
      <c r="F62" s="36">
        <v>794.74726751116009</v>
      </c>
      <c r="G62" s="36">
        <v>1605.2027199292797</v>
      </c>
      <c r="H62" s="36">
        <v>2798.4554512971845</v>
      </c>
      <c r="I62" s="36">
        <v>1752.722710504695</v>
      </c>
      <c r="J62" s="36">
        <v>0</v>
      </c>
      <c r="K62" s="24">
        <v>7270.1404584544198</v>
      </c>
      <c r="L62" s="24"/>
      <c r="M62" s="24"/>
      <c r="N62" s="100"/>
      <c r="O62" s="35"/>
      <c r="P62" s="35" t="s">
        <v>3066</v>
      </c>
      <c r="Q62" s="36">
        <v>0</v>
      </c>
      <c r="R62" s="36">
        <v>0</v>
      </c>
      <c r="S62" s="36">
        <v>0</v>
      </c>
      <c r="T62" s="36">
        <v>0</v>
      </c>
      <c r="U62" s="36">
        <v>2057.9968199859295</v>
      </c>
      <c r="V62" s="36">
        <v>653.76557101794901</v>
      </c>
      <c r="W62" s="36">
        <v>0</v>
      </c>
      <c r="X62" s="36">
        <v>0</v>
      </c>
      <c r="Y62" s="24">
        <v>2711.7623910038783</v>
      </c>
    </row>
    <row r="63" spans="1:25" ht="21">
      <c r="A63" s="35"/>
      <c r="B63" s="35" t="s">
        <v>3067</v>
      </c>
      <c r="C63" s="36">
        <v>0</v>
      </c>
      <c r="D63" s="36">
        <v>0</v>
      </c>
      <c r="E63" s="36">
        <v>555.3697075337551</v>
      </c>
      <c r="F63" s="36">
        <v>1153.8358507194598</v>
      </c>
      <c r="G63" s="36">
        <v>1627.42429290462</v>
      </c>
      <c r="H63" s="36">
        <v>5456.7645696140617</v>
      </c>
      <c r="I63" s="36">
        <v>78.276838465699996</v>
      </c>
      <c r="J63" s="36">
        <v>0</v>
      </c>
      <c r="K63" s="24">
        <v>8871.6712592375952</v>
      </c>
      <c r="L63" s="24"/>
      <c r="M63" s="24"/>
      <c r="N63" s="100"/>
      <c r="O63" s="35"/>
      <c r="P63" s="35" t="s">
        <v>3067</v>
      </c>
      <c r="Q63" s="36">
        <v>0</v>
      </c>
      <c r="R63" s="36">
        <v>0</v>
      </c>
      <c r="S63" s="36">
        <v>0</v>
      </c>
      <c r="T63" s="36">
        <v>0</v>
      </c>
      <c r="U63" s="36">
        <v>3279.9361189484571</v>
      </c>
      <c r="V63" s="36">
        <v>29.197260747710999</v>
      </c>
      <c r="W63" s="36">
        <v>0</v>
      </c>
      <c r="X63" s="36">
        <v>0</v>
      </c>
      <c r="Y63" s="24">
        <v>3309.133379696168</v>
      </c>
    </row>
    <row r="64" spans="1:25" ht="21">
      <c r="A64" s="35"/>
      <c r="B64" s="35" t="s">
        <v>3068</v>
      </c>
      <c r="C64" s="36">
        <v>0</v>
      </c>
      <c r="D64" s="36">
        <v>0</v>
      </c>
      <c r="E64" s="36">
        <v>479.36754001377994</v>
      </c>
      <c r="F64" s="36">
        <v>860.23567850926008</v>
      </c>
      <c r="G64" s="36">
        <v>856.41780355825995</v>
      </c>
      <c r="H64" s="36">
        <v>3647.0600591292196</v>
      </c>
      <c r="I64" s="36">
        <v>2440.2386575973587</v>
      </c>
      <c r="J64" s="36">
        <v>0</v>
      </c>
      <c r="K64" s="24">
        <v>8283.319738807877</v>
      </c>
      <c r="L64" s="24"/>
      <c r="M64" s="24"/>
      <c r="N64" s="100"/>
      <c r="O64" s="35"/>
      <c r="P64" s="35" t="s">
        <v>3068</v>
      </c>
      <c r="Q64" s="36">
        <v>0</v>
      </c>
      <c r="R64" s="36">
        <v>0</v>
      </c>
      <c r="S64" s="36">
        <v>0</v>
      </c>
      <c r="T64" s="36">
        <v>0</v>
      </c>
      <c r="U64" s="36">
        <v>2179.4692432910665</v>
      </c>
      <c r="V64" s="36">
        <v>910.20901928326703</v>
      </c>
      <c r="W64" s="36">
        <v>0</v>
      </c>
      <c r="X64" s="36">
        <v>0</v>
      </c>
      <c r="Y64" s="24">
        <v>3089.6782625743335</v>
      </c>
    </row>
    <row r="65" spans="1:25" ht="21">
      <c r="A65" s="35" t="s">
        <v>3075</v>
      </c>
      <c r="B65" s="35"/>
      <c r="C65" s="36">
        <v>0</v>
      </c>
      <c r="D65" s="36">
        <v>25.469020761500001</v>
      </c>
      <c r="E65" s="36">
        <v>928.30089987231008</v>
      </c>
      <c r="F65" s="36">
        <v>3928.3258432744356</v>
      </c>
      <c r="G65" s="36">
        <v>706.78904845310001</v>
      </c>
      <c r="H65" s="36">
        <v>28078.213669464458</v>
      </c>
      <c r="I65" s="36">
        <v>2566.4926945097104</v>
      </c>
      <c r="J65" s="36">
        <v>0</v>
      </c>
      <c r="K65" s="24">
        <v>36233.591176335511</v>
      </c>
      <c r="L65" s="24">
        <v>30480</v>
      </c>
      <c r="M65" s="110">
        <f>L65-K65</f>
        <v>-5753.5911763355107</v>
      </c>
      <c r="N65" s="100"/>
      <c r="O65" s="35" t="s">
        <v>3075</v>
      </c>
      <c r="P65" s="35"/>
      <c r="Q65" s="36">
        <v>0</v>
      </c>
      <c r="R65" s="36">
        <v>0</v>
      </c>
      <c r="S65" s="36">
        <v>0</v>
      </c>
      <c r="T65" s="36">
        <v>0</v>
      </c>
      <c r="U65" s="36">
        <v>12557.827733726434</v>
      </c>
      <c r="V65" s="36">
        <v>957.30177505228994</v>
      </c>
      <c r="W65" s="36">
        <v>0</v>
      </c>
      <c r="X65" s="36">
        <v>0</v>
      </c>
      <c r="Y65" s="24">
        <v>13515.129508778726</v>
      </c>
    </row>
    <row r="66" spans="1:25" ht="21">
      <c r="A66" s="35"/>
      <c r="B66" s="35" t="s">
        <v>3071</v>
      </c>
      <c r="C66" s="36">
        <v>0</v>
      </c>
      <c r="D66" s="36">
        <v>25.469020761500001</v>
      </c>
      <c r="E66" s="36">
        <v>64.576778930800003</v>
      </c>
      <c r="F66" s="36">
        <v>707.33430360729994</v>
      </c>
      <c r="G66" s="36">
        <v>198.31456622269999</v>
      </c>
      <c r="H66" s="36">
        <v>4923.3555845463989</v>
      </c>
      <c r="I66" s="36">
        <v>805.98829849200001</v>
      </c>
      <c r="J66" s="36">
        <v>0</v>
      </c>
      <c r="K66" s="24">
        <v>6725.038552560698</v>
      </c>
      <c r="L66" s="24"/>
      <c r="M66" s="110"/>
      <c r="N66" s="100"/>
      <c r="O66" s="35"/>
      <c r="P66" s="35" t="s">
        <v>3071</v>
      </c>
      <c r="Q66" s="36">
        <v>0</v>
      </c>
      <c r="R66" s="36">
        <v>0</v>
      </c>
      <c r="S66" s="36">
        <v>0</v>
      </c>
      <c r="T66" s="36">
        <v>0</v>
      </c>
      <c r="U66" s="36">
        <v>2207.8057447676988</v>
      </c>
      <c r="V66" s="36">
        <v>300.63363533799998</v>
      </c>
      <c r="W66" s="36">
        <v>0</v>
      </c>
      <c r="X66" s="36">
        <v>0</v>
      </c>
      <c r="Y66" s="24">
        <v>2508.4393801056985</v>
      </c>
    </row>
    <row r="67" spans="1:25" ht="21">
      <c r="A67" s="35"/>
      <c r="B67" s="35" t="s">
        <v>811</v>
      </c>
      <c r="C67" s="36">
        <v>0</v>
      </c>
      <c r="D67" s="36">
        <v>0</v>
      </c>
      <c r="E67" s="36">
        <v>306.39447657469998</v>
      </c>
      <c r="F67" s="36">
        <v>757.91880964074005</v>
      </c>
      <c r="G67" s="36">
        <v>0</v>
      </c>
      <c r="H67" s="36">
        <v>4121.8758207397004</v>
      </c>
      <c r="I67" s="36">
        <v>174.76506155390001</v>
      </c>
      <c r="J67" s="36">
        <v>0</v>
      </c>
      <c r="K67" s="24">
        <v>5360.9541685090398</v>
      </c>
      <c r="L67" s="24"/>
      <c r="M67" s="24"/>
      <c r="N67" s="100"/>
      <c r="O67" s="35"/>
      <c r="P67" s="35" t="s">
        <v>811</v>
      </c>
      <c r="Q67" s="36">
        <v>0</v>
      </c>
      <c r="R67" s="36">
        <v>0</v>
      </c>
      <c r="S67" s="36">
        <v>0</v>
      </c>
      <c r="T67" s="36">
        <v>0</v>
      </c>
      <c r="U67" s="36">
        <v>1934.4485368946898</v>
      </c>
      <c r="V67" s="36">
        <v>65.187367959699998</v>
      </c>
      <c r="W67" s="36">
        <v>0</v>
      </c>
      <c r="X67" s="36">
        <v>0</v>
      </c>
      <c r="Y67" s="24">
        <v>1999.6359048543898</v>
      </c>
    </row>
    <row r="68" spans="1:25" ht="21">
      <c r="A68" s="35"/>
      <c r="B68" s="35" t="s">
        <v>3072</v>
      </c>
      <c r="C68" s="36">
        <v>0</v>
      </c>
      <c r="D68" s="36">
        <v>0</v>
      </c>
      <c r="E68" s="36">
        <v>176.24839561250002</v>
      </c>
      <c r="F68" s="36">
        <v>825.52881627969987</v>
      </c>
      <c r="G68" s="36">
        <v>364.72448223040004</v>
      </c>
      <c r="H68" s="36">
        <v>5067.2603941885136</v>
      </c>
      <c r="I68" s="36">
        <v>215.41216381000001</v>
      </c>
      <c r="J68" s="36">
        <v>0</v>
      </c>
      <c r="K68" s="24">
        <v>6649.1742521211136</v>
      </c>
      <c r="L68" s="24"/>
      <c r="M68" s="24"/>
      <c r="N68" s="100"/>
      <c r="O68" s="35"/>
      <c r="P68" s="35" t="s">
        <v>3072</v>
      </c>
      <c r="Q68" s="36">
        <v>0</v>
      </c>
      <c r="R68" s="36">
        <v>0</v>
      </c>
      <c r="S68" s="36">
        <v>0</v>
      </c>
      <c r="T68" s="36">
        <v>0</v>
      </c>
      <c r="U68" s="36">
        <v>2399.7932589402853</v>
      </c>
      <c r="V68" s="36">
        <v>80.348737101099999</v>
      </c>
      <c r="W68" s="36">
        <v>0</v>
      </c>
      <c r="X68" s="36">
        <v>0</v>
      </c>
      <c r="Y68" s="24">
        <v>2480.1419960413855</v>
      </c>
    </row>
    <row r="69" spans="1:25" ht="21">
      <c r="A69" s="35"/>
      <c r="B69" s="35" t="s">
        <v>3070</v>
      </c>
      <c r="C69" s="36">
        <v>0</v>
      </c>
      <c r="D69" s="36">
        <v>0</v>
      </c>
      <c r="E69" s="36">
        <v>89.122467518799994</v>
      </c>
      <c r="F69" s="36">
        <v>373.64250424306999</v>
      </c>
      <c r="G69" s="36">
        <v>0</v>
      </c>
      <c r="H69" s="36">
        <v>3452.993705896251</v>
      </c>
      <c r="I69" s="36">
        <v>54.236284814399994</v>
      </c>
      <c r="J69" s="36">
        <v>0</v>
      </c>
      <c r="K69" s="24">
        <v>3969.9949624725209</v>
      </c>
      <c r="L69" s="24"/>
      <c r="M69" s="24"/>
      <c r="N69" s="100"/>
      <c r="O69" s="35"/>
      <c r="P69" s="35" t="s">
        <v>3070</v>
      </c>
      <c r="Q69" s="36">
        <v>0</v>
      </c>
      <c r="R69" s="36">
        <v>0</v>
      </c>
      <c r="S69" s="36">
        <v>0</v>
      </c>
      <c r="T69" s="36">
        <v>0</v>
      </c>
      <c r="U69" s="36">
        <v>1460.5779867665378</v>
      </c>
      <c r="V69" s="36">
        <v>20.230134235769999</v>
      </c>
      <c r="W69" s="36">
        <v>0</v>
      </c>
      <c r="X69" s="36">
        <v>0</v>
      </c>
      <c r="Y69" s="24">
        <v>1480.8081210023079</v>
      </c>
    </row>
    <row r="70" spans="1:25" ht="21">
      <c r="A70" s="35"/>
      <c r="B70" s="35" t="s">
        <v>3073</v>
      </c>
      <c r="C70" s="36">
        <v>0</v>
      </c>
      <c r="D70" s="36">
        <v>0</v>
      </c>
      <c r="E70" s="36">
        <v>208.5729041731</v>
      </c>
      <c r="F70" s="36">
        <v>904.70407236439996</v>
      </c>
      <c r="G70" s="36">
        <v>143.75</v>
      </c>
      <c r="H70" s="36">
        <v>9587.8671756566328</v>
      </c>
      <c r="I70" s="36">
        <v>0</v>
      </c>
      <c r="J70" s="36">
        <v>0</v>
      </c>
      <c r="K70" s="24">
        <v>10844.894152194132</v>
      </c>
      <c r="L70" s="24"/>
      <c r="M70" s="24"/>
      <c r="N70" s="100"/>
      <c r="O70" s="35"/>
      <c r="P70" s="35" t="s">
        <v>3073</v>
      </c>
      <c r="Q70" s="36">
        <v>0</v>
      </c>
      <c r="R70" s="36">
        <v>0</v>
      </c>
      <c r="S70" s="36">
        <v>0</v>
      </c>
      <c r="T70" s="36">
        <v>0</v>
      </c>
      <c r="U70" s="36">
        <v>4045.145518772586</v>
      </c>
      <c r="V70" s="36">
        <v>0</v>
      </c>
      <c r="W70" s="36">
        <v>0</v>
      </c>
      <c r="X70" s="36">
        <v>0</v>
      </c>
      <c r="Y70" s="24">
        <v>4045.145518772586</v>
      </c>
    </row>
    <row r="71" spans="1:25" ht="21">
      <c r="A71" s="35"/>
      <c r="B71" s="35" t="s">
        <v>3074</v>
      </c>
      <c r="C71" s="36">
        <v>0</v>
      </c>
      <c r="D71" s="36">
        <v>0</v>
      </c>
      <c r="E71" s="36">
        <v>83.385877062410003</v>
      </c>
      <c r="F71" s="36">
        <v>359.19733713922602</v>
      </c>
      <c r="G71" s="36">
        <v>0</v>
      </c>
      <c r="H71" s="36">
        <v>924.86098843696004</v>
      </c>
      <c r="I71" s="36">
        <v>1316.09088583941</v>
      </c>
      <c r="J71" s="36">
        <v>0</v>
      </c>
      <c r="K71" s="24">
        <v>2683.5350884780059</v>
      </c>
      <c r="L71" s="24"/>
      <c r="M71" s="24"/>
      <c r="N71" s="100"/>
      <c r="O71" s="35"/>
      <c r="P71" s="35" t="s">
        <v>3074</v>
      </c>
      <c r="Q71" s="36">
        <v>0</v>
      </c>
      <c r="R71" s="36">
        <v>0</v>
      </c>
      <c r="S71" s="36">
        <v>0</v>
      </c>
      <c r="T71" s="36">
        <v>0</v>
      </c>
      <c r="U71" s="36">
        <v>510.05668758463605</v>
      </c>
      <c r="V71" s="36">
        <v>490.90190041771996</v>
      </c>
      <c r="W71" s="36">
        <v>0</v>
      </c>
      <c r="X71" s="36">
        <v>0</v>
      </c>
      <c r="Y71" s="24">
        <v>1000.958588002356</v>
      </c>
    </row>
  </sheetData>
  <mergeCells count="24">
    <mergeCell ref="B4:M4"/>
    <mergeCell ref="B5:M5"/>
    <mergeCell ref="A11:B11"/>
    <mergeCell ref="T9:U9"/>
    <mergeCell ref="D9:E9"/>
    <mergeCell ref="F9:G9"/>
    <mergeCell ref="H9:I9"/>
    <mergeCell ref="R9:S9"/>
    <mergeCell ref="V9:W9"/>
    <mergeCell ref="O11:P11"/>
    <mergeCell ref="A1:M1"/>
    <mergeCell ref="A2:M2"/>
    <mergeCell ref="O1:Y1"/>
    <mergeCell ref="O2:Y2"/>
    <mergeCell ref="O8:O10"/>
    <mergeCell ref="P8:P10"/>
    <mergeCell ref="A8:A10"/>
    <mergeCell ref="B8:B10"/>
    <mergeCell ref="C8:J8"/>
    <mergeCell ref="Q8:X8"/>
    <mergeCell ref="Y8:Y10"/>
    <mergeCell ref="A3:A6"/>
    <mergeCell ref="B3:M3"/>
    <mergeCell ref="B6:M6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3" max="7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>
  <dimension ref="A1:AF44"/>
  <sheetViews>
    <sheetView view="pageBreakPreview" zoomScale="70" zoomScaleSheetLayoutView="7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125" style="25" customWidth="1"/>
    <col min="11" max="13" width="10.5" style="25" customWidth="1"/>
    <col min="14" max="14" width="7.625" style="123" customWidth="1"/>
    <col min="15" max="15" width="20.5" style="25" customWidth="1"/>
    <col min="16" max="16" width="16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3076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5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0</v>
      </c>
      <c r="E11" s="41">
        <v>58.536026676399999</v>
      </c>
      <c r="F11" s="41">
        <v>1799.9367115446</v>
      </c>
      <c r="G11" s="41">
        <v>0</v>
      </c>
      <c r="H11" s="41">
        <v>11305.421740083422</v>
      </c>
      <c r="I11" s="41">
        <v>10677.994832872037</v>
      </c>
      <c r="J11" s="41">
        <v>15987.476753004787</v>
      </c>
      <c r="K11" s="110">
        <v>39829.366064181246</v>
      </c>
      <c r="L11" s="110">
        <v>74400</v>
      </c>
      <c r="M11" s="110">
        <f>L11-K11</f>
        <v>34570.633935818754</v>
      </c>
      <c r="N11" s="49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87.875</v>
      </c>
      <c r="U11" s="24">
        <v>618.34464052393002</v>
      </c>
      <c r="V11" s="24">
        <v>12078.604709047406</v>
      </c>
      <c r="W11" s="24">
        <v>955.518527049</v>
      </c>
      <c r="X11" s="24">
        <v>1394.81622776824</v>
      </c>
      <c r="Y11" s="24">
        <v>15135.159104388576</v>
      </c>
    </row>
    <row r="12" spans="1:32" ht="21">
      <c r="A12" s="35" t="s">
        <v>3190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1013.89740641853</v>
      </c>
      <c r="I12" s="36">
        <v>1193.75</v>
      </c>
      <c r="J12" s="36">
        <v>1150</v>
      </c>
      <c r="K12" s="24">
        <v>3357.64740641853</v>
      </c>
      <c r="L12" s="24">
        <v>9370</v>
      </c>
      <c r="M12" s="110">
        <f>L12-K12</f>
        <v>6012.3525935814705</v>
      </c>
      <c r="N12" s="100"/>
      <c r="O12" s="35" t="s">
        <v>3190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385.28101443902995</v>
      </c>
      <c r="W12" s="36">
        <v>453.625</v>
      </c>
      <c r="X12" s="36">
        <v>437</v>
      </c>
      <c r="Y12" s="24">
        <v>1275.9060144390301</v>
      </c>
    </row>
    <row r="13" spans="1:32" ht="21">
      <c r="A13" s="35"/>
      <c r="B13" s="35" t="s">
        <v>3186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569.36480641851995</v>
      </c>
      <c r="I13" s="36">
        <v>0</v>
      </c>
      <c r="J13" s="36">
        <v>1150</v>
      </c>
      <c r="K13" s="24">
        <v>1719.3648064185199</v>
      </c>
      <c r="L13" s="24"/>
      <c r="M13" s="110"/>
      <c r="N13" s="100"/>
      <c r="O13" s="35"/>
      <c r="P13" s="35" t="s">
        <v>3186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216.35862643902999</v>
      </c>
      <c r="W13" s="36">
        <v>0</v>
      </c>
      <c r="X13" s="36">
        <v>437</v>
      </c>
      <c r="Y13" s="24">
        <v>653.35862643902999</v>
      </c>
    </row>
    <row r="14" spans="1:32" ht="21">
      <c r="A14" s="35"/>
      <c r="B14" s="35" t="s">
        <v>5379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1193.75</v>
      </c>
      <c r="J14" s="36">
        <v>0</v>
      </c>
      <c r="K14" s="24">
        <v>1193.75</v>
      </c>
      <c r="L14" s="24"/>
      <c r="M14" s="24"/>
      <c r="N14" s="100"/>
      <c r="O14" s="35"/>
      <c r="P14" s="35" t="s">
        <v>5379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453.625</v>
      </c>
      <c r="X14" s="36">
        <v>0</v>
      </c>
      <c r="Y14" s="24">
        <v>453.625</v>
      </c>
    </row>
    <row r="15" spans="1:32" ht="21">
      <c r="A15" s="35"/>
      <c r="B15" s="35" t="s">
        <v>5165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444.53260000001001</v>
      </c>
      <c r="I15" s="36">
        <v>0</v>
      </c>
      <c r="J15" s="36">
        <v>0</v>
      </c>
      <c r="K15" s="24">
        <v>444.53260000001001</v>
      </c>
      <c r="L15" s="24"/>
      <c r="M15" s="24"/>
      <c r="N15" s="100"/>
      <c r="O15" s="35"/>
      <c r="P15" s="35" t="s">
        <v>5165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168.92238799999998</v>
      </c>
      <c r="W15" s="36">
        <v>0</v>
      </c>
      <c r="X15" s="36">
        <v>0</v>
      </c>
      <c r="Y15" s="24">
        <v>168.92238799999998</v>
      </c>
    </row>
    <row r="16" spans="1:32" ht="21">
      <c r="A16" s="35" t="s">
        <v>3080</v>
      </c>
      <c r="B16" s="35"/>
      <c r="C16" s="36">
        <v>0</v>
      </c>
      <c r="D16" s="36">
        <v>0</v>
      </c>
      <c r="E16" s="36">
        <v>58.536026676399999</v>
      </c>
      <c r="F16" s="36">
        <v>618.68671154460003</v>
      </c>
      <c r="G16" s="36">
        <v>0</v>
      </c>
      <c r="H16" s="36">
        <v>3520.1276499990504</v>
      </c>
      <c r="I16" s="36">
        <v>0</v>
      </c>
      <c r="J16" s="36">
        <v>6182.8168502956014</v>
      </c>
      <c r="K16" s="24">
        <v>10380.167238515649</v>
      </c>
      <c r="L16" s="24">
        <v>6080</v>
      </c>
      <c r="M16" s="110">
        <f>L16-K16</f>
        <v>-4300.1672385156489</v>
      </c>
      <c r="N16" s="100"/>
      <c r="O16" s="35" t="s">
        <v>3080</v>
      </c>
      <c r="P16" s="35"/>
      <c r="Q16" s="36">
        <v>0</v>
      </c>
      <c r="R16" s="36">
        <v>0</v>
      </c>
      <c r="S16" s="36">
        <v>0</v>
      </c>
      <c r="T16" s="36">
        <v>87.875</v>
      </c>
      <c r="U16" s="36">
        <v>169.46964052393</v>
      </c>
      <c r="V16" s="36">
        <v>2948.5491109196905</v>
      </c>
      <c r="W16" s="36">
        <v>0</v>
      </c>
      <c r="X16" s="36">
        <v>738.56979919119999</v>
      </c>
      <c r="Y16" s="24">
        <v>3944.4635506348204</v>
      </c>
    </row>
    <row r="17" spans="1:25" ht="21">
      <c r="A17" s="35"/>
      <c r="B17" s="35" t="s">
        <v>3077</v>
      </c>
      <c r="C17" s="36">
        <v>0</v>
      </c>
      <c r="D17" s="36">
        <v>0</v>
      </c>
      <c r="E17" s="36">
        <v>0</v>
      </c>
      <c r="F17" s="36">
        <v>31.186711544600001</v>
      </c>
      <c r="G17" s="36">
        <v>0</v>
      </c>
      <c r="H17" s="36">
        <v>1373.55537293</v>
      </c>
      <c r="I17" s="36">
        <v>0</v>
      </c>
      <c r="J17" s="36">
        <v>852.8387636734999</v>
      </c>
      <c r="K17" s="24">
        <v>2257.5808481480999</v>
      </c>
      <c r="L17" s="24"/>
      <c r="M17" s="24"/>
      <c r="N17" s="100"/>
      <c r="O17" s="35"/>
      <c r="P17" s="35" t="s">
        <v>3077</v>
      </c>
      <c r="Q17" s="36">
        <v>0</v>
      </c>
      <c r="R17" s="36">
        <v>0</v>
      </c>
      <c r="S17" s="36">
        <v>0</v>
      </c>
      <c r="T17" s="36">
        <v>0</v>
      </c>
      <c r="U17" s="36">
        <v>11.850950386899999</v>
      </c>
      <c r="V17" s="36">
        <v>846.02977190862998</v>
      </c>
      <c r="W17" s="36">
        <v>0</v>
      </c>
      <c r="X17" s="36">
        <v>0</v>
      </c>
      <c r="Y17" s="24">
        <v>857.88072229552995</v>
      </c>
    </row>
    <row r="18" spans="1:25" ht="21">
      <c r="A18" s="35"/>
      <c r="B18" s="35" t="s">
        <v>5562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702.38116919720005</v>
      </c>
      <c r="K18" s="24">
        <v>702.38116919720005</v>
      </c>
      <c r="L18" s="24"/>
      <c r="M18" s="24"/>
      <c r="N18" s="100"/>
      <c r="O18" s="35"/>
      <c r="P18" s="35" t="s">
        <v>5562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266.90484429459997</v>
      </c>
      <c r="W18" s="36">
        <v>0</v>
      </c>
      <c r="X18" s="36">
        <v>0</v>
      </c>
      <c r="Y18" s="24">
        <v>266.90484429459997</v>
      </c>
    </row>
    <row r="19" spans="1:25" ht="21">
      <c r="A19" s="35"/>
      <c r="B19" s="35" t="s">
        <v>3078</v>
      </c>
      <c r="C19" s="36">
        <v>0</v>
      </c>
      <c r="D19" s="36">
        <v>0</v>
      </c>
      <c r="E19" s="36">
        <v>0</v>
      </c>
      <c r="F19" s="36">
        <v>231.25</v>
      </c>
      <c r="G19" s="36">
        <v>0</v>
      </c>
      <c r="H19" s="36">
        <v>0</v>
      </c>
      <c r="I19" s="36">
        <v>0</v>
      </c>
      <c r="J19" s="36">
        <v>1943.6047347120002</v>
      </c>
      <c r="K19" s="24">
        <v>2174.8547347120002</v>
      </c>
      <c r="L19" s="24"/>
      <c r="M19" s="24"/>
      <c r="N19" s="100"/>
      <c r="O19" s="35"/>
      <c r="P19" s="35" t="s">
        <v>3078</v>
      </c>
      <c r="Q19" s="36">
        <v>0</v>
      </c>
      <c r="R19" s="36">
        <v>0</v>
      </c>
      <c r="S19" s="36">
        <v>0</v>
      </c>
      <c r="T19" s="36">
        <v>87.875</v>
      </c>
      <c r="U19" s="36">
        <v>0</v>
      </c>
      <c r="V19" s="36">
        <v>0</v>
      </c>
      <c r="W19" s="36">
        <v>0</v>
      </c>
      <c r="X19" s="36">
        <v>738.56979919119999</v>
      </c>
      <c r="Y19" s="24">
        <v>826.44479919119999</v>
      </c>
    </row>
    <row r="20" spans="1:25" ht="21">
      <c r="A20" s="35"/>
      <c r="B20" s="35" t="s">
        <v>3079</v>
      </c>
      <c r="C20" s="36">
        <v>0</v>
      </c>
      <c r="D20" s="36">
        <v>0</v>
      </c>
      <c r="E20" s="36">
        <v>0</v>
      </c>
      <c r="F20" s="36">
        <v>356.25</v>
      </c>
      <c r="G20" s="36">
        <v>0</v>
      </c>
      <c r="H20" s="36">
        <v>1035.39189521</v>
      </c>
      <c r="I20" s="36">
        <v>0</v>
      </c>
      <c r="J20" s="36">
        <v>684.72171702649985</v>
      </c>
      <c r="K20" s="24">
        <v>2076.3636122364996</v>
      </c>
      <c r="L20" s="24"/>
      <c r="M20" s="24"/>
      <c r="N20" s="100"/>
      <c r="O20" s="35"/>
      <c r="P20" s="35" t="s">
        <v>3079</v>
      </c>
      <c r="Q20" s="36">
        <v>0</v>
      </c>
      <c r="R20" s="36">
        <v>0</v>
      </c>
      <c r="S20" s="36">
        <v>0</v>
      </c>
      <c r="T20" s="36">
        <v>0</v>
      </c>
      <c r="U20" s="36">
        <v>135.375</v>
      </c>
      <c r="V20" s="36">
        <v>653.64317265016018</v>
      </c>
      <c r="W20" s="36">
        <v>0</v>
      </c>
      <c r="X20" s="36">
        <v>0</v>
      </c>
      <c r="Y20" s="24">
        <v>789.01817265016018</v>
      </c>
    </row>
    <row r="21" spans="1:25" ht="21">
      <c r="A21" s="35"/>
      <c r="B21" s="35" t="s">
        <v>5166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491.052731859</v>
      </c>
      <c r="I21" s="36">
        <v>0</v>
      </c>
      <c r="J21" s="36">
        <v>579.01920339640003</v>
      </c>
      <c r="K21" s="24">
        <v>1070.0719352554001</v>
      </c>
      <c r="L21" s="24"/>
      <c r="M21" s="24"/>
      <c r="N21" s="100"/>
      <c r="O21" s="35"/>
      <c r="P21" s="35" t="s">
        <v>5166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406.62733539630005</v>
      </c>
      <c r="W21" s="36">
        <v>0</v>
      </c>
      <c r="X21" s="36">
        <v>0</v>
      </c>
      <c r="Y21" s="24">
        <v>406.62733539630005</v>
      </c>
    </row>
    <row r="22" spans="1:25" ht="21">
      <c r="A22" s="35"/>
      <c r="B22" s="35" t="s">
        <v>1031</v>
      </c>
      <c r="C22" s="36">
        <v>0</v>
      </c>
      <c r="D22" s="36">
        <v>0</v>
      </c>
      <c r="E22" s="36">
        <v>58.536026676399999</v>
      </c>
      <c r="F22" s="36">
        <v>0</v>
      </c>
      <c r="G22" s="36">
        <v>0</v>
      </c>
      <c r="H22" s="36">
        <v>620.12765000005004</v>
      </c>
      <c r="I22" s="36">
        <v>0</v>
      </c>
      <c r="J22" s="36">
        <v>1420.2512622900001</v>
      </c>
      <c r="K22" s="24">
        <v>2098.9149389664499</v>
      </c>
      <c r="M22" s="110"/>
      <c r="N22" s="100"/>
      <c r="O22" s="35"/>
      <c r="P22" s="35" t="s">
        <v>1031</v>
      </c>
      <c r="Q22" s="36">
        <v>0</v>
      </c>
      <c r="R22" s="36">
        <v>0</v>
      </c>
      <c r="S22" s="36">
        <v>0</v>
      </c>
      <c r="T22" s="36">
        <v>0</v>
      </c>
      <c r="U22" s="36">
        <v>22.243690137030001</v>
      </c>
      <c r="V22" s="36">
        <v>775.34398667000005</v>
      </c>
      <c r="W22" s="36">
        <v>0</v>
      </c>
      <c r="X22" s="36">
        <v>0</v>
      </c>
      <c r="Y22" s="24">
        <v>797.58767680702999</v>
      </c>
    </row>
    <row r="23" spans="1:25" ht="21">
      <c r="A23" s="35" t="s">
        <v>3082</v>
      </c>
      <c r="B23" s="35"/>
      <c r="C23" s="36">
        <v>0</v>
      </c>
      <c r="D23" s="36">
        <v>0</v>
      </c>
      <c r="E23" s="36">
        <v>0</v>
      </c>
      <c r="F23" s="36">
        <v>1181.25</v>
      </c>
      <c r="G23" s="36">
        <v>0</v>
      </c>
      <c r="H23" s="36">
        <v>2076.5652</v>
      </c>
      <c r="I23" s="36">
        <v>2075.0000000003138</v>
      </c>
      <c r="J23" s="36">
        <v>2515.4818826132996</v>
      </c>
      <c r="K23" s="24">
        <v>7848.2970826136134</v>
      </c>
      <c r="L23" s="24">
        <v>18010</v>
      </c>
      <c r="M23" s="110">
        <f>L23-K23</f>
        <v>10161.702917386387</v>
      </c>
      <c r="O23" s="35" t="s">
        <v>3082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448.875</v>
      </c>
      <c r="V23" s="36">
        <v>2394.6979983405636</v>
      </c>
      <c r="W23" s="36">
        <v>24.518527048999999</v>
      </c>
      <c r="X23" s="36">
        <v>114.26136600396001</v>
      </c>
      <c r="Y23" s="24">
        <v>2982.3528913935238</v>
      </c>
    </row>
    <row r="24" spans="1:25" ht="21">
      <c r="A24" s="35"/>
      <c r="B24" s="35" t="s">
        <v>5380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64.522439602700004</v>
      </c>
      <c r="J24" s="36">
        <v>52.048040394600001</v>
      </c>
      <c r="K24" s="24">
        <v>116.5704799973</v>
      </c>
      <c r="L24" s="24"/>
      <c r="M24" s="24"/>
      <c r="N24" s="100"/>
      <c r="O24" s="35"/>
      <c r="P24" s="35" t="s">
        <v>5380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24.518527048999999</v>
      </c>
      <c r="X24" s="36">
        <v>19.778255349959998</v>
      </c>
      <c r="Y24" s="24">
        <v>44.296782398959998</v>
      </c>
    </row>
    <row r="25" spans="1:25" ht="21">
      <c r="A25" s="35"/>
      <c r="B25" s="35" t="s">
        <v>5167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456.25</v>
      </c>
      <c r="I25" s="36">
        <v>1279.2275603976138</v>
      </c>
      <c r="J25" s="36">
        <v>2214.7940773396999</v>
      </c>
      <c r="K25" s="24">
        <v>3950.2716377373135</v>
      </c>
      <c r="L25" s="24"/>
      <c r="M25" s="24"/>
      <c r="N25" s="100"/>
      <c r="O25" s="35"/>
      <c r="P25" s="35" t="s">
        <v>5167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1501.1032223405637</v>
      </c>
      <c r="W25" s="36">
        <v>0</v>
      </c>
      <c r="X25" s="36">
        <v>0</v>
      </c>
      <c r="Y25" s="24">
        <v>1501.1032223405637</v>
      </c>
    </row>
    <row r="26" spans="1:25" ht="21">
      <c r="A26" s="35"/>
      <c r="B26" s="35" t="s">
        <v>5168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1132.8152</v>
      </c>
      <c r="I26" s="36">
        <v>0</v>
      </c>
      <c r="J26" s="36">
        <v>0</v>
      </c>
      <c r="K26" s="24">
        <v>1132.8152</v>
      </c>
      <c r="L26" s="24"/>
      <c r="M26" s="110"/>
      <c r="N26" s="100"/>
      <c r="O26" s="35"/>
      <c r="P26" s="35" t="s">
        <v>5168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430.46977600000002</v>
      </c>
      <c r="W26" s="36">
        <v>0</v>
      </c>
      <c r="X26" s="36">
        <v>0</v>
      </c>
      <c r="Y26" s="24">
        <v>430.46977600000002</v>
      </c>
    </row>
    <row r="27" spans="1:25" ht="21">
      <c r="A27" s="35"/>
      <c r="B27" s="35" t="s">
        <v>3081</v>
      </c>
      <c r="C27" s="36">
        <v>0</v>
      </c>
      <c r="D27" s="36">
        <v>0</v>
      </c>
      <c r="E27" s="36">
        <v>0</v>
      </c>
      <c r="F27" s="36">
        <v>1181.25</v>
      </c>
      <c r="G27" s="36">
        <v>0</v>
      </c>
      <c r="H27" s="36">
        <v>487.5</v>
      </c>
      <c r="I27" s="36">
        <v>731.25</v>
      </c>
      <c r="J27" s="36">
        <v>0</v>
      </c>
      <c r="K27" s="24">
        <v>2400</v>
      </c>
      <c r="M27" s="24"/>
      <c r="N27" s="100"/>
      <c r="O27" s="35"/>
      <c r="P27" s="35" t="s">
        <v>3081</v>
      </c>
      <c r="Q27" s="36">
        <v>0</v>
      </c>
      <c r="R27" s="36">
        <v>0</v>
      </c>
      <c r="S27" s="36">
        <v>0</v>
      </c>
      <c r="T27" s="36">
        <v>0</v>
      </c>
      <c r="U27" s="36">
        <v>448.875</v>
      </c>
      <c r="V27" s="36">
        <v>463.125</v>
      </c>
      <c r="W27" s="36">
        <v>0</v>
      </c>
      <c r="X27" s="36">
        <v>0</v>
      </c>
      <c r="Y27" s="24">
        <v>912</v>
      </c>
    </row>
    <row r="28" spans="1:25" ht="21">
      <c r="A28" s="35"/>
      <c r="B28" s="35" t="s">
        <v>2838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248.63976487900001</v>
      </c>
      <c r="K28" s="24">
        <v>248.63976487900001</v>
      </c>
      <c r="L28" s="24"/>
      <c r="M28" s="24"/>
      <c r="N28" s="100"/>
      <c r="O28" s="35"/>
      <c r="P28" s="35" t="s">
        <v>2838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94.483110654000001</v>
      </c>
      <c r="Y28" s="24">
        <v>94.483110654000001</v>
      </c>
    </row>
    <row r="29" spans="1:25" ht="21">
      <c r="A29" s="35" t="s">
        <v>5170</v>
      </c>
      <c r="B29" s="35"/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825.59505000000001</v>
      </c>
      <c r="I29" s="36">
        <v>1256.25</v>
      </c>
      <c r="J29" s="36">
        <v>276.27648045550001</v>
      </c>
      <c r="K29" s="24">
        <v>2358.1215304554999</v>
      </c>
      <c r="L29" s="24">
        <v>15090</v>
      </c>
      <c r="M29" s="110">
        <f>L29-K29</f>
        <v>12731.878469544499</v>
      </c>
      <c r="O29" s="35" t="s">
        <v>5170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313.72611899999998</v>
      </c>
      <c r="W29" s="36">
        <v>477.375</v>
      </c>
      <c r="X29" s="36">
        <v>104.98506257308</v>
      </c>
      <c r="Y29" s="24">
        <v>896.0861815730799</v>
      </c>
    </row>
    <row r="30" spans="1:25" ht="21">
      <c r="A30" s="35"/>
      <c r="B30" s="35" t="s">
        <v>5169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510.74725000000001</v>
      </c>
      <c r="I30" s="36">
        <v>0</v>
      </c>
      <c r="J30" s="36">
        <v>0</v>
      </c>
      <c r="K30" s="24">
        <v>510.74725000000001</v>
      </c>
      <c r="L30" s="24"/>
      <c r="M30" s="24"/>
      <c r="N30" s="100"/>
      <c r="O30" s="35"/>
      <c r="P30" s="35" t="s">
        <v>5169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194.083955</v>
      </c>
      <c r="W30" s="36">
        <v>0</v>
      </c>
      <c r="X30" s="36">
        <v>0</v>
      </c>
      <c r="Y30" s="24">
        <v>194.083955</v>
      </c>
    </row>
    <row r="31" spans="1:25" ht="21">
      <c r="A31" s="35"/>
      <c r="B31" s="35" t="s">
        <v>3187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314.84780000000001</v>
      </c>
      <c r="I31" s="36">
        <v>637.5</v>
      </c>
      <c r="J31" s="36">
        <v>0</v>
      </c>
      <c r="K31" s="24">
        <v>952.34780000000001</v>
      </c>
      <c r="M31" s="24"/>
      <c r="N31" s="146"/>
      <c r="O31" s="35"/>
      <c r="P31" s="35" t="s">
        <v>3187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119.64216399999999</v>
      </c>
      <c r="W31" s="36">
        <v>242.25</v>
      </c>
      <c r="X31" s="36">
        <v>0</v>
      </c>
      <c r="Y31" s="24">
        <v>361.89216399999998</v>
      </c>
    </row>
    <row r="32" spans="1:25" ht="21">
      <c r="A32" s="35"/>
      <c r="B32" s="35" t="s">
        <v>5381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618.75</v>
      </c>
      <c r="J32" s="36">
        <v>195.80757909390002</v>
      </c>
      <c r="K32" s="24">
        <v>814.55757909390002</v>
      </c>
      <c r="L32" s="56"/>
      <c r="M32" s="24"/>
      <c r="O32" s="35"/>
      <c r="P32" s="35" t="s">
        <v>5381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235.125</v>
      </c>
      <c r="X32" s="36">
        <v>74.4068800557</v>
      </c>
      <c r="Y32" s="24">
        <v>309.53188005570001</v>
      </c>
    </row>
    <row r="33" spans="1:25" ht="21">
      <c r="A33" s="35"/>
      <c r="B33" s="35" t="s">
        <v>5563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80.468901361600004</v>
      </c>
      <c r="K33" s="24">
        <v>80.468901361600004</v>
      </c>
      <c r="L33" s="56"/>
      <c r="M33" s="24"/>
      <c r="O33" s="35"/>
      <c r="P33" s="35" t="s">
        <v>5563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30.57818251738</v>
      </c>
      <c r="Y33" s="24">
        <v>30.57818251738</v>
      </c>
    </row>
    <row r="34" spans="1:25" ht="21">
      <c r="A34" s="35" t="s">
        <v>3191</v>
      </c>
      <c r="B34" s="35"/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3435.672500912221</v>
      </c>
      <c r="I34" s="36">
        <v>5784.2449294678227</v>
      </c>
      <c r="J34" s="36">
        <v>4379.0561140159225</v>
      </c>
      <c r="K34" s="24">
        <v>13598.973544395965</v>
      </c>
      <c r="L34" s="125">
        <v>17090</v>
      </c>
      <c r="M34" s="110">
        <f>L34-K34</f>
        <v>3491.0264556040347</v>
      </c>
      <c r="N34" s="99"/>
      <c r="O34" s="35" t="s">
        <v>3191</v>
      </c>
      <c r="P34" s="35"/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5167.6099468710509</v>
      </c>
      <c r="W34" s="36">
        <v>0</v>
      </c>
      <c r="X34" s="36">
        <v>0</v>
      </c>
      <c r="Y34" s="24">
        <v>5167.6099468710509</v>
      </c>
    </row>
    <row r="35" spans="1:25" ht="21">
      <c r="A35" s="35"/>
      <c r="B35" s="35" t="s">
        <v>2912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1992.0079842739999</v>
      </c>
      <c r="I35" s="36">
        <v>1119.0212543088101</v>
      </c>
      <c r="J35" s="36">
        <v>1501.096945199429</v>
      </c>
      <c r="K35" s="24">
        <v>4612.1261837822385</v>
      </c>
      <c r="L35" s="125"/>
      <c r="M35" s="24"/>
      <c r="O35" s="35"/>
      <c r="P35" s="35" t="s">
        <v>2912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1752.6079498381539</v>
      </c>
      <c r="W35" s="36">
        <v>0</v>
      </c>
      <c r="X35" s="36">
        <v>0</v>
      </c>
      <c r="Y35" s="24">
        <v>1752.6079498381539</v>
      </c>
    </row>
    <row r="36" spans="1:25" ht="21">
      <c r="A36" s="35"/>
      <c r="B36" s="35" t="s">
        <v>5171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175.7826</v>
      </c>
      <c r="I36" s="36">
        <v>224.23037144546001</v>
      </c>
      <c r="J36" s="36">
        <v>342.81532713253</v>
      </c>
      <c r="K36" s="24">
        <v>742.82829857799004</v>
      </c>
      <c r="L36" s="130"/>
      <c r="M36" s="24"/>
      <c r="O36" s="35"/>
      <c r="P36" s="35" t="s">
        <v>5171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282.27475345971499</v>
      </c>
      <c r="W36" s="36">
        <v>0</v>
      </c>
      <c r="X36" s="36">
        <v>0</v>
      </c>
      <c r="Y36" s="24">
        <v>282.27475345971499</v>
      </c>
    </row>
    <row r="37" spans="1:25" ht="21">
      <c r="A37" s="35"/>
      <c r="B37" s="35" t="s">
        <v>5172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1266.772965454561</v>
      </c>
      <c r="I37" s="36">
        <v>3991.3558152088103</v>
      </c>
      <c r="J37" s="36">
        <v>1317.4871245495131</v>
      </c>
      <c r="K37" s="24">
        <v>6575.6159052128851</v>
      </c>
      <c r="L37" s="24"/>
      <c r="M37" s="24"/>
      <c r="N37" s="100"/>
      <c r="O37" s="35"/>
      <c r="P37" s="35" t="s">
        <v>5172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2498.7340439801246</v>
      </c>
      <c r="W37" s="36">
        <v>0</v>
      </c>
      <c r="X37" s="36">
        <v>0</v>
      </c>
      <c r="Y37" s="24">
        <v>2498.7340439801246</v>
      </c>
    </row>
    <row r="38" spans="1:25" ht="21">
      <c r="A38" s="35"/>
      <c r="B38" s="35" t="s">
        <v>3188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1.1089511836599999</v>
      </c>
      <c r="I38" s="36">
        <v>449.63748850474303</v>
      </c>
      <c r="J38" s="36">
        <v>1217.65671713445</v>
      </c>
      <c r="K38" s="24">
        <v>1668.4031568228529</v>
      </c>
      <c r="L38" s="24"/>
      <c r="M38" s="24"/>
      <c r="N38" s="100"/>
      <c r="O38" s="35"/>
      <c r="P38" s="35" t="s">
        <v>3188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633.99319959305706</v>
      </c>
      <c r="W38" s="36">
        <v>0</v>
      </c>
      <c r="X38" s="36">
        <v>0</v>
      </c>
      <c r="Y38" s="24">
        <v>633.99319959305706</v>
      </c>
    </row>
    <row r="39" spans="1:25" ht="21">
      <c r="A39" s="35" t="s">
        <v>3192</v>
      </c>
      <c r="B39" s="3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433.56393275362007</v>
      </c>
      <c r="I39" s="36">
        <v>368.74990340390002</v>
      </c>
      <c r="J39" s="36">
        <v>1483.8454256244599</v>
      </c>
      <c r="K39" s="24">
        <v>2286.1592617819797</v>
      </c>
      <c r="L39" s="24">
        <v>6900</v>
      </c>
      <c r="M39" s="110">
        <f>L39-K39</f>
        <v>4613.8407382180203</v>
      </c>
      <c r="N39" s="99"/>
      <c r="O39" s="35" t="s">
        <v>3192</v>
      </c>
      <c r="P39" s="35"/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868.74051947707198</v>
      </c>
      <c r="W39" s="36">
        <v>0</v>
      </c>
      <c r="X39" s="36">
        <v>0</v>
      </c>
      <c r="Y39" s="24">
        <v>868.74051947707198</v>
      </c>
    </row>
    <row r="40" spans="1:25" ht="21">
      <c r="A40" s="35" t="s">
        <v>3189</v>
      </c>
      <c r="B40" s="35" t="s">
        <v>5173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113.78072247162001</v>
      </c>
      <c r="I40" s="36">
        <v>275</v>
      </c>
      <c r="J40" s="36">
        <v>1017.9530353140598</v>
      </c>
      <c r="K40" s="24">
        <v>1406.7337577856797</v>
      </c>
      <c r="L40" s="125"/>
      <c r="M40" s="56"/>
      <c r="N40" s="99"/>
      <c r="O40" s="35" t="s">
        <v>3189</v>
      </c>
      <c r="P40" s="35" t="s">
        <v>5173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534.55882795869206</v>
      </c>
      <c r="W40" s="36">
        <v>0</v>
      </c>
      <c r="X40" s="36">
        <v>0</v>
      </c>
      <c r="Y40" s="24">
        <v>534.55882795869206</v>
      </c>
    </row>
    <row r="41" spans="1:25" ht="21">
      <c r="A41" s="35"/>
      <c r="B41" s="35" t="s">
        <v>5382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25</v>
      </c>
      <c r="J41" s="36">
        <v>204.4079804111</v>
      </c>
      <c r="K41" s="24">
        <v>229.4079804111</v>
      </c>
      <c r="L41" s="24"/>
      <c r="M41" s="24"/>
      <c r="N41" s="100"/>
      <c r="O41" s="35"/>
      <c r="P41" s="35" t="s">
        <v>5382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87.175032556199994</v>
      </c>
      <c r="W41" s="36">
        <v>0</v>
      </c>
      <c r="X41" s="36">
        <v>0</v>
      </c>
      <c r="Y41" s="24">
        <v>87.175032556199994</v>
      </c>
    </row>
    <row r="42" spans="1:25" ht="21">
      <c r="A42" s="35"/>
      <c r="B42" s="35" t="s">
        <v>3189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319.78321028200003</v>
      </c>
      <c r="I42" s="36">
        <v>68.749903403899992</v>
      </c>
      <c r="J42" s="36">
        <v>261.48440989929998</v>
      </c>
      <c r="K42" s="24">
        <v>650.01752358520002</v>
      </c>
      <c r="L42" s="130"/>
      <c r="M42" s="24"/>
      <c r="N42" s="100"/>
      <c r="O42" s="35"/>
      <c r="P42" s="35" t="s">
        <v>3189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247.00665896217998</v>
      </c>
      <c r="W42" s="36">
        <v>0</v>
      </c>
      <c r="X42" s="36">
        <v>0</v>
      </c>
      <c r="Y42" s="24">
        <v>247.00665896217998</v>
      </c>
    </row>
    <row r="43" spans="1:25" ht="21">
      <c r="A43" s="35" t="s">
        <v>5461</v>
      </c>
      <c r="B43" s="35"/>
      <c r="C43" s="36"/>
      <c r="D43" s="36"/>
      <c r="E43" s="36"/>
      <c r="F43" s="36"/>
      <c r="G43" s="36"/>
      <c r="H43" s="36"/>
      <c r="I43" s="36"/>
      <c r="J43" s="36"/>
      <c r="K43" s="24"/>
      <c r="L43" s="24">
        <v>1860</v>
      </c>
      <c r="M43" s="110">
        <f>L43-K43</f>
        <v>1860</v>
      </c>
      <c r="N43" s="99"/>
      <c r="O43" s="35" t="s">
        <v>5461</v>
      </c>
      <c r="P43" s="35"/>
      <c r="Q43" s="36"/>
      <c r="R43" s="36"/>
      <c r="S43" s="36"/>
      <c r="T43" s="36"/>
      <c r="U43" s="36"/>
      <c r="V43" s="36"/>
      <c r="W43" s="36"/>
      <c r="X43" s="36"/>
      <c r="Y43" s="24"/>
    </row>
    <row r="44" spans="1:25" ht="21">
      <c r="A44" s="35"/>
      <c r="B44" s="35"/>
      <c r="C44" s="36"/>
      <c r="D44" s="36"/>
      <c r="E44" s="36"/>
      <c r="F44" s="36"/>
      <c r="G44" s="36"/>
      <c r="H44" s="36"/>
      <c r="I44" s="36"/>
      <c r="J44" s="36"/>
      <c r="K44" s="24"/>
      <c r="L44" s="24"/>
      <c r="M44" s="56">
        <v>0</v>
      </c>
      <c r="N44" s="99"/>
      <c r="O44" s="56"/>
      <c r="P44" s="56"/>
      <c r="Q44" s="36"/>
      <c r="R44" s="36"/>
      <c r="S44" s="36"/>
      <c r="T44" s="36"/>
      <c r="U44" s="36"/>
      <c r="V44" s="36"/>
      <c r="W44" s="36"/>
      <c r="X44" s="36"/>
      <c r="Y44" s="24"/>
    </row>
  </sheetData>
  <mergeCells count="24">
    <mergeCell ref="Y8:Y10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O8:O10"/>
    <mergeCell ref="C8:J8"/>
    <mergeCell ref="Q8:X8"/>
    <mergeCell ref="T9:U9"/>
    <mergeCell ref="V9:W9"/>
    <mergeCell ref="R9:S9"/>
    <mergeCell ref="O11:P11"/>
    <mergeCell ref="P8:P10"/>
    <mergeCell ref="A8:A10"/>
    <mergeCell ref="B8:B10"/>
    <mergeCell ref="D9:E9"/>
    <mergeCell ref="F9:G9"/>
    <mergeCell ref="H9:I9"/>
    <mergeCell ref="A11:B11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3" max="43" man="1"/>
  </colBreaks>
</worksheet>
</file>

<file path=xl/worksheets/sheet47.xml><?xml version="1.0" encoding="utf-8"?>
<worksheet xmlns="http://schemas.openxmlformats.org/spreadsheetml/2006/main" xmlns:r="http://schemas.openxmlformats.org/officeDocument/2006/relationships">
  <dimension ref="A1:AF99"/>
  <sheetViews>
    <sheetView view="pageBreakPreview" zoomScale="60" workbookViewId="0">
      <selection activeCell="A3" sqref="A3:A6"/>
    </sheetView>
  </sheetViews>
  <sheetFormatPr defaultRowHeight="14.25"/>
  <cols>
    <col min="1" max="1" width="15.75" style="25" customWidth="1"/>
    <col min="2" max="2" width="15.625" style="25" customWidth="1"/>
    <col min="3" max="10" width="10.25" style="25" customWidth="1"/>
    <col min="11" max="11" width="12.375" style="25" customWidth="1"/>
    <col min="12" max="12" width="13.25" style="25" customWidth="1"/>
    <col min="13" max="13" width="12.375" style="25" customWidth="1"/>
    <col min="14" max="14" width="7.625" style="123" customWidth="1"/>
    <col min="15" max="16" width="16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3083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4975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0"/>
      <c r="O3" s="121"/>
      <c r="P3" s="121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107"/>
      <c r="P4" s="107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107"/>
      <c r="P5" s="107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3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107"/>
      <c r="P6" s="107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16514.035115041199</v>
      </c>
      <c r="E11" s="41">
        <v>116075.95156161179</v>
      </c>
      <c r="F11" s="41">
        <v>375660.53477543278</v>
      </c>
      <c r="G11" s="41">
        <v>308405.32979117282</v>
      </c>
      <c r="H11" s="41">
        <v>447790.25161526055</v>
      </c>
      <c r="I11" s="41">
        <v>12592.488011832766</v>
      </c>
      <c r="J11" s="41">
        <v>22786.817242748602</v>
      </c>
      <c r="K11" s="110">
        <v>1299825.4081131006</v>
      </c>
      <c r="L11" s="110">
        <v>1281000</v>
      </c>
      <c r="M11" s="110">
        <f>L11-K11</f>
        <v>-18825.408113100566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286646.20378639945</v>
      </c>
      <c r="V11" s="24">
        <v>169592.51446130854</v>
      </c>
      <c r="W11" s="24">
        <v>0</v>
      </c>
      <c r="X11" s="24">
        <v>0</v>
      </c>
      <c r="Y11" s="24">
        <v>456238.71824770787</v>
      </c>
    </row>
    <row r="12" spans="1:32" ht="21">
      <c r="A12" s="35" t="s">
        <v>3091</v>
      </c>
      <c r="B12" s="35"/>
      <c r="C12" s="36">
        <v>0</v>
      </c>
      <c r="D12" s="36">
        <v>0</v>
      </c>
      <c r="E12" s="36">
        <v>3557.6012735671707</v>
      </c>
      <c r="F12" s="36">
        <v>13705.719688069626</v>
      </c>
      <c r="G12" s="36">
        <v>9080.3636146217486</v>
      </c>
      <c r="H12" s="36">
        <v>98163.834619568821</v>
      </c>
      <c r="I12" s="36">
        <v>2265.4367585598302</v>
      </c>
      <c r="J12" s="36">
        <v>11167.531691888629</v>
      </c>
      <c r="K12" s="24">
        <v>137940.48764627584</v>
      </c>
      <c r="L12" s="24">
        <v>199940</v>
      </c>
      <c r="M12" s="110">
        <f>L12-K12</f>
        <v>61999.51235372416</v>
      </c>
      <c r="N12" s="100"/>
      <c r="O12" s="35" t="s">
        <v>3091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9246.6332862664931</v>
      </c>
      <c r="V12" s="36">
        <v>39170.477877575133</v>
      </c>
      <c r="W12" s="36">
        <v>0</v>
      </c>
      <c r="X12" s="36">
        <v>0</v>
      </c>
      <c r="Y12" s="24">
        <v>48417.111163841626</v>
      </c>
    </row>
    <row r="13" spans="1:32" ht="21">
      <c r="A13" s="35"/>
      <c r="B13" s="35" t="s">
        <v>3085</v>
      </c>
      <c r="C13" s="36">
        <v>0</v>
      </c>
      <c r="D13" s="36">
        <v>0</v>
      </c>
      <c r="E13" s="36">
        <v>398.77627596973008</v>
      </c>
      <c r="F13" s="36">
        <v>2642.9409178036904</v>
      </c>
      <c r="G13" s="36">
        <v>1671.33496542121</v>
      </c>
      <c r="H13" s="36">
        <v>517.43056113908995</v>
      </c>
      <c r="I13" s="36">
        <v>346.93505627459001</v>
      </c>
      <c r="J13" s="36">
        <v>7168.8773446209998</v>
      </c>
      <c r="K13" s="24">
        <v>12746.295121229312</v>
      </c>
      <c r="L13" s="24"/>
      <c r="M13" s="110"/>
      <c r="N13" s="100"/>
      <c r="O13" s="35"/>
      <c r="P13" s="35" t="s">
        <v>3085</v>
      </c>
      <c r="Q13" s="36">
        <v>0</v>
      </c>
      <c r="R13" s="36">
        <v>0</v>
      </c>
      <c r="S13" s="36">
        <v>0</v>
      </c>
      <c r="T13" s="36">
        <v>0</v>
      </c>
      <c r="U13" s="36">
        <v>1654.2813078773388</v>
      </c>
      <c r="V13" s="36">
        <v>2819.6682796739583</v>
      </c>
      <c r="W13" s="36">
        <v>0</v>
      </c>
      <c r="X13" s="36">
        <v>0</v>
      </c>
      <c r="Y13" s="24">
        <v>4473.9495875512966</v>
      </c>
    </row>
    <row r="14" spans="1:32" ht="21">
      <c r="A14" s="35"/>
      <c r="B14" s="35" t="s">
        <v>3084</v>
      </c>
      <c r="C14" s="36">
        <v>0</v>
      </c>
      <c r="D14" s="36">
        <v>0</v>
      </c>
      <c r="E14" s="36">
        <v>132.33217850299999</v>
      </c>
      <c r="F14" s="36">
        <v>1906.2083136486822</v>
      </c>
      <c r="G14" s="36">
        <v>1261.8476735920904</v>
      </c>
      <c r="H14" s="36">
        <v>23293.204746594765</v>
      </c>
      <c r="I14" s="36">
        <v>0</v>
      </c>
      <c r="J14" s="36">
        <v>0</v>
      </c>
      <c r="K14" s="24">
        <v>26593.592912338536</v>
      </c>
      <c r="L14" s="24"/>
      <c r="M14" s="24"/>
      <c r="N14" s="100"/>
      <c r="O14" s="35"/>
      <c r="P14" s="35" t="s">
        <v>3084</v>
      </c>
      <c r="Q14" s="36">
        <v>0</v>
      </c>
      <c r="R14" s="36">
        <v>0</v>
      </c>
      <c r="S14" s="36">
        <v>0</v>
      </c>
      <c r="T14" s="36">
        <v>0</v>
      </c>
      <c r="U14" s="36">
        <v>1158.4362461760563</v>
      </c>
      <c r="V14" s="36">
        <v>8175.9148660572137</v>
      </c>
      <c r="W14" s="36">
        <v>0</v>
      </c>
      <c r="X14" s="36">
        <v>0</v>
      </c>
      <c r="Y14" s="24">
        <v>9334.3511122332693</v>
      </c>
    </row>
    <row r="15" spans="1:32" ht="21">
      <c r="A15" s="35"/>
      <c r="B15" s="35" t="s">
        <v>3086</v>
      </c>
      <c r="C15" s="36">
        <v>0</v>
      </c>
      <c r="D15" s="36">
        <v>0</v>
      </c>
      <c r="E15" s="36">
        <v>23.696611599099999</v>
      </c>
      <c r="F15" s="36">
        <v>682.0820782669</v>
      </c>
      <c r="G15" s="36">
        <v>86.837228106599994</v>
      </c>
      <c r="H15" s="36">
        <v>262.02816172488201</v>
      </c>
      <c r="I15" s="36">
        <v>600</v>
      </c>
      <c r="J15" s="36">
        <v>0</v>
      </c>
      <c r="K15" s="24">
        <v>1654.6440796974821</v>
      </c>
      <c r="L15" s="24"/>
      <c r="M15" s="24"/>
      <c r="N15" s="100"/>
      <c r="O15" s="35"/>
      <c r="P15" s="35" t="s">
        <v>3086</v>
      </c>
      <c r="Q15" s="36">
        <v>0</v>
      </c>
      <c r="R15" s="36">
        <v>0</v>
      </c>
      <c r="S15" s="36">
        <v>0</v>
      </c>
      <c r="T15" s="36">
        <v>0</v>
      </c>
      <c r="U15" s="36">
        <v>278.20818720837002</v>
      </c>
      <c r="V15" s="36">
        <v>302.57188476540699</v>
      </c>
      <c r="W15" s="36">
        <v>0</v>
      </c>
      <c r="X15" s="36">
        <v>0</v>
      </c>
      <c r="Y15" s="24">
        <v>580.78007197377701</v>
      </c>
    </row>
    <row r="16" spans="1:32" ht="21">
      <c r="A16" s="35"/>
      <c r="B16" s="35" t="s">
        <v>3087</v>
      </c>
      <c r="C16" s="36">
        <v>0</v>
      </c>
      <c r="D16" s="36">
        <v>0</v>
      </c>
      <c r="E16" s="36">
        <v>633.37032539300003</v>
      </c>
      <c r="F16" s="36">
        <v>611.0687815486101</v>
      </c>
      <c r="G16" s="36">
        <v>2045.0354388277806</v>
      </c>
      <c r="H16" s="36">
        <v>10488.397969822719</v>
      </c>
      <c r="I16" s="36">
        <v>0</v>
      </c>
      <c r="J16" s="36">
        <v>0</v>
      </c>
      <c r="K16" s="24">
        <v>13777.872515592109</v>
      </c>
      <c r="L16" s="24"/>
      <c r="M16" s="24"/>
      <c r="N16" s="100"/>
      <c r="O16" s="35"/>
      <c r="P16" s="35" t="s">
        <v>3087</v>
      </c>
      <c r="Q16" s="36">
        <v>0</v>
      </c>
      <c r="R16" s="36">
        <v>0</v>
      </c>
      <c r="S16" s="36">
        <v>0</v>
      </c>
      <c r="T16" s="36">
        <v>0</v>
      </c>
      <c r="U16" s="36">
        <v>1154.6055655648531</v>
      </c>
      <c r="V16" s="36">
        <v>3681.4276874048242</v>
      </c>
      <c r="W16" s="36">
        <v>0</v>
      </c>
      <c r="X16" s="36">
        <v>0</v>
      </c>
      <c r="Y16" s="24">
        <v>4836.0332529696771</v>
      </c>
    </row>
    <row r="17" spans="1:25" ht="21">
      <c r="A17" s="35"/>
      <c r="B17" s="35" t="s">
        <v>3088</v>
      </c>
      <c r="C17" s="36">
        <v>0</v>
      </c>
      <c r="D17" s="36">
        <v>0</v>
      </c>
      <c r="E17" s="36">
        <v>172.49274322903202</v>
      </c>
      <c r="F17" s="36">
        <v>1210.54413948769</v>
      </c>
      <c r="G17" s="36">
        <v>465.01541748235002</v>
      </c>
      <c r="H17" s="36">
        <v>3026.7539862666167</v>
      </c>
      <c r="I17" s="36">
        <v>1206.0017022852401</v>
      </c>
      <c r="J17" s="36">
        <v>2977.9384204972998</v>
      </c>
      <c r="K17" s="24">
        <v>9058.7464092482278</v>
      </c>
      <c r="L17" s="24"/>
      <c r="M17" s="24"/>
      <c r="N17" s="100"/>
      <c r="O17" s="35"/>
      <c r="P17" s="35" t="s">
        <v>3088</v>
      </c>
      <c r="Q17" s="36">
        <v>0</v>
      </c>
      <c r="R17" s="36">
        <v>0</v>
      </c>
      <c r="S17" s="36">
        <v>0</v>
      </c>
      <c r="T17" s="36">
        <v>0</v>
      </c>
      <c r="U17" s="36">
        <v>648.66635736996113</v>
      </c>
      <c r="V17" s="36">
        <v>2530.9536322757963</v>
      </c>
      <c r="W17" s="36">
        <v>0</v>
      </c>
      <c r="X17" s="36">
        <v>0</v>
      </c>
      <c r="Y17" s="24">
        <v>3179.6199896457574</v>
      </c>
    </row>
    <row r="18" spans="1:25" ht="21">
      <c r="A18" s="35"/>
      <c r="B18" s="35" t="s">
        <v>155</v>
      </c>
      <c r="C18" s="36">
        <v>0</v>
      </c>
      <c r="D18" s="36">
        <v>0</v>
      </c>
      <c r="E18" s="36">
        <v>2164.0846784861087</v>
      </c>
      <c r="F18" s="36">
        <v>2797.020325945557</v>
      </c>
      <c r="G18" s="36">
        <v>1603.4753311256268</v>
      </c>
      <c r="H18" s="36">
        <v>13231.991136228286</v>
      </c>
      <c r="I18" s="36">
        <v>81.25</v>
      </c>
      <c r="J18" s="36">
        <v>1020.71592677033</v>
      </c>
      <c r="K18" s="24">
        <v>20898.537398555905</v>
      </c>
      <c r="L18" s="24"/>
      <c r="M18" s="24"/>
      <c r="N18" s="100"/>
      <c r="O18" s="35"/>
      <c r="P18" s="35" t="s">
        <v>155</v>
      </c>
      <c r="Q18" s="36">
        <v>0</v>
      </c>
      <c r="R18" s="36">
        <v>0</v>
      </c>
      <c r="S18" s="36">
        <v>0</v>
      </c>
      <c r="T18" s="36">
        <v>0</v>
      </c>
      <c r="U18" s="36">
        <v>2304.1676977804195</v>
      </c>
      <c r="V18" s="36">
        <v>5031.218929108034</v>
      </c>
      <c r="W18" s="36">
        <v>0</v>
      </c>
      <c r="X18" s="36">
        <v>0</v>
      </c>
      <c r="Y18" s="24">
        <v>7335.386626888454</v>
      </c>
    </row>
    <row r="19" spans="1:25" ht="21">
      <c r="A19" s="35"/>
      <c r="B19" s="35" t="s">
        <v>3089</v>
      </c>
      <c r="C19" s="36">
        <v>0</v>
      </c>
      <c r="D19" s="36">
        <v>0</v>
      </c>
      <c r="E19" s="36">
        <v>32.848460387199999</v>
      </c>
      <c r="F19" s="36">
        <v>1608.9649966571601</v>
      </c>
      <c r="G19" s="36">
        <v>702.78581292219008</v>
      </c>
      <c r="H19" s="36">
        <v>20271.008653933037</v>
      </c>
      <c r="I19" s="36">
        <v>0</v>
      </c>
      <c r="J19" s="36">
        <v>0</v>
      </c>
      <c r="K19" s="24">
        <v>22615.607923899588</v>
      </c>
      <c r="L19" s="24"/>
      <c r="M19" s="24"/>
      <c r="N19" s="100"/>
      <c r="O19" s="35"/>
      <c r="P19" s="35" t="s">
        <v>3089</v>
      </c>
      <c r="Q19" s="36">
        <v>0</v>
      </c>
      <c r="R19" s="36">
        <v>0</v>
      </c>
      <c r="S19" s="36">
        <v>0</v>
      </c>
      <c r="T19" s="36">
        <v>0</v>
      </c>
      <c r="U19" s="36">
        <v>822.95434375831519</v>
      </c>
      <c r="V19" s="36">
        <v>7115.1240375315201</v>
      </c>
      <c r="W19" s="36">
        <v>0</v>
      </c>
      <c r="X19" s="36">
        <v>0</v>
      </c>
      <c r="Y19" s="24">
        <v>7938.0783812898353</v>
      </c>
    </row>
    <row r="20" spans="1:25" ht="21">
      <c r="A20" s="35"/>
      <c r="B20" s="35" t="s">
        <v>670</v>
      </c>
      <c r="C20" s="36">
        <v>0</v>
      </c>
      <c r="D20" s="36">
        <v>0</v>
      </c>
      <c r="E20" s="36">
        <v>0</v>
      </c>
      <c r="F20" s="36">
        <v>487.5</v>
      </c>
      <c r="G20" s="36">
        <v>0</v>
      </c>
      <c r="H20" s="36">
        <v>6425.99361235789</v>
      </c>
      <c r="I20" s="36">
        <v>31.25</v>
      </c>
      <c r="J20" s="36">
        <v>0</v>
      </c>
      <c r="K20" s="24">
        <v>6944.74361235789</v>
      </c>
      <c r="L20" s="24"/>
      <c r="M20" s="24"/>
      <c r="N20" s="100"/>
      <c r="O20" s="35"/>
      <c r="P20" s="35" t="s">
        <v>670</v>
      </c>
      <c r="Q20" s="36">
        <v>0</v>
      </c>
      <c r="R20" s="36">
        <v>0</v>
      </c>
      <c r="S20" s="36">
        <v>0</v>
      </c>
      <c r="T20" s="36">
        <v>0</v>
      </c>
      <c r="U20" s="36">
        <v>171.11250000000001</v>
      </c>
      <c r="V20" s="36">
        <v>2266.4925079376039</v>
      </c>
      <c r="W20" s="36">
        <v>0</v>
      </c>
      <c r="X20" s="36">
        <v>0</v>
      </c>
      <c r="Y20" s="24">
        <v>2437.6050079376041</v>
      </c>
    </row>
    <row r="21" spans="1:25" ht="21">
      <c r="A21" s="35"/>
      <c r="B21" s="35" t="s">
        <v>3090</v>
      </c>
      <c r="C21" s="36">
        <v>0</v>
      </c>
      <c r="D21" s="36">
        <v>0</v>
      </c>
      <c r="E21" s="36">
        <v>0</v>
      </c>
      <c r="F21" s="36">
        <v>1759.3901347113367</v>
      </c>
      <c r="G21" s="36">
        <v>1244.0317471439</v>
      </c>
      <c r="H21" s="36">
        <v>20647.025791501543</v>
      </c>
      <c r="I21" s="36">
        <v>0</v>
      </c>
      <c r="J21" s="36">
        <v>0</v>
      </c>
      <c r="K21" s="24">
        <v>23650.447673356779</v>
      </c>
      <c r="L21" s="24"/>
      <c r="M21" s="24"/>
      <c r="N21" s="100"/>
      <c r="O21" s="35"/>
      <c r="P21" s="35" t="s">
        <v>3090</v>
      </c>
      <c r="Q21" s="36">
        <v>0</v>
      </c>
      <c r="R21" s="36">
        <v>0</v>
      </c>
      <c r="S21" s="36">
        <v>0</v>
      </c>
      <c r="T21" s="36">
        <v>0</v>
      </c>
      <c r="U21" s="36">
        <v>1054.2010805311779</v>
      </c>
      <c r="V21" s="36">
        <v>7247.1060528207672</v>
      </c>
      <c r="W21" s="36">
        <v>0</v>
      </c>
      <c r="X21" s="36">
        <v>0</v>
      </c>
      <c r="Y21" s="24">
        <v>8301.3071333519456</v>
      </c>
    </row>
    <row r="22" spans="1:25" ht="21">
      <c r="A22" s="35" t="s">
        <v>3094</v>
      </c>
      <c r="B22" s="35"/>
      <c r="C22" s="36">
        <v>0</v>
      </c>
      <c r="D22" s="36">
        <v>14172.779443522028</v>
      </c>
      <c r="E22" s="36">
        <v>22255.684905433747</v>
      </c>
      <c r="F22" s="36">
        <v>34415.257486985553</v>
      </c>
      <c r="G22" s="36">
        <v>5796.8824798958758</v>
      </c>
      <c r="H22" s="36">
        <v>6002.04758823273</v>
      </c>
      <c r="I22" s="36">
        <v>3648.0480980733655</v>
      </c>
      <c r="J22" s="36">
        <v>0</v>
      </c>
      <c r="K22" s="24">
        <v>86290.700002143305</v>
      </c>
      <c r="L22" s="24">
        <v>79090</v>
      </c>
      <c r="M22" s="110">
        <f>L22-K22</f>
        <v>-7200.700002143305</v>
      </c>
      <c r="N22" s="100"/>
      <c r="O22" s="35" t="s">
        <v>3094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26900.852114855032</v>
      </c>
      <c r="V22" s="36">
        <v>3387.1835858946479</v>
      </c>
      <c r="W22" s="36">
        <v>0</v>
      </c>
      <c r="X22" s="36">
        <v>0</v>
      </c>
      <c r="Y22" s="24">
        <v>30288.035700749682</v>
      </c>
    </row>
    <row r="23" spans="1:25" ht="21">
      <c r="A23" s="35"/>
      <c r="B23" s="35" t="s">
        <v>433</v>
      </c>
      <c r="C23" s="36">
        <v>0</v>
      </c>
      <c r="D23" s="36">
        <v>4942.9058684419397</v>
      </c>
      <c r="E23" s="36">
        <v>6672.9672020872704</v>
      </c>
      <c r="F23" s="36">
        <v>7100.0994598051893</v>
      </c>
      <c r="G23" s="36">
        <v>1343.7939741209243</v>
      </c>
      <c r="H23" s="36">
        <v>3009.5571802221198</v>
      </c>
      <c r="I23" s="36">
        <v>189.39262963405599</v>
      </c>
      <c r="J23" s="36">
        <v>0</v>
      </c>
      <c r="K23" s="24">
        <v>23258.716314311503</v>
      </c>
      <c r="L23" s="24"/>
      <c r="M23" s="110"/>
      <c r="N23" s="100"/>
      <c r="O23" s="35"/>
      <c r="P23" s="35" t="s">
        <v>433</v>
      </c>
      <c r="Q23" s="36">
        <v>0</v>
      </c>
      <c r="R23" s="36">
        <v>0</v>
      </c>
      <c r="S23" s="36">
        <v>0</v>
      </c>
      <c r="T23" s="36">
        <v>0</v>
      </c>
      <c r="U23" s="36">
        <v>7040.9780430633136</v>
      </c>
      <c r="V23" s="36">
        <v>1122.8313832595429</v>
      </c>
      <c r="W23" s="36">
        <v>0</v>
      </c>
      <c r="X23" s="36">
        <v>0</v>
      </c>
      <c r="Y23" s="24">
        <v>8163.8094263228568</v>
      </c>
    </row>
    <row r="24" spans="1:25" ht="21">
      <c r="A24" s="35"/>
      <c r="B24" s="35" t="s">
        <v>3092</v>
      </c>
      <c r="C24" s="36">
        <v>0</v>
      </c>
      <c r="D24" s="36">
        <v>1369.0802195683498</v>
      </c>
      <c r="E24" s="36">
        <v>2705.789086299465</v>
      </c>
      <c r="F24" s="36">
        <v>7347.4724381285478</v>
      </c>
      <c r="G24" s="36">
        <v>582.67129765701577</v>
      </c>
      <c r="H24" s="36">
        <v>9.2203291310399997</v>
      </c>
      <c r="I24" s="36">
        <v>2606.08845717744</v>
      </c>
      <c r="J24" s="36">
        <v>0</v>
      </c>
      <c r="K24" s="24">
        <v>14620.32182796186</v>
      </c>
      <c r="L24" s="24"/>
      <c r="M24" s="24"/>
      <c r="N24" s="100"/>
      <c r="O24" s="35"/>
      <c r="P24" s="35" t="s">
        <v>3092</v>
      </c>
      <c r="Q24" s="36">
        <v>0</v>
      </c>
      <c r="R24" s="36">
        <v>0</v>
      </c>
      <c r="S24" s="36">
        <v>0</v>
      </c>
      <c r="T24" s="36">
        <v>0</v>
      </c>
      <c r="U24" s="36">
        <v>4213.7595776193621</v>
      </c>
      <c r="V24" s="36">
        <v>917.97338399437888</v>
      </c>
      <c r="W24" s="36">
        <v>0</v>
      </c>
      <c r="X24" s="36">
        <v>0</v>
      </c>
      <c r="Y24" s="24">
        <v>5131.7329616137413</v>
      </c>
    </row>
    <row r="25" spans="1:25" ht="21">
      <c r="A25" s="35"/>
      <c r="B25" s="35" t="s">
        <v>388</v>
      </c>
      <c r="C25" s="36">
        <v>0</v>
      </c>
      <c r="D25" s="36">
        <v>82.671976322100008</v>
      </c>
      <c r="E25" s="36">
        <v>6492.6982089332196</v>
      </c>
      <c r="F25" s="36">
        <v>15732.892674319181</v>
      </c>
      <c r="G25" s="36">
        <v>2401.4132188862031</v>
      </c>
      <c r="H25" s="36">
        <v>0</v>
      </c>
      <c r="I25" s="36">
        <v>569.50402577810996</v>
      </c>
      <c r="J25" s="36">
        <v>0</v>
      </c>
      <c r="K25" s="24">
        <v>25279.180104238814</v>
      </c>
      <c r="L25" s="24"/>
      <c r="M25" s="24"/>
      <c r="N25" s="100"/>
      <c r="O25" s="35"/>
      <c r="P25" s="35" t="s">
        <v>388</v>
      </c>
      <c r="Q25" s="36">
        <v>0</v>
      </c>
      <c r="R25" s="36">
        <v>0</v>
      </c>
      <c r="S25" s="36">
        <v>0</v>
      </c>
      <c r="T25" s="36">
        <v>0</v>
      </c>
      <c r="U25" s="36">
        <v>8673.0963035383902</v>
      </c>
      <c r="V25" s="36">
        <v>199.89591304809591</v>
      </c>
      <c r="W25" s="36">
        <v>0</v>
      </c>
      <c r="X25" s="36">
        <v>0</v>
      </c>
      <c r="Y25" s="24">
        <v>8872.9922165864864</v>
      </c>
    </row>
    <row r="26" spans="1:25" ht="21">
      <c r="A26" s="35"/>
      <c r="B26" s="35" t="s">
        <v>3093</v>
      </c>
      <c r="C26" s="36">
        <v>0</v>
      </c>
      <c r="D26" s="36">
        <v>7778.121379189638</v>
      </c>
      <c r="E26" s="36">
        <v>6384.2304081137909</v>
      </c>
      <c r="F26" s="36">
        <v>4234.7929147326386</v>
      </c>
      <c r="G26" s="36">
        <v>1469.0039892317329</v>
      </c>
      <c r="H26" s="36">
        <v>2983.2700788795696</v>
      </c>
      <c r="I26" s="36">
        <v>283.06298548376003</v>
      </c>
      <c r="J26" s="36">
        <v>0</v>
      </c>
      <c r="K26" s="24">
        <v>23132.481755631132</v>
      </c>
      <c r="L26" s="24"/>
      <c r="M26" s="24"/>
      <c r="N26" s="100"/>
      <c r="O26" s="35"/>
      <c r="P26" s="35" t="s">
        <v>3093</v>
      </c>
      <c r="Q26" s="36">
        <v>0</v>
      </c>
      <c r="R26" s="36">
        <v>0</v>
      </c>
      <c r="S26" s="36">
        <v>0</v>
      </c>
      <c r="T26" s="36">
        <v>0</v>
      </c>
      <c r="U26" s="36">
        <v>6973.0181906339676</v>
      </c>
      <c r="V26" s="36">
        <v>1146.48290559263</v>
      </c>
      <c r="W26" s="36">
        <v>0</v>
      </c>
      <c r="X26" s="36">
        <v>0</v>
      </c>
      <c r="Y26" s="24">
        <v>8119.5010962265978</v>
      </c>
    </row>
    <row r="27" spans="1:25" ht="21">
      <c r="A27" s="35" t="s">
        <v>3105</v>
      </c>
      <c r="B27" s="35"/>
      <c r="C27" s="36">
        <v>0</v>
      </c>
      <c r="D27" s="36">
        <v>710.2446958301</v>
      </c>
      <c r="E27" s="36">
        <v>6921.8702813417167</v>
      </c>
      <c r="F27" s="36">
        <v>103430.22258435245</v>
      </c>
      <c r="G27" s="36">
        <v>61865.384364708472</v>
      </c>
      <c r="H27" s="36">
        <v>16661.252759745952</v>
      </c>
      <c r="I27" s="36">
        <v>885.04294617903099</v>
      </c>
      <c r="J27" s="36">
        <v>0</v>
      </c>
      <c r="K27" s="24">
        <v>190474.01763215772</v>
      </c>
      <c r="L27" s="24">
        <v>164800</v>
      </c>
      <c r="M27" s="110">
        <f>L27-K27</f>
        <v>-25674.017632157716</v>
      </c>
      <c r="N27" s="100"/>
      <c r="O27" s="35" t="s">
        <v>3105</v>
      </c>
      <c r="P27" s="35"/>
      <c r="Q27" s="36">
        <v>0</v>
      </c>
      <c r="R27" s="36">
        <v>0</v>
      </c>
      <c r="S27" s="36">
        <v>0</v>
      </c>
      <c r="T27" s="36">
        <v>0</v>
      </c>
      <c r="U27" s="36">
        <v>60697.630396103661</v>
      </c>
      <c r="V27" s="36">
        <v>6158.7497927799068</v>
      </c>
      <c r="W27" s="36">
        <v>0</v>
      </c>
      <c r="X27" s="36">
        <v>0</v>
      </c>
      <c r="Y27" s="24">
        <v>66856.380188883559</v>
      </c>
    </row>
    <row r="28" spans="1:25" ht="21">
      <c r="A28" s="35"/>
      <c r="B28" s="35" t="s">
        <v>3096</v>
      </c>
      <c r="C28" s="36">
        <v>0</v>
      </c>
      <c r="D28" s="36">
        <v>346.97715414050003</v>
      </c>
      <c r="E28" s="36">
        <v>827.32481079174011</v>
      </c>
      <c r="F28" s="36">
        <v>6736.1689925735609</v>
      </c>
      <c r="G28" s="36">
        <v>5070.5243178096052</v>
      </c>
      <c r="H28" s="36">
        <v>3141.0217241529799</v>
      </c>
      <c r="I28" s="36">
        <v>12.49382911751</v>
      </c>
      <c r="J28" s="36">
        <v>0</v>
      </c>
      <c r="K28" s="24">
        <v>16134.510828585895</v>
      </c>
      <c r="L28" s="24"/>
      <c r="M28" s="110"/>
      <c r="N28" s="100"/>
      <c r="O28" s="35"/>
      <c r="P28" s="35" t="s">
        <v>3096</v>
      </c>
      <c r="Q28" s="36">
        <v>0</v>
      </c>
      <c r="R28" s="36">
        <v>0</v>
      </c>
      <c r="S28" s="36">
        <v>0</v>
      </c>
      <c r="T28" s="36">
        <v>0</v>
      </c>
      <c r="U28" s="36">
        <v>4556.3293416396637</v>
      </c>
      <c r="V28" s="36">
        <v>1106.8839591979331</v>
      </c>
      <c r="W28" s="36">
        <v>0</v>
      </c>
      <c r="X28" s="36">
        <v>0</v>
      </c>
      <c r="Y28" s="24">
        <v>5663.2133008375968</v>
      </c>
    </row>
    <row r="29" spans="1:25" ht="21">
      <c r="A29" s="35"/>
      <c r="B29" s="35" t="s">
        <v>3097</v>
      </c>
      <c r="C29" s="36">
        <v>0</v>
      </c>
      <c r="D29" s="36">
        <v>0</v>
      </c>
      <c r="E29" s="36">
        <v>1063.2066322774999</v>
      </c>
      <c r="F29" s="36">
        <v>5703.6154508090603</v>
      </c>
      <c r="G29" s="36">
        <v>5175.1430755978208</v>
      </c>
      <c r="H29" s="36">
        <v>2356.8682175712197</v>
      </c>
      <c r="I29" s="36">
        <v>11.133150000000001</v>
      </c>
      <c r="J29" s="36">
        <v>0</v>
      </c>
      <c r="K29" s="24">
        <v>14309.966526255601</v>
      </c>
      <c r="L29" s="24"/>
      <c r="M29" s="24"/>
      <c r="N29" s="100"/>
      <c r="O29" s="35"/>
      <c r="P29" s="35" t="s">
        <v>3097</v>
      </c>
      <c r="Q29" s="36">
        <v>0</v>
      </c>
      <c r="R29" s="36">
        <v>0</v>
      </c>
      <c r="S29" s="36">
        <v>0</v>
      </c>
      <c r="T29" s="36">
        <v>0</v>
      </c>
      <c r="U29" s="36">
        <v>4191.629770702355</v>
      </c>
      <c r="V29" s="36">
        <v>831.168480017663</v>
      </c>
      <c r="W29" s="36">
        <v>0</v>
      </c>
      <c r="X29" s="36">
        <v>0</v>
      </c>
      <c r="Y29" s="24">
        <v>5022.7982507200177</v>
      </c>
    </row>
    <row r="30" spans="1:25" ht="21">
      <c r="A30" s="35"/>
      <c r="B30" s="35" t="s">
        <v>3098</v>
      </c>
      <c r="C30" s="36">
        <v>0</v>
      </c>
      <c r="D30" s="36">
        <v>0</v>
      </c>
      <c r="E30" s="36">
        <v>621.08893687128</v>
      </c>
      <c r="F30" s="36">
        <v>11016.332284720291</v>
      </c>
      <c r="G30" s="36">
        <v>4421.546878692071</v>
      </c>
      <c r="H30" s="36">
        <v>0</v>
      </c>
      <c r="I30" s="36">
        <v>0</v>
      </c>
      <c r="J30" s="36">
        <v>0</v>
      </c>
      <c r="K30" s="24">
        <v>16058.968100283641</v>
      </c>
      <c r="L30" s="24"/>
      <c r="M30" s="24"/>
      <c r="N30" s="100"/>
      <c r="O30" s="35"/>
      <c r="P30" s="35" t="s">
        <v>3098</v>
      </c>
      <c r="Q30" s="36">
        <v>0</v>
      </c>
      <c r="R30" s="36">
        <v>0</v>
      </c>
      <c r="S30" s="36">
        <v>0</v>
      </c>
      <c r="T30" s="36">
        <v>0</v>
      </c>
      <c r="U30" s="36">
        <v>5636.697803195917</v>
      </c>
      <c r="V30" s="36">
        <v>0</v>
      </c>
      <c r="W30" s="36">
        <v>0</v>
      </c>
      <c r="X30" s="36">
        <v>0</v>
      </c>
      <c r="Y30" s="24">
        <v>5636.697803195917</v>
      </c>
    </row>
    <row r="31" spans="1:25" ht="21">
      <c r="A31" s="35"/>
      <c r="B31" s="35" t="s">
        <v>3099</v>
      </c>
      <c r="C31" s="36">
        <v>0</v>
      </c>
      <c r="D31" s="36">
        <v>21.3675479067</v>
      </c>
      <c r="E31" s="36">
        <v>231.57191976444201</v>
      </c>
      <c r="F31" s="36">
        <v>11191.6833592602</v>
      </c>
      <c r="G31" s="36">
        <v>8934.2361805085493</v>
      </c>
      <c r="H31" s="36">
        <v>0</v>
      </c>
      <c r="I31" s="36">
        <v>0</v>
      </c>
      <c r="J31" s="36">
        <v>0</v>
      </c>
      <c r="K31" s="24">
        <v>20378.859007439889</v>
      </c>
      <c r="L31" s="24"/>
      <c r="M31" s="24"/>
      <c r="N31" s="100"/>
      <c r="O31" s="35"/>
      <c r="P31" s="35" t="s">
        <v>3099</v>
      </c>
      <c r="Q31" s="36">
        <v>0</v>
      </c>
      <c r="R31" s="36">
        <v>0</v>
      </c>
      <c r="S31" s="36">
        <v>0</v>
      </c>
      <c r="T31" s="36">
        <v>0</v>
      </c>
      <c r="U31" s="36">
        <v>7152.9795116069445</v>
      </c>
      <c r="V31" s="36">
        <v>0</v>
      </c>
      <c r="W31" s="36">
        <v>0</v>
      </c>
      <c r="X31" s="36">
        <v>0</v>
      </c>
      <c r="Y31" s="24">
        <v>7152.9795116069445</v>
      </c>
    </row>
    <row r="32" spans="1:25" ht="21">
      <c r="A32" s="35"/>
      <c r="B32" s="35" t="s">
        <v>2576</v>
      </c>
      <c r="C32" s="36">
        <v>0</v>
      </c>
      <c r="D32" s="36">
        <v>0</v>
      </c>
      <c r="E32" s="36">
        <v>421.93331970189996</v>
      </c>
      <c r="F32" s="36">
        <v>2838.4145068655903</v>
      </c>
      <c r="G32" s="36">
        <v>979.81765343983</v>
      </c>
      <c r="H32" s="36">
        <v>219.15793751566</v>
      </c>
      <c r="I32" s="36">
        <v>148.57409298741999</v>
      </c>
      <c r="J32" s="36">
        <v>0</v>
      </c>
      <c r="K32" s="24">
        <v>4607.8975105104</v>
      </c>
      <c r="L32" s="24"/>
      <c r="M32" s="24"/>
      <c r="N32" s="100"/>
      <c r="O32" s="35"/>
      <c r="P32" s="35" t="s">
        <v>2576</v>
      </c>
      <c r="Q32" s="36">
        <v>0</v>
      </c>
      <c r="R32" s="36">
        <v>0</v>
      </c>
      <c r="S32" s="36">
        <v>0</v>
      </c>
      <c r="T32" s="36">
        <v>0</v>
      </c>
      <c r="U32" s="36">
        <v>1488.2980834826972</v>
      </c>
      <c r="V32" s="36">
        <v>129.07394270658995</v>
      </c>
      <c r="W32" s="36">
        <v>0</v>
      </c>
      <c r="X32" s="36">
        <v>0</v>
      </c>
      <c r="Y32" s="24">
        <v>1617.3720261892872</v>
      </c>
    </row>
    <row r="33" spans="1:25" ht="21">
      <c r="A33" s="35"/>
      <c r="B33" s="35" t="s">
        <v>3100</v>
      </c>
      <c r="C33" s="36">
        <v>0</v>
      </c>
      <c r="D33" s="36">
        <v>0</v>
      </c>
      <c r="E33" s="36">
        <v>105.1371854523</v>
      </c>
      <c r="F33" s="36">
        <v>7336.0408045514896</v>
      </c>
      <c r="G33" s="36">
        <v>3677.663882441399</v>
      </c>
      <c r="H33" s="36">
        <v>1744.3280996129217</v>
      </c>
      <c r="I33" s="36">
        <v>4.56733916564</v>
      </c>
      <c r="J33" s="36">
        <v>0</v>
      </c>
      <c r="K33" s="24">
        <v>12867.737311223751</v>
      </c>
      <c r="L33" s="24"/>
      <c r="M33" s="24"/>
      <c r="N33" s="100"/>
      <c r="O33" s="35"/>
      <c r="P33" s="35" t="s">
        <v>3100</v>
      </c>
      <c r="Q33" s="36">
        <v>0</v>
      </c>
      <c r="R33" s="36">
        <v>0</v>
      </c>
      <c r="S33" s="36">
        <v>0</v>
      </c>
      <c r="T33" s="36">
        <v>0</v>
      </c>
      <c r="U33" s="36">
        <v>3902.7134972240788</v>
      </c>
      <c r="V33" s="36">
        <v>613.86229901124864</v>
      </c>
      <c r="W33" s="36">
        <v>0</v>
      </c>
      <c r="X33" s="36">
        <v>0</v>
      </c>
      <c r="Y33" s="24">
        <v>4516.5757962353273</v>
      </c>
    </row>
    <row r="34" spans="1:25" ht="21">
      <c r="A34" s="35"/>
      <c r="B34" s="35" t="s">
        <v>1322</v>
      </c>
      <c r="C34" s="36">
        <v>0</v>
      </c>
      <c r="D34" s="36">
        <v>341.89999378289997</v>
      </c>
      <c r="E34" s="36">
        <v>868.52718744860999</v>
      </c>
      <c r="F34" s="36">
        <v>4836.2518679495788</v>
      </c>
      <c r="G34" s="36">
        <v>7408.109482704951</v>
      </c>
      <c r="H34" s="36">
        <v>0</v>
      </c>
      <c r="I34" s="36">
        <v>0</v>
      </c>
      <c r="J34" s="36">
        <v>0</v>
      </c>
      <c r="K34" s="24">
        <v>13454.788531886039</v>
      </c>
      <c r="L34" s="24"/>
      <c r="M34" s="24"/>
      <c r="N34" s="100"/>
      <c r="O34" s="35"/>
      <c r="P34" s="35" t="s">
        <v>1322</v>
      </c>
      <c r="Q34" s="36">
        <v>0</v>
      </c>
      <c r="R34" s="36">
        <v>0</v>
      </c>
      <c r="S34" s="36">
        <v>0</v>
      </c>
      <c r="T34" s="36">
        <v>0</v>
      </c>
      <c r="U34" s="36">
        <v>4722.6307746905832</v>
      </c>
      <c r="V34" s="36">
        <v>0</v>
      </c>
      <c r="W34" s="36">
        <v>0</v>
      </c>
      <c r="X34" s="36">
        <v>0</v>
      </c>
      <c r="Y34" s="24">
        <v>4722.6307746905832</v>
      </c>
    </row>
    <row r="35" spans="1:25" ht="21">
      <c r="A35" s="35"/>
      <c r="B35" s="35" t="s">
        <v>587</v>
      </c>
      <c r="C35" s="36">
        <v>0</v>
      </c>
      <c r="D35" s="36">
        <v>0</v>
      </c>
      <c r="E35" s="36">
        <v>728.27912635296991</v>
      </c>
      <c r="F35" s="36">
        <v>5254.1694556420807</v>
      </c>
      <c r="G35" s="36">
        <v>3338.72154320462</v>
      </c>
      <c r="H35" s="36">
        <v>0</v>
      </c>
      <c r="I35" s="36">
        <v>86.146345388599997</v>
      </c>
      <c r="J35" s="36">
        <v>0</v>
      </c>
      <c r="K35" s="24">
        <v>9407.3164705882718</v>
      </c>
      <c r="L35" s="24"/>
      <c r="M35" s="24"/>
      <c r="N35" s="100"/>
      <c r="O35" s="35"/>
      <c r="P35" s="35" t="s">
        <v>587</v>
      </c>
      <c r="Q35" s="36">
        <v>0</v>
      </c>
      <c r="R35" s="36">
        <v>0</v>
      </c>
      <c r="S35" s="36">
        <v>0</v>
      </c>
      <c r="T35" s="36">
        <v>0</v>
      </c>
      <c r="U35" s="36">
        <v>3271.7307139406662</v>
      </c>
      <c r="V35" s="36">
        <v>30.237367231400004</v>
      </c>
      <c r="W35" s="36">
        <v>0</v>
      </c>
      <c r="X35" s="36">
        <v>0</v>
      </c>
      <c r="Y35" s="24">
        <v>3301.9680811720664</v>
      </c>
    </row>
    <row r="36" spans="1:25" ht="21">
      <c r="A36" s="35"/>
      <c r="B36" s="35" t="s">
        <v>3101</v>
      </c>
      <c r="C36" s="36">
        <v>0</v>
      </c>
      <c r="D36" s="36">
        <v>0</v>
      </c>
      <c r="E36" s="36">
        <v>12.323582332599999</v>
      </c>
      <c r="F36" s="36">
        <v>4949.7599034200002</v>
      </c>
      <c r="G36" s="36">
        <v>3046.337075526375</v>
      </c>
      <c r="H36" s="36">
        <v>8.0605156735600012</v>
      </c>
      <c r="I36" s="36">
        <v>296.64346877395002</v>
      </c>
      <c r="J36" s="36">
        <v>0</v>
      </c>
      <c r="K36" s="24">
        <v>8313.1245457264849</v>
      </c>
      <c r="L36" s="24"/>
      <c r="M36" s="24"/>
      <c r="N36" s="100"/>
      <c r="O36" s="35"/>
      <c r="P36" s="35" t="s">
        <v>3101</v>
      </c>
      <c r="Q36" s="36">
        <v>0</v>
      </c>
      <c r="R36" s="36">
        <v>0</v>
      </c>
      <c r="S36" s="36">
        <v>0</v>
      </c>
      <c r="T36" s="36">
        <v>0</v>
      </c>
      <c r="U36" s="36">
        <v>2810.9556170084766</v>
      </c>
      <c r="V36" s="36">
        <v>106.95109854107199</v>
      </c>
      <c r="W36" s="36">
        <v>0</v>
      </c>
      <c r="X36" s="36">
        <v>0</v>
      </c>
      <c r="Y36" s="24">
        <v>2917.9067155495486</v>
      </c>
    </row>
    <row r="37" spans="1:25" ht="21">
      <c r="A37" s="35"/>
      <c r="B37" s="35" t="s">
        <v>3102</v>
      </c>
      <c r="C37" s="36">
        <v>0</v>
      </c>
      <c r="D37" s="36">
        <v>0</v>
      </c>
      <c r="E37" s="36">
        <v>229.68355749382499</v>
      </c>
      <c r="F37" s="36">
        <v>8492.4025841726598</v>
      </c>
      <c r="G37" s="36">
        <v>4465.6382453366659</v>
      </c>
      <c r="H37" s="36">
        <v>4569.5873503308403</v>
      </c>
      <c r="I37" s="36">
        <v>89.757174336711003</v>
      </c>
      <c r="J37" s="36">
        <v>0</v>
      </c>
      <c r="K37" s="24">
        <v>17847.068911670704</v>
      </c>
      <c r="L37" s="24"/>
      <c r="M37" s="24"/>
      <c r="N37" s="100"/>
      <c r="O37" s="35"/>
      <c r="P37" s="35" t="s">
        <v>3102</v>
      </c>
      <c r="Q37" s="36">
        <v>0</v>
      </c>
      <c r="R37" s="36">
        <v>0</v>
      </c>
      <c r="S37" s="36">
        <v>0</v>
      </c>
      <c r="T37" s="36">
        <v>0</v>
      </c>
      <c r="U37" s="36">
        <v>4628.8912598400548</v>
      </c>
      <c r="V37" s="36">
        <v>1635.4299281580338</v>
      </c>
      <c r="W37" s="36">
        <v>0</v>
      </c>
      <c r="X37" s="36">
        <v>0</v>
      </c>
      <c r="Y37" s="24">
        <v>6264.3211879980881</v>
      </c>
    </row>
    <row r="38" spans="1:25" ht="21">
      <c r="A38" s="35"/>
      <c r="B38" s="35" t="s">
        <v>3103</v>
      </c>
      <c r="C38" s="36">
        <v>0</v>
      </c>
      <c r="D38" s="36">
        <v>0</v>
      </c>
      <c r="E38" s="36">
        <v>1089.4452977932501</v>
      </c>
      <c r="F38" s="36">
        <v>26579.380988082779</v>
      </c>
      <c r="G38" s="36">
        <v>9479.0554977556549</v>
      </c>
      <c r="H38" s="36">
        <v>1080.3383696906801</v>
      </c>
      <c r="I38" s="36">
        <v>112.97250136141</v>
      </c>
      <c r="J38" s="36">
        <v>0</v>
      </c>
      <c r="K38" s="24">
        <v>38341.192654683771</v>
      </c>
      <c r="L38" s="24"/>
      <c r="M38" s="24"/>
      <c r="N38" s="100"/>
      <c r="O38" s="35"/>
      <c r="P38" s="35" t="s">
        <v>3103</v>
      </c>
      <c r="Q38" s="36">
        <v>0</v>
      </c>
      <c r="R38" s="36">
        <v>0</v>
      </c>
      <c r="S38" s="36">
        <v>0</v>
      </c>
      <c r="T38" s="36">
        <v>0</v>
      </c>
      <c r="U38" s="36">
        <v>13038.906506054647</v>
      </c>
      <c r="V38" s="36">
        <v>418.85211573926318</v>
      </c>
      <c r="W38" s="36">
        <v>0</v>
      </c>
      <c r="X38" s="36">
        <v>0</v>
      </c>
      <c r="Y38" s="24">
        <v>13457.75862179391</v>
      </c>
    </row>
    <row r="39" spans="1:25" ht="21">
      <c r="A39" s="35"/>
      <c r="B39" s="35" t="s">
        <v>502</v>
      </c>
      <c r="C39" s="36">
        <v>0</v>
      </c>
      <c r="D39" s="36">
        <v>0</v>
      </c>
      <c r="E39" s="36">
        <v>167.3691297291</v>
      </c>
      <c r="F39" s="36">
        <v>5729.3597841675901</v>
      </c>
      <c r="G39" s="36">
        <v>3157.6192952485599</v>
      </c>
      <c r="H39" s="36">
        <v>1094.6904900391501</v>
      </c>
      <c r="I39" s="36">
        <v>82.117612602440005</v>
      </c>
      <c r="J39" s="36">
        <v>0</v>
      </c>
      <c r="K39" s="24">
        <v>10231.156311786839</v>
      </c>
      <c r="L39" s="24"/>
      <c r="M39" s="24"/>
      <c r="N39" s="100"/>
      <c r="O39" s="35"/>
      <c r="P39" s="35" t="s">
        <v>502</v>
      </c>
      <c r="Q39" s="36">
        <v>0</v>
      </c>
      <c r="R39" s="36">
        <v>0</v>
      </c>
      <c r="S39" s="36">
        <v>0</v>
      </c>
      <c r="T39" s="36">
        <v>0</v>
      </c>
      <c r="U39" s="36">
        <v>3178.0762214143729</v>
      </c>
      <c r="V39" s="36">
        <v>413.05964402712902</v>
      </c>
      <c r="W39" s="36">
        <v>0</v>
      </c>
      <c r="X39" s="36">
        <v>0</v>
      </c>
      <c r="Y39" s="24">
        <v>3591.1358654415017</v>
      </c>
    </row>
    <row r="40" spans="1:25" ht="21">
      <c r="A40" s="35"/>
      <c r="B40" s="35" t="s">
        <v>3104</v>
      </c>
      <c r="C40" s="36">
        <v>0</v>
      </c>
      <c r="D40" s="36">
        <v>0</v>
      </c>
      <c r="E40" s="36">
        <v>555.97959533220001</v>
      </c>
      <c r="F40" s="36">
        <v>2766.6426021375596</v>
      </c>
      <c r="G40" s="36">
        <v>2710.9712364423649</v>
      </c>
      <c r="H40" s="36">
        <v>2447.2000551589417</v>
      </c>
      <c r="I40" s="36">
        <v>40.637432445350001</v>
      </c>
      <c r="J40" s="36">
        <v>0</v>
      </c>
      <c r="K40" s="24">
        <v>8521.4309215164176</v>
      </c>
      <c r="L40" s="24"/>
      <c r="M40" s="24"/>
      <c r="N40" s="100"/>
      <c r="O40" s="35"/>
      <c r="P40" s="35" t="s">
        <v>3104</v>
      </c>
      <c r="Q40" s="36">
        <v>0</v>
      </c>
      <c r="R40" s="36">
        <v>0</v>
      </c>
      <c r="S40" s="36">
        <v>0</v>
      </c>
      <c r="T40" s="36">
        <v>0</v>
      </c>
      <c r="U40" s="36">
        <v>2117.791295303196</v>
      </c>
      <c r="V40" s="36">
        <v>873.23095814957321</v>
      </c>
      <c r="W40" s="36">
        <v>0</v>
      </c>
      <c r="X40" s="36">
        <v>0</v>
      </c>
      <c r="Y40" s="24">
        <v>2991.0222534527693</v>
      </c>
    </row>
    <row r="41" spans="1:25" ht="21">
      <c r="A41" s="35" t="s">
        <v>3109</v>
      </c>
      <c r="B41" s="35"/>
      <c r="C41" s="36">
        <v>0</v>
      </c>
      <c r="D41" s="36">
        <v>0</v>
      </c>
      <c r="E41" s="36">
        <v>3165.5195003799522</v>
      </c>
      <c r="F41" s="36">
        <v>8495.9618479365708</v>
      </c>
      <c r="G41" s="36">
        <v>6897.7770013020581</v>
      </c>
      <c r="H41" s="36">
        <v>61946.665368353046</v>
      </c>
      <c r="I41" s="36">
        <v>172.146224757</v>
      </c>
      <c r="J41" s="36">
        <v>185.24797544500001</v>
      </c>
      <c r="K41" s="24">
        <v>80863.31791817362</v>
      </c>
      <c r="L41" s="24">
        <v>87270</v>
      </c>
      <c r="M41" s="110">
        <f>L41-K41</f>
        <v>6406.6820818263805</v>
      </c>
      <c r="N41" s="100"/>
      <c r="O41" s="35" t="s">
        <v>3109</v>
      </c>
      <c r="P41" s="35"/>
      <c r="Q41" s="36">
        <v>0</v>
      </c>
      <c r="R41" s="36">
        <v>0</v>
      </c>
      <c r="S41" s="36">
        <v>0</v>
      </c>
      <c r="T41" s="36">
        <v>0</v>
      </c>
      <c r="U41" s="36">
        <v>6514.2996807164673</v>
      </c>
      <c r="V41" s="36">
        <v>21868.724908553522</v>
      </c>
      <c r="W41" s="36">
        <v>0</v>
      </c>
      <c r="X41" s="36">
        <v>0</v>
      </c>
      <c r="Y41" s="24">
        <v>28383.02458926999</v>
      </c>
    </row>
    <row r="42" spans="1:25" ht="21">
      <c r="A42" s="35"/>
      <c r="B42" s="35" t="s">
        <v>3106</v>
      </c>
      <c r="C42" s="36">
        <v>0</v>
      </c>
      <c r="D42" s="36">
        <v>0</v>
      </c>
      <c r="E42" s="36">
        <v>1866.79696773713</v>
      </c>
      <c r="F42" s="36">
        <v>1836.1051030936815</v>
      </c>
      <c r="G42" s="36">
        <v>614.30525532929801</v>
      </c>
      <c r="H42" s="36">
        <v>10215.462879480117</v>
      </c>
      <c r="I42" s="36">
        <v>0</v>
      </c>
      <c r="J42" s="36">
        <v>0</v>
      </c>
      <c r="K42" s="24">
        <v>14532.670205640228</v>
      </c>
      <c r="L42" s="24"/>
      <c r="M42" s="110"/>
      <c r="N42" s="100"/>
      <c r="O42" s="35"/>
      <c r="P42" s="35" t="s">
        <v>3106</v>
      </c>
      <c r="Q42" s="36">
        <v>0</v>
      </c>
      <c r="R42" s="36">
        <v>0</v>
      </c>
      <c r="S42" s="36">
        <v>0</v>
      </c>
      <c r="T42" s="36">
        <v>0</v>
      </c>
      <c r="U42" s="36">
        <v>1515.339771482224</v>
      </c>
      <c r="V42" s="36">
        <v>3585.6274706967733</v>
      </c>
      <c r="W42" s="36">
        <v>0</v>
      </c>
      <c r="X42" s="36">
        <v>0</v>
      </c>
      <c r="Y42" s="24">
        <v>5100.9672421789974</v>
      </c>
    </row>
    <row r="43" spans="1:25" ht="21">
      <c r="A43" s="35"/>
      <c r="B43" s="35" t="s">
        <v>3107</v>
      </c>
      <c r="C43" s="36">
        <v>0</v>
      </c>
      <c r="D43" s="36">
        <v>0</v>
      </c>
      <c r="E43" s="36">
        <v>297.38802834329999</v>
      </c>
      <c r="F43" s="36">
        <v>1662.7198296963302</v>
      </c>
      <c r="G43" s="36">
        <v>1423.7893518650001</v>
      </c>
      <c r="H43" s="36">
        <v>17929.061198947067</v>
      </c>
      <c r="I43" s="36">
        <v>0</v>
      </c>
      <c r="J43" s="36">
        <v>0</v>
      </c>
      <c r="K43" s="24">
        <v>21312.958408851697</v>
      </c>
      <c r="L43" s="24"/>
      <c r="M43" s="24"/>
      <c r="N43" s="100"/>
      <c r="O43" s="35"/>
      <c r="P43" s="35" t="s">
        <v>3107</v>
      </c>
      <c r="Q43" s="36">
        <v>0</v>
      </c>
      <c r="R43" s="36">
        <v>0</v>
      </c>
      <c r="S43" s="36">
        <v>0</v>
      </c>
      <c r="T43" s="36">
        <v>0</v>
      </c>
      <c r="U43" s="36">
        <v>1187.747920676552</v>
      </c>
      <c r="V43" s="36">
        <v>6293.1004808267271</v>
      </c>
      <c r="W43" s="36">
        <v>0</v>
      </c>
      <c r="X43" s="36">
        <v>0</v>
      </c>
      <c r="Y43" s="24">
        <v>7480.8484015032791</v>
      </c>
    </row>
    <row r="44" spans="1:25" ht="21">
      <c r="A44" s="35"/>
      <c r="B44" s="35" t="s">
        <v>434</v>
      </c>
      <c r="C44" s="36">
        <v>0</v>
      </c>
      <c r="D44" s="36">
        <v>0</v>
      </c>
      <c r="E44" s="36">
        <v>343.11076771475206</v>
      </c>
      <c r="F44" s="36">
        <v>3208.405806363809</v>
      </c>
      <c r="G44" s="36">
        <v>2446.7686300798605</v>
      </c>
      <c r="H44" s="36">
        <v>19196.503652921474</v>
      </c>
      <c r="I44" s="36">
        <v>0</v>
      </c>
      <c r="J44" s="36">
        <v>0</v>
      </c>
      <c r="K44" s="24">
        <v>25194.788857079897</v>
      </c>
      <c r="L44" s="24"/>
      <c r="M44" s="24"/>
      <c r="N44" s="100"/>
      <c r="O44" s="35"/>
      <c r="P44" s="35" t="s">
        <v>434</v>
      </c>
      <c r="Q44" s="36">
        <v>0</v>
      </c>
      <c r="R44" s="36">
        <v>0</v>
      </c>
      <c r="S44" s="36">
        <v>0</v>
      </c>
      <c r="T44" s="36">
        <v>0</v>
      </c>
      <c r="U44" s="36">
        <v>2105.398106659909</v>
      </c>
      <c r="V44" s="36">
        <v>6737.9727821717488</v>
      </c>
      <c r="W44" s="36">
        <v>0</v>
      </c>
      <c r="X44" s="36">
        <v>0</v>
      </c>
      <c r="Y44" s="24">
        <v>8843.3708888316578</v>
      </c>
    </row>
    <row r="45" spans="1:25" ht="21">
      <c r="A45" s="35"/>
      <c r="B45" s="35" t="s">
        <v>3108</v>
      </c>
      <c r="C45" s="36">
        <v>0</v>
      </c>
      <c r="D45" s="36">
        <v>0</v>
      </c>
      <c r="E45" s="36">
        <v>505.09879076359994</v>
      </c>
      <c r="F45" s="36">
        <v>339.30644449881999</v>
      </c>
      <c r="G45" s="36">
        <v>0</v>
      </c>
      <c r="H45" s="36">
        <v>24.836474761710001</v>
      </c>
      <c r="I45" s="36">
        <v>172.146224757</v>
      </c>
      <c r="J45" s="36">
        <v>185.24797544500001</v>
      </c>
      <c r="K45" s="24">
        <v>1226.6359102261299</v>
      </c>
      <c r="L45" s="24"/>
      <c r="M45" s="24"/>
      <c r="N45" s="100"/>
      <c r="O45" s="35"/>
      <c r="P45" s="35" t="s">
        <v>3108</v>
      </c>
      <c r="Q45" s="36">
        <v>0</v>
      </c>
      <c r="R45" s="36">
        <v>0</v>
      </c>
      <c r="S45" s="36">
        <v>0</v>
      </c>
      <c r="T45" s="36">
        <v>0</v>
      </c>
      <c r="U45" s="36">
        <v>296.38623757720001</v>
      </c>
      <c r="V45" s="36">
        <v>134.16296691224699</v>
      </c>
      <c r="W45" s="36">
        <v>0</v>
      </c>
      <c r="X45" s="36">
        <v>0</v>
      </c>
      <c r="Y45" s="24">
        <v>430.54920448944699</v>
      </c>
    </row>
    <row r="46" spans="1:25" ht="21">
      <c r="A46" s="35"/>
      <c r="B46" s="35" t="s">
        <v>222</v>
      </c>
      <c r="C46" s="36">
        <v>0</v>
      </c>
      <c r="D46" s="36">
        <v>0</v>
      </c>
      <c r="E46" s="36">
        <v>153.12494582117003</v>
      </c>
      <c r="F46" s="36">
        <v>1449.42466428393</v>
      </c>
      <c r="G46" s="36">
        <v>2412.9137640279</v>
      </c>
      <c r="H46" s="36">
        <v>14580.801162242675</v>
      </c>
      <c r="I46" s="36">
        <v>0</v>
      </c>
      <c r="J46" s="36">
        <v>0</v>
      </c>
      <c r="K46" s="24">
        <v>18596.264536375675</v>
      </c>
      <c r="L46" s="24"/>
      <c r="M46" s="24"/>
      <c r="N46" s="100"/>
      <c r="O46" s="35"/>
      <c r="P46" s="35" t="s">
        <v>222</v>
      </c>
      <c r="Q46" s="36">
        <v>0</v>
      </c>
      <c r="R46" s="36">
        <v>0</v>
      </c>
      <c r="S46" s="36">
        <v>0</v>
      </c>
      <c r="T46" s="36">
        <v>0</v>
      </c>
      <c r="U46" s="36">
        <v>1409.4276443205831</v>
      </c>
      <c r="V46" s="36">
        <v>5117.8612079460272</v>
      </c>
      <c r="W46" s="36">
        <v>0</v>
      </c>
      <c r="X46" s="36">
        <v>0</v>
      </c>
      <c r="Y46" s="24">
        <v>6527.2888522666108</v>
      </c>
    </row>
    <row r="47" spans="1:25" ht="21">
      <c r="A47" s="35" t="s">
        <v>3113</v>
      </c>
      <c r="B47" s="35"/>
      <c r="C47" s="36">
        <v>0</v>
      </c>
      <c r="D47" s="36">
        <v>0</v>
      </c>
      <c r="E47" s="36">
        <v>2993.6701930169024</v>
      </c>
      <c r="F47" s="36">
        <v>7547.6364763404599</v>
      </c>
      <c r="G47" s="36">
        <v>19610.332368799776</v>
      </c>
      <c r="H47" s="36">
        <v>7573.9041558596027</v>
      </c>
      <c r="I47" s="36">
        <v>764.02760250535005</v>
      </c>
      <c r="J47" s="36">
        <v>9068.430920692972</v>
      </c>
      <c r="K47" s="24">
        <v>47558.001717215062</v>
      </c>
      <c r="L47" s="24">
        <v>72000</v>
      </c>
      <c r="M47" s="110">
        <f>L47-K47</f>
        <v>24441.998282784938</v>
      </c>
      <c r="N47" s="100"/>
      <c r="O47" s="35" t="s">
        <v>3113</v>
      </c>
      <c r="P47" s="35"/>
      <c r="Q47" s="36">
        <v>0</v>
      </c>
      <c r="R47" s="36">
        <v>0</v>
      </c>
      <c r="S47" s="36">
        <v>0</v>
      </c>
      <c r="T47" s="36">
        <v>0</v>
      </c>
      <c r="U47" s="36">
        <v>10583.22530238877</v>
      </c>
      <c r="V47" s="36">
        <v>6109.6333003498639</v>
      </c>
      <c r="W47" s="36">
        <v>0</v>
      </c>
      <c r="X47" s="36">
        <v>0</v>
      </c>
      <c r="Y47" s="24">
        <v>16692.858602738637</v>
      </c>
    </row>
    <row r="48" spans="1:25" ht="21">
      <c r="A48" s="35"/>
      <c r="B48" s="35" t="s">
        <v>1356</v>
      </c>
      <c r="C48" s="36">
        <v>0</v>
      </c>
      <c r="D48" s="36">
        <v>0</v>
      </c>
      <c r="E48" s="36">
        <v>313.04301603620002</v>
      </c>
      <c r="F48" s="36">
        <v>1614.0671432301301</v>
      </c>
      <c r="G48" s="36">
        <v>238.12329753152198</v>
      </c>
      <c r="H48" s="36">
        <v>949.16172025134006</v>
      </c>
      <c r="I48" s="36">
        <v>455.12178658322</v>
      </c>
      <c r="J48" s="36">
        <v>6272.6797775050009</v>
      </c>
      <c r="K48" s="24">
        <v>9842.1967411374135</v>
      </c>
      <c r="L48" s="24"/>
      <c r="M48" s="110"/>
      <c r="N48" s="100"/>
      <c r="O48" s="35"/>
      <c r="P48" s="35" t="s">
        <v>1356</v>
      </c>
      <c r="Q48" s="36">
        <v>0</v>
      </c>
      <c r="R48" s="36">
        <v>0</v>
      </c>
      <c r="S48" s="36">
        <v>0</v>
      </c>
      <c r="T48" s="36">
        <v>0</v>
      </c>
      <c r="U48" s="36">
        <v>759.99694333593766</v>
      </c>
      <c r="V48" s="36">
        <v>2694.6141128033</v>
      </c>
      <c r="W48" s="36">
        <v>0</v>
      </c>
      <c r="X48" s="36">
        <v>0</v>
      </c>
      <c r="Y48" s="24">
        <v>3454.6110561392379</v>
      </c>
    </row>
    <row r="49" spans="1:25" ht="21">
      <c r="A49" s="35"/>
      <c r="B49" s="35" t="s">
        <v>3110</v>
      </c>
      <c r="C49" s="36">
        <v>0</v>
      </c>
      <c r="D49" s="36">
        <v>0</v>
      </c>
      <c r="E49" s="36">
        <v>793.24765763521998</v>
      </c>
      <c r="F49" s="36">
        <v>1851.2690148759798</v>
      </c>
      <c r="G49" s="36">
        <v>6358.8728357749569</v>
      </c>
      <c r="H49" s="36">
        <v>5946.8076261849028</v>
      </c>
      <c r="I49" s="36">
        <v>8.5030157433000007</v>
      </c>
      <c r="J49" s="36">
        <v>0</v>
      </c>
      <c r="K49" s="24">
        <v>14958.700150214358</v>
      </c>
      <c r="L49" s="24"/>
      <c r="M49" s="24"/>
      <c r="N49" s="100"/>
      <c r="O49" s="35"/>
      <c r="P49" s="35" t="s">
        <v>3110</v>
      </c>
      <c r="Q49" s="36">
        <v>0</v>
      </c>
      <c r="R49" s="36">
        <v>0</v>
      </c>
      <c r="S49" s="36">
        <v>0</v>
      </c>
      <c r="T49" s="36">
        <v>0</v>
      </c>
      <c r="U49" s="36">
        <v>3160.1897174076785</v>
      </c>
      <c r="V49" s="36">
        <v>2090.3140353173217</v>
      </c>
      <c r="W49" s="36">
        <v>0</v>
      </c>
      <c r="X49" s="36">
        <v>0</v>
      </c>
      <c r="Y49" s="24">
        <v>5250.5037527250006</v>
      </c>
    </row>
    <row r="50" spans="1:25" ht="21">
      <c r="A50" s="35"/>
      <c r="B50" s="35" t="s">
        <v>1629</v>
      </c>
      <c r="C50" s="36">
        <v>0</v>
      </c>
      <c r="D50" s="36">
        <v>0</v>
      </c>
      <c r="E50" s="36">
        <v>21.498394532999999</v>
      </c>
      <c r="F50" s="36">
        <v>529.14593688929995</v>
      </c>
      <c r="G50" s="36">
        <v>281.797698819</v>
      </c>
      <c r="H50" s="36">
        <v>244.72925187918997</v>
      </c>
      <c r="I50" s="36">
        <v>105.45820933660001</v>
      </c>
      <c r="J50" s="36">
        <v>2795.7511431879702</v>
      </c>
      <c r="K50" s="24">
        <v>3978.3806346450601</v>
      </c>
      <c r="L50" s="24"/>
      <c r="M50" s="24"/>
      <c r="N50" s="100"/>
      <c r="O50" s="35"/>
      <c r="P50" s="35" t="s">
        <v>1629</v>
      </c>
      <c r="Q50" s="36">
        <v>0</v>
      </c>
      <c r="R50" s="36">
        <v>0</v>
      </c>
      <c r="S50" s="36">
        <v>0</v>
      </c>
      <c r="T50" s="36">
        <v>0</v>
      </c>
      <c r="U50" s="36">
        <v>292.18715261473011</v>
      </c>
      <c r="V50" s="36">
        <v>1104.2244501456018</v>
      </c>
      <c r="W50" s="36">
        <v>0</v>
      </c>
      <c r="X50" s="36">
        <v>0</v>
      </c>
      <c r="Y50" s="24">
        <v>1396.411602760332</v>
      </c>
    </row>
    <row r="51" spans="1:25" ht="21">
      <c r="A51" s="35"/>
      <c r="B51" s="35" t="s">
        <v>3111</v>
      </c>
      <c r="C51" s="36">
        <v>0</v>
      </c>
      <c r="D51" s="36">
        <v>0</v>
      </c>
      <c r="E51" s="36">
        <v>1575.2308275914825</v>
      </c>
      <c r="F51" s="36">
        <v>2271.5541962922098</v>
      </c>
      <c r="G51" s="36">
        <v>10042.069832905187</v>
      </c>
      <c r="H51" s="36">
        <v>238.28827404309999</v>
      </c>
      <c r="I51" s="36">
        <v>106.25</v>
      </c>
      <c r="J51" s="36">
        <v>0</v>
      </c>
      <c r="K51" s="24">
        <v>14233.393130831979</v>
      </c>
      <c r="L51" s="24"/>
      <c r="M51" s="24"/>
      <c r="N51" s="100"/>
      <c r="O51" s="35"/>
      <c r="P51" s="35" t="s">
        <v>3111</v>
      </c>
      <c r="Q51" s="36">
        <v>0</v>
      </c>
      <c r="R51" s="36">
        <v>0</v>
      </c>
      <c r="S51" s="36">
        <v>0</v>
      </c>
      <c r="T51" s="36">
        <v>0</v>
      </c>
      <c r="U51" s="36">
        <v>4874.988054729748</v>
      </c>
      <c r="V51" s="36">
        <v>120.93293418912199</v>
      </c>
      <c r="W51" s="36">
        <v>0</v>
      </c>
      <c r="X51" s="36">
        <v>0</v>
      </c>
      <c r="Y51" s="24">
        <v>4995.9209889188696</v>
      </c>
    </row>
    <row r="52" spans="1:25" ht="21">
      <c r="A52" s="35"/>
      <c r="B52" s="35" t="s">
        <v>3112</v>
      </c>
      <c r="C52" s="36">
        <v>0</v>
      </c>
      <c r="D52" s="36">
        <v>0</v>
      </c>
      <c r="E52" s="36">
        <v>290.65029722100002</v>
      </c>
      <c r="F52" s="36">
        <v>1281.6001850528398</v>
      </c>
      <c r="G52" s="36">
        <v>2689.4687037691097</v>
      </c>
      <c r="H52" s="36">
        <v>194.91728350107002</v>
      </c>
      <c r="I52" s="36">
        <v>88.694590842229999</v>
      </c>
      <c r="J52" s="36">
        <v>0</v>
      </c>
      <c r="K52" s="24">
        <v>4545.3310603862501</v>
      </c>
      <c r="L52" s="24"/>
      <c r="M52" s="24"/>
      <c r="N52" s="100"/>
      <c r="O52" s="35"/>
      <c r="P52" s="35" t="s">
        <v>3112</v>
      </c>
      <c r="Q52" s="36">
        <v>0</v>
      </c>
      <c r="R52" s="36">
        <v>0</v>
      </c>
      <c r="S52" s="36">
        <v>0</v>
      </c>
      <c r="T52" s="36">
        <v>0</v>
      </c>
      <c r="U52" s="36">
        <v>1495.8634343006768</v>
      </c>
      <c r="V52" s="36">
        <v>99.547767894519012</v>
      </c>
      <c r="W52" s="36">
        <v>0</v>
      </c>
      <c r="X52" s="36">
        <v>0</v>
      </c>
      <c r="Y52" s="24">
        <v>1595.4112021951958</v>
      </c>
    </row>
    <row r="53" spans="1:25" ht="21">
      <c r="A53" s="35" t="s">
        <v>3118</v>
      </c>
      <c r="B53" s="35"/>
      <c r="C53" s="36">
        <v>0</v>
      </c>
      <c r="D53" s="36">
        <v>0</v>
      </c>
      <c r="E53" s="36">
        <v>2424.3259479097105</v>
      </c>
      <c r="F53" s="36">
        <v>33610.57451605286</v>
      </c>
      <c r="G53" s="36">
        <v>29157.818811909427</v>
      </c>
      <c r="H53" s="36">
        <v>16635.175510671332</v>
      </c>
      <c r="I53" s="36">
        <v>1439.4860662968899</v>
      </c>
      <c r="J53" s="36">
        <v>1685.8087916472</v>
      </c>
      <c r="K53" s="24">
        <v>84953.189644487415</v>
      </c>
      <c r="L53" s="24">
        <v>101570</v>
      </c>
      <c r="M53" s="110">
        <f>L53-K53</f>
        <v>16616.810355512585</v>
      </c>
      <c r="N53" s="100"/>
      <c r="O53" s="35" t="s">
        <v>3118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22882.644465840127</v>
      </c>
      <c r="V53" s="36">
        <v>6935.9250993842861</v>
      </c>
      <c r="W53" s="36">
        <v>0</v>
      </c>
      <c r="X53" s="36">
        <v>0</v>
      </c>
      <c r="Y53" s="24">
        <v>29818.56956522441</v>
      </c>
    </row>
    <row r="54" spans="1:25" ht="21">
      <c r="A54" s="35"/>
      <c r="B54" s="35" t="s">
        <v>3114</v>
      </c>
      <c r="C54" s="36">
        <v>0</v>
      </c>
      <c r="D54" s="36">
        <v>0</v>
      </c>
      <c r="E54" s="36">
        <v>1257.5287073945003</v>
      </c>
      <c r="F54" s="36">
        <v>11510.3626209253</v>
      </c>
      <c r="G54" s="36">
        <v>4522.407027512586</v>
      </c>
      <c r="H54" s="36">
        <v>3280.5362273670967</v>
      </c>
      <c r="I54" s="36">
        <v>288.23640719749</v>
      </c>
      <c r="J54" s="36">
        <v>0</v>
      </c>
      <c r="K54" s="24">
        <v>20859.070990396976</v>
      </c>
      <c r="L54" s="24"/>
      <c r="M54" s="110"/>
      <c r="N54" s="100"/>
      <c r="O54" s="35"/>
      <c r="P54" s="35" t="s">
        <v>3114</v>
      </c>
      <c r="Q54" s="36">
        <v>0</v>
      </c>
      <c r="R54" s="36">
        <v>0</v>
      </c>
      <c r="S54" s="36">
        <v>0</v>
      </c>
      <c r="T54" s="36">
        <v>0</v>
      </c>
      <c r="U54" s="36">
        <v>6068.8947229007426</v>
      </c>
      <c r="V54" s="36">
        <v>1252.639194732159</v>
      </c>
      <c r="W54" s="36">
        <v>0</v>
      </c>
      <c r="X54" s="36">
        <v>0</v>
      </c>
      <c r="Y54" s="24">
        <v>7321.5339176329016</v>
      </c>
    </row>
    <row r="55" spans="1:25" ht="21">
      <c r="A55" s="35"/>
      <c r="B55" s="35" t="s">
        <v>3115</v>
      </c>
      <c r="C55" s="36">
        <v>0</v>
      </c>
      <c r="D55" s="36">
        <v>0</v>
      </c>
      <c r="E55" s="36">
        <v>274.19624908949999</v>
      </c>
      <c r="F55" s="36">
        <v>2771.2734531284</v>
      </c>
      <c r="G55" s="36">
        <v>6865.1211049385574</v>
      </c>
      <c r="H55" s="36">
        <v>5089.3119440644487</v>
      </c>
      <c r="I55" s="36">
        <v>496.32507676269</v>
      </c>
      <c r="J55" s="36">
        <v>934.36744997520009</v>
      </c>
      <c r="K55" s="24">
        <v>16430.595277958797</v>
      </c>
      <c r="L55" s="24"/>
      <c r="M55" s="24"/>
      <c r="N55" s="100"/>
      <c r="O55" s="35"/>
      <c r="P55" s="35" t="s">
        <v>3115</v>
      </c>
      <c r="Q55" s="36">
        <v>0</v>
      </c>
      <c r="R55" s="36">
        <v>0</v>
      </c>
      <c r="S55" s="36">
        <v>0</v>
      </c>
      <c r="T55" s="36">
        <v>0</v>
      </c>
      <c r="U55" s="36">
        <v>3478.6173733122041</v>
      </c>
      <c r="V55" s="36">
        <v>2288.521569251599</v>
      </c>
      <c r="W55" s="36">
        <v>0</v>
      </c>
      <c r="X55" s="36">
        <v>0</v>
      </c>
      <c r="Y55" s="24">
        <v>5767.1389425638026</v>
      </c>
    </row>
    <row r="56" spans="1:25" ht="21">
      <c r="A56" s="35"/>
      <c r="B56" s="35" t="s">
        <v>3116</v>
      </c>
      <c r="C56" s="36">
        <v>0</v>
      </c>
      <c r="D56" s="36">
        <v>0</v>
      </c>
      <c r="E56" s="36">
        <v>250.33650073070001</v>
      </c>
      <c r="F56" s="36">
        <v>8252.5933581789195</v>
      </c>
      <c r="G56" s="36">
        <v>4281.5252977987166</v>
      </c>
      <c r="H56" s="36">
        <v>3611.6481732090306</v>
      </c>
      <c r="I56" s="36">
        <v>5.4835756116800001</v>
      </c>
      <c r="J56" s="36">
        <v>0</v>
      </c>
      <c r="K56" s="24">
        <v>16401.586905529046</v>
      </c>
      <c r="L56" s="24"/>
      <c r="M56" s="24"/>
      <c r="N56" s="100"/>
      <c r="O56" s="35"/>
      <c r="P56" s="35" t="s">
        <v>3116</v>
      </c>
      <c r="Q56" s="36">
        <v>0</v>
      </c>
      <c r="R56" s="36">
        <v>0</v>
      </c>
      <c r="S56" s="36">
        <v>0</v>
      </c>
      <c r="T56" s="36">
        <v>0</v>
      </c>
      <c r="U56" s="36">
        <v>4487.343760005605</v>
      </c>
      <c r="V56" s="36">
        <v>1269.6132438365348</v>
      </c>
      <c r="W56" s="36">
        <v>0</v>
      </c>
      <c r="X56" s="36">
        <v>0</v>
      </c>
      <c r="Y56" s="24">
        <v>5756.9570038421398</v>
      </c>
    </row>
    <row r="57" spans="1:25" ht="21">
      <c r="A57" s="35"/>
      <c r="B57" s="35" t="s">
        <v>3045</v>
      </c>
      <c r="C57" s="36">
        <v>0</v>
      </c>
      <c r="D57" s="36">
        <v>0</v>
      </c>
      <c r="E57" s="36">
        <v>188.69231192360999</v>
      </c>
      <c r="F57" s="36">
        <v>3327.8531674326396</v>
      </c>
      <c r="G57" s="36">
        <v>6739.4893751384752</v>
      </c>
      <c r="H57" s="36">
        <v>877.11681194559992</v>
      </c>
      <c r="I57" s="36">
        <v>649.44100672502998</v>
      </c>
      <c r="J57" s="36">
        <v>751.44134167199991</v>
      </c>
      <c r="K57" s="24">
        <v>12534.034014837354</v>
      </c>
      <c r="L57" s="24"/>
      <c r="M57" s="24"/>
      <c r="N57" s="100"/>
      <c r="O57" s="35"/>
      <c r="P57" s="35" t="s">
        <v>3045</v>
      </c>
      <c r="Q57" s="36">
        <v>0</v>
      </c>
      <c r="R57" s="36">
        <v>0</v>
      </c>
      <c r="S57" s="36">
        <v>0</v>
      </c>
      <c r="T57" s="36">
        <v>0</v>
      </c>
      <c r="U57" s="36">
        <v>3599.8682339283141</v>
      </c>
      <c r="V57" s="36">
        <v>799.57770528032233</v>
      </c>
      <c r="W57" s="36">
        <v>0</v>
      </c>
      <c r="X57" s="36">
        <v>0</v>
      </c>
      <c r="Y57" s="24">
        <v>4399.4459392086364</v>
      </c>
    </row>
    <row r="58" spans="1:25" ht="21">
      <c r="A58" s="35"/>
      <c r="B58" s="35" t="s">
        <v>3117</v>
      </c>
      <c r="C58" s="36">
        <v>0</v>
      </c>
      <c r="D58" s="36">
        <v>0</v>
      </c>
      <c r="E58" s="36">
        <v>453.57217877139999</v>
      </c>
      <c r="F58" s="36">
        <v>7748.4919163876002</v>
      </c>
      <c r="G58" s="36">
        <v>6749.2760065210914</v>
      </c>
      <c r="H58" s="36">
        <v>3776.5623540851561</v>
      </c>
      <c r="I58" s="36">
        <v>0</v>
      </c>
      <c r="J58" s="36">
        <v>0</v>
      </c>
      <c r="K58" s="24">
        <v>18727.902455765248</v>
      </c>
      <c r="L58" s="24"/>
      <c r="M58" s="24"/>
      <c r="N58" s="100"/>
      <c r="O58" s="35"/>
      <c r="P58" s="35" t="s">
        <v>3117</v>
      </c>
      <c r="Q58" s="36">
        <v>0</v>
      </c>
      <c r="R58" s="36">
        <v>0</v>
      </c>
      <c r="S58" s="36">
        <v>0</v>
      </c>
      <c r="T58" s="36">
        <v>0</v>
      </c>
      <c r="U58" s="36">
        <v>5247.9203756932584</v>
      </c>
      <c r="V58" s="36">
        <v>1325.5733862836703</v>
      </c>
      <c r="W58" s="36">
        <v>0</v>
      </c>
      <c r="X58" s="36">
        <v>0</v>
      </c>
      <c r="Y58" s="24">
        <v>6573.4937619769289</v>
      </c>
    </row>
    <row r="59" spans="1:25" ht="21">
      <c r="A59" s="35" t="s">
        <v>3127</v>
      </c>
      <c r="B59" s="35"/>
      <c r="C59" s="36">
        <v>0</v>
      </c>
      <c r="D59" s="36">
        <v>385.94760366446997</v>
      </c>
      <c r="E59" s="36">
        <v>25401.609283040681</v>
      </c>
      <c r="F59" s="36">
        <v>94035.285424173722</v>
      </c>
      <c r="G59" s="36">
        <v>26500.79183760078</v>
      </c>
      <c r="H59" s="36">
        <v>27557.932025272359</v>
      </c>
      <c r="I59" s="36">
        <v>1731.047090694424</v>
      </c>
      <c r="J59" s="36">
        <v>0</v>
      </c>
      <c r="K59" s="24">
        <v>175612.61326444647</v>
      </c>
      <c r="L59" s="24">
        <v>144250</v>
      </c>
      <c r="M59" s="110">
        <f>L59-K59</f>
        <v>-31362.613264446467</v>
      </c>
      <c r="N59" s="100"/>
      <c r="O59" s="35" t="s">
        <v>3127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51359.595586128286</v>
      </c>
      <c r="V59" s="36">
        <v>10280.431669701775</v>
      </c>
      <c r="W59" s="36">
        <v>0</v>
      </c>
      <c r="X59" s="36">
        <v>0</v>
      </c>
      <c r="Y59" s="24">
        <v>61640.027255830071</v>
      </c>
    </row>
    <row r="60" spans="1:25" ht="21">
      <c r="A60" s="35"/>
      <c r="B60" s="35" t="s">
        <v>907</v>
      </c>
      <c r="C60" s="36">
        <v>0</v>
      </c>
      <c r="D60" s="36">
        <v>47.605976690190005</v>
      </c>
      <c r="E60" s="36">
        <v>7415.9069107058513</v>
      </c>
      <c r="F60" s="36">
        <v>11962.94499812964</v>
      </c>
      <c r="G60" s="36">
        <v>1852.4400518833497</v>
      </c>
      <c r="H60" s="36">
        <v>2752.7158907242133</v>
      </c>
      <c r="I60" s="36">
        <v>363.21825182682005</v>
      </c>
      <c r="J60" s="36">
        <v>0</v>
      </c>
      <c r="K60" s="24">
        <v>24394.832079960062</v>
      </c>
      <c r="L60" s="24"/>
      <c r="M60" s="110"/>
      <c r="N60" s="100"/>
      <c r="O60" s="35"/>
      <c r="P60" s="35" t="s">
        <v>907</v>
      </c>
      <c r="Q60" s="36">
        <v>0</v>
      </c>
      <c r="R60" s="36">
        <v>0</v>
      </c>
      <c r="S60" s="36">
        <v>0</v>
      </c>
      <c r="T60" s="36">
        <v>0</v>
      </c>
      <c r="U60" s="36">
        <v>7468.8931760409032</v>
      </c>
      <c r="V60" s="36">
        <v>1093.6928840349974</v>
      </c>
      <c r="W60" s="36">
        <v>0</v>
      </c>
      <c r="X60" s="36">
        <v>0</v>
      </c>
      <c r="Y60" s="24">
        <v>8562.5860600759006</v>
      </c>
    </row>
    <row r="61" spans="1:25" ht="21">
      <c r="A61" s="35"/>
      <c r="B61" s="35" t="s">
        <v>3119</v>
      </c>
      <c r="C61" s="36">
        <v>0</v>
      </c>
      <c r="D61" s="36">
        <v>0</v>
      </c>
      <c r="E61" s="36">
        <v>1776.0512043634096</v>
      </c>
      <c r="F61" s="36">
        <v>4877.3922422092101</v>
      </c>
      <c r="G61" s="36">
        <v>2044.4136074712801</v>
      </c>
      <c r="H61" s="36">
        <v>1148.2675185574903</v>
      </c>
      <c r="I61" s="36">
        <v>0</v>
      </c>
      <c r="J61" s="36">
        <v>0</v>
      </c>
      <c r="K61" s="24">
        <v>9846.1245726013894</v>
      </c>
      <c r="L61" s="24"/>
      <c r="M61" s="24"/>
      <c r="N61" s="100"/>
      <c r="O61" s="35"/>
      <c r="P61" s="35" t="s">
        <v>3119</v>
      </c>
      <c r="Q61" s="36">
        <v>0</v>
      </c>
      <c r="R61" s="36">
        <v>0</v>
      </c>
      <c r="S61" s="36">
        <v>0</v>
      </c>
      <c r="T61" s="36">
        <v>0</v>
      </c>
      <c r="U61" s="36">
        <v>3052.9478259714642</v>
      </c>
      <c r="V61" s="36">
        <v>403.04189901386712</v>
      </c>
      <c r="W61" s="36">
        <v>0</v>
      </c>
      <c r="X61" s="36">
        <v>0</v>
      </c>
      <c r="Y61" s="24">
        <v>3455.9897249853311</v>
      </c>
    </row>
    <row r="62" spans="1:25" ht="21">
      <c r="A62" s="35"/>
      <c r="B62" s="35" t="s">
        <v>3120</v>
      </c>
      <c r="C62" s="36">
        <v>0</v>
      </c>
      <c r="D62" s="36">
        <v>46.63128156498</v>
      </c>
      <c r="E62" s="36">
        <v>739.38758301124005</v>
      </c>
      <c r="F62" s="36">
        <v>9685.3055158181196</v>
      </c>
      <c r="G62" s="36">
        <v>5039.8132463881575</v>
      </c>
      <c r="H62" s="36">
        <v>2301.2619749248802</v>
      </c>
      <c r="I62" s="36">
        <v>18.75</v>
      </c>
      <c r="J62" s="36">
        <v>0</v>
      </c>
      <c r="K62" s="24">
        <v>17831.149601707377</v>
      </c>
      <c r="L62" s="24"/>
      <c r="M62" s="24"/>
      <c r="N62" s="100"/>
      <c r="O62" s="35"/>
      <c r="P62" s="35" t="s">
        <v>3120</v>
      </c>
      <c r="Q62" s="36">
        <v>0</v>
      </c>
      <c r="R62" s="36">
        <v>0</v>
      </c>
      <c r="S62" s="36">
        <v>0</v>
      </c>
      <c r="T62" s="36">
        <v>0</v>
      </c>
      <c r="U62" s="36">
        <v>5444.4093069989167</v>
      </c>
      <c r="V62" s="36">
        <v>814.32420319871756</v>
      </c>
      <c r="W62" s="36">
        <v>0</v>
      </c>
      <c r="X62" s="36">
        <v>0</v>
      </c>
      <c r="Y62" s="24">
        <v>6258.7335101976341</v>
      </c>
    </row>
    <row r="63" spans="1:25" ht="21">
      <c r="A63" s="35"/>
      <c r="B63" s="35" t="s">
        <v>3121</v>
      </c>
      <c r="C63" s="36">
        <v>0</v>
      </c>
      <c r="D63" s="36">
        <v>0</v>
      </c>
      <c r="E63" s="36">
        <v>5477.0003087495606</v>
      </c>
      <c r="F63" s="36">
        <v>15682.332213569578</v>
      </c>
      <c r="G63" s="36">
        <v>3018.0808841492408</v>
      </c>
      <c r="H63" s="36">
        <v>1243.4028351113809</v>
      </c>
      <c r="I63" s="36">
        <v>1.74545284028</v>
      </c>
      <c r="J63" s="36">
        <v>0</v>
      </c>
      <c r="K63" s="24">
        <v>25422.561694420041</v>
      </c>
      <c r="L63" s="24"/>
      <c r="M63" s="24"/>
      <c r="N63" s="100"/>
      <c r="O63" s="35"/>
      <c r="P63" s="35" t="s">
        <v>3121</v>
      </c>
      <c r="Q63" s="36">
        <v>0</v>
      </c>
      <c r="R63" s="36">
        <v>0</v>
      </c>
      <c r="S63" s="36">
        <v>0</v>
      </c>
      <c r="T63" s="36">
        <v>0</v>
      </c>
      <c r="U63" s="36">
        <v>8486.2721056769569</v>
      </c>
      <c r="V63" s="36">
        <v>437.04704907104605</v>
      </c>
      <c r="W63" s="36">
        <v>0</v>
      </c>
      <c r="X63" s="36">
        <v>0</v>
      </c>
      <c r="Y63" s="24">
        <v>8923.3191547480037</v>
      </c>
    </row>
    <row r="64" spans="1:25" ht="21">
      <c r="A64" s="35"/>
      <c r="B64" s="35" t="s">
        <v>3122</v>
      </c>
      <c r="C64" s="36">
        <v>0</v>
      </c>
      <c r="D64" s="36">
        <v>0</v>
      </c>
      <c r="E64" s="36">
        <v>971.33100838880978</v>
      </c>
      <c r="F64" s="36">
        <v>6346.3027857528386</v>
      </c>
      <c r="G64" s="36">
        <v>2434.6001707336513</v>
      </c>
      <c r="H64" s="36">
        <v>2206.2904346136329</v>
      </c>
      <c r="I64" s="36">
        <v>18.75</v>
      </c>
      <c r="J64" s="36">
        <v>0</v>
      </c>
      <c r="K64" s="24">
        <v>11977.274399488933</v>
      </c>
      <c r="L64" s="24"/>
      <c r="M64" s="24"/>
      <c r="N64" s="100"/>
      <c r="O64" s="35"/>
      <c r="P64" s="35" t="s">
        <v>3122</v>
      </c>
      <c r="Q64" s="36">
        <v>0</v>
      </c>
      <c r="R64" s="36">
        <v>0</v>
      </c>
      <c r="S64" s="36">
        <v>0</v>
      </c>
      <c r="T64" s="36">
        <v>0</v>
      </c>
      <c r="U64" s="36">
        <v>3423.0341216668558</v>
      </c>
      <c r="V64" s="36">
        <v>780.9891925487068</v>
      </c>
      <c r="W64" s="36">
        <v>0</v>
      </c>
      <c r="X64" s="36">
        <v>0</v>
      </c>
      <c r="Y64" s="24">
        <v>4204.023314215563</v>
      </c>
    </row>
    <row r="65" spans="1:25" ht="21">
      <c r="A65" s="35"/>
      <c r="B65" s="35" t="s">
        <v>3123</v>
      </c>
      <c r="C65" s="36">
        <v>0</v>
      </c>
      <c r="D65" s="36">
        <v>0</v>
      </c>
      <c r="E65" s="36">
        <v>1674.0301056421099</v>
      </c>
      <c r="F65" s="36">
        <v>10995.899521939691</v>
      </c>
      <c r="G65" s="36">
        <v>2435.8741588856537</v>
      </c>
      <c r="H65" s="36">
        <v>7.8548394927480008</v>
      </c>
      <c r="I65" s="36">
        <v>811.97386494284194</v>
      </c>
      <c r="J65" s="36">
        <v>0</v>
      </c>
      <c r="K65" s="24">
        <v>15925.632490903045</v>
      </c>
      <c r="L65" s="24"/>
      <c r="M65" s="24"/>
      <c r="N65" s="100"/>
      <c r="O65" s="35"/>
      <c r="P65" s="35" t="s">
        <v>3123</v>
      </c>
      <c r="Q65" s="36">
        <v>0</v>
      </c>
      <c r="R65" s="36">
        <v>0</v>
      </c>
      <c r="S65" s="36">
        <v>0</v>
      </c>
      <c r="T65" s="36">
        <v>0</v>
      </c>
      <c r="U65" s="36">
        <v>5302.1371290480847</v>
      </c>
      <c r="V65" s="36">
        <v>287.75987525698889</v>
      </c>
      <c r="W65" s="36">
        <v>0</v>
      </c>
      <c r="X65" s="36">
        <v>0</v>
      </c>
      <c r="Y65" s="24">
        <v>5589.897004305074</v>
      </c>
    </row>
    <row r="66" spans="1:25" ht="21">
      <c r="A66" s="35"/>
      <c r="B66" s="35" t="s">
        <v>3124</v>
      </c>
      <c r="C66" s="36">
        <v>0</v>
      </c>
      <c r="D66" s="36">
        <v>0</v>
      </c>
      <c r="E66" s="36">
        <v>981.05665664705691</v>
      </c>
      <c r="F66" s="36">
        <v>6663.9661130193772</v>
      </c>
      <c r="G66" s="36">
        <v>1699.1448456373219</v>
      </c>
      <c r="H66" s="36">
        <v>6849.8535114843871</v>
      </c>
      <c r="I66" s="36">
        <v>5.03129699616</v>
      </c>
      <c r="J66" s="36">
        <v>0</v>
      </c>
      <c r="K66" s="24">
        <v>16199.052423784302</v>
      </c>
      <c r="L66" s="24"/>
      <c r="M66" s="24"/>
      <c r="N66" s="100"/>
      <c r="O66" s="35"/>
      <c r="P66" s="35" t="s">
        <v>3124</v>
      </c>
      <c r="Q66" s="36">
        <v>0</v>
      </c>
      <c r="R66" s="36">
        <v>0</v>
      </c>
      <c r="S66" s="36">
        <v>0</v>
      </c>
      <c r="T66" s="36">
        <v>0</v>
      </c>
      <c r="U66" s="36">
        <v>3279.8028329701433</v>
      </c>
      <c r="V66" s="36">
        <v>2406.0645677760417</v>
      </c>
      <c r="W66" s="36">
        <v>0</v>
      </c>
      <c r="X66" s="36">
        <v>0</v>
      </c>
      <c r="Y66" s="24">
        <v>5685.867400746185</v>
      </c>
    </row>
    <row r="67" spans="1:25" ht="21">
      <c r="A67" s="35"/>
      <c r="B67" s="35" t="s">
        <v>3125</v>
      </c>
      <c r="C67" s="36">
        <v>0</v>
      </c>
      <c r="D67" s="36">
        <v>291.71034540929998</v>
      </c>
      <c r="E67" s="36">
        <v>2310.2143517520703</v>
      </c>
      <c r="F67" s="36">
        <v>8990.9074038976032</v>
      </c>
      <c r="G67" s="36">
        <v>4211.2418895923711</v>
      </c>
      <c r="H67" s="36">
        <v>4983.4580373575955</v>
      </c>
      <c r="I67" s="36">
        <v>116.90274657291999</v>
      </c>
      <c r="J67" s="36">
        <v>0</v>
      </c>
      <c r="K67" s="24">
        <v>20904.43477458186</v>
      </c>
      <c r="L67" s="24"/>
      <c r="M67" s="24"/>
      <c r="N67" s="100"/>
      <c r="O67" s="35"/>
      <c r="P67" s="35" t="s">
        <v>3125</v>
      </c>
      <c r="Q67" s="36">
        <v>0</v>
      </c>
      <c r="R67" s="36">
        <v>0</v>
      </c>
      <c r="S67" s="36">
        <v>0</v>
      </c>
      <c r="T67" s="36">
        <v>0</v>
      </c>
      <c r="U67" s="36">
        <v>5547.2299707202283</v>
      </c>
      <c r="V67" s="36">
        <v>1790.2266351594353</v>
      </c>
      <c r="W67" s="36">
        <v>0</v>
      </c>
      <c r="X67" s="36">
        <v>0</v>
      </c>
      <c r="Y67" s="24">
        <v>7337.4566058796636</v>
      </c>
    </row>
    <row r="68" spans="1:25" ht="21">
      <c r="A68" s="35"/>
      <c r="B68" s="35" t="s">
        <v>3126</v>
      </c>
      <c r="C68" s="36">
        <v>0</v>
      </c>
      <c r="D68" s="36">
        <v>0</v>
      </c>
      <c r="E68" s="36">
        <v>3003.1170741661213</v>
      </c>
      <c r="F68" s="36">
        <v>8554.6243735339995</v>
      </c>
      <c r="G68" s="36">
        <v>1560.3850921184419</v>
      </c>
      <c r="H68" s="36">
        <v>7.7879477987019996</v>
      </c>
      <c r="I68" s="36">
        <v>366.36108190983197</v>
      </c>
      <c r="J68" s="36">
        <v>0</v>
      </c>
      <c r="K68" s="24">
        <v>13492.275569527097</v>
      </c>
      <c r="L68" s="24"/>
      <c r="M68" s="24"/>
      <c r="N68" s="100"/>
      <c r="O68" s="35"/>
      <c r="P68" s="35" t="s">
        <v>3126</v>
      </c>
      <c r="Q68" s="36">
        <v>0</v>
      </c>
      <c r="R68" s="36">
        <v>0</v>
      </c>
      <c r="S68" s="36">
        <v>0</v>
      </c>
      <c r="T68" s="36">
        <v>0</v>
      </c>
      <c r="U68" s="36">
        <v>4604.4624154758376</v>
      </c>
      <c r="V68" s="36">
        <v>131.326309427659</v>
      </c>
      <c r="W68" s="36">
        <v>0</v>
      </c>
      <c r="X68" s="36">
        <v>0</v>
      </c>
      <c r="Y68" s="24">
        <v>4735.7887249034966</v>
      </c>
    </row>
    <row r="69" spans="1:25" ht="21">
      <c r="A69" s="35"/>
      <c r="B69" s="35" t="s">
        <v>2907</v>
      </c>
      <c r="C69" s="36">
        <v>0</v>
      </c>
      <c r="D69" s="36">
        <v>0</v>
      </c>
      <c r="E69" s="36">
        <v>1053.5140796144501</v>
      </c>
      <c r="F69" s="36">
        <v>10275.610256303677</v>
      </c>
      <c r="G69" s="36">
        <v>2204.7978907413144</v>
      </c>
      <c r="H69" s="36">
        <v>6057.0390352073291</v>
      </c>
      <c r="I69" s="36">
        <v>28.314395605569999</v>
      </c>
      <c r="J69" s="36">
        <v>0</v>
      </c>
      <c r="K69" s="24">
        <v>19619.275657472339</v>
      </c>
      <c r="L69" s="24"/>
      <c r="M69" s="24"/>
      <c r="N69" s="100"/>
      <c r="O69" s="35"/>
      <c r="P69" s="35" t="s">
        <v>2907</v>
      </c>
      <c r="Q69" s="36">
        <v>0</v>
      </c>
      <c r="R69" s="36">
        <v>0</v>
      </c>
      <c r="S69" s="36">
        <v>0</v>
      </c>
      <c r="T69" s="36">
        <v>0</v>
      </c>
      <c r="U69" s="36">
        <v>4750.4067015589035</v>
      </c>
      <c r="V69" s="36">
        <v>2135.9590542143142</v>
      </c>
      <c r="W69" s="36">
        <v>0</v>
      </c>
      <c r="X69" s="36">
        <v>0</v>
      </c>
      <c r="Y69" s="24">
        <v>6886.3657557732176</v>
      </c>
    </row>
    <row r="70" spans="1:25" ht="21">
      <c r="A70" s="35" t="s">
        <v>3141</v>
      </c>
      <c r="B70" s="35"/>
      <c r="C70" s="36">
        <v>0</v>
      </c>
      <c r="D70" s="36">
        <v>1228.6112646561</v>
      </c>
      <c r="E70" s="36">
        <v>39362.282184764146</v>
      </c>
      <c r="F70" s="36">
        <v>42017.674772251528</v>
      </c>
      <c r="G70" s="36">
        <v>68180.104001295622</v>
      </c>
      <c r="H70" s="36">
        <v>70872.742283799264</v>
      </c>
      <c r="I70" s="36">
        <v>1610.9219977017601</v>
      </c>
      <c r="J70" s="36">
        <v>679.79786307480003</v>
      </c>
      <c r="K70" s="24">
        <v>223952.13436754316</v>
      </c>
      <c r="L70" s="24">
        <v>216700</v>
      </c>
      <c r="M70" s="110">
        <f>L70-K70</f>
        <v>-7252.1343675431563</v>
      </c>
      <c r="N70" s="100"/>
      <c r="O70" s="35" t="s">
        <v>3141</v>
      </c>
      <c r="P70" s="35"/>
      <c r="Q70" s="36">
        <v>0</v>
      </c>
      <c r="R70" s="36">
        <v>0</v>
      </c>
      <c r="S70" s="36">
        <v>0</v>
      </c>
      <c r="T70" s="36">
        <v>0</v>
      </c>
      <c r="U70" s="36">
        <v>52926.823950268692</v>
      </c>
      <c r="V70" s="36">
        <v>25680.375212740473</v>
      </c>
      <c r="W70" s="36">
        <v>0</v>
      </c>
      <c r="X70" s="36">
        <v>0</v>
      </c>
      <c r="Y70" s="24">
        <v>78607.199163009165</v>
      </c>
    </row>
    <row r="71" spans="1:25" ht="21">
      <c r="A71" s="35"/>
      <c r="B71" s="35" t="s">
        <v>3128</v>
      </c>
      <c r="C71" s="36">
        <v>0</v>
      </c>
      <c r="D71" s="36">
        <v>0</v>
      </c>
      <c r="E71" s="36">
        <v>6006.5560306142324</v>
      </c>
      <c r="F71" s="36">
        <v>342.91351723974003</v>
      </c>
      <c r="G71" s="36">
        <v>1147.34147841859</v>
      </c>
      <c r="H71" s="36">
        <v>23.461976806073999</v>
      </c>
      <c r="I71" s="36">
        <v>11.9023835983</v>
      </c>
      <c r="J71" s="36">
        <v>0</v>
      </c>
      <c r="K71" s="24">
        <v>7532.1753866769359</v>
      </c>
      <c r="L71" s="24"/>
      <c r="M71" s="110"/>
      <c r="N71" s="100"/>
      <c r="O71" s="35"/>
      <c r="P71" s="35" t="s">
        <v>3128</v>
      </c>
      <c r="Q71" s="36">
        <v>0</v>
      </c>
      <c r="R71" s="36">
        <v>0</v>
      </c>
      <c r="S71" s="36">
        <v>0</v>
      </c>
      <c r="T71" s="36">
        <v>0</v>
      </c>
      <c r="U71" s="36">
        <v>2631.3806702217289</v>
      </c>
      <c r="V71" s="36">
        <v>12.412890501921002</v>
      </c>
      <c r="W71" s="36">
        <v>0</v>
      </c>
      <c r="X71" s="36">
        <v>0</v>
      </c>
      <c r="Y71" s="24">
        <v>2643.79356072365</v>
      </c>
    </row>
    <row r="72" spans="1:25" ht="21">
      <c r="A72" s="35"/>
      <c r="B72" s="35" t="s">
        <v>3129</v>
      </c>
      <c r="C72" s="36">
        <v>0</v>
      </c>
      <c r="D72" s="36">
        <v>0</v>
      </c>
      <c r="E72" s="36">
        <v>810.66585335540015</v>
      </c>
      <c r="F72" s="36">
        <v>2183.2060497487801</v>
      </c>
      <c r="G72" s="36">
        <v>2556.2321765947013</v>
      </c>
      <c r="H72" s="36">
        <v>730.26387517093008</v>
      </c>
      <c r="I72" s="36">
        <v>570.40810287720001</v>
      </c>
      <c r="J72" s="36">
        <v>0</v>
      </c>
      <c r="K72" s="24">
        <v>6850.7760577470117</v>
      </c>
      <c r="L72" s="24"/>
      <c r="M72" s="24"/>
      <c r="N72" s="100"/>
      <c r="O72" s="35"/>
      <c r="P72" s="35" t="s">
        <v>3129</v>
      </c>
      <c r="Q72" s="36">
        <v>0</v>
      </c>
      <c r="R72" s="36">
        <v>0</v>
      </c>
      <c r="S72" s="36">
        <v>0</v>
      </c>
      <c r="T72" s="36">
        <v>0</v>
      </c>
      <c r="U72" s="36">
        <v>1948.0865319744603</v>
      </c>
      <c r="V72" s="36">
        <v>456.53586429494396</v>
      </c>
      <c r="W72" s="36">
        <v>0</v>
      </c>
      <c r="X72" s="36">
        <v>0</v>
      </c>
      <c r="Y72" s="24">
        <v>2404.6223962694044</v>
      </c>
    </row>
    <row r="73" spans="1:25" ht="21">
      <c r="A73" s="35"/>
      <c r="B73" s="35" t="s">
        <v>3130</v>
      </c>
      <c r="C73" s="36">
        <v>0</v>
      </c>
      <c r="D73" s="36">
        <v>335.02878929180002</v>
      </c>
      <c r="E73" s="36">
        <v>1743.7570832463305</v>
      </c>
      <c r="F73" s="36">
        <v>2674.0084961115681</v>
      </c>
      <c r="G73" s="36">
        <v>5755.2974675222804</v>
      </c>
      <c r="H73" s="36">
        <v>7264.8221780980693</v>
      </c>
      <c r="I73" s="36">
        <v>0</v>
      </c>
      <c r="J73" s="36">
        <v>0</v>
      </c>
      <c r="K73" s="24">
        <v>17772.914014270049</v>
      </c>
      <c r="L73" s="24"/>
      <c r="M73" s="24"/>
      <c r="N73" s="100"/>
      <c r="O73" s="35"/>
      <c r="P73" s="35" t="s">
        <v>3130</v>
      </c>
      <c r="Q73" s="36">
        <v>0</v>
      </c>
      <c r="R73" s="36">
        <v>0</v>
      </c>
      <c r="S73" s="36">
        <v>0</v>
      </c>
      <c r="T73" s="36">
        <v>0</v>
      </c>
      <c r="U73" s="36">
        <v>3688.3402344963752</v>
      </c>
      <c r="V73" s="36">
        <v>2549.9525845131616</v>
      </c>
      <c r="W73" s="36">
        <v>0</v>
      </c>
      <c r="X73" s="36">
        <v>0</v>
      </c>
      <c r="Y73" s="24">
        <v>6238.2928190095372</v>
      </c>
    </row>
    <row r="74" spans="1:25" ht="21">
      <c r="A74" s="35"/>
      <c r="B74" s="35" t="s">
        <v>3131</v>
      </c>
      <c r="C74" s="36">
        <v>0</v>
      </c>
      <c r="D74" s="36">
        <v>35.280220592100001</v>
      </c>
      <c r="E74" s="36">
        <v>5739.9559580953</v>
      </c>
      <c r="F74" s="36">
        <v>2325.8164844376697</v>
      </c>
      <c r="G74" s="36">
        <v>7073.314738213805</v>
      </c>
      <c r="H74" s="36">
        <v>3764.3317749390085</v>
      </c>
      <c r="I74" s="36">
        <v>0</v>
      </c>
      <c r="J74" s="36">
        <v>0</v>
      </c>
      <c r="K74" s="24">
        <v>18938.699176277882</v>
      </c>
      <c r="L74" s="24"/>
      <c r="M74" s="24"/>
      <c r="N74" s="100"/>
      <c r="O74" s="35"/>
      <c r="P74" s="35" t="s">
        <v>3131</v>
      </c>
      <c r="Q74" s="36">
        <v>0</v>
      </c>
      <c r="R74" s="36">
        <v>0</v>
      </c>
      <c r="S74" s="36">
        <v>0</v>
      </c>
      <c r="T74" s="36">
        <v>0</v>
      </c>
      <c r="U74" s="36">
        <v>5326.2029578742058</v>
      </c>
      <c r="V74" s="36">
        <v>1321.2804530028827</v>
      </c>
      <c r="W74" s="36">
        <v>0</v>
      </c>
      <c r="X74" s="36">
        <v>0</v>
      </c>
      <c r="Y74" s="24">
        <v>6647.4834108770883</v>
      </c>
    </row>
    <row r="75" spans="1:25" ht="21">
      <c r="A75" s="35"/>
      <c r="B75" s="35" t="s">
        <v>3132</v>
      </c>
      <c r="C75" s="36">
        <v>0</v>
      </c>
      <c r="D75" s="36">
        <v>695.15697172889998</v>
      </c>
      <c r="E75" s="36">
        <v>7677.9038254457992</v>
      </c>
      <c r="F75" s="36">
        <v>368.55975620558701</v>
      </c>
      <c r="G75" s="36">
        <v>1816.245787705499</v>
      </c>
      <c r="H75" s="36">
        <v>1137.7181360342088</v>
      </c>
      <c r="I75" s="36">
        <v>75</v>
      </c>
      <c r="J75" s="36">
        <v>0</v>
      </c>
      <c r="K75" s="24">
        <v>11770.584477119994</v>
      </c>
      <c r="L75" s="24"/>
      <c r="M75" s="24"/>
      <c r="N75" s="100"/>
      <c r="O75" s="35"/>
      <c r="P75" s="35" t="s">
        <v>3132</v>
      </c>
      <c r="Q75" s="36">
        <v>0</v>
      </c>
      <c r="R75" s="36">
        <v>0</v>
      </c>
      <c r="S75" s="36">
        <v>0</v>
      </c>
      <c r="T75" s="36">
        <v>0</v>
      </c>
      <c r="U75" s="36">
        <v>3705.8110857210045</v>
      </c>
      <c r="V75" s="36">
        <v>425.66406574745605</v>
      </c>
      <c r="W75" s="36">
        <v>0</v>
      </c>
      <c r="X75" s="36">
        <v>0</v>
      </c>
      <c r="Y75" s="24">
        <v>4131.4751514684604</v>
      </c>
    </row>
    <row r="76" spans="1:25" ht="21">
      <c r="A76" s="35"/>
      <c r="B76" s="35" t="s">
        <v>3133</v>
      </c>
      <c r="C76" s="36">
        <v>0</v>
      </c>
      <c r="D76" s="36">
        <v>163.1452830433</v>
      </c>
      <c r="E76" s="36">
        <v>4416.8214075440201</v>
      </c>
      <c r="F76" s="36">
        <v>2740.6137822123801</v>
      </c>
      <c r="G76" s="36">
        <v>3258.3146508521668</v>
      </c>
      <c r="H76" s="36">
        <v>4129.055935922358</v>
      </c>
      <c r="I76" s="36">
        <v>50</v>
      </c>
      <c r="J76" s="36">
        <v>0</v>
      </c>
      <c r="K76" s="24">
        <v>14757.951059574225</v>
      </c>
      <c r="L76" s="24"/>
      <c r="M76" s="24"/>
      <c r="N76" s="100"/>
      <c r="O76" s="35"/>
      <c r="P76" s="35" t="s">
        <v>3133</v>
      </c>
      <c r="Q76" s="36">
        <v>0</v>
      </c>
      <c r="R76" s="36">
        <v>0</v>
      </c>
      <c r="S76" s="36">
        <v>0</v>
      </c>
      <c r="T76" s="36">
        <v>0</v>
      </c>
      <c r="U76" s="36">
        <v>3713.1921884001472</v>
      </c>
      <c r="V76" s="36">
        <v>1466.8486335088596</v>
      </c>
      <c r="W76" s="36">
        <v>0</v>
      </c>
      <c r="X76" s="36">
        <v>0</v>
      </c>
      <c r="Y76" s="24">
        <v>5180.0408219090068</v>
      </c>
    </row>
    <row r="77" spans="1:25" ht="21">
      <c r="A77" s="35"/>
      <c r="B77" s="35" t="s">
        <v>3134</v>
      </c>
      <c r="C77" s="36">
        <v>0</v>
      </c>
      <c r="D77" s="36">
        <v>0</v>
      </c>
      <c r="E77" s="36">
        <v>1592.8631963254998</v>
      </c>
      <c r="F77" s="36">
        <v>6622.6517480718394</v>
      </c>
      <c r="G77" s="36">
        <v>6970.098278145957</v>
      </c>
      <c r="H77" s="36">
        <v>2134.416622684651</v>
      </c>
      <c r="I77" s="36">
        <v>264.69581088360997</v>
      </c>
      <c r="J77" s="36">
        <v>0</v>
      </c>
      <c r="K77" s="24">
        <v>17584.725656111557</v>
      </c>
      <c r="L77" s="24"/>
      <c r="M77" s="24"/>
      <c r="N77" s="100"/>
      <c r="O77" s="35"/>
      <c r="P77" s="35" t="s">
        <v>3134</v>
      </c>
      <c r="Q77" s="36">
        <v>0</v>
      </c>
      <c r="R77" s="36">
        <v>0</v>
      </c>
      <c r="S77" s="36">
        <v>0</v>
      </c>
      <c r="T77" s="36">
        <v>0</v>
      </c>
      <c r="U77" s="36">
        <v>5330.1502411165538</v>
      </c>
      <c r="V77" s="36">
        <v>842.08846418247788</v>
      </c>
      <c r="W77" s="36">
        <v>0</v>
      </c>
      <c r="X77" s="36">
        <v>0</v>
      </c>
      <c r="Y77" s="24">
        <v>6172.2387052990316</v>
      </c>
    </row>
    <row r="78" spans="1:25" ht="21">
      <c r="A78" s="35"/>
      <c r="B78" s="35" t="s">
        <v>3135</v>
      </c>
      <c r="C78" s="36">
        <v>0</v>
      </c>
      <c r="D78" s="36">
        <v>0</v>
      </c>
      <c r="E78" s="36">
        <v>1876.8566294102959</v>
      </c>
      <c r="F78" s="36">
        <v>3044.7911531235968</v>
      </c>
      <c r="G78" s="36">
        <v>1285.459131869766</v>
      </c>
      <c r="H78" s="36">
        <v>7527.6190179508376</v>
      </c>
      <c r="I78" s="36">
        <v>0</v>
      </c>
      <c r="J78" s="36">
        <v>0</v>
      </c>
      <c r="K78" s="24">
        <v>13734.725932354497</v>
      </c>
      <c r="L78" s="24"/>
      <c r="M78" s="24"/>
      <c r="N78" s="100"/>
      <c r="O78" s="35"/>
      <c r="P78" s="35" t="s">
        <v>3135</v>
      </c>
      <c r="Q78" s="36">
        <v>0</v>
      </c>
      <c r="R78" s="36">
        <v>0</v>
      </c>
      <c r="S78" s="36">
        <v>0</v>
      </c>
      <c r="T78" s="36">
        <v>0</v>
      </c>
      <c r="U78" s="36">
        <v>2178.6945269551534</v>
      </c>
      <c r="V78" s="36">
        <v>2642.1942753000772</v>
      </c>
      <c r="W78" s="36">
        <v>0</v>
      </c>
      <c r="X78" s="36">
        <v>0</v>
      </c>
      <c r="Y78" s="24">
        <v>4820.888802255231</v>
      </c>
    </row>
    <row r="79" spans="1:25" ht="21">
      <c r="A79" s="35"/>
      <c r="B79" s="35" t="s">
        <v>3136</v>
      </c>
      <c r="C79" s="36">
        <v>0</v>
      </c>
      <c r="D79" s="36">
        <v>0</v>
      </c>
      <c r="E79" s="36">
        <v>2272.6120203768041</v>
      </c>
      <c r="F79" s="36">
        <v>1939.9976752237601</v>
      </c>
      <c r="G79" s="36">
        <v>1402.7623036493501</v>
      </c>
      <c r="H79" s="36">
        <v>8688.6555796214525</v>
      </c>
      <c r="I79" s="36">
        <v>0</v>
      </c>
      <c r="J79" s="36">
        <v>0</v>
      </c>
      <c r="K79" s="24">
        <v>14304.027578871366</v>
      </c>
      <c r="L79" s="24"/>
      <c r="M79" s="24"/>
      <c r="N79" s="100"/>
      <c r="O79" s="35"/>
      <c r="P79" s="35" t="s">
        <v>3136</v>
      </c>
      <c r="Q79" s="36">
        <v>0</v>
      </c>
      <c r="R79" s="36">
        <v>0</v>
      </c>
      <c r="S79" s="36">
        <v>0</v>
      </c>
      <c r="T79" s="36">
        <v>0</v>
      </c>
      <c r="U79" s="36">
        <v>1970.9955717368271</v>
      </c>
      <c r="V79" s="36">
        <v>3049.7181084442136</v>
      </c>
      <c r="W79" s="36">
        <v>0</v>
      </c>
      <c r="X79" s="36">
        <v>0</v>
      </c>
      <c r="Y79" s="24">
        <v>5020.7136801810411</v>
      </c>
    </row>
    <row r="80" spans="1:25" ht="21">
      <c r="A80" s="35"/>
      <c r="B80" s="35" t="s">
        <v>3137</v>
      </c>
      <c r="C80" s="36">
        <v>0</v>
      </c>
      <c r="D80" s="36">
        <v>0</v>
      </c>
      <c r="E80" s="36">
        <v>2143.7664695483995</v>
      </c>
      <c r="F80" s="36">
        <v>5328.6576302269204</v>
      </c>
      <c r="G80" s="36">
        <v>7605.2698006325209</v>
      </c>
      <c r="H80" s="36">
        <v>6149.9879388094032</v>
      </c>
      <c r="I80" s="36">
        <v>0</v>
      </c>
      <c r="J80" s="36">
        <v>0</v>
      </c>
      <c r="K80" s="24">
        <v>21227.681839217243</v>
      </c>
      <c r="L80" s="24"/>
      <c r="M80" s="24"/>
      <c r="N80" s="100"/>
      <c r="O80" s="35"/>
      <c r="P80" s="35" t="s">
        <v>3137</v>
      </c>
      <c r="Q80" s="36">
        <v>0</v>
      </c>
      <c r="R80" s="36">
        <v>0</v>
      </c>
      <c r="S80" s="36">
        <v>0</v>
      </c>
      <c r="T80" s="36">
        <v>0</v>
      </c>
      <c r="U80" s="36">
        <v>5292.270559043699</v>
      </c>
      <c r="V80" s="36">
        <v>2158.645766522523</v>
      </c>
      <c r="W80" s="36">
        <v>0</v>
      </c>
      <c r="X80" s="36">
        <v>0</v>
      </c>
      <c r="Y80" s="24">
        <v>7450.9163255662224</v>
      </c>
    </row>
    <row r="81" spans="1:25" ht="21">
      <c r="A81" s="35"/>
      <c r="B81" s="35" t="s">
        <v>3138</v>
      </c>
      <c r="C81" s="36">
        <v>0</v>
      </c>
      <c r="D81" s="36">
        <v>0</v>
      </c>
      <c r="E81" s="36">
        <v>633.67385314638989</v>
      </c>
      <c r="F81" s="36">
        <v>1336.59363278197</v>
      </c>
      <c r="G81" s="36">
        <v>2471.5090305937347</v>
      </c>
      <c r="H81" s="36">
        <v>9498.4760433667216</v>
      </c>
      <c r="I81" s="36">
        <v>0</v>
      </c>
      <c r="J81" s="36">
        <v>0</v>
      </c>
      <c r="K81" s="24">
        <v>13940.252559888817</v>
      </c>
      <c r="L81" s="24"/>
      <c r="M81" s="24"/>
      <c r="N81" s="100"/>
      <c r="O81" s="35"/>
      <c r="P81" s="35" t="s">
        <v>3138</v>
      </c>
      <c r="Q81" s="36">
        <v>0</v>
      </c>
      <c r="R81" s="36">
        <v>0</v>
      </c>
      <c r="S81" s="36">
        <v>0</v>
      </c>
      <c r="T81" s="36">
        <v>0</v>
      </c>
      <c r="U81" s="36">
        <v>1559.0635572999111</v>
      </c>
      <c r="V81" s="36">
        <v>3333.9650912179063</v>
      </c>
      <c r="W81" s="36">
        <v>0</v>
      </c>
      <c r="X81" s="36">
        <v>0</v>
      </c>
      <c r="Y81" s="24">
        <v>4893.0286485178176</v>
      </c>
    </row>
    <row r="82" spans="1:25" ht="21">
      <c r="A82" s="35"/>
      <c r="B82" s="35" t="s">
        <v>373</v>
      </c>
      <c r="C82" s="36">
        <v>0</v>
      </c>
      <c r="D82" s="36">
        <v>0</v>
      </c>
      <c r="E82" s="36">
        <v>0</v>
      </c>
      <c r="F82" s="36">
        <v>13.7287571683</v>
      </c>
      <c r="G82" s="36">
        <v>17.238091982029999</v>
      </c>
      <c r="H82" s="36">
        <v>476.54384484124404</v>
      </c>
      <c r="I82" s="36">
        <v>64.842829166900003</v>
      </c>
      <c r="J82" s="36">
        <v>0</v>
      </c>
      <c r="K82" s="24">
        <v>572.35352315847399</v>
      </c>
      <c r="L82" s="24"/>
      <c r="M82" s="24"/>
      <c r="N82" s="100"/>
      <c r="O82" s="35"/>
      <c r="P82" s="35" t="s">
        <v>373</v>
      </c>
      <c r="Q82" s="36">
        <v>0</v>
      </c>
      <c r="R82" s="36">
        <v>0</v>
      </c>
      <c r="S82" s="36">
        <v>0</v>
      </c>
      <c r="T82" s="36">
        <v>0</v>
      </c>
      <c r="U82" s="36">
        <v>10.869364051761</v>
      </c>
      <c r="V82" s="36">
        <v>190.02672257686802</v>
      </c>
      <c r="W82" s="36">
        <v>0</v>
      </c>
      <c r="X82" s="36">
        <v>0</v>
      </c>
      <c r="Y82" s="24">
        <v>200.89608662862904</v>
      </c>
    </row>
    <row r="83" spans="1:25" ht="21">
      <c r="A83" s="35"/>
      <c r="B83" s="35" t="s">
        <v>273</v>
      </c>
      <c r="C83" s="36">
        <v>0</v>
      </c>
      <c r="D83" s="36">
        <v>0</v>
      </c>
      <c r="E83" s="36">
        <v>2858.8237032505999</v>
      </c>
      <c r="F83" s="36">
        <v>653.16047695694988</v>
      </c>
      <c r="G83" s="36">
        <v>1352.09379619175</v>
      </c>
      <c r="H83" s="36">
        <v>2032.2739961311206</v>
      </c>
      <c r="I83" s="36">
        <v>110.15717083305999</v>
      </c>
      <c r="J83" s="36">
        <v>0</v>
      </c>
      <c r="K83" s="24">
        <v>7006.5091433634807</v>
      </c>
      <c r="L83" s="24"/>
      <c r="M83" s="24"/>
      <c r="N83" s="100"/>
      <c r="O83" s="35"/>
      <c r="P83" s="35" t="s">
        <v>273</v>
      </c>
      <c r="Q83" s="36">
        <v>0</v>
      </c>
      <c r="R83" s="36">
        <v>0</v>
      </c>
      <c r="S83" s="36">
        <v>0</v>
      </c>
      <c r="T83" s="36">
        <v>0</v>
      </c>
      <c r="U83" s="36">
        <v>1707.2913697166464</v>
      </c>
      <c r="V83" s="36">
        <v>751.99333960411525</v>
      </c>
      <c r="W83" s="36">
        <v>0</v>
      </c>
      <c r="X83" s="36">
        <v>0</v>
      </c>
      <c r="Y83" s="24">
        <v>2459.2847093207615</v>
      </c>
    </row>
    <row r="84" spans="1:25" ht="21">
      <c r="A84" s="35"/>
      <c r="B84" s="35" t="s">
        <v>3139</v>
      </c>
      <c r="C84" s="36">
        <v>0</v>
      </c>
      <c r="D84" s="36">
        <v>0</v>
      </c>
      <c r="E84" s="36">
        <v>423.15005349770001</v>
      </c>
      <c r="F84" s="36">
        <v>3860.0759480986399</v>
      </c>
      <c r="G84" s="36">
        <v>8946.6883070160202</v>
      </c>
      <c r="H84" s="36">
        <v>4963.4013626765736</v>
      </c>
      <c r="I84" s="36">
        <v>22.848438795109999</v>
      </c>
      <c r="J84" s="36">
        <v>0</v>
      </c>
      <c r="K84" s="24">
        <v>18216.164110084042</v>
      </c>
      <c r="L84" s="24"/>
      <c r="M84" s="24"/>
      <c r="N84" s="100"/>
      <c r="O84" s="35"/>
      <c r="P84" s="35" t="s">
        <v>3139</v>
      </c>
      <c r="Q84" s="36">
        <v>0</v>
      </c>
      <c r="R84" s="36">
        <v>0</v>
      </c>
      <c r="S84" s="36">
        <v>0</v>
      </c>
      <c r="T84" s="36">
        <v>0</v>
      </c>
      <c r="U84" s="36">
        <v>4643.6999223197281</v>
      </c>
      <c r="V84" s="36">
        <v>1750.1736803151841</v>
      </c>
      <c r="W84" s="36">
        <v>0</v>
      </c>
      <c r="X84" s="36">
        <v>0</v>
      </c>
      <c r="Y84" s="24">
        <v>6393.8736026349125</v>
      </c>
    </row>
    <row r="85" spans="1:25" ht="21">
      <c r="A85" s="35"/>
      <c r="B85" s="35" t="s">
        <v>870</v>
      </c>
      <c r="C85" s="36">
        <v>0</v>
      </c>
      <c r="D85" s="36">
        <v>0</v>
      </c>
      <c r="E85" s="36">
        <v>145.67164944720002</v>
      </c>
      <c r="F85" s="36">
        <v>2225.8697219647001</v>
      </c>
      <c r="G85" s="36">
        <v>2950.6702795380302</v>
      </c>
      <c r="H85" s="36">
        <v>9.1388155963200006</v>
      </c>
      <c r="I85" s="36">
        <v>121.77454862246</v>
      </c>
      <c r="J85" s="36">
        <v>0</v>
      </c>
      <c r="K85" s="24">
        <v>5453.12501516871</v>
      </c>
      <c r="L85" s="24"/>
      <c r="M85" s="24"/>
      <c r="N85" s="100"/>
      <c r="O85" s="35"/>
      <c r="P85" s="35" t="s">
        <v>870</v>
      </c>
      <c r="Q85" s="36">
        <v>0</v>
      </c>
      <c r="R85" s="36">
        <v>0</v>
      </c>
      <c r="S85" s="36">
        <v>0</v>
      </c>
      <c r="T85" s="36">
        <v>0</v>
      </c>
      <c r="U85" s="36">
        <v>1868.0962894834483</v>
      </c>
      <c r="V85" s="36">
        <v>45.950590840783015</v>
      </c>
      <c r="W85" s="36">
        <v>0</v>
      </c>
      <c r="X85" s="36">
        <v>0</v>
      </c>
      <c r="Y85" s="24">
        <v>1914.0468803242313</v>
      </c>
    </row>
    <row r="86" spans="1:25" ht="21">
      <c r="A86" s="35"/>
      <c r="B86" s="35" t="s">
        <v>3140</v>
      </c>
      <c r="C86" s="36">
        <v>0</v>
      </c>
      <c r="D86" s="36">
        <v>0</v>
      </c>
      <c r="E86" s="36">
        <v>252.75022079228</v>
      </c>
      <c r="F86" s="36">
        <v>1759.9811172621601</v>
      </c>
      <c r="G86" s="36">
        <v>2889.9653397970401</v>
      </c>
      <c r="H86" s="36">
        <v>563.08983350340009</v>
      </c>
      <c r="I86" s="36">
        <v>314.67943348277004</v>
      </c>
      <c r="J86" s="36">
        <v>679.79786307480003</v>
      </c>
      <c r="K86" s="24">
        <v>6460.2638079124499</v>
      </c>
      <c r="L86" s="24"/>
      <c r="M86" s="24"/>
      <c r="N86" s="100"/>
      <c r="O86" s="35"/>
      <c r="P86" s="35" t="s">
        <v>3140</v>
      </c>
      <c r="Q86" s="36">
        <v>0</v>
      </c>
      <c r="R86" s="36">
        <v>0</v>
      </c>
      <c r="S86" s="36">
        <v>0</v>
      </c>
      <c r="T86" s="36">
        <v>0</v>
      </c>
      <c r="U86" s="36">
        <v>1720.8465339259749</v>
      </c>
      <c r="V86" s="36">
        <v>546.70606265145307</v>
      </c>
      <c r="W86" s="36">
        <v>0</v>
      </c>
      <c r="X86" s="36">
        <v>0</v>
      </c>
      <c r="Y86" s="24">
        <v>2267.5525965774277</v>
      </c>
    </row>
    <row r="87" spans="1:25" ht="21">
      <c r="A87" s="35"/>
      <c r="B87" s="35" t="s">
        <v>562</v>
      </c>
      <c r="C87" s="36">
        <v>0</v>
      </c>
      <c r="D87" s="36">
        <v>0</v>
      </c>
      <c r="E87" s="36">
        <v>3.1577182026799999</v>
      </c>
      <c r="F87" s="36">
        <v>1224.46507541753</v>
      </c>
      <c r="G87" s="36">
        <v>3633.423187048717</v>
      </c>
      <c r="H87" s="36">
        <v>4633.8280052565924</v>
      </c>
      <c r="I87" s="36">
        <v>4.6132794423499996</v>
      </c>
      <c r="J87" s="36">
        <v>0</v>
      </c>
      <c r="K87" s="24">
        <v>9499.4872653678685</v>
      </c>
      <c r="L87" s="24"/>
      <c r="M87" s="24"/>
      <c r="N87" s="100"/>
      <c r="O87" s="35"/>
      <c r="P87" s="35" t="s">
        <v>562</v>
      </c>
      <c r="Q87" s="36">
        <v>0</v>
      </c>
      <c r="R87" s="36">
        <v>0</v>
      </c>
      <c r="S87" s="36">
        <v>0</v>
      </c>
      <c r="T87" s="36">
        <v>0</v>
      </c>
      <c r="U87" s="36">
        <v>1706.2271392146063</v>
      </c>
      <c r="V87" s="36">
        <v>1628.0928909323698</v>
      </c>
      <c r="W87" s="36">
        <v>0</v>
      </c>
      <c r="X87" s="36">
        <v>0</v>
      </c>
      <c r="Y87" s="24">
        <v>3334.320030146976</v>
      </c>
    </row>
    <row r="88" spans="1:25" ht="21">
      <c r="A88" s="35"/>
      <c r="B88" s="35" t="s">
        <v>283</v>
      </c>
      <c r="C88" s="36">
        <v>0</v>
      </c>
      <c r="D88" s="36">
        <v>0</v>
      </c>
      <c r="E88" s="36">
        <v>763.29651246520996</v>
      </c>
      <c r="F88" s="36">
        <v>3372.58374999943</v>
      </c>
      <c r="G88" s="36">
        <v>7048.1801555236598</v>
      </c>
      <c r="H88" s="36">
        <v>7145.6573463902996</v>
      </c>
      <c r="I88" s="36">
        <v>0</v>
      </c>
      <c r="J88" s="36">
        <v>0</v>
      </c>
      <c r="K88" s="24">
        <v>18329.717764378598</v>
      </c>
      <c r="L88" s="24"/>
      <c r="M88" s="24"/>
      <c r="N88" s="100"/>
      <c r="O88" s="35"/>
      <c r="P88" s="35" t="s">
        <v>283</v>
      </c>
      <c r="Q88" s="36">
        <v>0</v>
      </c>
      <c r="R88" s="36">
        <v>0</v>
      </c>
      <c r="S88" s="36">
        <v>0</v>
      </c>
      <c r="T88" s="36">
        <v>0</v>
      </c>
      <c r="U88" s="36">
        <v>3925.6052067164624</v>
      </c>
      <c r="V88" s="36">
        <v>2508.1257285832726</v>
      </c>
      <c r="W88" s="36">
        <v>0</v>
      </c>
      <c r="X88" s="36">
        <v>0</v>
      </c>
      <c r="Y88" s="24">
        <v>6433.7309352997345</v>
      </c>
    </row>
    <row r="89" spans="1:25" ht="21">
      <c r="A89" s="35" t="s">
        <v>3149</v>
      </c>
      <c r="B89" s="35"/>
      <c r="C89" s="36">
        <v>0</v>
      </c>
      <c r="D89" s="36">
        <v>16.452107368499998</v>
      </c>
      <c r="E89" s="36">
        <v>9993.3879921577482</v>
      </c>
      <c r="F89" s="36">
        <v>38402.201979270147</v>
      </c>
      <c r="G89" s="36">
        <v>81315.875311039039</v>
      </c>
      <c r="H89" s="36">
        <v>142376.69730375745</v>
      </c>
      <c r="I89" s="36">
        <v>76.331227065115996</v>
      </c>
      <c r="J89" s="36">
        <v>0</v>
      </c>
      <c r="K89" s="24">
        <v>272180.94592065801</v>
      </c>
      <c r="L89" s="24">
        <v>215380</v>
      </c>
      <c r="M89" s="110">
        <f>L89-K89</f>
        <v>-56800.945920658007</v>
      </c>
      <c r="N89" s="100"/>
      <c r="O89" s="35" t="s">
        <v>3149</v>
      </c>
      <c r="P89" s="35"/>
      <c r="Q89" s="36">
        <v>0</v>
      </c>
      <c r="R89" s="36">
        <v>0</v>
      </c>
      <c r="S89" s="36">
        <v>0</v>
      </c>
      <c r="T89" s="36">
        <v>0</v>
      </c>
      <c r="U89" s="36">
        <v>45534.499003831901</v>
      </c>
      <c r="V89" s="36">
        <v>50001.013014328935</v>
      </c>
      <c r="W89" s="36">
        <v>0</v>
      </c>
      <c r="X89" s="36">
        <v>0</v>
      </c>
      <c r="Y89" s="24">
        <v>95535.512018160836</v>
      </c>
    </row>
    <row r="90" spans="1:25" ht="21">
      <c r="A90" s="35"/>
      <c r="B90" s="35" t="s">
        <v>3142</v>
      </c>
      <c r="C90" s="36">
        <v>0</v>
      </c>
      <c r="D90" s="36">
        <v>0</v>
      </c>
      <c r="E90" s="36">
        <v>892.74561513250012</v>
      </c>
      <c r="F90" s="36">
        <v>2628.7762839822399</v>
      </c>
      <c r="G90" s="36">
        <v>4579.6086925146974</v>
      </c>
      <c r="H90" s="36">
        <v>12054.147037463947</v>
      </c>
      <c r="I90" s="36">
        <v>0</v>
      </c>
      <c r="J90" s="36">
        <v>0</v>
      </c>
      <c r="K90" s="24">
        <v>20155.277629093383</v>
      </c>
      <c r="L90" s="24"/>
      <c r="M90" s="110"/>
      <c r="N90" s="100"/>
      <c r="O90" s="35"/>
      <c r="P90" s="35" t="s">
        <v>3142</v>
      </c>
      <c r="Q90" s="36">
        <v>0</v>
      </c>
      <c r="R90" s="36">
        <v>0</v>
      </c>
      <c r="S90" s="36">
        <v>0</v>
      </c>
      <c r="T90" s="36">
        <v>0</v>
      </c>
      <c r="U90" s="36">
        <v>2843.4968376618876</v>
      </c>
      <c r="V90" s="36">
        <v>4231.0056101512409</v>
      </c>
      <c r="W90" s="36">
        <v>0</v>
      </c>
      <c r="X90" s="36">
        <v>0</v>
      </c>
      <c r="Y90" s="24">
        <v>7074.502447813129</v>
      </c>
    </row>
    <row r="91" spans="1:25" ht="21">
      <c r="A91" s="35"/>
      <c r="B91" s="35" t="s">
        <v>3143</v>
      </c>
      <c r="C91" s="36">
        <v>0</v>
      </c>
      <c r="D91" s="36">
        <v>16.452107368499998</v>
      </c>
      <c r="E91" s="36">
        <v>733.7241902062998</v>
      </c>
      <c r="F91" s="36">
        <v>3080.8442088113688</v>
      </c>
      <c r="G91" s="36">
        <v>3407.3663746338798</v>
      </c>
      <c r="H91" s="36">
        <v>15969.758517041206</v>
      </c>
      <c r="I91" s="36">
        <v>14.00059653604</v>
      </c>
      <c r="J91" s="36">
        <v>0</v>
      </c>
      <c r="K91" s="24">
        <v>23222.145994597293</v>
      </c>
      <c r="L91" s="24"/>
      <c r="M91" s="24"/>
      <c r="N91" s="100"/>
      <c r="O91" s="35"/>
      <c r="P91" s="35" t="s">
        <v>3143</v>
      </c>
      <c r="Q91" s="36">
        <v>0</v>
      </c>
      <c r="R91" s="36">
        <v>0</v>
      </c>
      <c r="S91" s="36">
        <v>0</v>
      </c>
      <c r="T91" s="36">
        <v>0</v>
      </c>
      <c r="U91" s="36">
        <v>2540.6737952383996</v>
      </c>
      <c r="V91" s="36">
        <v>5610.2994488679697</v>
      </c>
      <c r="W91" s="36">
        <v>0</v>
      </c>
      <c r="X91" s="36">
        <v>0</v>
      </c>
      <c r="Y91" s="24">
        <v>8150.9732441063697</v>
      </c>
    </row>
    <row r="92" spans="1:25" ht="21">
      <c r="A92" s="35"/>
      <c r="B92" s="35" t="s">
        <v>466</v>
      </c>
      <c r="C92" s="36">
        <v>0</v>
      </c>
      <c r="D92" s="36">
        <v>0</v>
      </c>
      <c r="E92" s="36">
        <v>229.0772165873</v>
      </c>
      <c r="F92" s="36">
        <v>8246.7129201973075</v>
      </c>
      <c r="G92" s="36">
        <v>15959.649594239581</v>
      </c>
      <c r="H92" s="36">
        <v>13816.780931943336</v>
      </c>
      <c r="I92" s="36">
        <v>12.5</v>
      </c>
      <c r="J92" s="36">
        <v>0</v>
      </c>
      <c r="K92" s="24">
        <v>38264.720662967527</v>
      </c>
      <c r="L92" s="24"/>
      <c r="M92" s="24"/>
      <c r="N92" s="100"/>
      <c r="O92" s="35"/>
      <c r="P92" s="35" t="s">
        <v>466</v>
      </c>
      <c r="Q92" s="36">
        <v>0</v>
      </c>
      <c r="R92" s="36">
        <v>0</v>
      </c>
      <c r="S92" s="36">
        <v>0</v>
      </c>
      <c r="T92" s="36">
        <v>0</v>
      </c>
      <c r="U92" s="36">
        <v>8576.8393455849655</v>
      </c>
      <c r="V92" s="36">
        <v>4854.0776071119453</v>
      </c>
      <c r="W92" s="36">
        <v>0</v>
      </c>
      <c r="X92" s="36">
        <v>0</v>
      </c>
      <c r="Y92" s="24">
        <v>13430.916952696911</v>
      </c>
    </row>
    <row r="93" spans="1:25" ht="21">
      <c r="A93" s="35"/>
      <c r="B93" s="35" t="s">
        <v>3144</v>
      </c>
      <c r="C93" s="36">
        <v>0</v>
      </c>
      <c r="D93" s="36">
        <v>0</v>
      </c>
      <c r="E93" s="36">
        <v>3401.9797276440695</v>
      </c>
      <c r="F93" s="36">
        <v>5137.7699044314977</v>
      </c>
      <c r="G93" s="36">
        <v>15654.682823893556</v>
      </c>
      <c r="H93" s="36">
        <v>21729.987131495967</v>
      </c>
      <c r="I93" s="36">
        <v>25.546921588785001</v>
      </c>
      <c r="J93" s="36">
        <v>0</v>
      </c>
      <c r="K93" s="24">
        <v>45949.966509053877</v>
      </c>
      <c r="L93" s="24"/>
      <c r="M93" s="24"/>
      <c r="N93" s="100"/>
      <c r="O93" s="35"/>
      <c r="P93" s="35" t="s">
        <v>3144</v>
      </c>
      <c r="Q93" s="36">
        <v>0</v>
      </c>
      <c r="R93" s="36">
        <v>0</v>
      </c>
      <c r="S93" s="36">
        <v>0</v>
      </c>
      <c r="T93" s="36">
        <v>0</v>
      </c>
      <c r="U93" s="36">
        <v>8492.2457920452671</v>
      </c>
      <c r="V93" s="36">
        <v>7636.192452637898</v>
      </c>
      <c r="W93" s="36">
        <v>0</v>
      </c>
      <c r="X93" s="36">
        <v>0</v>
      </c>
      <c r="Y93" s="24">
        <v>16128.438244683166</v>
      </c>
    </row>
    <row r="94" spans="1:25" ht="21">
      <c r="A94" s="35"/>
      <c r="B94" s="35" t="s">
        <v>3145</v>
      </c>
      <c r="C94" s="36">
        <v>0</v>
      </c>
      <c r="D94" s="36">
        <v>0</v>
      </c>
      <c r="E94" s="36">
        <v>0</v>
      </c>
      <c r="F94" s="36">
        <v>333.99226302810996</v>
      </c>
      <c r="G94" s="36">
        <v>0</v>
      </c>
      <c r="H94" s="36">
        <v>4852.2557429678873</v>
      </c>
      <c r="I94" s="36">
        <v>0</v>
      </c>
      <c r="J94" s="36">
        <v>0</v>
      </c>
      <c r="K94" s="24">
        <v>5186.2480059959971</v>
      </c>
      <c r="L94" s="24"/>
      <c r="M94" s="24"/>
      <c r="N94" s="100"/>
      <c r="O94" s="35"/>
      <c r="P94" s="35" t="s">
        <v>3145</v>
      </c>
      <c r="Q94" s="36">
        <v>0</v>
      </c>
      <c r="R94" s="36">
        <v>0</v>
      </c>
      <c r="S94" s="36">
        <v>0</v>
      </c>
      <c r="T94" s="36">
        <v>0</v>
      </c>
      <c r="U94" s="36">
        <v>117.23128432287001</v>
      </c>
      <c r="V94" s="36">
        <v>1703.1417657816939</v>
      </c>
      <c r="W94" s="36">
        <v>0</v>
      </c>
      <c r="X94" s="36">
        <v>0</v>
      </c>
      <c r="Y94" s="24">
        <v>1820.3730501045638</v>
      </c>
    </row>
    <row r="95" spans="1:25" ht="21">
      <c r="A95" s="35"/>
      <c r="B95" s="35" t="s">
        <v>3146</v>
      </c>
      <c r="C95" s="36">
        <v>0</v>
      </c>
      <c r="D95" s="36">
        <v>0</v>
      </c>
      <c r="E95" s="36">
        <v>1049.4505174475</v>
      </c>
      <c r="F95" s="36">
        <v>1350.6416631319671</v>
      </c>
      <c r="G95" s="36">
        <v>5740.581042664121</v>
      </c>
      <c r="H95" s="36">
        <v>13124.284596116557</v>
      </c>
      <c r="I95" s="36">
        <v>13.284305476290999</v>
      </c>
      <c r="J95" s="36">
        <v>0</v>
      </c>
      <c r="K95" s="24">
        <v>21278.242124836437</v>
      </c>
      <c r="L95" s="24"/>
      <c r="M95" s="24"/>
      <c r="N95" s="100"/>
      <c r="O95" s="35"/>
      <c r="P95" s="35" t="s">
        <v>3146</v>
      </c>
      <c r="Q95" s="36">
        <v>0</v>
      </c>
      <c r="R95" s="36">
        <v>0</v>
      </c>
      <c r="S95" s="36">
        <v>0</v>
      </c>
      <c r="T95" s="36">
        <v>0</v>
      </c>
      <c r="U95" s="36">
        <v>2857.376301358644</v>
      </c>
      <c r="V95" s="36">
        <v>4611.2866844548789</v>
      </c>
      <c r="W95" s="36">
        <v>0</v>
      </c>
      <c r="X95" s="36">
        <v>0</v>
      </c>
      <c r="Y95" s="24">
        <v>7468.6629858135229</v>
      </c>
    </row>
    <row r="96" spans="1:25" ht="21">
      <c r="A96" s="35"/>
      <c r="B96" s="35" t="s">
        <v>3147</v>
      </c>
      <c r="C96" s="36">
        <v>0</v>
      </c>
      <c r="D96" s="36">
        <v>0</v>
      </c>
      <c r="E96" s="36">
        <v>682.62103913390001</v>
      </c>
      <c r="F96" s="36">
        <v>6337.3224355879993</v>
      </c>
      <c r="G96" s="36">
        <v>14962.307222359419</v>
      </c>
      <c r="H96" s="36">
        <v>18257.713096740248</v>
      </c>
      <c r="I96" s="36">
        <v>0</v>
      </c>
      <c r="J96" s="36">
        <v>0</v>
      </c>
      <c r="K96" s="24">
        <v>40239.963793821567</v>
      </c>
      <c r="L96" s="24"/>
      <c r="M96" s="24"/>
      <c r="N96" s="100"/>
      <c r="O96" s="35"/>
      <c r="P96" s="35" t="s">
        <v>3147</v>
      </c>
      <c r="Q96" s="36">
        <v>0</v>
      </c>
      <c r="R96" s="36">
        <v>0</v>
      </c>
      <c r="S96" s="36">
        <v>0</v>
      </c>
      <c r="T96" s="36">
        <v>0</v>
      </c>
      <c r="U96" s="36">
        <v>7715.7699946780594</v>
      </c>
      <c r="V96" s="36">
        <v>6408.4572969582159</v>
      </c>
      <c r="W96" s="36">
        <v>0</v>
      </c>
      <c r="X96" s="36">
        <v>0</v>
      </c>
      <c r="Y96" s="24">
        <v>14124.227291636274</v>
      </c>
    </row>
    <row r="97" spans="1:25" ht="21">
      <c r="A97" s="35"/>
      <c r="B97" s="35" t="s">
        <v>2822</v>
      </c>
      <c r="C97" s="36">
        <v>0</v>
      </c>
      <c r="D97" s="36">
        <v>0</v>
      </c>
      <c r="E97" s="36">
        <v>1150.4380918864699</v>
      </c>
      <c r="F97" s="36">
        <v>4508.9972620215094</v>
      </c>
      <c r="G97" s="36">
        <v>5875.8216475895915</v>
      </c>
      <c r="H97" s="36">
        <v>11843.761578956535</v>
      </c>
      <c r="I97" s="36">
        <v>0</v>
      </c>
      <c r="J97" s="36">
        <v>0</v>
      </c>
      <c r="K97" s="24">
        <v>23379.018580454107</v>
      </c>
      <c r="L97" s="24"/>
      <c r="M97" s="24"/>
      <c r="N97" s="100"/>
      <c r="O97" s="35"/>
      <c r="P97" s="35" t="s">
        <v>2822</v>
      </c>
      <c r="Q97" s="36">
        <v>0</v>
      </c>
      <c r="R97" s="36">
        <v>0</v>
      </c>
      <c r="S97" s="36">
        <v>0</v>
      </c>
      <c r="T97" s="36">
        <v>0</v>
      </c>
      <c r="U97" s="36">
        <v>4048.8752075264201</v>
      </c>
      <c r="V97" s="36">
        <v>4157.1603142134427</v>
      </c>
      <c r="W97" s="36">
        <v>0</v>
      </c>
      <c r="X97" s="36">
        <v>0</v>
      </c>
      <c r="Y97" s="24">
        <v>8206.0355217398628</v>
      </c>
    </row>
    <row r="98" spans="1:25" ht="21">
      <c r="A98" s="35"/>
      <c r="B98" s="35" t="s">
        <v>251</v>
      </c>
      <c r="C98" s="36">
        <v>0</v>
      </c>
      <c r="D98" s="36">
        <v>0</v>
      </c>
      <c r="E98" s="36">
        <v>1351.9809679862499</v>
      </c>
      <c r="F98" s="36">
        <v>4692.7320179662884</v>
      </c>
      <c r="G98" s="36">
        <v>12323.310803332703</v>
      </c>
      <c r="H98" s="36">
        <v>14698.097336498515</v>
      </c>
      <c r="I98" s="36">
        <v>10.999403464</v>
      </c>
      <c r="J98" s="36">
        <v>0</v>
      </c>
      <c r="K98" s="24">
        <v>33077.120529247753</v>
      </c>
      <c r="L98" s="24"/>
      <c r="M98" s="24"/>
      <c r="N98" s="100"/>
      <c r="O98" s="35"/>
      <c r="P98" s="35" t="s">
        <v>251</v>
      </c>
      <c r="Q98" s="36">
        <v>0</v>
      </c>
      <c r="R98" s="36">
        <v>0</v>
      </c>
      <c r="S98" s="36">
        <v>0</v>
      </c>
      <c r="T98" s="36">
        <v>0</v>
      </c>
      <c r="U98" s="36">
        <v>6447.1763500400484</v>
      </c>
      <c r="V98" s="36">
        <v>5162.8929557298816</v>
      </c>
      <c r="W98" s="36">
        <v>0</v>
      </c>
      <c r="X98" s="36">
        <v>0</v>
      </c>
      <c r="Y98" s="24">
        <v>11610.06930576993</v>
      </c>
    </row>
    <row r="99" spans="1:25" ht="21">
      <c r="A99" s="35"/>
      <c r="B99" s="35" t="s">
        <v>3148</v>
      </c>
      <c r="C99" s="36">
        <v>0</v>
      </c>
      <c r="D99" s="36">
        <v>0</v>
      </c>
      <c r="E99" s="36">
        <v>501.37062613345995</v>
      </c>
      <c r="F99" s="36">
        <v>2084.4130201118596</v>
      </c>
      <c r="G99" s="36">
        <v>2812.5471098114899</v>
      </c>
      <c r="H99" s="36">
        <v>16029.911334533261</v>
      </c>
      <c r="I99" s="36">
        <v>0</v>
      </c>
      <c r="J99" s="36">
        <v>0</v>
      </c>
      <c r="K99" s="24">
        <v>21428.242090590073</v>
      </c>
      <c r="L99" s="24"/>
      <c r="M99" s="24"/>
      <c r="N99" s="100"/>
      <c r="O99" s="35"/>
      <c r="P99" s="35" t="s">
        <v>3148</v>
      </c>
      <c r="Q99" s="36">
        <v>0</v>
      </c>
      <c r="R99" s="36">
        <v>0</v>
      </c>
      <c r="S99" s="36">
        <v>0</v>
      </c>
      <c r="T99" s="36">
        <v>0</v>
      </c>
      <c r="U99" s="36">
        <v>1894.8140953753418</v>
      </c>
      <c r="V99" s="36">
        <v>5626.4988784217712</v>
      </c>
      <c r="W99" s="36">
        <v>0</v>
      </c>
      <c r="X99" s="36">
        <v>0</v>
      </c>
      <c r="Y99" s="24">
        <v>7521.312973797113</v>
      </c>
    </row>
  </sheetData>
  <mergeCells count="24">
    <mergeCell ref="A11:B11"/>
    <mergeCell ref="A2:M2"/>
    <mergeCell ref="R9:S9"/>
    <mergeCell ref="O11:P11"/>
    <mergeCell ref="O8:O10"/>
    <mergeCell ref="P8:P10"/>
    <mergeCell ref="B4:M4"/>
    <mergeCell ref="B5:M5"/>
    <mergeCell ref="B6:M6"/>
    <mergeCell ref="T9:U9"/>
    <mergeCell ref="V9:W9"/>
    <mergeCell ref="O1:Y1"/>
    <mergeCell ref="O2:Y2"/>
    <mergeCell ref="A8:A10"/>
    <mergeCell ref="B8:B10"/>
    <mergeCell ref="C8:J8"/>
    <mergeCell ref="Q8:X8"/>
    <mergeCell ref="Y8:Y10"/>
    <mergeCell ref="D9:E9"/>
    <mergeCell ref="F9:G9"/>
    <mergeCell ref="H9:I9"/>
    <mergeCell ref="A3:A6"/>
    <mergeCell ref="B3:M3"/>
    <mergeCell ref="A1:M1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00" man="1"/>
  </col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AF28"/>
  <sheetViews>
    <sheetView view="pageBreakPreview" zoomScale="69" zoomScaleSheetLayoutView="69" workbookViewId="0">
      <selection activeCell="A8" sqref="A8:A11"/>
    </sheetView>
  </sheetViews>
  <sheetFormatPr defaultRowHeight="21"/>
  <cols>
    <col min="1" max="1" width="17.875" style="25" customWidth="1"/>
    <col min="2" max="2" width="13.5" style="25" customWidth="1"/>
    <col min="3" max="10" width="9" style="25"/>
    <col min="11" max="13" width="13.625" style="25" customWidth="1"/>
    <col min="14" max="14" width="5.875" style="123" customWidth="1"/>
    <col min="15" max="15" width="18.625" style="25" customWidth="1"/>
    <col min="16" max="16" width="18.875" style="25" customWidth="1"/>
    <col min="17" max="24" width="10.25" style="25" customWidth="1"/>
    <col min="25" max="25" width="18.375" style="25" customWidth="1"/>
    <col min="26" max="16384" width="9" style="14"/>
  </cols>
  <sheetData>
    <row r="1" spans="1:32" s="88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164" customFormat="1">
      <c r="A2" s="216" t="s">
        <v>4877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164" customFormat="1" ht="42" hidden="1" customHeight="1">
      <c r="A3" s="216" t="s">
        <v>4867</v>
      </c>
      <c r="B3" s="219" t="s">
        <v>4868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164" customFormat="1" hidden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164" customFormat="1" hidden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164" customFormat="1" ht="39.75" hidden="1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s="164" customFormat="1" hidden="1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74" t="s">
        <v>4872</v>
      </c>
      <c r="L7" s="174" t="s">
        <v>4873</v>
      </c>
      <c r="M7" s="174" t="s">
        <v>4874</v>
      </c>
      <c r="N7" s="90"/>
      <c r="O7" s="64"/>
      <c r="P7" s="64"/>
      <c r="Y7" s="64"/>
    </row>
    <row r="8" spans="1:32" s="164" customFormat="1" ht="47.25" customHeight="1">
      <c r="A8" s="216" t="s">
        <v>4867</v>
      </c>
      <c r="B8" s="215" t="s">
        <v>4868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90"/>
      <c r="O8" s="64"/>
      <c r="P8" s="64"/>
      <c r="Y8" s="64"/>
    </row>
    <row r="9" spans="1:32" s="164" customFormat="1">
      <c r="A9" s="216"/>
      <c r="B9" s="215" t="s">
        <v>4869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90"/>
      <c r="O9" s="64"/>
      <c r="P9" s="64"/>
      <c r="Y9" s="64"/>
    </row>
    <row r="10" spans="1:32" s="164" customFormat="1">
      <c r="A10" s="216"/>
      <c r="B10" s="215" t="s">
        <v>4870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90"/>
      <c r="O10" s="64"/>
      <c r="P10" s="64"/>
      <c r="Y10" s="64"/>
    </row>
    <row r="11" spans="1:32" s="164" customFormat="1" ht="47.25" customHeight="1">
      <c r="A11" s="216"/>
      <c r="B11" s="215" t="s">
        <v>4871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90"/>
      <c r="O11" s="64"/>
      <c r="P11" s="64"/>
      <c r="Y11" s="64"/>
    </row>
    <row r="12" spans="1:3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7" t="s">
        <v>4872</v>
      </c>
      <c r="L12" s="27" t="s">
        <v>4873</v>
      </c>
      <c r="M12" s="27" t="s">
        <v>4874</v>
      </c>
      <c r="N12" s="145"/>
      <c r="O12" s="27"/>
      <c r="P12" s="27"/>
      <c r="Q12" s="27"/>
      <c r="R12" s="27"/>
      <c r="S12" s="26"/>
      <c r="T12" s="26"/>
      <c r="U12" s="26"/>
      <c r="V12" s="26"/>
      <c r="W12" s="26"/>
      <c r="X12" s="26"/>
      <c r="Y12" s="26"/>
    </row>
    <row r="13" spans="1:32">
      <c r="A13" s="208" t="s">
        <v>67</v>
      </c>
      <c r="B13" s="208" t="s">
        <v>68</v>
      </c>
      <c r="C13" s="210" t="s">
        <v>1</v>
      </c>
      <c r="D13" s="210"/>
      <c r="E13" s="210"/>
      <c r="F13" s="210"/>
      <c r="G13" s="210"/>
      <c r="H13" s="210"/>
      <c r="I13" s="210"/>
      <c r="J13" s="210"/>
      <c r="K13" s="109" t="s">
        <v>5308</v>
      </c>
      <c r="L13" s="109" t="s">
        <v>3159</v>
      </c>
      <c r="M13" s="109" t="s">
        <v>3161</v>
      </c>
      <c r="N13" s="93"/>
      <c r="O13" s="208" t="s">
        <v>67</v>
      </c>
      <c r="P13" s="208" t="s">
        <v>68</v>
      </c>
      <c r="Q13" s="210" t="s">
        <v>2</v>
      </c>
      <c r="R13" s="210"/>
      <c r="S13" s="210"/>
      <c r="T13" s="210"/>
      <c r="U13" s="210"/>
      <c r="V13" s="210"/>
      <c r="W13" s="210"/>
      <c r="X13" s="210"/>
      <c r="Y13" s="214" t="s">
        <v>3</v>
      </c>
    </row>
    <row r="14" spans="1:32">
      <c r="A14" s="208"/>
      <c r="B14" s="208"/>
      <c r="C14" s="111" t="s">
        <v>4</v>
      </c>
      <c r="D14" s="208" t="s">
        <v>5</v>
      </c>
      <c r="E14" s="208"/>
      <c r="F14" s="208" t="s">
        <v>6</v>
      </c>
      <c r="G14" s="208"/>
      <c r="H14" s="208" t="s">
        <v>7</v>
      </c>
      <c r="I14" s="208"/>
      <c r="J14" s="111" t="s">
        <v>8</v>
      </c>
      <c r="K14" s="23" t="s">
        <v>3156</v>
      </c>
      <c r="L14" s="23" t="s">
        <v>3160</v>
      </c>
      <c r="M14" s="23" t="s">
        <v>3162</v>
      </c>
      <c r="N14" s="93"/>
      <c r="O14" s="208"/>
      <c r="P14" s="208"/>
      <c r="Q14" s="111" t="s">
        <v>8</v>
      </c>
      <c r="R14" s="208" t="s">
        <v>9</v>
      </c>
      <c r="S14" s="208"/>
      <c r="T14" s="208" t="s">
        <v>10</v>
      </c>
      <c r="U14" s="208"/>
      <c r="V14" s="208" t="s">
        <v>5008</v>
      </c>
      <c r="W14" s="208"/>
      <c r="X14" s="111" t="s">
        <v>5500</v>
      </c>
      <c r="Y14" s="214"/>
    </row>
    <row r="15" spans="1:32">
      <c r="A15" s="208"/>
      <c r="B15" s="208"/>
      <c r="C15" s="111" t="s">
        <v>13</v>
      </c>
      <c r="D15" s="111" t="s">
        <v>11</v>
      </c>
      <c r="E15" s="111" t="s">
        <v>12</v>
      </c>
      <c r="F15" s="111" t="s">
        <v>11</v>
      </c>
      <c r="G15" s="111" t="s">
        <v>13</v>
      </c>
      <c r="H15" s="111" t="s">
        <v>11</v>
      </c>
      <c r="I15" s="111" t="s">
        <v>13</v>
      </c>
      <c r="J15" s="111" t="s">
        <v>11</v>
      </c>
      <c r="K15" s="112" t="s">
        <v>3157</v>
      </c>
      <c r="L15" s="112" t="s">
        <v>3158</v>
      </c>
      <c r="M15" s="112" t="s">
        <v>3163</v>
      </c>
      <c r="N15" s="93"/>
      <c r="O15" s="208"/>
      <c r="P15" s="208"/>
      <c r="Q15" s="111" t="s">
        <v>12</v>
      </c>
      <c r="R15" s="111" t="s">
        <v>11</v>
      </c>
      <c r="S15" s="111" t="s">
        <v>13</v>
      </c>
      <c r="T15" s="111" t="s">
        <v>11</v>
      </c>
      <c r="U15" s="111" t="s">
        <v>12</v>
      </c>
      <c r="V15" s="111" t="s">
        <v>11</v>
      </c>
      <c r="W15" s="111" t="s">
        <v>13</v>
      </c>
      <c r="X15" s="111" t="s">
        <v>11</v>
      </c>
      <c r="Y15" s="214"/>
    </row>
    <row r="16" spans="1:32">
      <c r="A16" s="211" t="s">
        <v>65</v>
      </c>
      <c r="B16" s="218"/>
      <c r="C16" s="41">
        <v>0</v>
      </c>
      <c r="D16" s="41">
        <v>0</v>
      </c>
      <c r="E16" s="41">
        <v>0</v>
      </c>
      <c r="F16" s="41">
        <v>0</v>
      </c>
      <c r="G16" s="41">
        <v>1393.7500000002999</v>
      </c>
      <c r="H16" s="41">
        <v>0</v>
      </c>
      <c r="I16" s="41">
        <v>0</v>
      </c>
      <c r="J16" s="41">
        <v>0</v>
      </c>
      <c r="K16" s="110">
        <v>1393.7500000002999</v>
      </c>
      <c r="L16" s="172">
        <v>24600</v>
      </c>
      <c r="M16" s="172">
        <f>L16-K16</f>
        <v>23206.249999999702</v>
      </c>
      <c r="N16" s="93"/>
      <c r="O16" s="211" t="s">
        <v>65</v>
      </c>
      <c r="P16" s="218"/>
      <c r="Q16" s="24">
        <v>0</v>
      </c>
      <c r="R16" s="24">
        <v>0</v>
      </c>
      <c r="S16" s="24">
        <v>0</v>
      </c>
      <c r="T16" s="24">
        <v>0</v>
      </c>
      <c r="U16" s="24">
        <v>500.35624999980001</v>
      </c>
      <c r="V16" s="24">
        <v>0</v>
      </c>
      <c r="W16" s="24">
        <v>0</v>
      </c>
      <c r="X16" s="24">
        <v>0</v>
      </c>
      <c r="Y16" s="24">
        <v>500.35624999980001</v>
      </c>
    </row>
    <row r="17" spans="1:25">
      <c r="A17" s="35" t="s">
        <v>4881</v>
      </c>
      <c r="B17" s="35"/>
      <c r="C17" s="36">
        <v>0</v>
      </c>
      <c r="D17" s="36">
        <v>0</v>
      </c>
      <c r="E17" s="36">
        <v>0</v>
      </c>
      <c r="F17" s="36">
        <v>0</v>
      </c>
      <c r="G17" s="36">
        <v>1393.7500000002999</v>
      </c>
      <c r="H17" s="36">
        <v>0</v>
      </c>
      <c r="I17" s="36">
        <v>0</v>
      </c>
      <c r="J17" s="36">
        <v>0</v>
      </c>
      <c r="K17" s="24">
        <v>1393.7500000002999</v>
      </c>
      <c r="L17" s="173">
        <v>12080</v>
      </c>
      <c r="M17" s="172">
        <f>L17-K17</f>
        <v>10686.2499999997</v>
      </c>
      <c r="N17" s="100"/>
      <c r="O17" s="35" t="s">
        <v>4881</v>
      </c>
      <c r="P17" s="35"/>
      <c r="Q17" s="36">
        <v>0</v>
      </c>
      <c r="R17" s="36">
        <v>0</v>
      </c>
      <c r="S17" s="36">
        <v>0</v>
      </c>
      <c r="T17" s="36">
        <v>0</v>
      </c>
      <c r="U17" s="36">
        <v>500.35624999980001</v>
      </c>
      <c r="V17" s="36">
        <v>0</v>
      </c>
      <c r="W17" s="36">
        <v>0</v>
      </c>
      <c r="X17" s="36">
        <v>0</v>
      </c>
      <c r="Y17" s="24">
        <v>500.35624999980001</v>
      </c>
    </row>
    <row r="18" spans="1:25">
      <c r="A18" s="35"/>
      <c r="B18" s="35" t="s">
        <v>4878</v>
      </c>
      <c r="C18" s="36">
        <v>0</v>
      </c>
      <c r="D18" s="36">
        <v>0</v>
      </c>
      <c r="E18" s="36">
        <v>0</v>
      </c>
      <c r="F18" s="36">
        <v>0</v>
      </c>
      <c r="G18" s="36">
        <v>720.85945680600003</v>
      </c>
      <c r="H18" s="36">
        <v>0</v>
      </c>
      <c r="I18" s="36">
        <v>0</v>
      </c>
      <c r="J18" s="36">
        <v>0</v>
      </c>
      <c r="K18" s="24">
        <v>720.85945680600003</v>
      </c>
      <c r="L18" s="173"/>
      <c r="M18" s="172"/>
      <c r="N18" s="100"/>
      <c r="O18" s="35"/>
      <c r="P18" s="35" t="s">
        <v>4878</v>
      </c>
      <c r="Q18" s="36">
        <v>0</v>
      </c>
      <c r="R18" s="36">
        <v>0</v>
      </c>
      <c r="S18" s="36">
        <v>0</v>
      </c>
      <c r="T18" s="36">
        <v>0</v>
      </c>
      <c r="U18" s="36">
        <v>258.78854499300002</v>
      </c>
      <c r="V18" s="36">
        <v>0</v>
      </c>
      <c r="W18" s="36">
        <v>0</v>
      </c>
      <c r="X18" s="36">
        <v>0</v>
      </c>
      <c r="Y18" s="24">
        <v>258.78854499300002</v>
      </c>
    </row>
    <row r="19" spans="1:25">
      <c r="A19" s="35"/>
      <c r="B19" s="35" t="s">
        <v>4879</v>
      </c>
      <c r="C19" s="36">
        <v>0</v>
      </c>
      <c r="D19" s="36">
        <v>0</v>
      </c>
      <c r="E19" s="36">
        <v>0</v>
      </c>
      <c r="F19" s="36">
        <v>0</v>
      </c>
      <c r="G19" s="36">
        <v>660.47261449289999</v>
      </c>
      <c r="H19" s="36">
        <v>0</v>
      </c>
      <c r="I19" s="36">
        <v>0</v>
      </c>
      <c r="J19" s="36">
        <v>0</v>
      </c>
      <c r="K19" s="24">
        <v>660.47261449289999</v>
      </c>
      <c r="L19" s="173"/>
      <c r="M19" s="173"/>
      <c r="N19" s="100"/>
      <c r="O19" s="35"/>
      <c r="P19" s="35" t="s">
        <v>4879</v>
      </c>
      <c r="Q19" s="36">
        <v>0</v>
      </c>
      <c r="R19" s="36">
        <v>0</v>
      </c>
      <c r="S19" s="36">
        <v>0</v>
      </c>
      <c r="T19" s="36">
        <v>0</v>
      </c>
      <c r="U19" s="36">
        <v>237.10966860299999</v>
      </c>
      <c r="V19" s="36">
        <v>0</v>
      </c>
      <c r="W19" s="36">
        <v>0</v>
      </c>
      <c r="X19" s="36">
        <v>0</v>
      </c>
      <c r="Y19" s="24">
        <v>237.10966860299999</v>
      </c>
    </row>
    <row r="20" spans="1:25">
      <c r="A20" s="35"/>
      <c r="B20" s="35" t="s">
        <v>4880</v>
      </c>
      <c r="C20" s="36">
        <v>0</v>
      </c>
      <c r="D20" s="36">
        <v>0</v>
      </c>
      <c r="E20" s="36">
        <v>0</v>
      </c>
      <c r="F20" s="36">
        <v>0</v>
      </c>
      <c r="G20" s="36">
        <v>12.417928701399999</v>
      </c>
      <c r="H20" s="36">
        <v>0</v>
      </c>
      <c r="I20" s="36">
        <v>0</v>
      </c>
      <c r="J20" s="36">
        <v>0</v>
      </c>
      <c r="K20" s="24">
        <v>12.417928701399999</v>
      </c>
      <c r="L20" s="173"/>
      <c r="M20" s="172"/>
      <c r="N20" s="100"/>
      <c r="O20" s="35"/>
      <c r="P20" s="35" t="s">
        <v>4880</v>
      </c>
      <c r="Q20" s="36">
        <v>0</v>
      </c>
      <c r="R20" s="36">
        <v>0</v>
      </c>
      <c r="S20" s="36">
        <v>0</v>
      </c>
      <c r="T20" s="36">
        <v>0</v>
      </c>
      <c r="U20" s="36">
        <v>4.4580364038000004</v>
      </c>
      <c r="V20" s="36">
        <v>0</v>
      </c>
      <c r="W20" s="36">
        <v>0</v>
      </c>
      <c r="X20" s="36">
        <v>0</v>
      </c>
      <c r="Y20" s="24">
        <v>4.4580364038000004</v>
      </c>
    </row>
    <row r="21" spans="1:25">
      <c r="A21" s="35" t="s">
        <v>5463</v>
      </c>
      <c r="B21" s="35"/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193.75</v>
      </c>
      <c r="K21" s="24">
        <v>193.75</v>
      </c>
      <c r="L21" s="173">
        <v>11700</v>
      </c>
      <c r="M21" s="172">
        <f>L21-K21</f>
        <v>11506.25</v>
      </c>
      <c r="N21" s="100"/>
      <c r="O21" s="35" t="s">
        <v>5463</v>
      </c>
      <c r="P21" s="35"/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69.362499999999997</v>
      </c>
      <c r="Y21" s="24">
        <v>69.362499999999997</v>
      </c>
    </row>
    <row r="22" spans="1:25">
      <c r="A22" s="35"/>
      <c r="B22" s="35" t="s">
        <v>5462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193.75</v>
      </c>
      <c r="K22" s="24">
        <v>193.75</v>
      </c>
      <c r="L22" s="173"/>
      <c r="M22" s="173"/>
      <c r="N22" s="100"/>
      <c r="O22" s="35"/>
      <c r="P22" s="35" t="s">
        <v>5462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69.362499999999997</v>
      </c>
      <c r="Y22" s="24">
        <v>69.362499999999997</v>
      </c>
    </row>
    <row r="23" spans="1:25">
      <c r="A23" s="35" t="s">
        <v>5464</v>
      </c>
      <c r="B23" s="35"/>
      <c r="C23" s="36"/>
      <c r="D23" s="36"/>
      <c r="E23" s="36"/>
      <c r="F23" s="36"/>
      <c r="G23" s="36"/>
      <c r="H23" s="36"/>
      <c r="I23" s="36"/>
      <c r="J23" s="36"/>
      <c r="K23" s="24"/>
      <c r="L23" s="173">
        <v>50</v>
      </c>
      <c r="M23" s="172">
        <f>L23-K23</f>
        <v>50</v>
      </c>
      <c r="N23" s="100"/>
      <c r="O23" s="35" t="s">
        <v>5464</v>
      </c>
      <c r="P23" s="35"/>
      <c r="Q23" s="36"/>
      <c r="R23" s="36"/>
      <c r="S23" s="36"/>
      <c r="T23" s="36"/>
      <c r="U23" s="36"/>
      <c r="V23" s="36"/>
      <c r="W23" s="36"/>
      <c r="X23" s="36"/>
      <c r="Y23" s="24"/>
    </row>
    <row r="24" spans="1:25">
      <c r="A24" s="35"/>
      <c r="B24" s="35"/>
      <c r="C24" s="36"/>
      <c r="D24" s="36"/>
      <c r="E24" s="36"/>
      <c r="F24" s="36"/>
      <c r="G24" s="36"/>
      <c r="H24" s="36"/>
      <c r="I24" s="36"/>
      <c r="J24" s="36"/>
      <c r="K24" s="24"/>
      <c r="L24" s="173"/>
      <c r="M24" s="173">
        <f t="shared" ref="M24:M28" si="0">SUM(L24-K24)</f>
        <v>0</v>
      </c>
      <c r="N24" s="100"/>
      <c r="O24" s="35"/>
      <c r="P24" s="35"/>
      <c r="Q24" s="36"/>
      <c r="R24" s="36"/>
      <c r="S24" s="36"/>
      <c r="T24" s="36"/>
      <c r="U24" s="36"/>
      <c r="V24" s="36"/>
      <c r="W24" s="36"/>
      <c r="X24" s="36"/>
      <c r="Y24" s="24"/>
    </row>
    <row r="25" spans="1:25">
      <c r="A25" s="35" t="s">
        <v>5465</v>
      </c>
      <c r="B25" s="35"/>
      <c r="C25" s="36"/>
      <c r="D25" s="36"/>
      <c r="E25" s="36"/>
      <c r="F25" s="36"/>
      <c r="G25" s="36"/>
      <c r="H25" s="36"/>
      <c r="I25" s="36"/>
      <c r="J25" s="36"/>
      <c r="K25" s="24"/>
      <c r="L25" s="173">
        <v>310</v>
      </c>
      <c r="M25" s="172">
        <f>L25-K25</f>
        <v>310</v>
      </c>
      <c r="N25" s="100"/>
      <c r="O25" s="35" t="s">
        <v>5465</v>
      </c>
      <c r="P25" s="35"/>
      <c r="Q25" s="36"/>
      <c r="R25" s="36"/>
      <c r="S25" s="36"/>
      <c r="T25" s="36"/>
      <c r="U25" s="36"/>
      <c r="V25" s="36"/>
      <c r="W25" s="36"/>
      <c r="X25" s="36"/>
      <c r="Y25" s="24"/>
    </row>
    <row r="26" spans="1:25">
      <c r="A26" s="35"/>
      <c r="B26" s="35"/>
      <c r="C26" s="36"/>
      <c r="D26" s="36"/>
      <c r="E26" s="36"/>
      <c r="F26" s="36"/>
      <c r="G26" s="36"/>
      <c r="H26" s="36"/>
      <c r="I26" s="36"/>
      <c r="J26" s="36"/>
      <c r="K26" s="24"/>
      <c r="L26" s="173"/>
      <c r="M26" s="173">
        <f t="shared" si="0"/>
        <v>0</v>
      </c>
      <c r="N26" s="100"/>
      <c r="O26" s="35"/>
      <c r="P26" s="35"/>
      <c r="Q26" s="36"/>
      <c r="R26" s="36"/>
      <c r="S26" s="36"/>
      <c r="T26" s="36"/>
      <c r="U26" s="36"/>
      <c r="V26" s="36"/>
      <c r="W26" s="36"/>
      <c r="X26" s="36"/>
      <c r="Y26" s="24"/>
    </row>
    <row r="27" spans="1:25">
      <c r="A27" s="35" t="s">
        <v>5466</v>
      </c>
      <c r="B27" s="35"/>
      <c r="C27" s="36"/>
      <c r="D27" s="36"/>
      <c r="E27" s="36"/>
      <c r="F27" s="36"/>
      <c r="G27" s="36"/>
      <c r="H27" s="36"/>
      <c r="I27" s="36"/>
      <c r="J27" s="36"/>
      <c r="K27" s="24"/>
      <c r="L27" s="173">
        <v>460</v>
      </c>
      <c r="M27" s="172">
        <f>L27-K27</f>
        <v>460</v>
      </c>
      <c r="N27" s="100"/>
      <c r="O27" s="35" t="s">
        <v>5466</v>
      </c>
      <c r="P27" s="35"/>
      <c r="Q27" s="36"/>
      <c r="R27" s="36"/>
      <c r="S27" s="36"/>
      <c r="T27" s="36"/>
      <c r="U27" s="36"/>
      <c r="V27" s="36"/>
      <c r="W27" s="36"/>
      <c r="X27" s="36"/>
      <c r="Y27" s="24"/>
    </row>
    <row r="28" spans="1:25">
      <c r="A28" s="35"/>
      <c r="B28" s="35"/>
      <c r="C28" s="36"/>
      <c r="D28" s="36"/>
      <c r="E28" s="36"/>
      <c r="F28" s="36"/>
      <c r="G28" s="36"/>
      <c r="H28" s="36"/>
      <c r="I28" s="36"/>
      <c r="J28" s="36"/>
      <c r="K28" s="24"/>
      <c r="L28" s="173"/>
      <c r="M28" s="173">
        <f t="shared" si="0"/>
        <v>0</v>
      </c>
      <c r="N28" s="100"/>
      <c r="O28" s="35"/>
      <c r="P28" s="35"/>
      <c r="Q28" s="36"/>
      <c r="R28" s="36"/>
      <c r="S28" s="36"/>
      <c r="T28" s="36"/>
      <c r="U28" s="36"/>
      <c r="V28" s="36"/>
      <c r="W28" s="36"/>
      <c r="X28" s="36"/>
      <c r="Y28" s="24"/>
    </row>
  </sheetData>
  <mergeCells count="29">
    <mergeCell ref="O16:P16"/>
    <mergeCell ref="A16:B16"/>
    <mergeCell ref="Q13:X13"/>
    <mergeCell ref="R14:S14"/>
    <mergeCell ref="T14:U14"/>
    <mergeCell ref="V14:W14"/>
    <mergeCell ref="B10:M10"/>
    <mergeCell ref="B11:M11"/>
    <mergeCell ref="O13:O15"/>
    <mergeCell ref="P13:P15"/>
    <mergeCell ref="D14:E14"/>
    <mergeCell ref="F14:G14"/>
    <mergeCell ref="H14:I14"/>
    <mergeCell ref="Y13:Y15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A8:A11"/>
    <mergeCell ref="A13:A15"/>
    <mergeCell ref="B13:B15"/>
    <mergeCell ref="C13:J13"/>
    <mergeCell ref="B8:M8"/>
    <mergeCell ref="B9:M9"/>
  </mergeCells>
  <pageMargins left="1.2992125984252001" right="0.31496062992126" top="0.74803149606299202" bottom="0.74803149606299202" header="0.31496062992126" footer="0.31496062992126"/>
  <pageSetup paperSize="9" scale="70" orientation="landscape" r:id="rId1"/>
  <colBreaks count="1" manualBreakCount="1">
    <brk id="13" max="27" man="1"/>
  </col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AF224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5" style="25" customWidth="1"/>
    <col min="11" max="13" width="12.75" style="25" customWidth="1"/>
    <col min="14" max="14" width="7.625" style="123" customWidth="1"/>
    <col min="15" max="15" width="20.5" style="25" customWidth="1"/>
    <col min="16" max="16" width="14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3193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56978.30724103489</v>
      </c>
      <c r="E11" s="41">
        <v>309022.75755379983</v>
      </c>
      <c r="F11" s="41">
        <v>1544940.5769352587</v>
      </c>
      <c r="G11" s="41">
        <v>376068.69880289334</v>
      </c>
      <c r="H11" s="41">
        <v>581956.31306833937</v>
      </c>
      <c r="I11" s="41">
        <v>46371.584035590022</v>
      </c>
      <c r="J11" s="41">
        <v>56697.212783012394</v>
      </c>
      <c r="K11" s="110">
        <v>2972035.450419927</v>
      </c>
      <c r="L11" s="110">
        <v>2883000</v>
      </c>
      <c r="M11" s="110">
        <f>L11-K11</f>
        <v>-89035.450419927016</v>
      </c>
      <c r="N11" s="23"/>
      <c r="O11" s="211" t="s">
        <v>65</v>
      </c>
      <c r="P11" s="218"/>
      <c r="Q11" s="24">
        <v>0</v>
      </c>
      <c r="R11" s="24">
        <v>0</v>
      </c>
      <c r="S11" s="24">
        <v>0</v>
      </c>
      <c r="T11" s="24">
        <v>0</v>
      </c>
      <c r="U11" s="24">
        <v>824860.17666492343</v>
      </c>
      <c r="V11" s="24">
        <v>227240.37278378409</v>
      </c>
      <c r="W11" s="24">
        <v>0</v>
      </c>
      <c r="X11" s="24">
        <v>0</v>
      </c>
      <c r="Y11" s="24">
        <v>1052100.5494487076</v>
      </c>
    </row>
    <row r="12" spans="1:32" ht="21">
      <c r="A12" s="35" t="s">
        <v>3203</v>
      </c>
      <c r="B12" s="35"/>
      <c r="C12" s="36">
        <v>0</v>
      </c>
      <c r="D12" s="36">
        <v>1863.0469894056798</v>
      </c>
      <c r="E12" s="36">
        <v>59769.74309411415</v>
      </c>
      <c r="F12" s="36">
        <v>284992.30096188298</v>
      </c>
      <c r="G12" s="36">
        <v>27062.176786646698</v>
      </c>
      <c r="H12" s="36">
        <v>31385.08899625963</v>
      </c>
      <c r="I12" s="36">
        <v>1926.325519934227</v>
      </c>
      <c r="J12" s="36">
        <v>10594.398720432777</v>
      </c>
      <c r="K12" s="24">
        <v>417593.08106867614</v>
      </c>
      <c r="L12" s="24">
        <v>407000</v>
      </c>
      <c r="M12" s="110">
        <f>L12-K12</f>
        <v>-10593.08106867614</v>
      </c>
      <c r="N12" s="100"/>
      <c r="O12" s="35" t="s">
        <v>3203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132285.29281257378</v>
      </c>
      <c r="V12" s="36">
        <v>15542.65788576878</v>
      </c>
      <c r="W12" s="36">
        <v>0</v>
      </c>
      <c r="X12" s="36">
        <v>0</v>
      </c>
      <c r="Y12" s="24">
        <v>147827.95069834249</v>
      </c>
    </row>
    <row r="13" spans="1:32" ht="21">
      <c r="A13" s="35"/>
      <c r="B13" s="35" t="s">
        <v>3195</v>
      </c>
      <c r="C13" s="36">
        <v>0</v>
      </c>
      <c r="D13" s="36">
        <v>169.98874363659999</v>
      </c>
      <c r="E13" s="36">
        <v>7490.0148401914475</v>
      </c>
      <c r="F13" s="36">
        <v>13118.754433716294</v>
      </c>
      <c r="G13" s="36">
        <v>2962.935681485536</v>
      </c>
      <c r="H13" s="36">
        <v>13.909864408902999</v>
      </c>
      <c r="I13" s="36">
        <v>37.5</v>
      </c>
      <c r="J13" s="36">
        <v>0</v>
      </c>
      <c r="K13" s="24">
        <v>23793.103563438781</v>
      </c>
      <c r="L13" s="24"/>
      <c r="M13" s="110"/>
      <c r="N13" s="100"/>
      <c r="O13" s="35"/>
      <c r="P13" s="35" t="s">
        <v>3195</v>
      </c>
      <c r="Q13" s="36">
        <v>0</v>
      </c>
      <c r="R13" s="36">
        <v>0</v>
      </c>
      <c r="S13" s="36">
        <v>0</v>
      </c>
      <c r="T13" s="36">
        <v>0</v>
      </c>
      <c r="U13" s="36">
        <v>8404.5595694586136</v>
      </c>
      <c r="V13" s="36">
        <v>18.199092000758</v>
      </c>
      <c r="W13" s="36">
        <v>0</v>
      </c>
      <c r="X13" s="36">
        <v>0</v>
      </c>
      <c r="Y13" s="24">
        <v>8422.7586614593711</v>
      </c>
    </row>
    <row r="14" spans="1:32" ht="21">
      <c r="A14" s="35"/>
      <c r="B14" s="35" t="s">
        <v>3196</v>
      </c>
      <c r="C14" s="36">
        <v>0</v>
      </c>
      <c r="D14" s="36">
        <v>0</v>
      </c>
      <c r="E14" s="36">
        <v>9975.6496111474662</v>
      </c>
      <c r="F14" s="36">
        <v>17974.4048585602</v>
      </c>
      <c r="G14" s="36">
        <v>2598.192570141553</v>
      </c>
      <c r="H14" s="36">
        <v>3575.8493335677908</v>
      </c>
      <c r="I14" s="36">
        <v>53.152278507986999</v>
      </c>
      <c r="J14" s="36">
        <v>0</v>
      </c>
      <c r="K14" s="24">
        <v>34177.248651924994</v>
      </c>
      <c r="L14" s="24"/>
      <c r="M14" s="24"/>
      <c r="N14" s="100"/>
      <c r="O14" s="35"/>
      <c r="P14" s="35" t="s">
        <v>3196</v>
      </c>
      <c r="Q14" s="36">
        <v>0</v>
      </c>
      <c r="R14" s="36">
        <v>0</v>
      </c>
      <c r="S14" s="36">
        <v>0</v>
      </c>
      <c r="T14" s="36">
        <v>0</v>
      </c>
      <c r="U14" s="36">
        <v>10814.079452102576</v>
      </c>
      <c r="V14" s="36">
        <v>1284.66657067491</v>
      </c>
      <c r="W14" s="36">
        <v>0</v>
      </c>
      <c r="X14" s="36">
        <v>0</v>
      </c>
      <c r="Y14" s="24">
        <v>12098.746022777486</v>
      </c>
    </row>
    <row r="15" spans="1:32" ht="21">
      <c r="A15" s="35"/>
      <c r="B15" s="35" t="s">
        <v>3194</v>
      </c>
      <c r="C15" s="36">
        <v>0</v>
      </c>
      <c r="D15" s="36">
        <v>0</v>
      </c>
      <c r="E15" s="36">
        <v>3789.3118625035008</v>
      </c>
      <c r="F15" s="36">
        <v>28525.4918485042</v>
      </c>
      <c r="G15" s="36">
        <v>1195.9779485536301</v>
      </c>
      <c r="H15" s="36">
        <v>10735.612378405172</v>
      </c>
      <c r="I15" s="36">
        <v>0</v>
      </c>
      <c r="J15" s="36">
        <v>0</v>
      </c>
      <c r="K15" s="24">
        <v>44246.394037966507</v>
      </c>
      <c r="L15" s="24"/>
      <c r="M15" s="24"/>
      <c r="N15" s="100"/>
      <c r="O15" s="35"/>
      <c r="P15" s="35" t="s">
        <v>3194</v>
      </c>
      <c r="Q15" s="36">
        <v>0</v>
      </c>
      <c r="R15" s="36">
        <v>0</v>
      </c>
      <c r="S15" s="36">
        <v>0</v>
      </c>
      <c r="T15" s="36">
        <v>0</v>
      </c>
      <c r="U15" s="36">
        <v>11862.816707488988</v>
      </c>
      <c r="V15" s="36">
        <v>3800.4067819554753</v>
      </c>
      <c r="W15" s="36">
        <v>0</v>
      </c>
      <c r="X15" s="36">
        <v>0</v>
      </c>
      <c r="Y15" s="24">
        <v>15663.223489444463</v>
      </c>
    </row>
    <row r="16" spans="1:32" ht="21">
      <c r="A16" s="35"/>
      <c r="B16" s="35" t="s">
        <v>3197</v>
      </c>
      <c r="C16" s="36">
        <v>0</v>
      </c>
      <c r="D16" s="36">
        <v>68.172405594200001</v>
      </c>
      <c r="E16" s="36">
        <v>8404.3561468313819</v>
      </c>
      <c r="F16" s="36">
        <v>47313.80267168353</v>
      </c>
      <c r="G16" s="36">
        <v>3819.7715490190526</v>
      </c>
      <c r="H16" s="36">
        <v>2.18076155848</v>
      </c>
      <c r="I16" s="36">
        <v>331.01893555085996</v>
      </c>
      <c r="J16" s="36">
        <v>0</v>
      </c>
      <c r="K16" s="24">
        <v>59939.302470237504</v>
      </c>
      <c r="L16" s="24"/>
      <c r="M16" s="24"/>
      <c r="N16" s="100"/>
      <c r="O16" s="35"/>
      <c r="P16" s="35" t="s">
        <v>3197</v>
      </c>
      <c r="Q16" s="36">
        <v>0</v>
      </c>
      <c r="R16" s="36">
        <v>0</v>
      </c>
      <c r="S16" s="36">
        <v>0</v>
      </c>
      <c r="T16" s="36">
        <v>0</v>
      </c>
      <c r="U16" s="36">
        <v>21100.560381728465</v>
      </c>
      <c r="V16" s="36">
        <v>117.95269277671008</v>
      </c>
      <c r="W16" s="36">
        <v>0</v>
      </c>
      <c r="X16" s="36">
        <v>0</v>
      </c>
      <c r="Y16" s="24">
        <v>21218.513074505176</v>
      </c>
    </row>
    <row r="17" spans="1:25" ht="21">
      <c r="A17" s="35"/>
      <c r="B17" s="35" t="s">
        <v>3198</v>
      </c>
      <c r="C17" s="36">
        <v>0</v>
      </c>
      <c r="D17" s="36">
        <v>55.186577493500003</v>
      </c>
      <c r="E17" s="36">
        <v>2875.9034945917597</v>
      </c>
      <c r="F17" s="36">
        <v>25585.688582033286</v>
      </c>
      <c r="G17" s="36">
        <v>1851.6785079699766</v>
      </c>
      <c r="H17" s="36">
        <v>5232.4678913011203</v>
      </c>
      <c r="I17" s="36">
        <v>1.6797924517</v>
      </c>
      <c r="J17" s="36">
        <v>0</v>
      </c>
      <c r="K17" s="24">
        <v>35602.604845841342</v>
      </c>
      <c r="L17" s="24"/>
      <c r="M17" s="24"/>
      <c r="N17" s="100"/>
      <c r="O17" s="35"/>
      <c r="P17" s="35" t="s">
        <v>3198</v>
      </c>
      <c r="Q17" s="36">
        <v>0</v>
      </c>
      <c r="R17" s="36">
        <v>0</v>
      </c>
      <c r="S17" s="36">
        <v>0</v>
      </c>
      <c r="T17" s="36">
        <v>0</v>
      </c>
      <c r="U17" s="36">
        <v>10750.433835381211</v>
      </c>
      <c r="V17" s="36">
        <v>1852.8882800475867</v>
      </c>
      <c r="W17" s="36">
        <v>0</v>
      </c>
      <c r="X17" s="36">
        <v>0</v>
      </c>
      <c r="Y17" s="24">
        <v>12603.322115428797</v>
      </c>
    </row>
    <row r="18" spans="1:25" ht="21">
      <c r="A18" s="35"/>
      <c r="B18" s="35" t="s">
        <v>334</v>
      </c>
      <c r="C18" s="36">
        <v>0</v>
      </c>
      <c r="D18" s="36">
        <v>0</v>
      </c>
      <c r="E18" s="36">
        <v>11181.495911797199</v>
      </c>
      <c r="F18" s="36">
        <v>39079.588807617169</v>
      </c>
      <c r="G18" s="36">
        <v>1034.202574363831</v>
      </c>
      <c r="H18" s="36">
        <v>802.09098396552702</v>
      </c>
      <c r="I18" s="36">
        <v>0</v>
      </c>
      <c r="J18" s="36">
        <v>0</v>
      </c>
      <c r="K18" s="24">
        <v>52097.37827774373</v>
      </c>
      <c r="L18" s="24"/>
      <c r="M18" s="24"/>
      <c r="N18" s="100"/>
      <c r="O18" s="35"/>
      <c r="P18" s="35" t="s">
        <v>334</v>
      </c>
      <c r="Q18" s="36">
        <v>0</v>
      </c>
      <c r="R18" s="36">
        <v>0</v>
      </c>
      <c r="S18" s="36">
        <v>0</v>
      </c>
      <c r="T18" s="36">
        <v>0</v>
      </c>
      <c r="U18" s="36">
        <v>18158.531702003729</v>
      </c>
      <c r="V18" s="36">
        <v>283.94020832386002</v>
      </c>
      <c r="W18" s="36">
        <v>0</v>
      </c>
      <c r="X18" s="36">
        <v>0</v>
      </c>
      <c r="Y18" s="24">
        <v>18442.471910327589</v>
      </c>
    </row>
    <row r="19" spans="1:25" ht="21">
      <c r="A19" s="35"/>
      <c r="B19" s="35" t="s">
        <v>388</v>
      </c>
      <c r="C19" s="36">
        <v>0</v>
      </c>
      <c r="D19" s="36">
        <v>0</v>
      </c>
      <c r="E19" s="36">
        <v>666.25751361852895</v>
      </c>
      <c r="F19" s="36">
        <v>19097.424871542928</v>
      </c>
      <c r="G19" s="36">
        <v>3662.7949639128883</v>
      </c>
      <c r="H19" s="36">
        <v>3318.885016404658</v>
      </c>
      <c r="I19" s="36">
        <v>0</v>
      </c>
      <c r="J19" s="36">
        <v>0</v>
      </c>
      <c r="K19" s="24">
        <v>26745.362365479006</v>
      </c>
      <c r="L19" s="24"/>
      <c r="M19" s="24"/>
      <c r="N19" s="100"/>
      <c r="O19" s="35"/>
      <c r="P19" s="35" t="s">
        <v>388</v>
      </c>
      <c r="Q19" s="36">
        <v>0</v>
      </c>
      <c r="R19" s="36">
        <v>0</v>
      </c>
      <c r="S19" s="36">
        <v>0</v>
      </c>
      <c r="T19" s="36">
        <v>0</v>
      </c>
      <c r="U19" s="36">
        <v>8292.972981574756</v>
      </c>
      <c r="V19" s="36">
        <v>1174.8852958070911</v>
      </c>
      <c r="W19" s="36">
        <v>0</v>
      </c>
      <c r="X19" s="36">
        <v>0</v>
      </c>
      <c r="Y19" s="24">
        <v>9467.8582773818471</v>
      </c>
    </row>
    <row r="20" spans="1:25" ht="21">
      <c r="A20" s="35"/>
      <c r="B20" s="35" t="s">
        <v>3199</v>
      </c>
      <c r="C20" s="36">
        <v>0</v>
      </c>
      <c r="D20" s="36">
        <v>0</v>
      </c>
      <c r="E20" s="36">
        <v>2588.41886825446</v>
      </c>
      <c r="F20" s="36">
        <v>9151.0891152574022</v>
      </c>
      <c r="G20" s="36">
        <v>4711.0297421285804</v>
      </c>
      <c r="H20" s="36">
        <v>13.99387024406</v>
      </c>
      <c r="I20" s="36">
        <v>270.14910403041</v>
      </c>
      <c r="J20" s="36">
        <v>0.63537304297899999</v>
      </c>
      <c r="K20" s="24">
        <v>16735.316072957892</v>
      </c>
      <c r="L20" s="24"/>
      <c r="M20" s="24"/>
      <c r="N20" s="100"/>
      <c r="O20" s="35"/>
      <c r="P20" s="35" t="s">
        <v>3199</v>
      </c>
      <c r="Q20" s="36">
        <v>0</v>
      </c>
      <c r="R20" s="36">
        <v>0</v>
      </c>
      <c r="S20" s="36">
        <v>0</v>
      </c>
      <c r="T20" s="36">
        <v>0</v>
      </c>
      <c r="U20" s="36">
        <v>5823.4903548752554</v>
      </c>
      <c r="V20" s="36">
        <v>100.81153495037702</v>
      </c>
      <c r="W20" s="36">
        <v>0</v>
      </c>
      <c r="X20" s="36">
        <v>0</v>
      </c>
      <c r="Y20" s="24">
        <v>5924.3018898256323</v>
      </c>
    </row>
    <row r="21" spans="1:25" ht="21">
      <c r="A21" s="35"/>
      <c r="B21" s="35" t="s">
        <v>389</v>
      </c>
      <c r="C21" s="36">
        <v>0</v>
      </c>
      <c r="D21" s="36">
        <v>0</v>
      </c>
      <c r="E21" s="36">
        <v>1098.9719633849497</v>
      </c>
      <c r="F21" s="36">
        <v>4519.4041872655971</v>
      </c>
      <c r="G21" s="36">
        <v>129.53872681900901</v>
      </c>
      <c r="H21" s="36">
        <v>1.4975121629399999</v>
      </c>
      <c r="I21" s="36">
        <v>106.25000000001</v>
      </c>
      <c r="J21" s="36">
        <v>10593.763347389799</v>
      </c>
      <c r="K21" s="24">
        <v>16449.425737022306</v>
      </c>
      <c r="L21" s="24"/>
      <c r="M21" s="24"/>
      <c r="N21" s="100"/>
      <c r="O21" s="35"/>
      <c r="P21" s="35" t="s">
        <v>389</v>
      </c>
      <c r="Q21" s="36">
        <v>0</v>
      </c>
      <c r="R21" s="36">
        <v>0</v>
      </c>
      <c r="S21" s="36">
        <v>0</v>
      </c>
      <c r="T21" s="36">
        <v>0</v>
      </c>
      <c r="U21" s="36">
        <v>2034.7618666246083</v>
      </c>
      <c r="V21" s="36">
        <v>3788.334844284851</v>
      </c>
      <c r="W21" s="36">
        <v>0</v>
      </c>
      <c r="X21" s="36">
        <v>0</v>
      </c>
      <c r="Y21" s="24">
        <v>5823.096710909459</v>
      </c>
    </row>
    <row r="22" spans="1:25" ht="21">
      <c r="A22" s="35"/>
      <c r="B22" s="35" t="s">
        <v>3200</v>
      </c>
      <c r="C22" s="36">
        <v>0</v>
      </c>
      <c r="D22" s="36">
        <v>1484.7415269229798</v>
      </c>
      <c r="E22" s="36">
        <v>7276.1323587799616</v>
      </c>
      <c r="F22" s="36">
        <v>25825.21208686144</v>
      </c>
      <c r="G22" s="36">
        <v>841.99181941239317</v>
      </c>
      <c r="H22" s="36">
        <v>295.45496843160504</v>
      </c>
      <c r="I22" s="36">
        <v>806.38536072515001</v>
      </c>
      <c r="J22" s="36">
        <v>0</v>
      </c>
      <c r="K22" s="24">
        <v>36529.918121133538</v>
      </c>
      <c r="L22" s="24"/>
      <c r="M22" s="24"/>
      <c r="N22" s="100"/>
      <c r="O22" s="35"/>
      <c r="P22" s="35" t="s">
        <v>3200</v>
      </c>
      <c r="Q22" s="36">
        <v>0</v>
      </c>
      <c r="R22" s="36">
        <v>0</v>
      </c>
      <c r="S22" s="36">
        <v>0</v>
      </c>
      <c r="T22" s="36">
        <v>0</v>
      </c>
      <c r="U22" s="36">
        <v>12541.539538352086</v>
      </c>
      <c r="V22" s="36">
        <v>390.05147652151896</v>
      </c>
      <c r="W22" s="36">
        <v>0</v>
      </c>
      <c r="X22" s="36">
        <v>0</v>
      </c>
      <c r="Y22" s="24">
        <v>12931.591014873606</v>
      </c>
    </row>
    <row r="23" spans="1:25" ht="21">
      <c r="A23" s="35"/>
      <c r="B23" s="35" t="s">
        <v>3201</v>
      </c>
      <c r="C23" s="36">
        <v>0</v>
      </c>
      <c r="D23" s="36">
        <v>0</v>
      </c>
      <c r="E23" s="36">
        <v>1801.8501634488903</v>
      </c>
      <c r="F23" s="36">
        <v>16282.39403428599</v>
      </c>
      <c r="G23" s="36">
        <v>829.83404074106897</v>
      </c>
      <c r="H23" s="36">
        <v>2456.9332014374745</v>
      </c>
      <c r="I23" s="36">
        <v>0</v>
      </c>
      <c r="J23" s="36">
        <v>0</v>
      </c>
      <c r="K23" s="24">
        <v>21371.011439913422</v>
      </c>
      <c r="L23" s="24"/>
      <c r="M23" s="24"/>
      <c r="N23" s="100"/>
      <c r="O23" s="35"/>
      <c r="P23" s="35" t="s">
        <v>3201</v>
      </c>
      <c r="Q23" s="36">
        <v>0</v>
      </c>
      <c r="R23" s="36">
        <v>0</v>
      </c>
      <c r="S23" s="36">
        <v>0</v>
      </c>
      <c r="T23" s="36">
        <v>0</v>
      </c>
      <c r="U23" s="36">
        <v>6695.5836964169212</v>
      </c>
      <c r="V23" s="36">
        <v>869.75435330890048</v>
      </c>
      <c r="W23" s="36">
        <v>0</v>
      </c>
      <c r="X23" s="36">
        <v>0</v>
      </c>
      <c r="Y23" s="24">
        <v>7565.3380497258213</v>
      </c>
    </row>
    <row r="24" spans="1:25" ht="21">
      <c r="A24" s="35"/>
      <c r="B24" s="35" t="s">
        <v>260</v>
      </c>
      <c r="C24" s="36">
        <v>0</v>
      </c>
      <c r="D24" s="36">
        <v>84.957735758399991</v>
      </c>
      <c r="E24" s="36">
        <v>1572.4500946618896</v>
      </c>
      <c r="F24" s="36">
        <v>32395.211635700507</v>
      </c>
      <c r="G24" s="36">
        <v>2579.7769723556771</v>
      </c>
      <c r="H24" s="36">
        <v>2615.262668804623</v>
      </c>
      <c r="I24" s="36">
        <v>290.13278244537003</v>
      </c>
      <c r="J24" s="36">
        <v>0</v>
      </c>
      <c r="K24" s="24">
        <v>39537.791889726468</v>
      </c>
      <c r="L24" s="24"/>
      <c r="M24" s="24"/>
      <c r="N24" s="100"/>
      <c r="O24" s="35"/>
      <c r="P24" s="35" t="s">
        <v>260</v>
      </c>
      <c r="Q24" s="36">
        <v>0</v>
      </c>
      <c r="R24" s="36">
        <v>0</v>
      </c>
      <c r="S24" s="36">
        <v>0</v>
      </c>
      <c r="T24" s="36">
        <v>0</v>
      </c>
      <c r="U24" s="36">
        <v>12967.86833920852</v>
      </c>
      <c r="V24" s="36">
        <v>1028.5099897428101</v>
      </c>
      <c r="W24" s="36">
        <v>0</v>
      </c>
      <c r="X24" s="36">
        <v>0</v>
      </c>
      <c r="Y24" s="24">
        <v>13996.37832895133</v>
      </c>
    </row>
    <row r="25" spans="1:25" ht="21">
      <c r="A25" s="35"/>
      <c r="B25" s="35" t="s">
        <v>3202</v>
      </c>
      <c r="C25" s="36">
        <v>0</v>
      </c>
      <c r="D25" s="36">
        <v>0</v>
      </c>
      <c r="E25" s="36">
        <v>1048.9302649027097</v>
      </c>
      <c r="F25" s="36">
        <v>6123.8338288544091</v>
      </c>
      <c r="G25" s="36">
        <v>844.45168974350293</v>
      </c>
      <c r="H25" s="36">
        <v>2320.9505455672797</v>
      </c>
      <c r="I25" s="36">
        <v>30.057266222740001</v>
      </c>
      <c r="J25" s="36">
        <v>0</v>
      </c>
      <c r="K25" s="24">
        <v>10368.223595290643</v>
      </c>
      <c r="L25" s="24"/>
      <c r="M25" s="24"/>
      <c r="N25" s="100"/>
      <c r="O25" s="35"/>
      <c r="P25" s="35" t="s">
        <v>3202</v>
      </c>
      <c r="Q25" s="36">
        <v>0</v>
      </c>
      <c r="R25" s="36">
        <v>0</v>
      </c>
      <c r="S25" s="36">
        <v>0</v>
      </c>
      <c r="T25" s="36">
        <v>0</v>
      </c>
      <c r="U25" s="36">
        <v>2838.0943873580313</v>
      </c>
      <c r="V25" s="36">
        <v>832.25676537392985</v>
      </c>
      <c r="W25" s="36">
        <v>0</v>
      </c>
      <c r="X25" s="36">
        <v>0</v>
      </c>
      <c r="Y25" s="24">
        <v>3670.3511527319611</v>
      </c>
    </row>
    <row r="26" spans="1:25" ht="21">
      <c r="A26" s="35" t="s">
        <v>3213</v>
      </c>
      <c r="B26" s="35"/>
      <c r="C26" s="36">
        <v>0</v>
      </c>
      <c r="D26" s="36">
        <v>12772.158842433839</v>
      </c>
      <c r="E26" s="36">
        <v>15770.646999788003</v>
      </c>
      <c r="F26" s="36">
        <v>153356.39305351838</v>
      </c>
      <c r="G26" s="36">
        <v>10692.229036254419</v>
      </c>
      <c r="H26" s="36">
        <v>28632.834958413492</v>
      </c>
      <c r="I26" s="36">
        <v>844.48300131171993</v>
      </c>
      <c r="J26" s="36">
        <v>8394.6733219032903</v>
      </c>
      <c r="K26" s="24">
        <v>230463.41921362316</v>
      </c>
      <c r="L26" s="24">
        <v>204080</v>
      </c>
      <c r="M26" s="110">
        <f>L26-K26</f>
        <v>-26383.419213623158</v>
      </c>
      <c r="N26" s="100"/>
      <c r="O26" s="35" t="s">
        <v>3213</v>
      </c>
      <c r="P26" s="35"/>
      <c r="Q26" s="36">
        <v>0</v>
      </c>
      <c r="R26" s="36">
        <v>0</v>
      </c>
      <c r="S26" s="36">
        <v>0</v>
      </c>
      <c r="T26" s="36">
        <v>0</v>
      </c>
      <c r="U26" s="36">
        <v>68177.365487924209</v>
      </c>
      <c r="V26" s="36">
        <v>13406.684913701345</v>
      </c>
      <c r="W26" s="36">
        <v>0</v>
      </c>
      <c r="X26" s="36">
        <v>0</v>
      </c>
      <c r="Y26" s="24">
        <v>81584.050401625558</v>
      </c>
    </row>
    <row r="27" spans="1:25" ht="21">
      <c r="A27" s="35"/>
      <c r="B27" s="35" t="s">
        <v>2100</v>
      </c>
      <c r="C27" s="36">
        <v>0</v>
      </c>
      <c r="D27" s="36">
        <v>5418.7558721919995</v>
      </c>
      <c r="E27" s="36">
        <v>328.65494754267002</v>
      </c>
      <c r="F27" s="36">
        <v>19310.029788349275</v>
      </c>
      <c r="G27" s="36">
        <v>162.59799113666</v>
      </c>
      <c r="H27" s="36">
        <v>1897.9411019899801</v>
      </c>
      <c r="I27" s="36">
        <v>0</v>
      </c>
      <c r="J27" s="36">
        <v>0</v>
      </c>
      <c r="K27" s="24">
        <v>27117.979701210585</v>
      </c>
      <c r="L27" s="24"/>
      <c r="M27" s="110"/>
      <c r="N27" s="100"/>
      <c r="O27" s="35"/>
      <c r="P27" s="35" t="s">
        <v>2100</v>
      </c>
      <c r="Q27" s="36">
        <v>0</v>
      </c>
      <c r="R27" s="36">
        <v>0</v>
      </c>
      <c r="S27" s="36">
        <v>0</v>
      </c>
      <c r="T27" s="36">
        <v>0</v>
      </c>
      <c r="U27" s="36">
        <v>8927.8936641247401</v>
      </c>
      <c r="V27" s="36">
        <v>671.87115010447326</v>
      </c>
      <c r="W27" s="36">
        <v>0</v>
      </c>
      <c r="X27" s="36">
        <v>0</v>
      </c>
      <c r="Y27" s="24">
        <v>9599.7648142292128</v>
      </c>
    </row>
    <row r="28" spans="1:25" ht="21">
      <c r="A28" s="35"/>
      <c r="B28" s="35" t="s">
        <v>833</v>
      </c>
      <c r="C28" s="36">
        <v>0</v>
      </c>
      <c r="D28" s="36">
        <v>0</v>
      </c>
      <c r="E28" s="36">
        <v>333.69902842259</v>
      </c>
      <c r="F28" s="36">
        <v>13891.354480120905</v>
      </c>
      <c r="G28" s="36">
        <v>231.87395752866598</v>
      </c>
      <c r="H28" s="36">
        <v>3861.4990665147739</v>
      </c>
      <c r="I28" s="36">
        <v>0</v>
      </c>
      <c r="J28" s="36">
        <v>0</v>
      </c>
      <c r="K28" s="24">
        <v>18318.426532586935</v>
      </c>
      <c r="L28" s="24"/>
      <c r="M28" s="24"/>
      <c r="N28" s="100"/>
      <c r="O28" s="35"/>
      <c r="P28" s="35" t="s">
        <v>833</v>
      </c>
      <c r="Q28" s="36">
        <v>0</v>
      </c>
      <c r="R28" s="36">
        <v>0</v>
      </c>
      <c r="S28" s="36">
        <v>0</v>
      </c>
      <c r="T28" s="36">
        <v>0</v>
      </c>
      <c r="U28" s="36">
        <v>5117.7523229893659</v>
      </c>
      <c r="V28" s="36">
        <v>1366.9706695463874</v>
      </c>
      <c r="W28" s="36">
        <v>0</v>
      </c>
      <c r="X28" s="36">
        <v>0</v>
      </c>
      <c r="Y28" s="24">
        <v>6484.7229925357533</v>
      </c>
    </row>
    <row r="29" spans="1:25" ht="21">
      <c r="A29" s="35"/>
      <c r="B29" s="35" t="s">
        <v>3204</v>
      </c>
      <c r="C29" s="36">
        <v>0</v>
      </c>
      <c r="D29" s="36">
        <v>0</v>
      </c>
      <c r="E29" s="36">
        <v>891.59594973130004</v>
      </c>
      <c r="F29" s="36">
        <v>15673.188830574125</v>
      </c>
      <c r="G29" s="36">
        <v>3610.8985288255576</v>
      </c>
      <c r="H29" s="36">
        <v>2789.8221769286606</v>
      </c>
      <c r="I29" s="36">
        <v>3.7938967642699999</v>
      </c>
      <c r="J29" s="36">
        <v>0</v>
      </c>
      <c r="K29" s="24">
        <v>22969.299382823912</v>
      </c>
      <c r="L29" s="24"/>
      <c r="M29" s="24"/>
      <c r="N29" s="100"/>
      <c r="O29" s="35"/>
      <c r="P29" s="35" t="s">
        <v>3204</v>
      </c>
      <c r="Q29" s="36">
        <v>0</v>
      </c>
      <c r="R29" s="36">
        <v>0</v>
      </c>
      <c r="S29" s="36">
        <v>0</v>
      </c>
      <c r="T29" s="36">
        <v>0</v>
      </c>
      <c r="U29" s="36">
        <v>7142.1918914348062</v>
      </c>
      <c r="V29" s="36">
        <v>988.94009008701414</v>
      </c>
      <c r="W29" s="36">
        <v>0</v>
      </c>
      <c r="X29" s="36">
        <v>0</v>
      </c>
      <c r="Y29" s="24">
        <v>8131.1319815218203</v>
      </c>
    </row>
    <row r="30" spans="1:25" ht="21">
      <c r="A30" s="35"/>
      <c r="B30" s="35" t="s">
        <v>3205</v>
      </c>
      <c r="C30" s="36">
        <v>0</v>
      </c>
      <c r="D30" s="36">
        <v>56.211650185700002</v>
      </c>
      <c r="E30" s="36">
        <v>3426.3788663134796</v>
      </c>
      <c r="F30" s="36">
        <v>8068.8750224925216</v>
      </c>
      <c r="G30" s="36">
        <v>89.557452299209999</v>
      </c>
      <c r="H30" s="36">
        <v>7054.3370379860198</v>
      </c>
      <c r="I30" s="36">
        <v>0</v>
      </c>
      <c r="J30" s="36">
        <v>0</v>
      </c>
      <c r="K30" s="24">
        <v>18695.36002927693</v>
      </c>
      <c r="L30" s="24"/>
      <c r="M30" s="24"/>
      <c r="N30" s="100"/>
      <c r="O30" s="35"/>
      <c r="P30" s="35" t="s">
        <v>3205</v>
      </c>
      <c r="Q30" s="36">
        <v>0</v>
      </c>
      <c r="R30" s="36">
        <v>0</v>
      </c>
      <c r="S30" s="36">
        <v>0</v>
      </c>
      <c r="T30" s="36">
        <v>0</v>
      </c>
      <c r="U30" s="36">
        <v>4120.9221389177228</v>
      </c>
      <c r="V30" s="36">
        <v>2497.2353114495845</v>
      </c>
      <c r="W30" s="36">
        <v>0</v>
      </c>
      <c r="X30" s="36">
        <v>0</v>
      </c>
      <c r="Y30" s="24">
        <v>6618.1574503673073</v>
      </c>
    </row>
    <row r="31" spans="1:25" ht="21">
      <c r="A31" s="35"/>
      <c r="B31" s="35" t="s">
        <v>3206</v>
      </c>
      <c r="C31" s="36">
        <v>0</v>
      </c>
      <c r="D31" s="36">
        <v>0</v>
      </c>
      <c r="E31" s="36">
        <v>0</v>
      </c>
      <c r="F31" s="36">
        <v>5741.1048868695398</v>
      </c>
      <c r="G31" s="36">
        <v>3724.3369113686622</v>
      </c>
      <c r="H31" s="36">
        <v>19.127098540214</v>
      </c>
      <c r="I31" s="36">
        <v>494.29064120900995</v>
      </c>
      <c r="J31" s="36">
        <v>0</v>
      </c>
      <c r="K31" s="24">
        <v>9978.8595379874259</v>
      </c>
      <c r="L31" s="24"/>
      <c r="M31" s="24"/>
      <c r="N31" s="100"/>
      <c r="O31" s="35"/>
      <c r="P31" s="35" t="s">
        <v>3206</v>
      </c>
      <c r="Q31" s="36">
        <v>0</v>
      </c>
      <c r="R31" s="36">
        <v>0</v>
      </c>
      <c r="S31" s="36">
        <v>0</v>
      </c>
      <c r="T31" s="36">
        <v>0</v>
      </c>
      <c r="U31" s="36">
        <v>3350.7663965762463</v>
      </c>
      <c r="V31" s="36">
        <v>181.74987987118701</v>
      </c>
      <c r="W31" s="36">
        <v>0</v>
      </c>
      <c r="X31" s="36">
        <v>0</v>
      </c>
      <c r="Y31" s="24">
        <v>3532.5162764474335</v>
      </c>
    </row>
    <row r="32" spans="1:25" ht="21">
      <c r="A32" s="35"/>
      <c r="B32" s="35" t="s">
        <v>3207</v>
      </c>
      <c r="C32" s="36">
        <v>0</v>
      </c>
      <c r="D32" s="36">
        <v>21.2870016482</v>
      </c>
      <c r="E32" s="36">
        <v>571.8597579254</v>
      </c>
      <c r="F32" s="36">
        <v>16377.172096844701</v>
      </c>
      <c r="G32" s="36">
        <v>1294.0669782936686</v>
      </c>
      <c r="H32" s="36">
        <v>3131.8535297410185</v>
      </c>
      <c r="I32" s="36">
        <v>86.497157445390002</v>
      </c>
      <c r="J32" s="36">
        <v>0</v>
      </c>
      <c r="K32" s="24">
        <v>21482.736521898376</v>
      </c>
      <c r="L32" s="24"/>
      <c r="M32" s="24"/>
      <c r="N32" s="100"/>
      <c r="O32" s="35"/>
      <c r="P32" s="35" t="s">
        <v>3207</v>
      </c>
      <c r="Q32" s="36">
        <v>0</v>
      </c>
      <c r="R32" s="36">
        <v>0</v>
      </c>
      <c r="S32" s="36">
        <v>0</v>
      </c>
      <c r="T32" s="36">
        <v>0</v>
      </c>
      <c r="U32" s="36">
        <v>6465.5925854841698</v>
      </c>
      <c r="V32" s="36">
        <v>1139.2961432638351</v>
      </c>
      <c r="W32" s="36">
        <v>0</v>
      </c>
      <c r="X32" s="36">
        <v>0</v>
      </c>
      <c r="Y32" s="24">
        <v>7604.8887287480047</v>
      </c>
    </row>
    <row r="33" spans="1:25" ht="21">
      <c r="A33" s="35"/>
      <c r="B33" s="35" t="s">
        <v>3208</v>
      </c>
      <c r="C33" s="36">
        <v>0</v>
      </c>
      <c r="D33" s="36">
        <v>5252.0638202784603</v>
      </c>
      <c r="E33" s="36">
        <v>2389.1917579845494</v>
      </c>
      <c r="F33" s="36">
        <v>19684.396471959186</v>
      </c>
      <c r="G33" s="36">
        <v>0</v>
      </c>
      <c r="H33" s="36">
        <v>12.807376916339001</v>
      </c>
      <c r="I33" s="36">
        <v>0</v>
      </c>
      <c r="J33" s="36">
        <v>0</v>
      </c>
      <c r="K33" s="24">
        <v>27338.459427138536</v>
      </c>
      <c r="L33" s="24"/>
      <c r="M33" s="24"/>
      <c r="N33" s="100"/>
      <c r="O33" s="35"/>
      <c r="P33" s="35" t="s">
        <v>3208</v>
      </c>
      <c r="Q33" s="36">
        <v>0</v>
      </c>
      <c r="R33" s="36">
        <v>0</v>
      </c>
      <c r="S33" s="36">
        <v>0</v>
      </c>
      <c r="T33" s="36">
        <v>0</v>
      </c>
      <c r="U33" s="36">
        <v>9673.2808257764591</v>
      </c>
      <c r="V33" s="36">
        <v>4.533811428381</v>
      </c>
      <c r="W33" s="36">
        <v>0</v>
      </c>
      <c r="X33" s="36">
        <v>0</v>
      </c>
      <c r="Y33" s="24">
        <v>9677.8146372048395</v>
      </c>
    </row>
    <row r="34" spans="1:25" ht="21">
      <c r="A34" s="35"/>
      <c r="B34" s="35" t="s">
        <v>3209</v>
      </c>
      <c r="C34" s="36">
        <v>0</v>
      </c>
      <c r="D34" s="36">
        <v>0</v>
      </c>
      <c r="E34" s="36">
        <v>1083.1808614612401</v>
      </c>
      <c r="F34" s="36">
        <v>4989.3737718899429</v>
      </c>
      <c r="G34" s="36">
        <v>0</v>
      </c>
      <c r="H34" s="36">
        <v>14.462394080286</v>
      </c>
      <c r="I34" s="36">
        <v>0</v>
      </c>
      <c r="J34" s="36">
        <v>8394.6733219032903</v>
      </c>
      <c r="K34" s="24">
        <v>14481.69034933476</v>
      </c>
      <c r="L34" s="24"/>
      <c r="M34" s="24"/>
      <c r="N34" s="100"/>
      <c r="O34" s="35"/>
      <c r="P34" s="35" t="s">
        <v>3209</v>
      </c>
      <c r="Q34" s="36">
        <v>0</v>
      </c>
      <c r="R34" s="36">
        <v>0</v>
      </c>
      <c r="S34" s="36">
        <v>0</v>
      </c>
      <c r="T34" s="36">
        <v>0</v>
      </c>
      <c r="U34" s="36">
        <v>2149.6843402070849</v>
      </c>
      <c r="V34" s="36">
        <v>2976.834043460904</v>
      </c>
      <c r="W34" s="36">
        <v>0</v>
      </c>
      <c r="X34" s="36">
        <v>0</v>
      </c>
      <c r="Y34" s="24">
        <v>5126.5183836679889</v>
      </c>
    </row>
    <row r="35" spans="1:25" ht="21">
      <c r="A35" s="35"/>
      <c r="B35" s="35" t="s">
        <v>3210</v>
      </c>
      <c r="C35" s="36">
        <v>0</v>
      </c>
      <c r="D35" s="36">
        <v>38.431871665399996</v>
      </c>
      <c r="E35" s="36">
        <v>362.80453607286</v>
      </c>
      <c r="F35" s="36">
        <v>12898.555897495866</v>
      </c>
      <c r="G35" s="36">
        <v>506.9328455648801</v>
      </c>
      <c r="H35" s="36">
        <v>1169.85228365633</v>
      </c>
      <c r="I35" s="36">
        <v>0</v>
      </c>
      <c r="J35" s="36">
        <v>0</v>
      </c>
      <c r="K35" s="24">
        <v>14976.577434455336</v>
      </c>
      <c r="L35" s="24"/>
      <c r="M35" s="24"/>
      <c r="N35" s="100"/>
      <c r="O35" s="35"/>
      <c r="P35" s="35" t="s">
        <v>3210</v>
      </c>
      <c r="Q35" s="36">
        <v>0</v>
      </c>
      <c r="R35" s="36">
        <v>0</v>
      </c>
      <c r="S35" s="36">
        <v>0</v>
      </c>
      <c r="T35" s="36">
        <v>0</v>
      </c>
      <c r="U35" s="36">
        <v>4887.5807033857654</v>
      </c>
      <c r="V35" s="36">
        <v>414.12770841436077</v>
      </c>
      <c r="W35" s="36">
        <v>0</v>
      </c>
      <c r="X35" s="36">
        <v>0</v>
      </c>
      <c r="Y35" s="24">
        <v>5301.7084118001258</v>
      </c>
    </row>
    <row r="36" spans="1:25" ht="21">
      <c r="A36" s="35"/>
      <c r="B36" s="35" t="s">
        <v>177</v>
      </c>
      <c r="C36" s="36">
        <v>0</v>
      </c>
      <c r="D36" s="36">
        <v>1944.2196922769199</v>
      </c>
      <c r="E36" s="36">
        <v>2956.979577697366</v>
      </c>
      <c r="F36" s="36">
        <v>9818.1988686733275</v>
      </c>
      <c r="G36" s="36">
        <v>48.394263435749998</v>
      </c>
      <c r="H36" s="36">
        <v>3124.5348638059272</v>
      </c>
      <c r="I36" s="36">
        <v>6.25</v>
      </c>
      <c r="J36" s="36">
        <v>0</v>
      </c>
      <c r="K36" s="24">
        <v>17898.577265889289</v>
      </c>
      <c r="L36" s="24"/>
      <c r="M36" s="24"/>
      <c r="N36" s="100"/>
      <c r="O36" s="35"/>
      <c r="P36" s="35" t="s">
        <v>177</v>
      </c>
      <c r="Q36" s="36">
        <v>0</v>
      </c>
      <c r="R36" s="36">
        <v>0</v>
      </c>
      <c r="S36" s="36">
        <v>0</v>
      </c>
      <c r="T36" s="36">
        <v>0</v>
      </c>
      <c r="U36" s="36">
        <v>5227.7985103383107</v>
      </c>
      <c r="V36" s="36">
        <v>1108.2978417864076</v>
      </c>
      <c r="W36" s="36">
        <v>0</v>
      </c>
      <c r="X36" s="36">
        <v>0</v>
      </c>
      <c r="Y36" s="24">
        <v>6336.0963521247186</v>
      </c>
    </row>
    <row r="37" spans="1:25" ht="21">
      <c r="A37" s="35"/>
      <c r="B37" s="35" t="s">
        <v>3211</v>
      </c>
      <c r="C37" s="36">
        <v>0</v>
      </c>
      <c r="D37" s="36">
        <v>41.188934187160001</v>
      </c>
      <c r="E37" s="36">
        <v>1874.77710310416</v>
      </c>
      <c r="F37" s="36">
        <v>14798.33533889241</v>
      </c>
      <c r="G37" s="36">
        <v>846.98325883164011</v>
      </c>
      <c r="H37" s="36">
        <v>3207.0185962936307</v>
      </c>
      <c r="I37" s="36">
        <v>241.15130589304999</v>
      </c>
      <c r="J37" s="36">
        <v>0</v>
      </c>
      <c r="K37" s="24">
        <v>21009.454537202048</v>
      </c>
      <c r="L37" s="24"/>
      <c r="M37" s="24"/>
      <c r="N37" s="100"/>
      <c r="O37" s="35"/>
      <c r="P37" s="35" t="s">
        <v>3211</v>
      </c>
      <c r="Q37" s="36">
        <v>0</v>
      </c>
      <c r="R37" s="36">
        <v>0</v>
      </c>
      <c r="S37" s="36">
        <v>0</v>
      </c>
      <c r="T37" s="36">
        <v>0</v>
      </c>
      <c r="U37" s="36">
        <v>6216.6947607950897</v>
      </c>
      <c r="V37" s="36">
        <v>1220.652145374869</v>
      </c>
      <c r="W37" s="36">
        <v>0</v>
      </c>
      <c r="X37" s="36">
        <v>0</v>
      </c>
      <c r="Y37" s="24">
        <v>7437.3469061699589</v>
      </c>
    </row>
    <row r="38" spans="1:25" ht="21">
      <c r="A38" s="35"/>
      <c r="B38" s="35" t="s">
        <v>3212</v>
      </c>
      <c r="C38" s="36">
        <v>0</v>
      </c>
      <c r="D38" s="36">
        <v>0</v>
      </c>
      <c r="E38" s="36">
        <v>1551.52461353239</v>
      </c>
      <c r="F38" s="36">
        <v>12105.80759935656</v>
      </c>
      <c r="G38" s="36">
        <v>176.58684896972494</v>
      </c>
      <c r="H38" s="36">
        <v>2349.5794319603142</v>
      </c>
      <c r="I38" s="36">
        <v>12.5</v>
      </c>
      <c r="J38" s="36">
        <v>0</v>
      </c>
      <c r="K38" s="24">
        <v>16195.998493818988</v>
      </c>
      <c r="L38" s="24"/>
      <c r="M38" s="24"/>
      <c r="N38" s="100"/>
      <c r="O38" s="35"/>
      <c r="P38" s="35" t="s">
        <v>3212</v>
      </c>
      <c r="Q38" s="36">
        <v>0</v>
      </c>
      <c r="R38" s="36">
        <v>0</v>
      </c>
      <c r="S38" s="36">
        <v>0</v>
      </c>
      <c r="T38" s="36">
        <v>0</v>
      </c>
      <c r="U38" s="36">
        <v>4897.2073478944567</v>
      </c>
      <c r="V38" s="36">
        <v>836.17611891394279</v>
      </c>
      <c r="W38" s="36">
        <v>0</v>
      </c>
      <c r="X38" s="36">
        <v>0</v>
      </c>
      <c r="Y38" s="24">
        <v>5733.3834668083991</v>
      </c>
    </row>
    <row r="39" spans="1:25" ht="21">
      <c r="A39" s="35" t="s">
        <v>3221</v>
      </c>
      <c r="B39" s="35"/>
      <c r="C39" s="36">
        <v>0</v>
      </c>
      <c r="D39" s="36">
        <v>11900.11907626937</v>
      </c>
      <c r="E39" s="36">
        <v>15471.028397492017</v>
      </c>
      <c r="F39" s="36">
        <v>49937.932510028972</v>
      </c>
      <c r="G39" s="36">
        <v>2594.8884485658491</v>
      </c>
      <c r="H39" s="36">
        <v>3561.1503428796259</v>
      </c>
      <c r="I39" s="36">
        <v>170.54401439069298</v>
      </c>
      <c r="J39" s="36">
        <v>0</v>
      </c>
      <c r="K39" s="24">
        <v>83635.662789626542</v>
      </c>
      <c r="L39" s="24">
        <v>71640</v>
      </c>
      <c r="M39" s="110">
        <f>L39-K39</f>
        <v>-11995.662789626542</v>
      </c>
      <c r="N39" s="100"/>
      <c r="O39" s="35" t="s">
        <v>3221</v>
      </c>
      <c r="P39" s="35"/>
      <c r="Q39" s="36">
        <v>0</v>
      </c>
      <c r="R39" s="36">
        <v>0</v>
      </c>
      <c r="S39" s="36">
        <v>0</v>
      </c>
      <c r="T39" s="36">
        <v>0</v>
      </c>
      <c r="U39" s="36">
        <v>28286.004825049287</v>
      </c>
      <c r="V39" s="36">
        <v>1321.019802474053</v>
      </c>
      <c r="W39" s="36">
        <v>0</v>
      </c>
      <c r="X39" s="36">
        <v>0</v>
      </c>
      <c r="Y39" s="24">
        <v>29607.024627523337</v>
      </c>
    </row>
    <row r="40" spans="1:25" ht="21">
      <c r="A40" s="35"/>
      <c r="B40" s="35" t="s">
        <v>3214</v>
      </c>
      <c r="C40" s="36">
        <v>0</v>
      </c>
      <c r="D40" s="36">
        <v>770.79944463330003</v>
      </c>
      <c r="E40" s="36">
        <v>1029.7192162475001</v>
      </c>
      <c r="F40" s="36">
        <v>8204.9222082216347</v>
      </c>
      <c r="G40" s="36">
        <v>12.70514279845</v>
      </c>
      <c r="H40" s="36">
        <v>7.2869535316470007</v>
      </c>
      <c r="I40" s="36">
        <v>0</v>
      </c>
      <c r="J40" s="36">
        <v>0</v>
      </c>
      <c r="K40" s="24">
        <v>10025.432965432532</v>
      </c>
      <c r="L40" s="24"/>
      <c r="M40" s="110"/>
      <c r="N40" s="100"/>
      <c r="O40" s="35"/>
      <c r="P40" s="35" t="s">
        <v>3214</v>
      </c>
      <c r="Q40" s="36">
        <v>0</v>
      </c>
      <c r="R40" s="36">
        <v>0</v>
      </c>
      <c r="S40" s="36">
        <v>0</v>
      </c>
      <c r="T40" s="36">
        <v>0</v>
      </c>
      <c r="U40" s="36">
        <v>3546.4236882131122</v>
      </c>
      <c r="V40" s="36">
        <v>2.579581550196</v>
      </c>
      <c r="W40" s="36">
        <v>0</v>
      </c>
      <c r="X40" s="36">
        <v>0</v>
      </c>
      <c r="Y40" s="24">
        <v>3549.0032697633083</v>
      </c>
    </row>
    <row r="41" spans="1:25" ht="21">
      <c r="A41" s="35"/>
      <c r="B41" s="35" t="s">
        <v>3215</v>
      </c>
      <c r="C41" s="36">
        <v>0</v>
      </c>
      <c r="D41" s="36">
        <v>413.68287334413998</v>
      </c>
      <c r="E41" s="36">
        <v>2742.7947315176198</v>
      </c>
      <c r="F41" s="36">
        <v>10420.523739344131</v>
      </c>
      <c r="G41" s="36">
        <v>325.72599315293002</v>
      </c>
      <c r="H41" s="36">
        <v>1.3123039024600001</v>
      </c>
      <c r="I41" s="36">
        <v>0</v>
      </c>
      <c r="J41" s="36">
        <v>0</v>
      </c>
      <c r="K41" s="24">
        <v>13904.039641261281</v>
      </c>
      <c r="L41" s="24"/>
      <c r="M41" s="24"/>
      <c r="N41" s="100"/>
      <c r="O41" s="35"/>
      <c r="P41" s="35" t="s">
        <v>3215</v>
      </c>
      <c r="Q41" s="36">
        <v>0</v>
      </c>
      <c r="R41" s="36">
        <v>0</v>
      </c>
      <c r="S41" s="36">
        <v>0</v>
      </c>
      <c r="T41" s="36">
        <v>0</v>
      </c>
      <c r="U41" s="36">
        <v>4921.5654774207942</v>
      </c>
      <c r="V41" s="36">
        <v>0.46455558147100001</v>
      </c>
      <c r="W41" s="36">
        <v>0</v>
      </c>
      <c r="X41" s="36">
        <v>0</v>
      </c>
      <c r="Y41" s="24">
        <v>4922.0300330022656</v>
      </c>
    </row>
    <row r="42" spans="1:25" ht="21">
      <c r="A42" s="35"/>
      <c r="B42" s="35" t="s">
        <v>497</v>
      </c>
      <c r="C42" s="36">
        <v>0</v>
      </c>
      <c r="D42" s="36">
        <v>3902.3248275565493</v>
      </c>
      <c r="E42" s="36">
        <v>2433.6352840171794</v>
      </c>
      <c r="F42" s="36">
        <v>8103.8795437420858</v>
      </c>
      <c r="G42" s="36">
        <v>436.29816242173706</v>
      </c>
      <c r="H42" s="36">
        <v>1338.2528458477859</v>
      </c>
      <c r="I42" s="36">
        <v>0</v>
      </c>
      <c r="J42" s="36">
        <v>0</v>
      </c>
      <c r="K42" s="24">
        <v>16214.390663585338</v>
      </c>
      <c r="L42" s="24"/>
      <c r="M42" s="24"/>
      <c r="N42" s="100"/>
      <c r="O42" s="35"/>
      <c r="P42" s="35" t="s">
        <v>497</v>
      </c>
      <c r="Q42" s="36">
        <v>0</v>
      </c>
      <c r="R42" s="36">
        <v>0</v>
      </c>
      <c r="S42" s="36">
        <v>0</v>
      </c>
      <c r="T42" s="36">
        <v>0</v>
      </c>
      <c r="U42" s="36">
        <v>5266.1527874787816</v>
      </c>
      <c r="V42" s="36">
        <v>473.74150743006828</v>
      </c>
      <c r="W42" s="36">
        <v>0</v>
      </c>
      <c r="X42" s="36">
        <v>0</v>
      </c>
      <c r="Y42" s="24">
        <v>5739.8942949088496</v>
      </c>
    </row>
    <row r="43" spans="1:25" ht="21">
      <c r="A43" s="35"/>
      <c r="B43" s="35" t="s">
        <v>3216</v>
      </c>
      <c r="C43" s="36">
        <v>0</v>
      </c>
      <c r="D43" s="36">
        <v>137.91983117839999</v>
      </c>
      <c r="E43" s="36">
        <v>752.43363664748995</v>
      </c>
      <c r="F43" s="36">
        <v>6740.048401579802</v>
      </c>
      <c r="G43" s="36">
        <v>0</v>
      </c>
      <c r="H43" s="36">
        <v>686.6544414992901</v>
      </c>
      <c r="I43" s="36">
        <v>0</v>
      </c>
      <c r="J43" s="36">
        <v>0</v>
      </c>
      <c r="K43" s="24">
        <v>8317.0563109049817</v>
      </c>
      <c r="L43" s="24"/>
      <c r="M43" s="24"/>
      <c r="N43" s="100"/>
      <c r="O43" s="35"/>
      <c r="P43" s="35" t="s">
        <v>3216</v>
      </c>
      <c r="Q43" s="36">
        <v>0</v>
      </c>
      <c r="R43" s="36">
        <v>0</v>
      </c>
      <c r="S43" s="36">
        <v>0</v>
      </c>
      <c r="T43" s="36">
        <v>0</v>
      </c>
      <c r="U43" s="36">
        <v>2701.1622617685625</v>
      </c>
      <c r="V43" s="36">
        <v>243.07567229074598</v>
      </c>
      <c r="W43" s="36">
        <v>0</v>
      </c>
      <c r="X43" s="36">
        <v>0</v>
      </c>
      <c r="Y43" s="24">
        <v>2944.2379340593084</v>
      </c>
    </row>
    <row r="44" spans="1:25" ht="21">
      <c r="A44" s="35"/>
      <c r="B44" s="35" t="s">
        <v>3217</v>
      </c>
      <c r="C44" s="36">
        <v>0</v>
      </c>
      <c r="D44" s="36">
        <v>2627.4871097310001</v>
      </c>
      <c r="E44" s="36">
        <v>3813.5971737898503</v>
      </c>
      <c r="F44" s="36">
        <v>5725.6081849558232</v>
      </c>
      <c r="G44" s="36">
        <v>955.31402343776244</v>
      </c>
      <c r="H44" s="36">
        <v>0</v>
      </c>
      <c r="I44" s="36">
        <v>9.6813730389929997</v>
      </c>
      <c r="J44" s="36">
        <v>0</v>
      </c>
      <c r="K44" s="24">
        <v>13131.68786495343</v>
      </c>
      <c r="L44" s="24"/>
      <c r="M44" s="24"/>
      <c r="N44" s="100"/>
      <c r="O44" s="35"/>
      <c r="P44" s="35" t="s">
        <v>3217</v>
      </c>
      <c r="Q44" s="36">
        <v>0</v>
      </c>
      <c r="R44" s="36">
        <v>0</v>
      </c>
      <c r="S44" s="36">
        <v>0</v>
      </c>
      <c r="T44" s="36">
        <v>0</v>
      </c>
      <c r="U44" s="36">
        <v>4645.1902981382354</v>
      </c>
      <c r="V44" s="36">
        <v>3.4272060558049997</v>
      </c>
      <c r="W44" s="36">
        <v>0</v>
      </c>
      <c r="X44" s="36">
        <v>0</v>
      </c>
      <c r="Y44" s="24">
        <v>4648.6175041940405</v>
      </c>
    </row>
    <row r="45" spans="1:25" ht="21">
      <c r="A45" s="35"/>
      <c r="B45" s="35" t="s">
        <v>3218</v>
      </c>
      <c r="C45" s="36">
        <v>0</v>
      </c>
      <c r="D45" s="36">
        <v>1024.2934264014</v>
      </c>
      <c r="E45" s="36">
        <v>1365.8177630888499</v>
      </c>
      <c r="F45" s="36">
        <v>1107.480339904165</v>
      </c>
      <c r="G45" s="36">
        <v>503.32100903372918</v>
      </c>
      <c r="H45" s="36">
        <v>0</v>
      </c>
      <c r="I45" s="36">
        <v>157.73249421218998</v>
      </c>
      <c r="J45" s="36">
        <v>0</v>
      </c>
      <c r="K45" s="24">
        <v>4158.6450326403337</v>
      </c>
      <c r="L45" s="24"/>
      <c r="M45" s="24"/>
      <c r="N45" s="100"/>
      <c r="O45" s="35"/>
      <c r="P45" s="35" t="s">
        <v>3218</v>
      </c>
      <c r="Q45" s="36">
        <v>0</v>
      </c>
      <c r="R45" s="36">
        <v>0</v>
      </c>
      <c r="S45" s="36">
        <v>0</v>
      </c>
      <c r="T45" s="36">
        <v>0</v>
      </c>
      <c r="U45" s="36">
        <v>1416.3230386034691</v>
      </c>
      <c r="V45" s="36">
        <v>55.837302951127</v>
      </c>
      <c r="W45" s="36">
        <v>0</v>
      </c>
      <c r="X45" s="36">
        <v>0</v>
      </c>
      <c r="Y45" s="24">
        <v>1472.160341554596</v>
      </c>
    </row>
    <row r="46" spans="1:25" ht="21">
      <c r="A46" s="35"/>
      <c r="B46" s="35" t="s">
        <v>3219</v>
      </c>
      <c r="C46" s="36">
        <v>0</v>
      </c>
      <c r="D46" s="36">
        <v>1093.98288422515</v>
      </c>
      <c r="E46" s="36">
        <v>1513.9677063448678</v>
      </c>
      <c r="F46" s="36">
        <v>6287.9872054184243</v>
      </c>
      <c r="G46" s="36">
        <v>13.90763506533</v>
      </c>
      <c r="H46" s="36">
        <v>13.238070664175</v>
      </c>
      <c r="I46" s="36">
        <v>3.13014713951</v>
      </c>
      <c r="J46" s="36">
        <v>0</v>
      </c>
      <c r="K46" s="24">
        <v>8926.2136488574579</v>
      </c>
      <c r="L46" s="24"/>
      <c r="M46" s="24"/>
      <c r="N46" s="100"/>
      <c r="O46" s="35"/>
      <c r="P46" s="35" t="s">
        <v>3219</v>
      </c>
      <c r="Q46" s="36">
        <v>0</v>
      </c>
      <c r="R46" s="36">
        <v>0</v>
      </c>
      <c r="S46" s="36">
        <v>0</v>
      </c>
      <c r="T46" s="36">
        <v>0</v>
      </c>
      <c r="U46" s="36">
        <v>3154.0852825935531</v>
      </c>
      <c r="V46" s="36">
        <v>5.7943491025170006</v>
      </c>
      <c r="W46" s="36">
        <v>0</v>
      </c>
      <c r="X46" s="36">
        <v>0</v>
      </c>
      <c r="Y46" s="24">
        <v>3159.8796316960702</v>
      </c>
    </row>
    <row r="47" spans="1:25" ht="21">
      <c r="A47" s="35"/>
      <c r="B47" s="35" t="s">
        <v>3220</v>
      </c>
      <c r="C47" s="36">
        <v>0</v>
      </c>
      <c r="D47" s="36">
        <v>1929.6286791994301</v>
      </c>
      <c r="E47" s="36">
        <v>1819.0628858386601</v>
      </c>
      <c r="F47" s="36">
        <v>3347.4828868629147</v>
      </c>
      <c r="G47" s="36">
        <v>347.61648265590998</v>
      </c>
      <c r="H47" s="36">
        <v>1514.4057274342681</v>
      </c>
      <c r="I47" s="36">
        <v>0</v>
      </c>
      <c r="J47" s="36">
        <v>0</v>
      </c>
      <c r="K47" s="24">
        <v>8958.1966619911818</v>
      </c>
      <c r="L47" s="24"/>
      <c r="M47" s="24"/>
      <c r="N47" s="100"/>
      <c r="O47" s="35"/>
      <c r="P47" s="35" t="s">
        <v>3220</v>
      </c>
      <c r="Q47" s="36">
        <v>0</v>
      </c>
      <c r="R47" s="36">
        <v>0</v>
      </c>
      <c r="S47" s="36">
        <v>0</v>
      </c>
      <c r="T47" s="36">
        <v>0</v>
      </c>
      <c r="U47" s="36">
        <v>2635.1019908327739</v>
      </c>
      <c r="V47" s="36">
        <v>536.09962751212277</v>
      </c>
      <c r="W47" s="36">
        <v>0</v>
      </c>
      <c r="X47" s="36">
        <v>0</v>
      </c>
      <c r="Y47" s="24">
        <v>3171.2016183448968</v>
      </c>
    </row>
    <row r="48" spans="1:25" ht="21">
      <c r="A48" s="35" t="s">
        <v>3226</v>
      </c>
      <c r="B48" s="35"/>
      <c r="C48" s="36">
        <v>0</v>
      </c>
      <c r="D48" s="36">
        <v>9085.6437597920594</v>
      </c>
      <c r="E48" s="36">
        <v>12985.730810579706</v>
      </c>
      <c r="F48" s="36">
        <v>35969.685902573226</v>
      </c>
      <c r="G48" s="36">
        <v>1256.4586584891761</v>
      </c>
      <c r="H48" s="36">
        <v>5365.6834897632834</v>
      </c>
      <c r="I48" s="36">
        <v>3.3652661810330002</v>
      </c>
      <c r="J48" s="36">
        <v>0</v>
      </c>
      <c r="K48" s="24">
        <v>64666.567887378485</v>
      </c>
      <c r="L48" s="24">
        <v>56140</v>
      </c>
      <c r="M48" s="110">
        <f>L48-K48</f>
        <v>-8526.5678873784855</v>
      </c>
      <c r="N48" s="100"/>
      <c r="O48" s="35" t="s">
        <v>3226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20991.321772527706</v>
      </c>
      <c r="V48" s="36">
        <v>1900.6432596043869</v>
      </c>
      <c r="W48" s="36">
        <v>0</v>
      </c>
      <c r="X48" s="36">
        <v>0</v>
      </c>
      <c r="Y48" s="24">
        <v>22891.965032132095</v>
      </c>
    </row>
    <row r="49" spans="1:25" ht="21">
      <c r="A49" s="35"/>
      <c r="B49" s="35" t="s">
        <v>3222</v>
      </c>
      <c r="C49" s="36">
        <v>0</v>
      </c>
      <c r="D49" s="36">
        <v>4159.3098869560899</v>
      </c>
      <c r="E49" s="36">
        <v>2126.3634290045038</v>
      </c>
      <c r="F49" s="36">
        <v>3086.0138842240185</v>
      </c>
      <c r="G49" s="36">
        <v>192.73436220524002</v>
      </c>
      <c r="H49" s="36">
        <v>262.67966942020001</v>
      </c>
      <c r="I49" s="36">
        <v>0</v>
      </c>
      <c r="J49" s="36">
        <v>0</v>
      </c>
      <c r="K49" s="24">
        <v>9827.1012318100529</v>
      </c>
      <c r="L49" s="24"/>
      <c r="M49" s="110"/>
      <c r="N49" s="100"/>
      <c r="O49" s="35"/>
      <c r="P49" s="35" t="s">
        <v>3222</v>
      </c>
      <c r="Q49" s="36">
        <v>0</v>
      </c>
      <c r="R49" s="36">
        <v>0</v>
      </c>
      <c r="S49" s="36">
        <v>0</v>
      </c>
      <c r="T49" s="36">
        <v>0</v>
      </c>
      <c r="U49" s="36">
        <v>3385.8052330851524</v>
      </c>
      <c r="V49" s="36">
        <v>92.988602974714993</v>
      </c>
      <c r="W49" s="36">
        <v>0</v>
      </c>
      <c r="X49" s="36">
        <v>0</v>
      </c>
      <c r="Y49" s="24">
        <v>3478.7938360598673</v>
      </c>
    </row>
    <row r="50" spans="1:25" ht="21">
      <c r="A50" s="35"/>
      <c r="B50" s="35" t="s">
        <v>3223</v>
      </c>
      <c r="C50" s="36">
        <v>0</v>
      </c>
      <c r="D50" s="36">
        <v>3438.2319406235501</v>
      </c>
      <c r="E50" s="36">
        <v>2096.4684396020079</v>
      </c>
      <c r="F50" s="36">
        <v>7053.3912825662728</v>
      </c>
      <c r="G50" s="36">
        <v>184.84546451481498</v>
      </c>
      <c r="H50" s="36">
        <v>615.00728880851193</v>
      </c>
      <c r="I50" s="36">
        <v>0</v>
      </c>
      <c r="J50" s="36">
        <v>0</v>
      </c>
      <c r="K50" s="24">
        <v>13387.944416115159</v>
      </c>
      <c r="L50" s="24"/>
      <c r="M50" s="24"/>
      <c r="N50" s="100"/>
      <c r="O50" s="35"/>
      <c r="P50" s="35" t="s">
        <v>3223</v>
      </c>
      <c r="Q50" s="36">
        <v>0</v>
      </c>
      <c r="R50" s="36">
        <v>0</v>
      </c>
      <c r="S50" s="36">
        <v>0</v>
      </c>
      <c r="T50" s="36">
        <v>0</v>
      </c>
      <c r="U50" s="36">
        <v>4521.6197430678321</v>
      </c>
      <c r="V50" s="36">
        <v>217.71258023823407</v>
      </c>
      <c r="W50" s="36">
        <v>0</v>
      </c>
      <c r="X50" s="36">
        <v>0</v>
      </c>
      <c r="Y50" s="24">
        <v>4739.3323233060664</v>
      </c>
    </row>
    <row r="51" spans="1:25" ht="21">
      <c r="A51" s="35"/>
      <c r="B51" s="35" t="s">
        <v>3224</v>
      </c>
      <c r="C51" s="36">
        <v>0</v>
      </c>
      <c r="D51" s="36">
        <v>61.997742478799999</v>
      </c>
      <c r="E51" s="36">
        <v>2857.0216561489997</v>
      </c>
      <c r="F51" s="36">
        <v>6176.31939203409</v>
      </c>
      <c r="G51" s="36">
        <v>95.798650539880015</v>
      </c>
      <c r="H51" s="36">
        <v>5.033369328329</v>
      </c>
      <c r="I51" s="36">
        <v>0</v>
      </c>
      <c r="J51" s="36">
        <v>0</v>
      </c>
      <c r="K51" s="24">
        <v>9196.1708105300986</v>
      </c>
      <c r="L51" s="24"/>
      <c r="M51" s="24"/>
      <c r="N51" s="100"/>
      <c r="O51" s="35"/>
      <c r="P51" s="35" t="s">
        <v>3224</v>
      </c>
      <c r="Q51" s="36">
        <v>0</v>
      </c>
      <c r="R51" s="36">
        <v>0</v>
      </c>
      <c r="S51" s="36">
        <v>0</v>
      </c>
      <c r="T51" s="36">
        <v>0</v>
      </c>
      <c r="U51" s="36">
        <v>3253.6626541854107</v>
      </c>
      <c r="V51" s="36">
        <v>1.781812742229</v>
      </c>
      <c r="W51" s="36">
        <v>0</v>
      </c>
      <c r="X51" s="36">
        <v>0</v>
      </c>
      <c r="Y51" s="24">
        <v>3255.4444669276395</v>
      </c>
    </row>
    <row r="52" spans="1:25" ht="21">
      <c r="A52" s="35"/>
      <c r="B52" s="35" t="s">
        <v>1852</v>
      </c>
      <c r="C52" s="36">
        <v>0</v>
      </c>
      <c r="D52" s="36">
        <v>595.31331706619994</v>
      </c>
      <c r="E52" s="36">
        <v>3534.9349166621801</v>
      </c>
      <c r="F52" s="36">
        <v>6937.1793370885871</v>
      </c>
      <c r="G52" s="36">
        <v>590.1498060789711</v>
      </c>
      <c r="H52" s="36">
        <v>1935.8320255483579</v>
      </c>
      <c r="I52" s="36">
        <v>0</v>
      </c>
      <c r="J52" s="36">
        <v>0</v>
      </c>
      <c r="K52" s="24">
        <v>13593.409402444295</v>
      </c>
      <c r="L52" s="24"/>
      <c r="M52" s="24"/>
      <c r="N52" s="100"/>
      <c r="O52" s="35"/>
      <c r="P52" s="35" t="s">
        <v>1852</v>
      </c>
      <c r="Q52" s="36">
        <v>0</v>
      </c>
      <c r="R52" s="36">
        <v>0</v>
      </c>
      <c r="S52" s="36">
        <v>0</v>
      </c>
      <c r="T52" s="36">
        <v>0</v>
      </c>
      <c r="U52" s="36">
        <v>4126.7823914203273</v>
      </c>
      <c r="V52" s="36">
        <v>685.28453704394371</v>
      </c>
      <c r="W52" s="36">
        <v>0</v>
      </c>
      <c r="X52" s="36">
        <v>0</v>
      </c>
      <c r="Y52" s="24">
        <v>4812.0669284642709</v>
      </c>
    </row>
    <row r="53" spans="1:25" ht="21">
      <c r="A53" s="35"/>
      <c r="B53" s="35" t="s">
        <v>1452</v>
      </c>
      <c r="C53" s="36">
        <v>0</v>
      </c>
      <c r="D53" s="36">
        <v>469.20433331701997</v>
      </c>
      <c r="E53" s="36">
        <v>2275.6596220792344</v>
      </c>
      <c r="F53" s="36">
        <v>6282.8917244528066</v>
      </c>
      <c r="G53" s="36">
        <v>192.93037515027001</v>
      </c>
      <c r="H53" s="36">
        <v>2547.1311366578852</v>
      </c>
      <c r="I53" s="36">
        <v>3.3652661810330002</v>
      </c>
      <c r="J53" s="36">
        <v>0</v>
      </c>
      <c r="K53" s="24">
        <v>11771.182457838249</v>
      </c>
      <c r="L53" s="24"/>
      <c r="M53" s="24"/>
      <c r="N53" s="100"/>
      <c r="O53" s="35"/>
      <c r="P53" s="35" t="s">
        <v>1452</v>
      </c>
      <c r="Q53" s="36">
        <v>0</v>
      </c>
      <c r="R53" s="36">
        <v>0</v>
      </c>
      <c r="S53" s="36">
        <v>0</v>
      </c>
      <c r="T53" s="36">
        <v>0</v>
      </c>
      <c r="U53" s="36">
        <v>3264.1228634703839</v>
      </c>
      <c r="V53" s="36">
        <v>902.87572660526507</v>
      </c>
      <c r="W53" s="36">
        <v>0</v>
      </c>
      <c r="X53" s="36">
        <v>0</v>
      </c>
      <c r="Y53" s="24">
        <v>4166.9985900756492</v>
      </c>
    </row>
    <row r="54" spans="1:25" ht="21">
      <c r="A54" s="35"/>
      <c r="B54" s="35" t="s">
        <v>3225</v>
      </c>
      <c r="C54" s="36">
        <v>0</v>
      </c>
      <c r="D54" s="36">
        <v>361.58653935040002</v>
      </c>
      <c r="E54" s="36">
        <v>95.282747082780006</v>
      </c>
      <c r="F54" s="36">
        <v>6433.8902822074506</v>
      </c>
      <c r="G54" s="36">
        <v>0</v>
      </c>
      <c r="H54" s="36">
        <v>0</v>
      </c>
      <c r="I54" s="36">
        <v>0</v>
      </c>
      <c r="J54" s="36">
        <v>0</v>
      </c>
      <c r="K54" s="24">
        <v>6890.7595686406303</v>
      </c>
      <c r="L54" s="24"/>
      <c r="M54" s="24"/>
      <c r="N54" s="100"/>
      <c r="O54" s="35"/>
      <c r="P54" s="35" t="s">
        <v>3225</v>
      </c>
      <c r="Q54" s="36">
        <v>0</v>
      </c>
      <c r="R54" s="36">
        <v>0</v>
      </c>
      <c r="S54" s="36">
        <v>0</v>
      </c>
      <c r="T54" s="36">
        <v>0</v>
      </c>
      <c r="U54" s="36">
        <v>2439.3288872986027</v>
      </c>
      <c r="V54" s="36">
        <v>0</v>
      </c>
      <c r="W54" s="36">
        <v>0</v>
      </c>
      <c r="X54" s="36">
        <v>0</v>
      </c>
      <c r="Y54" s="24">
        <v>2439.3288872986027</v>
      </c>
    </row>
    <row r="55" spans="1:25" ht="21">
      <c r="A55" s="35" t="s">
        <v>3231</v>
      </c>
      <c r="B55" s="35"/>
      <c r="C55" s="36">
        <v>0</v>
      </c>
      <c r="D55" s="36">
        <v>4189.8596798097906</v>
      </c>
      <c r="E55" s="36">
        <v>4577.4171124248551</v>
      </c>
      <c r="F55" s="36">
        <v>17847.010300467191</v>
      </c>
      <c r="G55" s="36">
        <v>15662.998759963344</v>
      </c>
      <c r="H55" s="36">
        <v>18473.959222522135</v>
      </c>
      <c r="I55" s="36">
        <v>6.74863758526</v>
      </c>
      <c r="J55" s="36">
        <v>0</v>
      </c>
      <c r="K55" s="24">
        <v>60757.993712772572</v>
      </c>
      <c r="L55" s="24">
        <v>55160</v>
      </c>
      <c r="M55" s="110">
        <f>L55-K55</f>
        <v>-5597.9937127725716</v>
      </c>
      <c r="N55" s="100"/>
      <c r="O55" s="35" t="s">
        <v>3231</v>
      </c>
      <c r="P55" s="35"/>
      <c r="Q55" s="36">
        <v>0</v>
      </c>
      <c r="R55" s="36">
        <v>0</v>
      </c>
      <c r="S55" s="36">
        <v>0</v>
      </c>
      <c r="T55" s="36">
        <v>0</v>
      </c>
      <c r="U55" s="36">
        <v>14966.159191847315</v>
      </c>
      <c r="V55" s="36">
        <v>6542.1705824813616</v>
      </c>
      <c r="W55" s="36">
        <v>0</v>
      </c>
      <c r="X55" s="36">
        <v>0</v>
      </c>
      <c r="Y55" s="24">
        <v>21508.329774328678</v>
      </c>
    </row>
    <row r="56" spans="1:25" ht="21">
      <c r="A56" s="35"/>
      <c r="B56" s="35" t="s">
        <v>3227</v>
      </c>
      <c r="C56" s="36">
        <v>0</v>
      </c>
      <c r="D56" s="36">
        <v>0</v>
      </c>
      <c r="E56" s="36">
        <v>1175.5979919709998</v>
      </c>
      <c r="F56" s="36">
        <v>4225.0905034465104</v>
      </c>
      <c r="G56" s="36">
        <v>6881.2979551833605</v>
      </c>
      <c r="H56" s="36">
        <v>1871.3605337285103</v>
      </c>
      <c r="I56" s="36">
        <v>6.74863758526</v>
      </c>
      <c r="J56" s="36">
        <v>0</v>
      </c>
      <c r="K56" s="24">
        <v>14160.095621914641</v>
      </c>
      <c r="L56" s="24"/>
      <c r="M56" s="110"/>
      <c r="N56" s="100"/>
      <c r="O56" s="35"/>
      <c r="P56" s="35" t="s">
        <v>3227</v>
      </c>
      <c r="Q56" s="36">
        <v>0</v>
      </c>
      <c r="R56" s="36">
        <v>0</v>
      </c>
      <c r="S56" s="36">
        <v>0</v>
      </c>
      <c r="T56" s="36">
        <v>0</v>
      </c>
      <c r="U56" s="36">
        <v>4347.823203516954</v>
      </c>
      <c r="V56" s="36">
        <v>664.85064664501112</v>
      </c>
      <c r="W56" s="36">
        <v>0</v>
      </c>
      <c r="X56" s="36">
        <v>0</v>
      </c>
      <c r="Y56" s="24">
        <v>5012.6738501619648</v>
      </c>
    </row>
    <row r="57" spans="1:25" ht="21">
      <c r="A57" s="35"/>
      <c r="B57" s="35" t="s">
        <v>3228</v>
      </c>
      <c r="C57" s="36">
        <v>0</v>
      </c>
      <c r="D57" s="36">
        <v>45.564206120500003</v>
      </c>
      <c r="E57" s="36">
        <v>164.46133978233999</v>
      </c>
      <c r="F57" s="36">
        <v>1542.6055897185502</v>
      </c>
      <c r="G57" s="36">
        <v>961.7746055336529</v>
      </c>
      <c r="H57" s="36">
        <v>4329.549116661181</v>
      </c>
      <c r="I57" s="36">
        <v>0</v>
      </c>
      <c r="J57" s="36">
        <v>0</v>
      </c>
      <c r="K57" s="24">
        <v>7043.9548578162239</v>
      </c>
      <c r="L57" s="24"/>
      <c r="M57" s="24"/>
      <c r="N57" s="100"/>
      <c r="O57" s="35"/>
      <c r="P57" s="35" t="s">
        <v>3228</v>
      </c>
      <c r="Q57" s="36">
        <v>0</v>
      </c>
      <c r="R57" s="36">
        <v>0</v>
      </c>
      <c r="S57" s="36">
        <v>0</v>
      </c>
      <c r="T57" s="36">
        <v>0</v>
      </c>
      <c r="U57" s="36">
        <v>960.89963236910705</v>
      </c>
      <c r="V57" s="36">
        <v>1532.6603872979688</v>
      </c>
      <c r="W57" s="36">
        <v>0</v>
      </c>
      <c r="X57" s="36">
        <v>0</v>
      </c>
      <c r="Y57" s="24">
        <v>2493.5600196670757</v>
      </c>
    </row>
    <row r="58" spans="1:25" ht="21">
      <c r="A58" s="35"/>
      <c r="B58" s="35" t="s">
        <v>3229</v>
      </c>
      <c r="C58" s="36">
        <v>0</v>
      </c>
      <c r="D58" s="36">
        <v>3719.6468632600004</v>
      </c>
      <c r="E58" s="36">
        <v>1345.349669536002</v>
      </c>
      <c r="F58" s="36">
        <v>5425.5834557630105</v>
      </c>
      <c r="G58" s="36">
        <v>4052.3694274966015</v>
      </c>
      <c r="H58" s="36">
        <v>4581.71966000063</v>
      </c>
      <c r="I58" s="36">
        <v>0</v>
      </c>
      <c r="J58" s="36">
        <v>0</v>
      </c>
      <c r="K58" s="24">
        <v>19124.669076056245</v>
      </c>
      <c r="L58" s="24"/>
      <c r="M58" s="24"/>
      <c r="N58" s="100"/>
      <c r="O58" s="35"/>
      <c r="P58" s="35" t="s">
        <v>3229</v>
      </c>
      <c r="Q58" s="36">
        <v>0</v>
      </c>
      <c r="R58" s="36">
        <v>0</v>
      </c>
      <c r="S58" s="36">
        <v>0</v>
      </c>
      <c r="T58" s="36">
        <v>0</v>
      </c>
      <c r="U58" s="36">
        <v>5148.2040932838981</v>
      </c>
      <c r="V58" s="36">
        <v>1621.9287596395193</v>
      </c>
      <c r="W58" s="36">
        <v>0</v>
      </c>
      <c r="X58" s="36">
        <v>0</v>
      </c>
      <c r="Y58" s="24">
        <v>6770.1328529234179</v>
      </c>
    </row>
    <row r="59" spans="1:25" ht="21">
      <c r="A59" s="35"/>
      <c r="B59" s="35" t="s">
        <v>3230</v>
      </c>
      <c r="C59" s="36">
        <v>0</v>
      </c>
      <c r="D59" s="36">
        <v>424.64861042928999</v>
      </c>
      <c r="E59" s="36">
        <v>1498.2667901967925</v>
      </c>
      <c r="F59" s="36">
        <v>3520.4576194947294</v>
      </c>
      <c r="G59" s="36">
        <v>1971.4783165593608</v>
      </c>
      <c r="H59" s="36">
        <v>1953.5875318481994</v>
      </c>
      <c r="I59" s="36">
        <v>0</v>
      </c>
      <c r="J59" s="36">
        <v>0</v>
      </c>
      <c r="K59" s="24">
        <v>9368.438868528372</v>
      </c>
      <c r="L59" s="24"/>
      <c r="M59" s="24"/>
      <c r="N59" s="100"/>
      <c r="O59" s="35"/>
      <c r="P59" s="35" t="s">
        <v>3230</v>
      </c>
      <c r="Q59" s="36">
        <v>0</v>
      </c>
      <c r="R59" s="36">
        <v>0</v>
      </c>
      <c r="S59" s="36">
        <v>0</v>
      </c>
      <c r="T59" s="36">
        <v>0</v>
      </c>
      <c r="U59" s="36">
        <v>2624.8573731843521</v>
      </c>
      <c r="V59" s="36">
        <v>691.56998627418477</v>
      </c>
      <c r="W59" s="36">
        <v>0</v>
      </c>
      <c r="X59" s="36">
        <v>0</v>
      </c>
      <c r="Y59" s="24">
        <v>3316.427359458537</v>
      </c>
    </row>
    <row r="60" spans="1:25" ht="21">
      <c r="A60" s="35"/>
      <c r="B60" s="35" t="s">
        <v>2953</v>
      </c>
      <c r="C60" s="36">
        <v>0</v>
      </c>
      <c r="D60" s="36">
        <v>0</v>
      </c>
      <c r="E60" s="36">
        <v>393.74132093872004</v>
      </c>
      <c r="F60" s="36">
        <v>3133.27313204439</v>
      </c>
      <c r="G60" s="36">
        <v>1796.0784551903696</v>
      </c>
      <c r="H60" s="36">
        <v>5737.7423802836165</v>
      </c>
      <c r="I60" s="36">
        <v>0</v>
      </c>
      <c r="J60" s="36">
        <v>0</v>
      </c>
      <c r="K60" s="24">
        <v>11060.835288457096</v>
      </c>
      <c r="L60" s="24"/>
      <c r="M60" s="24"/>
      <c r="N60" s="100"/>
      <c r="O60" s="35"/>
      <c r="P60" s="35" t="s">
        <v>2953</v>
      </c>
      <c r="Q60" s="36">
        <v>0</v>
      </c>
      <c r="R60" s="36">
        <v>0</v>
      </c>
      <c r="S60" s="36">
        <v>0</v>
      </c>
      <c r="T60" s="36">
        <v>0</v>
      </c>
      <c r="U60" s="36">
        <v>1884.3748894930038</v>
      </c>
      <c r="V60" s="36">
        <v>2031.1608026246777</v>
      </c>
      <c r="W60" s="36">
        <v>0</v>
      </c>
      <c r="X60" s="36">
        <v>0</v>
      </c>
      <c r="Y60" s="24">
        <v>3915.5356921176817</v>
      </c>
    </row>
    <row r="61" spans="1:25" ht="21">
      <c r="A61" s="35" t="s">
        <v>3242</v>
      </c>
      <c r="B61" s="35"/>
      <c r="C61" s="36">
        <v>0</v>
      </c>
      <c r="D61" s="36">
        <v>1070.1488543109501</v>
      </c>
      <c r="E61" s="36">
        <v>11257.226929205346</v>
      </c>
      <c r="F61" s="36">
        <v>80366.9190178688</v>
      </c>
      <c r="G61" s="36">
        <v>5262.0083947461635</v>
      </c>
      <c r="H61" s="36">
        <v>50612.329123298005</v>
      </c>
      <c r="I61" s="36">
        <v>549.50029565712998</v>
      </c>
      <c r="J61" s="36">
        <v>0</v>
      </c>
      <c r="K61" s="24">
        <v>149118.13261508639</v>
      </c>
      <c r="L61" s="24">
        <v>112000</v>
      </c>
      <c r="M61" s="110">
        <f>L61-K61</f>
        <v>-37118.13261508639</v>
      </c>
      <c r="N61" s="100"/>
      <c r="O61" s="35" t="s">
        <v>3242</v>
      </c>
      <c r="P61" s="35"/>
      <c r="Q61" s="36">
        <v>0</v>
      </c>
      <c r="R61" s="36">
        <v>0</v>
      </c>
      <c r="S61" s="36">
        <v>0</v>
      </c>
      <c r="T61" s="36">
        <v>0</v>
      </c>
      <c r="U61" s="36">
        <v>34676.53133142287</v>
      </c>
      <c r="V61" s="36">
        <v>18111.287614316112</v>
      </c>
      <c r="W61" s="36">
        <v>0</v>
      </c>
      <c r="X61" s="36">
        <v>0</v>
      </c>
      <c r="Y61" s="24">
        <v>52787.818945738967</v>
      </c>
    </row>
    <row r="62" spans="1:25" ht="21">
      <c r="A62" s="35"/>
      <c r="B62" s="35" t="s">
        <v>3233</v>
      </c>
      <c r="C62" s="36">
        <v>0</v>
      </c>
      <c r="D62" s="36">
        <v>0</v>
      </c>
      <c r="E62" s="36">
        <v>251.3246675833</v>
      </c>
      <c r="F62" s="36">
        <v>7205.5072382173003</v>
      </c>
      <c r="G62" s="36">
        <v>0</v>
      </c>
      <c r="H62" s="36">
        <v>13171.77123140601</v>
      </c>
      <c r="I62" s="36">
        <v>0</v>
      </c>
      <c r="J62" s="36">
        <v>0</v>
      </c>
      <c r="K62" s="24">
        <v>20628.60313720661</v>
      </c>
      <c r="L62" s="24"/>
      <c r="M62" s="110"/>
      <c r="N62" s="100"/>
      <c r="O62" s="35"/>
      <c r="P62" s="35" t="s">
        <v>3233</v>
      </c>
      <c r="Q62" s="36">
        <v>0</v>
      </c>
      <c r="R62" s="36">
        <v>0</v>
      </c>
      <c r="S62" s="36">
        <v>0</v>
      </c>
      <c r="T62" s="36">
        <v>0</v>
      </c>
      <c r="U62" s="36">
        <v>2639.7184946541702</v>
      </c>
      <c r="V62" s="36">
        <v>4662.8070159223653</v>
      </c>
      <c r="W62" s="36">
        <v>0</v>
      </c>
      <c r="X62" s="36">
        <v>0</v>
      </c>
      <c r="Y62" s="24">
        <v>7302.5255105765355</v>
      </c>
    </row>
    <row r="63" spans="1:25" ht="21">
      <c r="A63" s="35"/>
      <c r="B63" s="35" t="s">
        <v>3234</v>
      </c>
      <c r="C63" s="36">
        <v>0</v>
      </c>
      <c r="D63" s="36">
        <v>0</v>
      </c>
      <c r="E63" s="36">
        <v>862.34932797119984</v>
      </c>
      <c r="F63" s="36">
        <v>5349.1047504067119</v>
      </c>
      <c r="G63" s="36">
        <v>258.19707655229001</v>
      </c>
      <c r="H63" s="36">
        <v>758.17916209865996</v>
      </c>
      <c r="I63" s="36">
        <v>0</v>
      </c>
      <c r="J63" s="36">
        <v>0</v>
      </c>
      <c r="K63" s="24">
        <v>7227.8303170288618</v>
      </c>
      <c r="L63" s="24"/>
      <c r="M63" s="24"/>
      <c r="N63" s="100"/>
      <c r="O63" s="35"/>
      <c r="P63" s="35" t="s">
        <v>3234</v>
      </c>
      <c r="Q63" s="36">
        <v>0</v>
      </c>
      <c r="R63" s="36">
        <v>0</v>
      </c>
      <c r="S63" s="36">
        <v>0</v>
      </c>
      <c r="T63" s="36">
        <v>0</v>
      </c>
      <c r="U63" s="36">
        <v>2290.2565088465662</v>
      </c>
      <c r="V63" s="36">
        <v>268.39542338292011</v>
      </c>
      <c r="W63" s="36">
        <v>0</v>
      </c>
      <c r="X63" s="36">
        <v>0</v>
      </c>
      <c r="Y63" s="24">
        <v>2558.6519322294862</v>
      </c>
    </row>
    <row r="64" spans="1:25" ht="21">
      <c r="A64" s="35"/>
      <c r="B64" s="35" t="s">
        <v>3232</v>
      </c>
      <c r="C64" s="36">
        <v>0</v>
      </c>
      <c r="D64" s="36">
        <v>730.12504977504</v>
      </c>
      <c r="E64" s="36">
        <v>2668.4494608270634</v>
      </c>
      <c r="F64" s="36">
        <v>5765.7941512251036</v>
      </c>
      <c r="G64" s="36">
        <v>482.15533644759398</v>
      </c>
      <c r="H64" s="36">
        <v>4.7868009109399994</v>
      </c>
      <c r="I64" s="36">
        <v>299.99893324237996</v>
      </c>
      <c r="J64" s="36">
        <v>0</v>
      </c>
      <c r="K64" s="24">
        <v>9951.3097324281225</v>
      </c>
      <c r="L64" s="24"/>
      <c r="M64" s="24"/>
      <c r="N64" s="100"/>
      <c r="O64" s="35"/>
      <c r="P64" s="35" t="s">
        <v>3232</v>
      </c>
      <c r="Q64" s="36">
        <v>0</v>
      </c>
      <c r="R64" s="36">
        <v>0</v>
      </c>
      <c r="S64" s="36">
        <v>0</v>
      </c>
      <c r="T64" s="36">
        <v>0</v>
      </c>
      <c r="U64" s="36">
        <v>3414.8694953884774</v>
      </c>
      <c r="V64" s="36">
        <v>107.894149890273</v>
      </c>
      <c r="W64" s="36">
        <v>0</v>
      </c>
      <c r="X64" s="36">
        <v>0</v>
      </c>
      <c r="Y64" s="24">
        <v>3522.7636452787506</v>
      </c>
    </row>
    <row r="65" spans="1:25" ht="21">
      <c r="A65" s="35"/>
      <c r="B65" s="35" t="s">
        <v>3235</v>
      </c>
      <c r="C65" s="36">
        <v>0</v>
      </c>
      <c r="D65" s="36">
        <v>0</v>
      </c>
      <c r="E65" s="36">
        <v>209.15447820806997</v>
      </c>
      <c r="F65" s="36">
        <v>6173.8132923719031</v>
      </c>
      <c r="G65" s="36">
        <v>296.40775383300002</v>
      </c>
      <c r="H65" s="36">
        <v>4082.5198209724222</v>
      </c>
      <c r="I65" s="36">
        <v>103.9088187501</v>
      </c>
      <c r="J65" s="36">
        <v>0</v>
      </c>
      <c r="K65" s="24">
        <v>10865.804164135496</v>
      </c>
      <c r="L65" s="24"/>
      <c r="M65" s="24"/>
      <c r="N65" s="100"/>
      <c r="O65" s="35"/>
      <c r="P65" s="35" t="s">
        <v>3235</v>
      </c>
      <c r="Q65" s="36">
        <v>0</v>
      </c>
      <c r="R65" s="36">
        <v>0</v>
      </c>
      <c r="S65" s="36">
        <v>0</v>
      </c>
      <c r="T65" s="36">
        <v>0</v>
      </c>
      <c r="U65" s="36">
        <v>2364.4989356417295</v>
      </c>
      <c r="V65" s="36">
        <v>1481.9957384614031</v>
      </c>
      <c r="W65" s="36">
        <v>0</v>
      </c>
      <c r="X65" s="36">
        <v>0</v>
      </c>
      <c r="Y65" s="24">
        <v>3846.4946741031326</v>
      </c>
    </row>
    <row r="66" spans="1:25" ht="21">
      <c r="A66" s="35"/>
      <c r="B66" s="35" t="s">
        <v>3236</v>
      </c>
      <c r="C66" s="36">
        <v>0</v>
      </c>
      <c r="D66" s="36">
        <v>56.0411151578</v>
      </c>
      <c r="E66" s="36">
        <v>2761.0374850148</v>
      </c>
      <c r="F66" s="36">
        <v>10410.338167493426</v>
      </c>
      <c r="G66" s="36">
        <v>956.65481654255996</v>
      </c>
      <c r="H66" s="36">
        <v>919.51162812704001</v>
      </c>
      <c r="I66" s="36">
        <v>0</v>
      </c>
      <c r="J66" s="36">
        <v>0</v>
      </c>
      <c r="K66" s="24">
        <v>15103.583212335625</v>
      </c>
      <c r="L66" s="24"/>
      <c r="M66" s="24"/>
      <c r="N66" s="100"/>
      <c r="O66" s="35"/>
      <c r="P66" s="35" t="s">
        <v>3236</v>
      </c>
      <c r="Q66" s="36">
        <v>0</v>
      </c>
      <c r="R66" s="36">
        <v>0</v>
      </c>
      <c r="S66" s="36">
        <v>0</v>
      </c>
      <c r="T66" s="36">
        <v>0</v>
      </c>
      <c r="U66" s="36">
        <v>5021.1613408088879</v>
      </c>
      <c r="V66" s="36">
        <v>325.50711635696109</v>
      </c>
      <c r="W66" s="36">
        <v>0</v>
      </c>
      <c r="X66" s="36">
        <v>0</v>
      </c>
      <c r="Y66" s="24">
        <v>5346.6684571658488</v>
      </c>
    </row>
    <row r="67" spans="1:25" ht="21">
      <c r="A67" s="35"/>
      <c r="B67" s="35" t="s">
        <v>2057</v>
      </c>
      <c r="C67" s="36">
        <v>0</v>
      </c>
      <c r="D67" s="36">
        <v>0</v>
      </c>
      <c r="E67" s="36">
        <v>355.08590227010001</v>
      </c>
      <c r="F67" s="36">
        <v>4421.1617192884714</v>
      </c>
      <c r="G67" s="36">
        <v>2577.4799364288119</v>
      </c>
      <c r="H67" s="36">
        <v>2708.434266260334</v>
      </c>
      <c r="I67" s="36">
        <v>73.914423765389998</v>
      </c>
      <c r="J67" s="36">
        <v>0</v>
      </c>
      <c r="K67" s="24">
        <v>10136.076248013107</v>
      </c>
      <c r="L67" s="24"/>
      <c r="M67" s="24"/>
      <c r="N67" s="100"/>
      <c r="O67" s="35"/>
      <c r="P67" s="35" t="s">
        <v>2057</v>
      </c>
      <c r="Q67" s="36">
        <v>0</v>
      </c>
      <c r="R67" s="36">
        <v>0</v>
      </c>
      <c r="S67" s="36">
        <v>0</v>
      </c>
      <c r="T67" s="36">
        <v>0</v>
      </c>
      <c r="U67" s="36">
        <v>2603.2195555275352</v>
      </c>
      <c r="V67" s="36">
        <v>984.95143626920208</v>
      </c>
      <c r="W67" s="36">
        <v>0</v>
      </c>
      <c r="X67" s="36">
        <v>0</v>
      </c>
      <c r="Y67" s="24">
        <v>3588.1709917967373</v>
      </c>
    </row>
    <row r="68" spans="1:25" ht="21">
      <c r="A68" s="35"/>
      <c r="B68" s="35" t="s">
        <v>3237</v>
      </c>
      <c r="C68" s="36">
        <v>0</v>
      </c>
      <c r="D68" s="36">
        <v>149.47215895489998</v>
      </c>
      <c r="E68" s="36">
        <v>221.47463693031</v>
      </c>
      <c r="F68" s="36">
        <v>7647.7091304363757</v>
      </c>
      <c r="G68" s="36">
        <v>0</v>
      </c>
      <c r="H68" s="36">
        <v>5.1165155271399998</v>
      </c>
      <c r="I68" s="36">
        <v>64.841181249940007</v>
      </c>
      <c r="J68" s="36">
        <v>0</v>
      </c>
      <c r="K68" s="24">
        <v>8088.6136230986658</v>
      </c>
      <c r="L68" s="24"/>
      <c r="M68" s="24"/>
      <c r="N68" s="100"/>
      <c r="O68" s="35"/>
      <c r="P68" s="35" t="s">
        <v>3237</v>
      </c>
      <c r="Q68" s="36">
        <v>0</v>
      </c>
      <c r="R68" s="36">
        <v>0</v>
      </c>
      <c r="S68" s="36">
        <v>0</v>
      </c>
      <c r="T68" s="36">
        <v>0</v>
      </c>
      <c r="U68" s="36">
        <v>2838.6041979192614</v>
      </c>
      <c r="V68" s="36">
        <v>24.765024659088997</v>
      </c>
      <c r="W68" s="36">
        <v>0</v>
      </c>
      <c r="X68" s="36">
        <v>0</v>
      </c>
      <c r="Y68" s="24">
        <v>2863.3692225783502</v>
      </c>
    </row>
    <row r="69" spans="1:25" ht="21">
      <c r="A69" s="35"/>
      <c r="B69" s="35" t="s">
        <v>3238</v>
      </c>
      <c r="C69" s="36">
        <v>0</v>
      </c>
      <c r="D69" s="36">
        <v>0</v>
      </c>
      <c r="E69" s="36">
        <v>439.30476152890003</v>
      </c>
      <c r="F69" s="36">
        <v>5467.8081191977208</v>
      </c>
      <c r="G69" s="36">
        <v>108.16662988294999</v>
      </c>
      <c r="H69" s="36">
        <v>8291.3008423130195</v>
      </c>
      <c r="I69" s="36">
        <v>0</v>
      </c>
      <c r="J69" s="36">
        <v>0</v>
      </c>
      <c r="K69" s="24">
        <v>14306.580352922589</v>
      </c>
      <c r="L69" s="24"/>
      <c r="M69" s="24"/>
      <c r="N69" s="100"/>
      <c r="O69" s="35"/>
      <c r="P69" s="35" t="s">
        <v>3238</v>
      </c>
      <c r="Q69" s="36">
        <v>0</v>
      </c>
      <c r="R69" s="36">
        <v>0</v>
      </c>
      <c r="S69" s="36">
        <v>0</v>
      </c>
      <c r="T69" s="36">
        <v>0</v>
      </c>
      <c r="U69" s="36">
        <v>2129.4089467559729</v>
      </c>
      <c r="V69" s="36">
        <v>2935.1204981791821</v>
      </c>
      <c r="W69" s="36">
        <v>0</v>
      </c>
      <c r="X69" s="36">
        <v>0</v>
      </c>
      <c r="Y69" s="24">
        <v>5064.529444935155</v>
      </c>
    </row>
    <row r="70" spans="1:25" ht="21">
      <c r="A70" s="35"/>
      <c r="B70" s="35" t="s">
        <v>3239</v>
      </c>
      <c r="C70" s="36">
        <v>0</v>
      </c>
      <c r="D70" s="36">
        <v>0</v>
      </c>
      <c r="E70" s="36">
        <v>0</v>
      </c>
      <c r="F70" s="36">
        <v>3877.12024026674</v>
      </c>
      <c r="G70" s="36">
        <v>0</v>
      </c>
      <c r="H70" s="36">
        <v>3696.7510300763902</v>
      </c>
      <c r="I70" s="36">
        <v>0</v>
      </c>
      <c r="J70" s="36">
        <v>0</v>
      </c>
      <c r="K70" s="24">
        <v>7573.8712703431302</v>
      </c>
      <c r="L70" s="24"/>
      <c r="M70" s="24"/>
      <c r="N70" s="100"/>
      <c r="O70" s="35"/>
      <c r="P70" s="35" t="s">
        <v>3239</v>
      </c>
      <c r="Q70" s="36">
        <v>0</v>
      </c>
      <c r="R70" s="36">
        <v>0</v>
      </c>
      <c r="S70" s="36">
        <v>0</v>
      </c>
      <c r="T70" s="36">
        <v>0</v>
      </c>
      <c r="U70" s="36">
        <v>1372.50056504998</v>
      </c>
      <c r="V70" s="36">
        <v>1308.6498646469799</v>
      </c>
      <c r="W70" s="36">
        <v>0</v>
      </c>
      <c r="X70" s="36">
        <v>0</v>
      </c>
      <c r="Y70" s="24">
        <v>2681.1504296969597</v>
      </c>
    </row>
    <row r="71" spans="1:25" ht="21">
      <c r="A71" s="35"/>
      <c r="B71" s="35" t="s">
        <v>424</v>
      </c>
      <c r="C71" s="36">
        <v>0</v>
      </c>
      <c r="D71" s="36">
        <v>0</v>
      </c>
      <c r="E71" s="36">
        <v>1449.5413054398239</v>
      </c>
      <c r="F71" s="36">
        <v>4998.642787970246</v>
      </c>
      <c r="G71" s="36">
        <v>0</v>
      </c>
      <c r="H71" s="36">
        <v>13243.489384235108</v>
      </c>
      <c r="I71" s="36">
        <v>0</v>
      </c>
      <c r="J71" s="36">
        <v>0</v>
      </c>
      <c r="K71" s="24">
        <v>19691.673477645178</v>
      </c>
      <c r="L71" s="24"/>
      <c r="M71" s="24"/>
      <c r="N71" s="100"/>
      <c r="O71" s="35"/>
      <c r="P71" s="35" t="s">
        <v>424</v>
      </c>
      <c r="Q71" s="36">
        <v>0</v>
      </c>
      <c r="R71" s="36">
        <v>0</v>
      </c>
      <c r="S71" s="36">
        <v>0</v>
      </c>
      <c r="T71" s="36">
        <v>0</v>
      </c>
      <c r="U71" s="36">
        <v>2282.6571690665828</v>
      </c>
      <c r="V71" s="36">
        <v>4688.1952420210791</v>
      </c>
      <c r="W71" s="36">
        <v>0</v>
      </c>
      <c r="X71" s="36">
        <v>0</v>
      </c>
      <c r="Y71" s="24">
        <v>6970.8524110876624</v>
      </c>
    </row>
    <row r="72" spans="1:25" ht="21">
      <c r="A72" s="35"/>
      <c r="B72" s="35" t="s">
        <v>3240</v>
      </c>
      <c r="C72" s="36">
        <v>0</v>
      </c>
      <c r="D72" s="36">
        <v>134.51053042321001</v>
      </c>
      <c r="E72" s="36">
        <v>1383.8620766084696</v>
      </c>
      <c r="F72" s="36">
        <v>6376.1134983989923</v>
      </c>
      <c r="G72" s="36">
        <v>82.006972575028001</v>
      </c>
      <c r="H72" s="36">
        <v>0</v>
      </c>
      <c r="I72" s="36">
        <v>0</v>
      </c>
      <c r="J72" s="36">
        <v>0</v>
      </c>
      <c r="K72" s="24">
        <v>7976.4930780057002</v>
      </c>
      <c r="L72" s="24"/>
      <c r="M72" s="24"/>
      <c r="N72" s="100"/>
      <c r="O72" s="35"/>
      <c r="P72" s="35" t="s">
        <v>3240</v>
      </c>
      <c r="Q72" s="36">
        <v>0</v>
      </c>
      <c r="R72" s="36">
        <v>0</v>
      </c>
      <c r="S72" s="36">
        <v>0</v>
      </c>
      <c r="T72" s="36">
        <v>0</v>
      </c>
      <c r="U72" s="36">
        <v>2823.678549613453</v>
      </c>
      <c r="V72" s="36">
        <v>0</v>
      </c>
      <c r="W72" s="36">
        <v>0</v>
      </c>
      <c r="X72" s="36">
        <v>0</v>
      </c>
      <c r="Y72" s="24">
        <v>2823.678549613453</v>
      </c>
    </row>
    <row r="73" spans="1:25" ht="21">
      <c r="A73" s="35"/>
      <c r="B73" s="35" t="s">
        <v>3241</v>
      </c>
      <c r="C73" s="36">
        <v>0</v>
      </c>
      <c r="D73" s="36">
        <v>0</v>
      </c>
      <c r="E73" s="36">
        <v>655.64282682330997</v>
      </c>
      <c r="F73" s="36">
        <v>12673.805922595799</v>
      </c>
      <c r="G73" s="36">
        <v>500.93987248392995</v>
      </c>
      <c r="H73" s="36">
        <v>3730.4684413709424</v>
      </c>
      <c r="I73" s="36">
        <v>6.8369386493200004</v>
      </c>
      <c r="J73" s="36">
        <v>0</v>
      </c>
      <c r="K73" s="24">
        <v>17567.694001923304</v>
      </c>
      <c r="L73" s="24"/>
      <c r="M73" s="24"/>
      <c r="N73" s="100"/>
      <c r="O73" s="35"/>
      <c r="P73" s="35" t="s">
        <v>3241</v>
      </c>
      <c r="Q73" s="36">
        <v>0</v>
      </c>
      <c r="R73" s="36">
        <v>0</v>
      </c>
      <c r="S73" s="36">
        <v>0</v>
      </c>
      <c r="T73" s="36">
        <v>0</v>
      </c>
      <c r="U73" s="36">
        <v>4895.9575721502461</v>
      </c>
      <c r="V73" s="36">
        <v>1323.006104526655</v>
      </c>
      <c r="W73" s="36">
        <v>0</v>
      </c>
      <c r="X73" s="36">
        <v>0</v>
      </c>
      <c r="Y73" s="24">
        <v>6218.9636766769008</v>
      </c>
    </row>
    <row r="74" spans="1:25" ht="21">
      <c r="A74" s="35" t="s">
        <v>3248</v>
      </c>
      <c r="B74" s="35"/>
      <c r="C74" s="36">
        <v>0</v>
      </c>
      <c r="D74" s="36">
        <v>0</v>
      </c>
      <c r="E74" s="36">
        <v>4271.7040198292107</v>
      </c>
      <c r="F74" s="36">
        <v>68319.273957114361</v>
      </c>
      <c r="G74" s="36">
        <v>18629.281985252168</v>
      </c>
      <c r="H74" s="36">
        <v>2.6014841434430003</v>
      </c>
      <c r="I74" s="36">
        <v>143.75</v>
      </c>
      <c r="J74" s="36">
        <v>35191.815787234504</v>
      </c>
      <c r="K74" s="24">
        <v>126558.4272335737</v>
      </c>
      <c r="L74" s="24">
        <v>157820</v>
      </c>
      <c r="M74" s="110">
        <f>L74-K74</f>
        <v>31261.572766426296</v>
      </c>
      <c r="N74" s="100"/>
      <c r="O74" s="35" t="s">
        <v>3248</v>
      </c>
      <c r="P74" s="35"/>
      <c r="Q74" s="36">
        <v>0</v>
      </c>
      <c r="R74" s="36">
        <v>0</v>
      </c>
      <c r="S74" s="36">
        <v>0</v>
      </c>
      <c r="T74" s="36">
        <v>0</v>
      </c>
      <c r="U74" s="36">
        <v>32291.972026624659</v>
      </c>
      <c r="V74" s="36">
        <v>12509.711214069923</v>
      </c>
      <c r="W74" s="36">
        <v>0</v>
      </c>
      <c r="X74" s="36">
        <v>0</v>
      </c>
      <c r="Y74" s="24">
        <v>44801.683240694576</v>
      </c>
    </row>
    <row r="75" spans="1:25" ht="21">
      <c r="A75" s="35"/>
      <c r="B75" s="35" t="s">
        <v>1073</v>
      </c>
      <c r="C75" s="36">
        <v>0</v>
      </c>
      <c r="D75" s="36">
        <v>0</v>
      </c>
      <c r="E75" s="36">
        <v>506.58638593430402</v>
      </c>
      <c r="F75" s="36">
        <v>17052.03949647845</v>
      </c>
      <c r="G75" s="36">
        <v>3470.8554663077616</v>
      </c>
      <c r="H75" s="36">
        <v>2.6014841434430003</v>
      </c>
      <c r="I75" s="36">
        <v>0</v>
      </c>
      <c r="J75" s="36">
        <v>2.7826213441899998</v>
      </c>
      <c r="K75" s="24">
        <v>21034.865454208153</v>
      </c>
      <c r="L75" s="24"/>
      <c r="M75" s="110"/>
      <c r="N75" s="100"/>
      <c r="O75" s="35"/>
      <c r="P75" s="35" t="s">
        <v>1073</v>
      </c>
      <c r="Q75" s="36">
        <v>0</v>
      </c>
      <c r="R75" s="36">
        <v>0</v>
      </c>
      <c r="S75" s="36">
        <v>0</v>
      </c>
      <c r="T75" s="36">
        <v>0</v>
      </c>
      <c r="U75" s="36">
        <v>7444.4363974491325</v>
      </c>
      <c r="V75" s="36">
        <v>1.905973342622</v>
      </c>
      <c r="W75" s="36">
        <v>0</v>
      </c>
      <c r="X75" s="36">
        <v>0</v>
      </c>
      <c r="Y75" s="24">
        <v>7446.3423707917545</v>
      </c>
    </row>
    <row r="76" spans="1:25" ht="21">
      <c r="A76" s="35"/>
      <c r="B76" s="35" t="s">
        <v>3243</v>
      </c>
      <c r="C76" s="36">
        <v>0</v>
      </c>
      <c r="D76" s="36">
        <v>0</v>
      </c>
      <c r="E76" s="36">
        <v>0</v>
      </c>
      <c r="F76" s="36">
        <v>1831.53834601635</v>
      </c>
      <c r="G76" s="36">
        <v>1633.851572619199</v>
      </c>
      <c r="H76" s="36">
        <v>0</v>
      </c>
      <c r="I76" s="36">
        <v>31.25</v>
      </c>
      <c r="J76" s="36">
        <v>18903.227019099999</v>
      </c>
      <c r="K76" s="24">
        <v>22399.866937735547</v>
      </c>
      <c r="L76" s="24"/>
      <c r="M76" s="24"/>
      <c r="N76" s="100"/>
      <c r="O76" s="35"/>
      <c r="P76" s="35" t="s">
        <v>3243</v>
      </c>
      <c r="Q76" s="36">
        <v>0</v>
      </c>
      <c r="R76" s="36">
        <v>0</v>
      </c>
      <c r="S76" s="36">
        <v>0</v>
      </c>
      <c r="T76" s="36">
        <v>0</v>
      </c>
      <c r="U76" s="36">
        <v>1226.7480311977358</v>
      </c>
      <c r="V76" s="36">
        <v>6702.8048647599999</v>
      </c>
      <c r="W76" s="36">
        <v>0</v>
      </c>
      <c r="X76" s="36">
        <v>0</v>
      </c>
      <c r="Y76" s="24">
        <v>7929.5528959577359</v>
      </c>
    </row>
    <row r="77" spans="1:25" ht="21">
      <c r="A77" s="35"/>
      <c r="B77" s="35" t="s">
        <v>3244</v>
      </c>
      <c r="C77" s="36">
        <v>0</v>
      </c>
      <c r="D77" s="36">
        <v>0</v>
      </c>
      <c r="E77" s="36">
        <v>0</v>
      </c>
      <c r="F77" s="36">
        <v>293.60496882450002</v>
      </c>
      <c r="G77" s="36">
        <v>1013.9049602146159</v>
      </c>
      <c r="H77" s="36">
        <v>0</v>
      </c>
      <c r="I77" s="36">
        <v>25</v>
      </c>
      <c r="J77" s="36">
        <v>37.737950130100003</v>
      </c>
      <c r="K77" s="24">
        <v>1370.2478791692158</v>
      </c>
      <c r="L77" s="24"/>
      <c r="M77" s="24"/>
      <c r="N77" s="100"/>
      <c r="O77" s="35"/>
      <c r="P77" s="35" t="s">
        <v>3244</v>
      </c>
      <c r="Q77" s="36">
        <v>0</v>
      </c>
      <c r="R77" s="36">
        <v>0</v>
      </c>
      <c r="S77" s="36">
        <v>0</v>
      </c>
      <c r="T77" s="36">
        <v>0</v>
      </c>
      <c r="U77" s="36">
        <v>462.85851487997292</v>
      </c>
      <c r="V77" s="36">
        <v>22.209234346099997</v>
      </c>
      <c r="W77" s="36">
        <v>0</v>
      </c>
      <c r="X77" s="36">
        <v>0</v>
      </c>
      <c r="Y77" s="24">
        <v>485.06774922607292</v>
      </c>
    </row>
    <row r="78" spans="1:25" ht="21">
      <c r="A78" s="35"/>
      <c r="B78" s="35" t="s">
        <v>3245</v>
      </c>
      <c r="C78" s="36">
        <v>0</v>
      </c>
      <c r="D78" s="36">
        <v>0</v>
      </c>
      <c r="E78" s="36">
        <v>1691.1262721514399</v>
      </c>
      <c r="F78" s="36">
        <v>9471.6183686987479</v>
      </c>
      <c r="G78" s="36">
        <v>3659.3676933934526</v>
      </c>
      <c r="H78" s="36">
        <v>0</v>
      </c>
      <c r="I78" s="36">
        <v>0</v>
      </c>
      <c r="J78" s="36">
        <v>0</v>
      </c>
      <c r="K78" s="24">
        <v>14822.11233424364</v>
      </c>
      <c r="L78" s="24"/>
      <c r="M78" s="24"/>
      <c r="N78" s="100"/>
      <c r="O78" s="35"/>
      <c r="P78" s="35" t="s">
        <v>3245</v>
      </c>
      <c r="Q78" s="36">
        <v>0</v>
      </c>
      <c r="R78" s="36">
        <v>0</v>
      </c>
      <c r="S78" s="36">
        <v>0</v>
      </c>
      <c r="T78" s="36">
        <v>0</v>
      </c>
      <c r="U78" s="36">
        <v>5247.0277663224269</v>
      </c>
      <c r="V78" s="36">
        <v>0</v>
      </c>
      <c r="W78" s="36">
        <v>0</v>
      </c>
      <c r="X78" s="36">
        <v>0</v>
      </c>
      <c r="Y78" s="24">
        <v>5247.0277663224269</v>
      </c>
    </row>
    <row r="79" spans="1:25" ht="21">
      <c r="A79" s="35"/>
      <c r="B79" s="35" t="s">
        <v>3246</v>
      </c>
      <c r="C79" s="36">
        <v>0</v>
      </c>
      <c r="D79" s="36">
        <v>0</v>
      </c>
      <c r="E79" s="36">
        <v>0</v>
      </c>
      <c r="F79" s="36">
        <v>1684.702205607</v>
      </c>
      <c r="G79" s="36">
        <v>1177.7051389123296</v>
      </c>
      <c r="H79" s="36">
        <v>0</v>
      </c>
      <c r="I79" s="36">
        <v>31.25</v>
      </c>
      <c r="J79" s="36">
        <v>11368.655295303312</v>
      </c>
      <c r="K79" s="24">
        <v>14262.312639822641</v>
      </c>
      <c r="L79" s="24"/>
      <c r="M79" s="24"/>
      <c r="N79" s="100"/>
      <c r="O79" s="35"/>
      <c r="P79" s="35" t="s">
        <v>3246</v>
      </c>
      <c r="Q79" s="36">
        <v>0</v>
      </c>
      <c r="R79" s="36">
        <v>0</v>
      </c>
      <c r="S79" s="36">
        <v>0</v>
      </c>
      <c r="T79" s="36">
        <v>0</v>
      </c>
      <c r="U79" s="36">
        <v>1013.2921999597638</v>
      </c>
      <c r="V79" s="36">
        <v>4035.5664745410195</v>
      </c>
      <c r="W79" s="36">
        <v>0</v>
      </c>
      <c r="X79" s="36">
        <v>0</v>
      </c>
      <c r="Y79" s="24">
        <v>5048.8586745007833</v>
      </c>
    </row>
    <row r="80" spans="1:25" ht="21">
      <c r="A80" s="35"/>
      <c r="B80" s="35" t="s">
        <v>3247</v>
      </c>
      <c r="C80" s="36">
        <v>0</v>
      </c>
      <c r="D80" s="36">
        <v>0</v>
      </c>
      <c r="E80" s="36">
        <v>0</v>
      </c>
      <c r="F80" s="36">
        <v>11511.003414776986</v>
      </c>
      <c r="G80" s="36">
        <v>2517.1789009587005</v>
      </c>
      <c r="H80" s="36">
        <v>0</v>
      </c>
      <c r="I80" s="36">
        <v>0</v>
      </c>
      <c r="J80" s="36">
        <v>20.222147357299999</v>
      </c>
      <c r="K80" s="24">
        <v>14048.404463092987</v>
      </c>
      <c r="L80" s="24"/>
      <c r="M80" s="24"/>
      <c r="N80" s="100"/>
      <c r="O80" s="35"/>
      <c r="P80" s="35" t="s">
        <v>3247</v>
      </c>
      <c r="Q80" s="36">
        <v>0</v>
      </c>
      <c r="R80" s="36">
        <v>0</v>
      </c>
      <c r="S80" s="36">
        <v>0</v>
      </c>
      <c r="T80" s="36">
        <v>0</v>
      </c>
      <c r="U80" s="36">
        <v>4965.9765397722385</v>
      </c>
      <c r="V80" s="36">
        <v>7.1586401644800004</v>
      </c>
      <c r="W80" s="36">
        <v>0</v>
      </c>
      <c r="X80" s="36">
        <v>0</v>
      </c>
      <c r="Y80" s="24">
        <v>4973.1351799367185</v>
      </c>
    </row>
    <row r="81" spans="1:25" ht="21">
      <c r="A81" s="35"/>
      <c r="B81" s="35" t="s">
        <v>1991</v>
      </c>
      <c r="C81" s="36">
        <v>0</v>
      </c>
      <c r="D81" s="36">
        <v>0</v>
      </c>
      <c r="E81" s="36">
        <v>1803.0718603982671</v>
      </c>
      <c r="F81" s="36">
        <v>8936.0826839854981</v>
      </c>
      <c r="G81" s="36">
        <v>4779.9346235955909</v>
      </c>
      <c r="H81" s="36">
        <v>0</v>
      </c>
      <c r="I81" s="36">
        <v>50</v>
      </c>
      <c r="J81" s="36">
        <v>0</v>
      </c>
      <c r="K81" s="24">
        <v>15569.089167979357</v>
      </c>
      <c r="L81" s="24"/>
      <c r="M81" s="24"/>
      <c r="N81" s="100"/>
      <c r="O81" s="35"/>
      <c r="P81" s="35" t="s">
        <v>1991</v>
      </c>
      <c r="Q81" s="36">
        <v>0</v>
      </c>
      <c r="R81" s="36">
        <v>0</v>
      </c>
      <c r="S81" s="36">
        <v>0</v>
      </c>
      <c r="T81" s="36">
        <v>0</v>
      </c>
      <c r="U81" s="36">
        <v>5493.7575654650063</v>
      </c>
      <c r="V81" s="36">
        <v>17.7</v>
      </c>
      <c r="W81" s="36">
        <v>0</v>
      </c>
      <c r="X81" s="36">
        <v>0</v>
      </c>
      <c r="Y81" s="24">
        <v>5511.4575654650062</v>
      </c>
    </row>
    <row r="82" spans="1:25" ht="21">
      <c r="A82" s="35"/>
      <c r="B82" s="35" t="s">
        <v>3040</v>
      </c>
      <c r="C82" s="36">
        <v>0</v>
      </c>
      <c r="D82" s="36">
        <v>0</v>
      </c>
      <c r="E82" s="36">
        <v>270.91950134519999</v>
      </c>
      <c r="F82" s="36">
        <v>17538.684472726833</v>
      </c>
      <c r="G82" s="36">
        <v>376.48362925051703</v>
      </c>
      <c r="H82" s="36">
        <v>0</v>
      </c>
      <c r="I82" s="36">
        <v>6.25</v>
      </c>
      <c r="J82" s="36">
        <v>4859.1907539996</v>
      </c>
      <c r="K82" s="24">
        <v>23051.52835732215</v>
      </c>
      <c r="L82" s="24"/>
      <c r="M82" s="24"/>
      <c r="N82" s="100"/>
      <c r="O82" s="35"/>
      <c r="P82" s="35" t="s">
        <v>3040</v>
      </c>
      <c r="Q82" s="36">
        <v>0</v>
      </c>
      <c r="R82" s="36">
        <v>0</v>
      </c>
      <c r="S82" s="36">
        <v>0</v>
      </c>
      <c r="T82" s="36">
        <v>0</v>
      </c>
      <c r="U82" s="36">
        <v>6437.8750115783851</v>
      </c>
      <c r="V82" s="36">
        <v>1722.3660269157001</v>
      </c>
      <c r="W82" s="36">
        <v>0</v>
      </c>
      <c r="X82" s="36">
        <v>0</v>
      </c>
      <c r="Y82" s="24">
        <v>8160.2410384940849</v>
      </c>
    </row>
    <row r="83" spans="1:25" ht="21">
      <c r="A83" s="35" t="s">
        <v>3258</v>
      </c>
      <c r="B83" s="35"/>
      <c r="C83" s="36">
        <v>0</v>
      </c>
      <c r="D83" s="36">
        <v>2306.9681549865199</v>
      </c>
      <c r="E83" s="36">
        <v>31983.153813181922</v>
      </c>
      <c r="F83" s="36">
        <v>50778.795115458728</v>
      </c>
      <c r="G83" s="36">
        <v>54358.76005923772</v>
      </c>
      <c r="H83" s="36">
        <v>16295.375038206623</v>
      </c>
      <c r="I83" s="36">
        <v>5972.4925611972421</v>
      </c>
      <c r="J83" s="36">
        <v>0</v>
      </c>
      <c r="K83" s="24">
        <v>161695.54474226877</v>
      </c>
      <c r="L83" s="24">
        <v>165560</v>
      </c>
      <c r="M83" s="110">
        <f>L83-K83</f>
        <v>3864.4552577312279</v>
      </c>
      <c r="N83" s="100"/>
      <c r="O83" s="35" t="s">
        <v>3258</v>
      </c>
      <c r="P83" s="35"/>
      <c r="Q83" s="36">
        <v>0</v>
      </c>
      <c r="R83" s="36">
        <v>0</v>
      </c>
      <c r="S83" s="36">
        <v>0</v>
      </c>
      <c r="T83" s="36">
        <v>0</v>
      </c>
      <c r="U83" s="36">
        <v>49357.397708560362</v>
      </c>
      <c r="V83" s="36">
        <v>7882.8251301837281</v>
      </c>
      <c r="W83" s="36">
        <v>0</v>
      </c>
      <c r="X83" s="36">
        <v>0</v>
      </c>
      <c r="Y83" s="24">
        <v>57240.222838744085</v>
      </c>
    </row>
    <row r="84" spans="1:25" ht="21">
      <c r="A84" s="35"/>
      <c r="B84" s="35" t="s">
        <v>433</v>
      </c>
      <c r="C84" s="36">
        <v>0</v>
      </c>
      <c r="D84" s="36">
        <v>306.59644139310001</v>
      </c>
      <c r="E84" s="36">
        <v>2727.6394451053502</v>
      </c>
      <c r="F84" s="36">
        <v>1646.0177638154196</v>
      </c>
      <c r="G84" s="36">
        <v>2462.793937231615</v>
      </c>
      <c r="H84" s="36">
        <v>1080.858014416948</v>
      </c>
      <c r="I84" s="36">
        <v>25</v>
      </c>
      <c r="J84" s="36">
        <v>0</v>
      </c>
      <c r="K84" s="24">
        <v>8248.9056019624331</v>
      </c>
      <c r="L84" s="24"/>
      <c r="M84" s="110"/>
      <c r="N84" s="100"/>
      <c r="O84" s="35"/>
      <c r="P84" s="35" t="s">
        <v>433</v>
      </c>
      <c r="Q84" s="36">
        <v>0</v>
      </c>
      <c r="R84" s="36">
        <v>0</v>
      </c>
      <c r="S84" s="36">
        <v>0</v>
      </c>
      <c r="T84" s="36">
        <v>0</v>
      </c>
      <c r="U84" s="36">
        <v>2528.6388459905534</v>
      </c>
      <c r="V84" s="36">
        <v>391.47373710366799</v>
      </c>
      <c r="W84" s="36">
        <v>0</v>
      </c>
      <c r="X84" s="36">
        <v>0</v>
      </c>
      <c r="Y84" s="24">
        <v>2920.1125830942215</v>
      </c>
    </row>
    <row r="85" spans="1:25" ht="21">
      <c r="A85" s="35"/>
      <c r="B85" s="35" t="s">
        <v>3250</v>
      </c>
      <c r="C85" s="36">
        <v>0</v>
      </c>
      <c r="D85" s="36">
        <v>0</v>
      </c>
      <c r="E85" s="36">
        <v>771.44221905159998</v>
      </c>
      <c r="F85" s="36">
        <v>2016.8175493002998</v>
      </c>
      <c r="G85" s="36">
        <v>654.85742917419691</v>
      </c>
      <c r="H85" s="36">
        <v>0</v>
      </c>
      <c r="I85" s="36">
        <v>127.48131828918</v>
      </c>
      <c r="J85" s="36">
        <v>0</v>
      </c>
      <c r="K85" s="24">
        <v>3570.5985158152766</v>
      </c>
      <c r="L85" s="24"/>
      <c r="M85" s="24"/>
      <c r="N85" s="100"/>
      <c r="O85" s="35"/>
      <c r="P85" s="35" t="s">
        <v>3250</v>
      </c>
      <c r="Q85" s="36">
        <v>0</v>
      </c>
      <c r="R85" s="36">
        <v>0</v>
      </c>
      <c r="S85" s="36">
        <v>0</v>
      </c>
      <c r="T85" s="36">
        <v>0</v>
      </c>
      <c r="U85" s="36">
        <v>1218.8634879243077</v>
      </c>
      <c r="V85" s="36">
        <v>45.128386674371001</v>
      </c>
      <c r="W85" s="36">
        <v>0</v>
      </c>
      <c r="X85" s="36">
        <v>0</v>
      </c>
      <c r="Y85" s="24">
        <v>1263.9918745986788</v>
      </c>
    </row>
    <row r="86" spans="1:25" ht="21">
      <c r="A86" s="35"/>
      <c r="B86" s="35" t="s">
        <v>3251</v>
      </c>
      <c r="C86" s="36">
        <v>0</v>
      </c>
      <c r="D86" s="36">
        <v>638.53829733730004</v>
      </c>
      <c r="E86" s="36">
        <v>158.03485304868002</v>
      </c>
      <c r="F86" s="36">
        <v>3424.0620178119293</v>
      </c>
      <c r="G86" s="36">
        <v>2537.0730253215297</v>
      </c>
      <c r="H86" s="36">
        <v>421.32897186078998</v>
      </c>
      <c r="I86" s="36">
        <v>1876.0067856139003</v>
      </c>
      <c r="J86" s="36">
        <v>0</v>
      </c>
      <c r="K86" s="24">
        <v>9055.0439509941298</v>
      </c>
      <c r="L86" s="24"/>
      <c r="M86" s="24"/>
      <c r="N86" s="100"/>
      <c r="O86" s="35"/>
      <c r="P86" s="35" t="s">
        <v>3251</v>
      </c>
      <c r="Q86" s="36">
        <v>0</v>
      </c>
      <c r="R86" s="36">
        <v>0</v>
      </c>
      <c r="S86" s="36">
        <v>0</v>
      </c>
      <c r="T86" s="36">
        <v>0</v>
      </c>
      <c r="U86" s="36">
        <v>2392.2287005049279</v>
      </c>
      <c r="V86" s="36">
        <v>813.256858145671</v>
      </c>
      <c r="W86" s="36">
        <v>0</v>
      </c>
      <c r="X86" s="36">
        <v>0</v>
      </c>
      <c r="Y86" s="24">
        <v>3205.4855586505992</v>
      </c>
    </row>
    <row r="87" spans="1:25" ht="21">
      <c r="A87" s="35"/>
      <c r="B87" s="35" t="s">
        <v>1345</v>
      </c>
      <c r="C87" s="36">
        <v>0</v>
      </c>
      <c r="D87" s="36">
        <v>43.366200042400003</v>
      </c>
      <c r="E87" s="36">
        <v>2086.5924328217379</v>
      </c>
      <c r="F87" s="36">
        <v>1385.1626432720857</v>
      </c>
      <c r="G87" s="36">
        <v>3789.0898067295916</v>
      </c>
      <c r="H87" s="36">
        <v>400.90048259096</v>
      </c>
      <c r="I87" s="36">
        <v>282.26203060843994</v>
      </c>
      <c r="J87" s="36">
        <v>0</v>
      </c>
      <c r="K87" s="24">
        <v>7987.3735960652148</v>
      </c>
      <c r="L87" s="24"/>
      <c r="M87" s="24"/>
      <c r="N87" s="100"/>
      <c r="O87" s="35"/>
      <c r="P87" s="35" t="s">
        <v>1345</v>
      </c>
      <c r="Q87" s="36">
        <v>0</v>
      </c>
      <c r="R87" s="36">
        <v>0</v>
      </c>
      <c r="S87" s="36">
        <v>0</v>
      </c>
      <c r="T87" s="36">
        <v>0</v>
      </c>
      <c r="U87" s="36">
        <v>2585.690723332702</v>
      </c>
      <c r="V87" s="36">
        <v>241.83952967266811</v>
      </c>
      <c r="W87" s="36">
        <v>0</v>
      </c>
      <c r="X87" s="36">
        <v>0</v>
      </c>
      <c r="Y87" s="24">
        <v>2827.53025300537</v>
      </c>
    </row>
    <row r="88" spans="1:25" ht="21">
      <c r="A88" s="35"/>
      <c r="B88" s="35" t="s">
        <v>3252</v>
      </c>
      <c r="C88" s="36">
        <v>0</v>
      </c>
      <c r="D88" s="36">
        <v>1172.6681097529699</v>
      </c>
      <c r="E88" s="36">
        <v>2463.0693940816209</v>
      </c>
      <c r="F88" s="36">
        <v>2761.22360552901</v>
      </c>
      <c r="G88" s="36">
        <v>3222.8512420519601</v>
      </c>
      <c r="H88" s="36">
        <v>2494.0911763110839</v>
      </c>
      <c r="I88" s="36">
        <v>0</v>
      </c>
      <c r="J88" s="36">
        <v>0</v>
      </c>
      <c r="K88" s="24">
        <v>12113.903527726645</v>
      </c>
      <c r="L88" s="24"/>
      <c r="M88" s="24"/>
      <c r="N88" s="100"/>
      <c r="O88" s="35"/>
      <c r="P88" s="35" t="s">
        <v>3252</v>
      </c>
      <c r="Q88" s="36">
        <v>0</v>
      </c>
      <c r="R88" s="36">
        <v>0</v>
      </c>
      <c r="S88" s="36">
        <v>0</v>
      </c>
      <c r="T88" s="36">
        <v>0</v>
      </c>
      <c r="U88" s="36">
        <v>3405.4135723991417</v>
      </c>
      <c r="V88" s="36">
        <v>882.90827641451074</v>
      </c>
      <c r="W88" s="36">
        <v>0</v>
      </c>
      <c r="X88" s="36">
        <v>0</v>
      </c>
      <c r="Y88" s="24">
        <v>4288.3218488136527</v>
      </c>
    </row>
    <row r="89" spans="1:25" ht="21">
      <c r="A89" s="35"/>
      <c r="B89" s="35" t="s">
        <v>3253</v>
      </c>
      <c r="C89" s="36">
        <v>0</v>
      </c>
      <c r="D89" s="36">
        <v>0</v>
      </c>
      <c r="E89" s="36">
        <v>3378.6208325030052</v>
      </c>
      <c r="F89" s="36">
        <v>5523.5658732247839</v>
      </c>
      <c r="G89" s="36">
        <v>5115.1153639527984</v>
      </c>
      <c r="H89" s="36">
        <v>21.129354913829999</v>
      </c>
      <c r="I89" s="36">
        <v>1897.6081298864001</v>
      </c>
      <c r="J89" s="36">
        <v>0</v>
      </c>
      <c r="K89" s="24">
        <v>15936.039554480816</v>
      </c>
      <c r="L89" s="24"/>
      <c r="M89" s="24"/>
      <c r="N89" s="100"/>
      <c r="O89" s="35"/>
      <c r="P89" s="35" t="s">
        <v>3253</v>
      </c>
      <c r="Q89" s="36">
        <v>0</v>
      </c>
      <c r="R89" s="36">
        <v>0</v>
      </c>
      <c r="S89" s="36">
        <v>0</v>
      </c>
      <c r="T89" s="36">
        <v>0</v>
      </c>
      <c r="U89" s="36">
        <v>4962.1249326626039</v>
      </c>
      <c r="V89" s="36">
        <v>679.23306961911203</v>
      </c>
      <c r="W89" s="36">
        <v>0</v>
      </c>
      <c r="X89" s="36">
        <v>0</v>
      </c>
      <c r="Y89" s="24">
        <v>5641.3580022817159</v>
      </c>
    </row>
    <row r="90" spans="1:25" ht="21">
      <c r="A90" s="35"/>
      <c r="B90" s="35" t="s">
        <v>3249</v>
      </c>
      <c r="C90" s="36">
        <v>0</v>
      </c>
      <c r="D90" s="36">
        <v>109.11854270270001</v>
      </c>
      <c r="E90" s="36">
        <v>2210.7751992433805</v>
      </c>
      <c r="F90" s="36">
        <v>2831.7772842168497</v>
      </c>
      <c r="G90" s="36">
        <v>3315.4083901695813</v>
      </c>
      <c r="H90" s="36">
        <v>5417.4134991146193</v>
      </c>
      <c r="I90" s="36">
        <v>32.846063763629999</v>
      </c>
      <c r="J90" s="36">
        <v>0</v>
      </c>
      <c r="K90" s="24">
        <v>13917.338979210763</v>
      </c>
      <c r="L90" s="24"/>
      <c r="M90" s="24"/>
      <c r="N90" s="100"/>
      <c r="O90" s="35"/>
      <c r="P90" s="35" t="s">
        <v>3249</v>
      </c>
      <c r="Q90" s="36">
        <v>0</v>
      </c>
      <c r="R90" s="36">
        <v>0</v>
      </c>
      <c r="S90" s="36">
        <v>0</v>
      </c>
      <c r="T90" s="36">
        <v>0</v>
      </c>
      <c r="U90" s="36">
        <v>2997.3461133816022</v>
      </c>
      <c r="V90" s="36">
        <v>1929.3918852542674</v>
      </c>
      <c r="W90" s="36">
        <v>0</v>
      </c>
      <c r="X90" s="36">
        <v>0</v>
      </c>
      <c r="Y90" s="24">
        <v>4926.7379986358701</v>
      </c>
    </row>
    <row r="91" spans="1:25" ht="21">
      <c r="A91" s="35"/>
      <c r="B91" s="35" t="s">
        <v>3022</v>
      </c>
      <c r="C91" s="36">
        <v>0</v>
      </c>
      <c r="D91" s="36">
        <v>0</v>
      </c>
      <c r="E91" s="36">
        <v>3255.2780294924</v>
      </c>
      <c r="F91" s="36">
        <v>4951.7243014681308</v>
      </c>
      <c r="G91" s="36">
        <v>1212.3935849858399</v>
      </c>
      <c r="H91" s="36">
        <v>4.1332394481639998</v>
      </c>
      <c r="I91" s="36">
        <v>559.7470499538</v>
      </c>
      <c r="J91" s="36">
        <v>0</v>
      </c>
      <c r="K91" s="24">
        <v>9983.276205348333</v>
      </c>
      <c r="L91" s="24"/>
      <c r="M91" s="24"/>
      <c r="N91" s="100"/>
      <c r="O91" s="35"/>
      <c r="P91" s="35" t="s">
        <v>3022</v>
      </c>
      <c r="Q91" s="36">
        <v>0</v>
      </c>
      <c r="R91" s="36">
        <v>0</v>
      </c>
      <c r="S91" s="36">
        <v>0</v>
      </c>
      <c r="T91" s="36">
        <v>0</v>
      </c>
      <c r="U91" s="36">
        <v>3334.4661542435174</v>
      </c>
      <c r="V91" s="36">
        <v>199.61362244825617</v>
      </c>
      <c r="W91" s="36">
        <v>0</v>
      </c>
      <c r="X91" s="36">
        <v>0</v>
      </c>
      <c r="Y91" s="24">
        <v>3534.0797766917735</v>
      </c>
    </row>
    <row r="92" spans="1:25" ht="21">
      <c r="A92" s="35"/>
      <c r="B92" s="35" t="s">
        <v>3254</v>
      </c>
      <c r="C92" s="36">
        <v>0</v>
      </c>
      <c r="D92" s="36">
        <v>0</v>
      </c>
      <c r="E92" s="36">
        <v>5464.5247975914999</v>
      </c>
      <c r="F92" s="36">
        <v>2383.0156984111727</v>
      </c>
      <c r="G92" s="36">
        <v>7067.2769198644119</v>
      </c>
      <c r="H92" s="36">
        <v>12.740372952625002</v>
      </c>
      <c r="I92" s="36">
        <v>252.34906763390003</v>
      </c>
      <c r="J92" s="36">
        <v>0</v>
      </c>
      <c r="K92" s="24">
        <v>15179.90685645361</v>
      </c>
      <c r="L92" s="24"/>
      <c r="M92" s="24"/>
      <c r="N92" s="100"/>
      <c r="O92" s="35"/>
      <c r="P92" s="35" t="s">
        <v>3254</v>
      </c>
      <c r="Q92" s="36">
        <v>0</v>
      </c>
      <c r="R92" s="36">
        <v>0</v>
      </c>
      <c r="S92" s="36">
        <v>0</v>
      </c>
      <c r="T92" s="36">
        <v>0</v>
      </c>
      <c r="U92" s="36">
        <v>5279.845365217494</v>
      </c>
      <c r="V92" s="36">
        <v>93.841661967679016</v>
      </c>
      <c r="W92" s="36">
        <v>0</v>
      </c>
      <c r="X92" s="36">
        <v>0</v>
      </c>
      <c r="Y92" s="24">
        <v>5373.6870271851731</v>
      </c>
    </row>
    <row r="93" spans="1:25" ht="21">
      <c r="A93" s="35"/>
      <c r="B93" s="35" t="s">
        <v>3255</v>
      </c>
      <c r="C93" s="36">
        <v>0</v>
      </c>
      <c r="D93" s="36">
        <v>0</v>
      </c>
      <c r="E93" s="36">
        <v>361.00835834220004</v>
      </c>
      <c r="F93" s="36">
        <v>6818.7146285342405</v>
      </c>
      <c r="G93" s="36">
        <v>8733.5130524486176</v>
      </c>
      <c r="H93" s="36">
        <v>0</v>
      </c>
      <c r="I93" s="36">
        <v>296.52870228817</v>
      </c>
      <c r="J93" s="36">
        <v>0</v>
      </c>
      <c r="K93" s="24">
        <v>16209.764741613228</v>
      </c>
      <c r="L93" s="24"/>
      <c r="M93" s="24"/>
      <c r="N93" s="100"/>
      <c r="O93" s="35"/>
      <c r="P93" s="35" t="s">
        <v>3255</v>
      </c>
      <c r="Q93" s="36">
        <v>0</v>
      </c>
      <c r="R93" s="36">
        <v>0</v>
      </c>
      <c r="S93" s="36">
        <v>0</v>
      </c>
      <c r="T93" s="36">
        <v>0</v>
      </c>
      <c r="U93" s="36">
        <v>5633.2855579157058</v>
      </c>
      <c r="V93" s="36">
        <v>104.97116061001002</v>
      </c>
      <c r="W93" s="36">
        <v>0</v>
      </c>
      <c r="X93" s="36">
        <v>0</v>
      </c>
      <c r="Y93" s="24">
        <v>5738.2567185257158</v>
      </c>
    </row>
    <row r="94" spans="1:25" ht="21">
      <c r="A94" s="35"/>
      <c r="B94" s="35" t="s">
        <v>56</v>
      </c>
      <c r="C94" s="36">
        <v>0</v>
      </c>
      <c r="D94" s="36">
        <v>36.680563758049999</v>
      </c>
      <c r="E94" s="36">
        <v>3163.2129543066899</v>
      </c>
      <c r="F94" s="36">
        <v>906.18143564850016</v>
      </c>
      <c r="G94" s="36">
        <v>3919.2723009480305</v>
      </c>
      <c r="H94" s="36">
        <v>1338.8142687625536</v>
      </c>
      <c r="I94" s="36">
        <v>0</v>
      </c>
      <c r="J94" s="36">
        <v>0</v>
      </c>
      <c r="K94" s="24">
        <v>9364.1615234238234</v>
      </c>
      <c r="L94" s="24"/>
      <c r="M94" s="24"/>
      <c r="N94" s="100"/>
      <c r="O94" s="35"/>
      <c r="P94" s="35" t="s">
        <v>56</v>
      </c>
      <c r="Q94" s="36">
        <v>0</v>
      </c>
      <c r="R94" s="36">
        <v>0</v>
      </c>
      <c r="S94" s="36">
        <v>0</v>
      </c>
      <c r="T94" s="36">
        <v>0</v>
      </c>
      <c r="U94" s="36">
        <v>2840.9729281543018</v>
      </c>
      <c r="V94" s="36">
        <v>473.94025114187468</v>
      </c>
      <c r="W94" s="36">
        <v>0</v>
      </c>
      <c r="X94" s="36">
        <v>0</v>
      </c>
      <c r="Y94" s="24">
        <v>3314.9131792961766</v>
      </c>
    </row>
    <row r="95" spans="1:25" ht="21">
      <c r="A95" s="35"/>
      <c r="B95" s="35" t="s">
        <v>3256</v>
      </c>
      <c r="C95" s="36">
        <v>0</v>
      </c>
      <c r="D95" s="36">
        <v>0</v>
      </c>
      <c r="E95" s="36">
        <v>3142.5273542737896</v>
      </c>
      <c r="F95" s="36">
        <v>1705.61660633427</v>
      </c>
      <c r="G95" s="36">
        <v>4829.29454899133</v>
      </c>
      <c r="H95" s="36">
        <v>5098.6087390850716</v>
      </c>
      <c r="I95" s="36">
        <v>0</v>
      </c>
      <c r="J95" s="36">
        <v>0</v>
      </c>
      <c r="K95" s="24">
        <v>14776.047248684461</v>
      </c>
      <c r="L95" s="24"/>
      <c r="M95" s="24"/>
      <c r="N95" s="100"/>
      <c r="O95" s="35"/>
      <c r="P95" s="35" t="s">
        <v>3256</v>
      </c>
      <c r="Q95" s="36">
        <v>0</v>
      </c>
      <c r="R95" s="36">
        <v>0</v>
      </c>
      <c r="S95" s="36">
        <v>0</v>
      </c>
      <c r="T95" s="36">
        <v>0</v>
      </c>
      <c r="U95" s="36">
        <v>3425.8132323991385</v>
      </c>
      <c r="V95" s="36">
        <v>1804.9074936355587</v>
      </c>
      <c r="W95" s="36">
        <v>0</v>
      </c>
      <c r="X95" s="36">
        <v>0</v>
      </c>
      <c r="Y95" s="24">
        <v>5230.7207260346968</v>
      </c>
    </row>
    <row r="96" spans="1:25" ht="21">
      <c r="A96" s="35"/>
      <c r="B96" s="35" t="s">
        <v>3257</v>
      </c>
      <c r="C96" s="36">
        <v>0</v>
      </c>
      <c r="D96" s="36">
        <v>0</v>
      </c>
      <c r="E96" s="36">
        <v>2800.4279433199663</v>
      </c>
      <c r="F96" s="36">
        <v>14424.915707892045</v>
      </c>
      <c r="G96" s="36">
        <v>7499.8204573682187</v>
      </c>
      <c r="H96" s="36">
        <v>5.3569187499800002</v>
      </c>
      <c r="I96" s="36">
        <v>622.66341315982095</v>
      </c>
      <c r="J96" s="36">
        <v>0</v>
      </c>
      <c r="K96" s="24">
        <v>25353.184440490033</v>
      </c>
      <c r="L96" s="24"/>
      <c r="M96" s="24"/>
      <c r="N96" s="100"/>
      <c r="O96" s="35"/>
      <c r="P96" s="35" t="s">
        <v>3257</v>
      </c>
      <c r="Q96" s="36">
        <v>0</v>
      </c>
      <c r="R96" s="36">
        <v>0</v>
      </c>
      <c r="S96" s="36">
        <v>0</v>
      </c>
      <c r="T96" s="36">
        <v>0</v>
      </c>
      <c r="U96" s="36">
        <v>8752.7080944343634</v>
      </c>
      <c r="V96" s="36">
        <v>222.31919749608113</v>
      </c>
      <c r="W96" s="36">
        <v>0</v>
      </c>
      <c r="X96" s="36">
        <v>0</v>
      </c>
      <c r="Y96" s="24">
        <v>8975.0272919304443</v>
      </c>
    </row>
    <row r="97" spans="1:25" ht="21">
      <c r="A97" s="35" t="s">
        <v>3266</v>
      </c>
      <c r="B97" s="35"/>
      <c r="C97" s="36">
        <v>0</v>
      </c>
      <c r="D97" s="36">
        <v>113.78071962519999</v>
      </c>
      <c r="E97" s="36">
        <v>9343.1866219429485</v>
      </c>
      <c r="F97" s="36">
        <v>56271.161177444345</v>
      </c>
      <c r="G97" s="36">
        <v>1785.1903884791689</v>
      </c>
      <c r="H97" s="36">
        <v>19585.763479687797</v>
      </c>
      <c r="I97" s="36">
        <v>2334.5134348745919</v>
      </c>
      <c r="J97" s="36">
        <v>0</v>
      </c>
      <c r="K97" s="24">
        <v>89433.595822054034</v>
      </c>
      <c r="L97" s="24">
        <v>98710</v>
      </c>
      <c r="M97" s="110">
        <f>L97-K97</f>
        <v>9276.4041779459658</v>
      </c>
      <c r="N97" s="100"/>
      <c r="O97" s="35" t="s">
        <v>3266</v>
      </c>
      <c r="P97" s="35"/>
      <c r="Q97" s="36">
        <v>0</v>
      </c>
      <c r="R97" s="36">
        <v>0</v>
      </c>
      <c r="S97" s="36">
        <v>0</v>
      </c>
      <c r="T97" s="36">
        <v>0</v>
      </c>
      <c r="U97" s="36">
        <v>24363.674958087155</v>
      </c>
      <c r="V97" s="36">
        <v>7295.8179629203041</v>
      </c>
      <c r="W97" s="36">
        <v>0</v>
      </c>
      <c r="X97" s="36">
        <v>0</v>
      </c>
      <c r="Y97" s="24">
        <v>31659.492921007459</v>
      </c>
    </row>
    <row r="98" spans="1:25" ht="21">
      <c r="A98" s="35"/>
      <c r="B98" s="35" t="s">
        <v>3259</v>
      </c>
      <c r="C98" s="36">
        <v>0</v>
      </c>
      <c r="D98" s="36">
        <v>0</v>
      </c>
      <c r="E98" s="36">
        <v>881.36975945597806</v>
      </c>
      <c r="F98" s="36">
        <v>11473.590203513262</v>
      </c>
      <c r="G98" s="36">
        <v>0</v>
      </c>
      <c r="H98" s="36">
        <v>17.763930517081999</v>
      </c>
      <c r="I98" s="36">
        <v>1559.9307269250719</v>
      </c>
      <c r="J98" s="36">
        <v>0</v>
      </c>
      <c r="K98" s="24">
        <v>13932.654620411393</v>
      </c>
      <c r="L98" s="24"/>
      <c r="M98" s="110"/>
      <c r="N98" s="100"/>
      <c r="O98" s="35"/>
      <c r="P98" s="35" t="s">
        <v>3259</v>
      </c>
      <c r="Q98" s="36">
        <v>0</v>
      </c>
      <c r="R98" s="36">
        <v>0</v>
      </c>
      <c r="S98" s="36">
        <v>0</v>
      </c>
      <c r="T98" s="36">
        <v>0</v>
      </c>
      <c r="U98" s="36">
        <v>4373.6558268922354</v>
      </c>
      <c r="V98" s="36">
        <v>558.50390873494712</v>
      </c>
      <c r="W98" s="36">
        <v>0</v>
      </c>
      <c r="X98" s="36">
        <v>0</v>
      </c>
      <c r="Y98" s="24">
        <v>4932.1597356271823</v>
      </c>
    </row>
    <row r="99" spans="1:25" ht="21">
      <c r="A99" s="35"/>
      <c r="B99" s="35" t="s">
        <v>3260</v>
      </c>
      <c r="C99" s="36">
        <v>0</v>
      </c>
      <c r="D99" s="36">
        <v>0</v>
      </c>
      <c r="E99" s="36">
        <v>314.63052431289998</v>
      </c>
      <c r="F99" s="36">
        <v>1105.868213136408</v>
      </c>
      <c r="G99" s="36">
        <v>50</v>
      </c>
      <c r="H99" s="36">
        <v>1310.621652071366</v>
      </c>
      <c r="I99" s="36">
        <v>74.553273931649997</v>
      </c>
      <c r="J99" s="36">
        <v>0</v>
      </c>
      <c r="K99" s="24">
        <v>2855.673663452324</v>
      </c>
      <c r="L99" s="24"/>
      <c r="M99" s="24"/>
      <c r="N99" s="100"/>
      <c r="O99" s="35"/>
      <c r="P99" s="35" t="s">
        <v>3260</v>
      </c>
      <c r="Q99" s="36">
        <v>0</v>
      </c>
      <c r="R99" s="36">
        <v>0</v>
      </c>
      <c r="S99" s="36">
        <v>0</v>
      </c>
      <c r="T99" s="36">
        <v>0</v>
      </c>
      <c r="U99" s="36">
        <v>984.51661789062689</v>
      </c>
      <c r="V99" s="36">
        <v>26.391858971800001</v>
      </c>
      <c r="W99" s="36">
        <v>0</v>
      </c>
      <c r="X99" s="36">
        <v>0</v>
      </c>
      <c r="Y99" s="24">
        <v>1010.9084768624269</v>
      </c>
    </row>
    <row r="100" spans="1:25" ht="21">
      <c r="A100" s="35"/>
      <c r="B100" s="35" t="s">
        <v>22</v>
      </c>
      <c r="C100" s="36">
        <v>0</v>
      </c>
      <c r="D100" s="36">
        <v>0</v>
      </c>
      <c r="E100" s="36">
        <v>259.30552711474002</v>
      </c>
      <c r="F100" s="36">
        <v>8753.6552027208381</v>
      </c>
      <c r="G100" s="36">
        <v>61.665455349955003</v>
      </c>
      <c r="H100" s="36">
        <v>398.54891879606998</v>
      </c>
      <c r="I100" s="36">
        <v>50</v>
      </c>
      <c r="J100" s="36">
        <v>0</v>
      </c>
      <c r="K100" s="24">
        <v>9523.1751039816045</v>
      </c>
      <c r="L100" s="24"/>
      <c r="M100" s="24"/>
      <c r="N100" s="100"/>
      <c r="O100" s="35"/>
      <c r="P100" s="35" t="s">
        <v>22</v>
      </c>
      <c r="Q100" s="36">
        <v>0</v>
      </c>
      <c r="R100" s="36">
        <v>0</v>
      </c>
      <c r="S100" s="36">
        <v>0</v>
      </c>
      <c r="T100" s="36">
        <v>0</v>
      </c>
      <c r="U100" s="36">
        <v>3212.4176695553715</v>
      </c>
      <c r="V100" s="36">
        <v>158.78631725381007</v>
      </c>
      <c r="W100" s="36">
        <v>0</v>
      </c>
      <c r="X100" s="36">
        <v>0</v>
      </c>
      <c r="Y100" s="24">
        <v>3371.2039868091815</v>
      </c>
    </row>
    <row r="101" spans="1:25" ht="21">
      <c r="A101" s="35"/>
      <c r="B101" s="35" t="s">
        <v>3261</v>
      </c>
      <c r="C101" s="36">
        <v>0</v>
      </c>
      <c r="D101" s="36">
        <v>22.525950624499998</v>
      </c>
      <c r="E101" s="36">
        <v>1290.2182432042803</v>
      </c>
      <c r="F101" s="36">
        <v>10355.48921259109</v>
      </c>
      <c r="G101" s="36">
        <v>488.12659442049704</v>
      </c>
      <c r="H101" s="36">
        <v>3181.6090595100186</v>
      </c>
      <c r="I101" s="36">
        <v>4.1005499999699992</v>
      </c>
      <c r="J101" s="36">
        <v>0</v>
      </c>
      <c r="K101" s="24">
        <v>15342.069610350354</v>
      </c>
      <c r="L101" s="24"/>
      <c r="M101" s="24"/>
      <c r="N101" s="100"/>
      <c r="O101" s="35"/>
      <c r="P101" s="35" t="s">
        <v>3261</v>
      </c>
      <c r="Q101" s="36">
        <v>0</v>
      </c>
      <c r="R101" s="36">
        <v>0</v>
      </c>
      <c r="S101" s="36">
        <v>0</v>
      </c>
      <c r="T101" s="36">
        <v>0</v>
      </c>
      <c r="U101" s="36">
        <v>4303.351440300391</v>
      </c>
      <c r="V101" s="36">
        <v>1127.7412017658448</v>
      </c>
      <c r="W101" s="36">
        <v>0</v>
      </c>
      <c r="X101" s="36">
        <v>0</v>
      </c>
      <c r="Y101" s="24">
        <v>5431.0926420662363</v>
      </c>
    </row>
    <row r="102" spans="1:25" ht="21">
      <c r="A102" s="35"/>
      <c r="B102" s="35" t="s">
        <v>3262</v>
      </c>
      <c r="C102" s="36">
        <v>0</v>
      </c>
      <c r="D102" s="36">
        <v>0</v>
      </c>
      <c r="E102" s="36">
        <v>130.63331537914002</v>
      </c>
      <c r="F102" s="36">
        <v>2202.8770747666799</v>
      </c>
      <c r="G102" s="36">
        <v>256.87798584596999</v>
      </c>
      <c r="H102" s="36">
        <v>88.851915624979995</v>
      </c>
      <c r="I102" s="36">
        <v>127.15901740112</v>
      </c>
      <c r="J102" s="36">
        <v>0</v>
      </c>
      <c r="K102" s="24">
        <v>2806.3993090178897</v>
      </c>
      <c r="L102" s="24"/>
      <c r="M102" s="24"/>
      <c r="N102" s="100"/>
      <c r="O102" s="35"/>
      <c r="P102" s="35" t="s">
        <v>3262</v>
      </c>
      <c r="Q102" s="36">
        <v>0</v>
      </c>
      <c r="R102" s="36">
        <v>0</v>
      </c>
      <c r="S102" s="36">
        <v>0</v>
      </c>
      <c r="T102" s="36">
        <v>0</v>
      </c>
      <c r="U102" s="36">
        <v>916.99748510092445</v>
      </c>
      <c r="V102" s="36">
        <v>76.467870291233012</v>
      </c>
      <c r="W102" s="36">
        <v>0</v>
      </c>
      <c r="X102" s="36">
        <v>0</v>
      </c>
      <c r="Y102" s="24">
        <v>993.46535539215745</v>
      </c>
    </row>
    <row r="103" spans="1:25" ht="21">
      <c r="A103" s="35"/>
      <c r="B103" s="35" t="s">
        <v>3263</v>
      </c>
      <c r="C103" s="36">
        <v>0</v>
      </c>
      <c r="D103" s="36">
        <v>0</v>
      </c>
      <c r="E103" s="36">
        <v>483.51519112930004</v>
      </c>
      <c r="F103" s="36">
        <v>2380.1529489847503</v>
      </c>
      <c r="G103" s="36">
        <v>0</v>
      </c>
      <c r="H103" s="36">
        <v>0</v>
      </c>
      <c r="I103" s="36">
        <v>427.25572663095005</v>
      </c>
      <c r="J103" s="36">
        <v>0</v>
      </c>
      <c r="K103" s="24">
        <v>3290.9238667450004</v>
      </c>
      <c r="L103" s="24"/>
      <c r="M103" s="24"/>
      <c r="N103" s="100"/>
      <c r="O103" s="35"/>
      <c r="P103" s="35" t="s">
        <v>3263</v>
      </c>
      <c r="Q103" s="36">
        <v>0</v>
      </c>
      <c r="R103" s="36">
        <v>0</v>
      </c>
      <c r="S103" s="36">
        <v>0</v>
      </c>
      <c r="T103" s="36">
        <v>0</v>
      </c>
      <c r="U103" s="36">
        <v>1013.7385216006284</v>
      </c>
      <c r="V103" s="36">
        <v>151.24852722739999</v>
      </c>
      <c r="W103" s="36">
        <v>0</v>
      </c>
      <c r="X103" s="36">
        <v>0</v>
      </c>
      <c r="Y103" s="24">
        <v>1164.9870488280283</v>
      </c>
    </row>
    <row r="104" spans="1:25" ht="21">
      <c r="A104" s="35"/>
      <c r="B104" s="35" t="s">
        <v>442</v>
      </c>
      <c r="C104" s="36">
        <v>0</v>
      </c>
      <c r="D104" s="36">
        <v>60.543460768299994</v>
      </c>
      <c r="E104" s="36">
        <v>3994.8906549089997</v>
      </c>
      <c r="F104" s="36">
        <v>7912.9907261858307</v>
      </c>
      <c r="G104" s="36">
        <v>739.81352339732678</v>
      </c>
      <c r="H104" s="36">
        <v>1888.6658318568921</v>
      </c>
      <c r="I104" s="36">
        <v>75</v>
      </c>
      <c r="J104" s="36">
        <v>0</v>
      </c>
      <c r="K104" s="24">
        <v>14671.904197117348</v>
      </c>
      <c r="L104" s="24"/>
      <c r="M104" s="24"/>
      <c r="N104" s="100"/>
      <c r="O104" s="35"/>
      <c r="P104" s="35" t="s">
        <v>442</v>
      </c>
      <c r="Q104" s="36">
        <v>0</v>
      </c>
      <c r="R104" s="36">
        <v>0</v>
      </c>
      <c r="S104" s="36">
        <v>0</v>
      </c>
      <c r="T104" s="36">
        <v>0</v>
      </c>
      <c r="U104" s="36">
        <v>4498.7163813024526</v>
      </c>
      <c r="V104" s="36">
        <v>695.13770447782281</v>
      </c>
      <c r="W104" s="36">
        <v>0</v>
      </c>
      <c r="X104" s="36">
        <v>0</v>
      </c>
      <c r="Y104" s="24">
        <v>5193.8540857802755</v>
      </c>
    </row>
    <row r="105" spans="1:25" ht="21">
      <c r="A105" s="35"/>
      <c r="B105" s="35" t="s">
        <v>3264</v>
      </c>
      <c r="C105" s="36">
        <v>0</v>
      </c>
      <c r="D105" s="36">
        <v>0</v>
      </c>
      <c r="E105" s="36">
        <v>847.67839457314994</v>
      </c>
      <c r="F105" s="36">
        <v>9173.4397426321211</v>
      </c>
      <c r="G105" s="36">
        <v>147.08700828299999</v>
      </c>
      <c r="H105" s="36">
        <v>1960.6826194745652</v>
      </c>
      <c r="I105" s="36">
        <v>2.9416413667099999</v>
      </c>
      <c r="J105" s="36">
        <v>0</v>
      </c>
      <c r="K105" s="24">
        <v>12131.829406329545</v>
      </c>
      <c r="L105" s="24"/>
      <c r="M105" s="24"/>
      <c r="N105" s="100"/>
      <c r="O105" s="35"/>
      <c r="P105" s="35" t="s">
        <v>3264</v>
      </c>
      <c r="Q105" s="36">
        <v>0</v>
      </c>
      <c r="R105" s="36">
        <v>0</v>
      </c>
      <c r="S105" s="36">
        <v>0</v>
      </c>
      <c r="T105" s="36">
        <v>0</v>
      </c>
      <c r="U105" s="36">
        <v>3599.5446215003981</v>
      </c>
      <c r="V105" s="36">
        <v>695.12298833808097</v>
      </c>
      <c r="W105" s="36">
        <v>0</v>
      </c>
      <c r="X105" s="36">
        <v>0</v>
      </c>
      <c r="Y105" s="24">
        <v>4294.6676098384787</v>
      </c>
    </row>
    <row r="106" spans="1:25" ht="21">
      <c r="A106" s="35"/>
      <c r="B106" s="35" t="s">
        <v>3265</v>
      </c>
      <c r="C106" s="36">
        <v>0</v>
      </c>
      <c r="D106" s="36">
        <v>30.7113082324</v>
      </c>
      <c r="E106" s="36">
        <v>1140.9450118644604</v>
      </c>
      <c r="F106" s="36">
        <v>2913.0978529133599</v>
      </c>
      <c r="G106" s="36">
        <v>41.619821182420004</v>
      </c>
      <c r="H106" s="36">
        <v>10739.019551836822</v>
      </c>
      <c r="I106" s="36">
        <v>13.572498619120001</v>
      </c>
      <c r="J106" s="36">
        <v>0</v>
      </c>
      <c r="K106" s="24">
        <v>14878.966044648583</v>
      </c>
      <c r="L106" s="24"/>
      <c r="M106" s="24"/>
      <c r="N106" s="100"/>
      <c r="O106" s="35"/>
      <c r="P106" s="35" t="s">
        <v>3265</v>
      </c>
      <c r="Q106" s="36">
        <v>0</v>
      </c>
      <c r="R106" s="36">
        <v>0</v>
      </c>
      <c r="S106" s="36">
        <v>0</v>
      </c>
      <c r="T106" s="36">
        <v>0</v>
      </c>
      <c r="U106" s="36">
        <v>1460.7363939441288</v>
      </c>
      <c r="V106" s="36">
        <v>3806.4175858593649</v>
      </c>
      <c r="W106" s="36">
        <v>0</v>
      </c>
      <c r="X106" s="36">
        <v>0</v>
      </c>
      <c r="Y106" s="24">
        <v>5267.1539798034937</v>
      </c>
    </row>
    <row r="107" spans="1:25" ht="21">
      <c r="A107" s="35" t="s">
        <v>3268</v>
      </c>
      <c r="B107" s="35"/>
      <c r="C107" s="36">
        <v>0</v>
      </c>
      <c r="D107" s="36">
        <v>247.83080043329997</v>
      </c>
      <c r="E107" s="36">
        <v>19752.870393028054</v>
      </c>
      <c r="F107" s="36">
        <v>77617.225601592014</v>
      </c>
      <c r="G107" s="36">
        <v>9693.2217775256249</v>
      </c>
      <c r="H107" s="36">
        <v>3812.2755106599448</v>
      </c>
      <c r="I107" s="36">
        <v>711.4022472590699</v>
      </c>
      <c r="J107" s="36">
        <v>0</v>
      </c>
      <c r="K107" s="24">
        <v>111834.82633049801</v>
      </c>
      <c r="L107" s="24">
        <v>117120</v>
      </c>
      <c r="M107" s="110">
        <f>L107-K107</f>
        <v>5285.1736695019936</v>
      </c>
      <c r="N107" s="100"/>
      <c r="O107" s="35" t="s">
        <v>3268</v>
      </c>
      <c r="P107" s="35"/>
      <c r="Q107" s="36">
        <v>0</v>
      </c>
      <c r="R107" s="36">
        <v>0</v>
      </c>
      <c r="S107" s="36">
        <v>0</v>
      </c>
      <c r="T107" s="36">
        <v>0</v>
      </c>
      <c r="U107" s="36">
        <v>37988.146594699152</v>
      </c>
      <c r="V107" s="36">
        <v>1601.3819263029777</v>
      </c>
      <c r="W107" s="36">
        <v>0</v>
      </c>
      <c r="X107" s="36">
        <v>0</v>
      </c>
      <c r="Y107" s="24">
        <v>39589.528521002125</v>
      </c>
    </row>
    <row r="108" spans="1:25" ht="21">
      <c r="A108" s="35"/>
      <c r="B108" s="35" t="s">
        <v>3267</v>
      </c>
      <c r="C108" s="36">
        <v>0</v>
      </c>
      <c r="D108" s="36">
        <v>0</v>
      </c>
      <c r="E108" s="36">
        <v>6391.0460657891199</v>
      </c>
      <c r="F108" s="36">
        <v>14546.09685847185</v>
      </c>
      <c r="G108" s="36">
        <v>2128.2461590128505</v>
      </c>
      <c r="H108" s="36">
        <v>1868.6205104982396</v>
      </c>
      <c r="I108" s="36">
        <v>0</v>
      </c>
      <c r="J108" s="36">
        <v>0</v>
      </c>
      <c r="K108" s="24">
        <v>24934.009593772062</v>
      </c>
      <c r="L108" s="24"/>
      <c r="M108" s="110"/>
      <c r="N108" s="100"/>
      <c r="O108" s="35"/>
      <c r="P108" s="35" t="s">
        <v>3267</v>
      </c>
      <c r="Q108" s="36">
        <v>0</v>
      </c>
      <c r="R108" s="36">
        <v>0</v>
      </c>
      <c r="S108" s="36">
        <v>0</v>
      </c>
      <c r="T108" s="36">
        <v>0</v>
      </c>
      <c r="U108" s="36">
        <v>8165.1477354788549</v>
      </c>
      <c r="V108" s="36">
        <v>661.49166071605737</v>
      </c>
      <c r="W108" s="36">
        <v>0</v>
      </c>
      <c r="X108" s="36">
        <v>0</v>
      </c>
      <c r="Y108" s="24">
        <v>8826.6393961949125</v>
      </c>
    </row>
    <row r="109" spans="1:25" ht="21">
      <c r="A109" s="35"/>
      <c r="B109" s="35" t="s">
        <v>3062</v>
      </c>
      <c r="C109" s="36">
        <v>0</v>
      </c>
      <c r="D109" s="36">
        <v>0</v>
      </c>
      <c r="E109" s="36">
        <v>529.50469910624599</v>
      </c>
      <c r="F109" s="36">
        <v>18298.85071666968</v>
      </c>
      <c r="G109" s="36">
        <v>703.08943542601878</v>
      </c>
      <c r="H109" s="36">
        <v>1931.4922860392971</v>
      </c>
      <c r="I109" s="36">
        <v>52.209134091509995</v>
      </c>
      <c r="J109" s="36">
        <v>0</v>
      </c>
      <c r="K109" s="24">
        <v>21515.146271332753</v>
      </c>
      <c r="L109" s="24"/>
      <c r="M109" s="24"/>
      <c r="N109" s="100"/>
      <c r="O109" s="35"/>
      <c r="P109" s="35" t="s">
        <v>3062</v>
      </c>
      <c r="Q109" s="36">
        <v>0</v>
      </c>
      <c r="R109" s="36">
        <v>0</v>
      </c>
      <c r="S109" s="36">
        <v>0</v>
      </c>
      <c r="T109" s="36">
        <v>0</v>
      </c>
      <c r="U109" s="36">
        <v>6914.1314773200929</v>
      </c>
      <c r="V109" s="36">
        <v>702.23030272625624</v>
      </c>
      <c r="W109" s="36">
        <v>0</v>
      </c>
      <c r="X109" s="36">
        <v>0</v>
      </c>
      <c r="Y109" s="24">
        <v>7616.3617800463489</v>
      </c>
    </row>
    <row r="110" spans="1:25" ht="21">
      <c r="A110" s="35"/>
      <c r="B110" s="35" t="s">
        <v>569</v>
      </c>
      <c r="C110" s="36">
        <v>0</v>
      </c>
      <c r="D110" s="36">
        <v>247.83080043329997</v>
      </c>
      <c r="E110" s="36">
        <v>2791.8507307340597</v>
      </c>
      <c r="F110" s="36">
        <v>8366.3266833211401</v>
      </c>
      <c r="G110" s="36">
        <v>755.49399217366829</v>
      </c>
      <c r="H110" s="36">
        <v>2.9284406250799999</v>
      </c>
      <c r="I110" s="36">
        <v>161.06826856371998</v>
      </c>
      <c r="J110" s="36">
        <v>0</v>
      </c>
      <c r="K110" s="24">
        <v>12325.498915850969</v>
      </c>
      <c r="L110" s="24"/>
      <c r="M110" s="24"/>
      <c r="N110" s="100"/>
      <c r="O110" s="35"/>
      <c r="P110" s="35" t="s">
        <v>569</v>
      </c>
      <c r="Q110" s="36">
        <v>0</v>
      </c>
      <c r="R110" s="36">
        <v>0</v>
      </c>
      <c r="S110" s="36">
        <v>0</v>
      </c>
      <c r="T110" s="36">
        <v>0</v>
      </c>
      <c r="U110" s="36">
        <v>4305.1717811593826</v>
      </c>
      <c r="V110" s="36">
        <v>58.054835052839984</v>
      </c>
      <c r="W110" s="36">
        <v>0</v>
      </c>
      <c r="X110" s="36">
        <v>0</v>
      </c>
      <c r="Y110" s="24">
        <v>4363.2266162122223</v>
      </c>
    </row>
    <row r="111" spans="1:25" ht="21">
      <c r="A111" s="35"/>
      <c r="B111" s="35" t="s">
        <v>2019</v>
      </c>
      <c r="C111" s="36">
        <v>0</v>
      </c>
      <c r="D111" s="36">
        <v>0</v>
      </c>
      <c r="E111" s="36">
        <v>5851.2047269486393</v>
      </c>
      <c r="F111" s="36">
        <v>27104.485997467458</v>
      </c>
      <c r="G111" s="36">
        <v>4525.2496614715101</v>
      </c>
      <c r="H111" s="36">
        <v>2.1555468749100002</v>
      </c>
      <c r="I111" s="36">
        <v>427.94311316755994</v>
      </c>
      <c r="J111" s="36">
        <v>0</v>
      </c>
      <c r="K111" s="24">
        <v>37911.039045930076</v>
      </c>
      <c r="L111" s="24"/>
      <c r="M111" s="24"/>
      <c r="N111" s="100"/>
      <c r="O111" s="35"/>
      <c r="P111" s="35" t="s">
        <v>2019</v>
      </c>
      <c r="Q111" s="36">
        <v>0</v>
      </c>
      <c r="R111" s="36">
        <v>0</v>
      </c>
      <c r="S111" s="36">
        <v>0</v>
      </c>
      <c r="T111" s="36">
        <v>0</v>
      </c>
      <c r="U111" s="36">
        <v>13268.252896609269</v>
      </c>
      <c r="V111" s="36">
        <v>152.2549256550451</v>
      </c>
      <c r="W111" s="36">
        <v>0</v>
      </c>
      <c r="X111" s="36">
        <v>0</v>
      </c>
      <c r="Y111" s="24">
        <v>13420.507822264313</v>
      </c>
    </row>
    <row r="112" spans="1:25" ht="21">
      <c r="A112" s="35"/>
      <c r="B112" s="35" t="s">
        <v>167</v>
      </c>
      <c r="C112" s="36">
        <v>0</v>
      </c>
      <c r="D112" s="36">
        <v>0</v>
      </c>
      <c r="E112" s="36">
        <v>4189.2641704499893</v>
      </c>
      <c r="F112" s="36">
        <v>9301.4653456618798</v>
      </c>
      <c r="G112" s="36">
        <v>1581.1425294415769</v>
      </c>
      <c r="H112" s="36">
        <v>7.0787266224179994</v>
      </c>
      <c r="I112" s="36">
        <v>70.181731436280003</v>
      </c>
      <c r="J112" s="36">
        <v>0</v>
      </c>
      <c r="K112" s="24">
        <v>15149.132503612143</v>
      </c>
      <c r="L112" s="24"/>
      <c r="M112" s="24"/>
      <c r="N112" s="100"/>
      <c r="O112" s="35"/>
      <c r="P112" s="35" t="s">
        <v>167</v>
      </c>
      <c r="Q112" s="36">
        <v>0</v>
      </c>
      <c r="R112" s="36">
        <v>0</v>
      </c>
      <c r="S112" s="36">
        <v>0</v>
      </c>
      <c r="T112" s="36">
        <v>0</v>
      </c>
      <c r="U112" s="36">
        <v>5335.4427041315512</v>
      </c>
      <c r="V112" s="36">
        <v>27.350202152778991</v>
      </c>
      <c r="W112" s="36">
        <v>0</v>
      </c>
      <c r="X112" s="36">
        <v>0</v>
      </c>
      <c r="Y112" s="24">
        <v>5362.7929062843305</v>
      </c>
    </row>
    <row r="113" spans="1:25" ht="21">
      <c r="A113" s="35" t="s">
        <v>3277</v>
      </c>
      <c r="B113" s="35"/>
      <c r="C113" s="36">
        <v>0</v>
      </c>
      <c r="D113" s="36">
        <v>349.24285659689997</v>
      </c>
      <c r="E113" s="36">
        <v>11342.203422664141</v>
      </c>
      <c r="F113" s="36">
        <v>54571.770796343939</v>
      </c>
      <c r="G113" s="36">
        <v>6391.048605855276</v>
      </c>
      <c r="H113" s="36">
        <v>18402.727669699481</v>
      </c>
      <c r="I113" s="36">
        <v>6468.1938421532732</v>
      </c>
      <c r="J113" s="36">
        <v>2516.3249534418278</v>
      </c>
      <c r="K113" s="24">
        <v>100041.51214675483</v>
      </c>
      <c r="L113" s="24">
        <v>160750</v>
      </c>
      <c r="M113" s="110">
        <f>L113-K113</f>
        <v>60708.487853245169</v>
      </c>
      <c r="N113" s="100"/>
      <c r="O113" s="35" t="s">
        <v>3277</v>
      </c>
      <c r="P113" s="35"/>
      <c r="Q113" s="36">
        <v>0</v>
      </c>
      <c r="R113" s="36">
        <v>0</v>
      </c>
      <c r="S113" s="36">
        <v>0</v>
      </c>
      <c r="T113" s="36">
        <v>0</v>
      </c>
      <c r="U113" s="36">
        <v>31576.158511379988</v>
      </c>
      <c r="V113" s="36">
        <v>3838.5367885732458</v>
      </c>
      <c r="W113" s="36">
        <v>0</v>
      </c>
      <c r="X113" s="36">
        <v>0</v>
      </c>
      <c r="Y113" s="24">
        <v>35414.695299953237</v>
      </c>
    </row>
    <row r="114" spans="1:25" ht="21">
      <c r="A114" s="35"/>
      <c r="B114" s="35" t="s">
        <v>1937</v>
      </c>
      <c r="C114" s="36">
        <v>0</v>
      </c>
      <c r="D114" s="36">
        <v>73.966967577600002</v>
      </c>
      <c r="E114" s="36">
        <v>238.37865990585001</v>
      </c>
      <c r="F114" s="36">
        <v>767.71349712481401</v>
      </c>
      <c r="G114" s="36">
        <v>0</v>
      </c>
      <c r="H114" s="36">
        <v>5.75431875661</v>
      </c>
      <c r="I114" s="36">
        <v>18.75</v>
      </c>
      <c r="J114" s="36">
        <v>0</v>
      </c>
      <c r="K114" s="24">
        <v>1104.563443364874</v>
      </c>
      <c r="L114" s="24"/>
      <c r="M114" s="110"/>
      <c r="N114" s="100"/>
      <c r="O114" s="35"/>
      <c r="P114" s="35" t="s">
        <v>1937</v>
      </c>
      <c r="Q114" s="36">
        <v>0</v>
      </c>
      <c r="R114" s="36">
        <v>0</v>
      </c>
      <c r="S114" s="36">
        <v>0</v>
      </c>
      <c r="T114" s="36">
        <v>0</v>
      </c>
      <c r="U114" s="36">
        <v>384.37795895123907</v>
      </c>
      <c r="V114" s="36">
        <v>6.6375000000000002</v>
      </c>
      <c r="W114" s="36">
        <v>0</v>
      </c>
      <c r="X114" s="36">
        <v>0</v>
      </c>
      <c r="Y114" s="24">
        <v>391.01545895123905</v>
      </c>
    </row>
    <row r="115" spans="1:25" ht="21">
      <c r="A115" s="35"/>
      <c r="B115" s="35" t="s">
        <v>3269</v>
      </c>
      <c r="C115" s="36">
        <v>0</v>
      </c>
      <c r="D115" s="36">
        <v>0</v>
      </c>
      <c r="E115" s="36">
        <v>574.65760518000013</v>
      </c>
      <c r="F115" s="36">
        <v>561.12805771639603</v>
      </c>
      <c r="G115" s="36">
        <v>1458.7919148713079</v>
      </c>
      <c r="H115" s="36">
        <v>1796.501107015484</v>
      </c>
      <c r="I115" s="36">
        <v>194.98848958548001</v>
      </c>
      <c r="J115" s="36">
        <v>444.21226158475804</v>
      </c>
      <c r="K115" s="24">
        <v>5030.2794359534264</v>
      </c>
      <c r="L115" s="24"/>
      <c r="M115" s="24"/>
      <c r="N115" s="100"/>
      <c r="O115" s="35"/>
      <c r="P115" s="35" t="s">
        <v>3269</v>
      </c>
      <c r="Q115" s="36">
        <v>0</v>
      </c>
      <c r="R115" s="36">
        <v>0</v>
      </c>
      <c r="S115" s="36">
        <v>0</v>
      </c>
      <c r="T115" s="36">
        <v>0</v>
      </c>
      <c r="U115" s="36">
        <v>918.48046252907193</v>
      </c>
      <c r="V115" s="36">
        <v>862.23845779772284</v>
      </c>
      <c r="W115" s="36">
        <v>0</v>
      </c>
      <c r="X115" s="36">
        <v>0</v>
      </c>
      <c r="Y115" s="24">
        <v>1780.7189203267949</v>
      </c>
    </row>
    <row r="116" spans="1:25" ht="21">
      <c r="A116" s="35"/>
      <c r="B116" s="35" t="s">
        <v>585</v>
      </c>
      <c r="C116" s="36">
        <v>0</v>
      </c>
      <c r="D116" s="36">
        <v>40.367303903500002</v>
      </c>
      <c r="E116" s="36">
        <v>667.44104706118003</v>
      </c>
      <c r="F116" s="36">
        <v>3993.6993285112053</v>
      </c>
      <c r="G116" s="36">
        <v>139.64389644578</v>
      </c>
      <c r="H116" s="36">
        <v>24.025630280200001</v>
      </c>
      <c r="I116" s="36">
        <v>65.397696153850006</v>
      </c>
      <c r="J116" s="36">
        <v>0</v>
      </c>
      <c r="K116" s="24">
        <v>4930.5749023557155</v>
      </c>
      <c r="L116" s="24"/>
      <c r="M116" s="24"/>
      <c r="N116" s="100"/>
      <c r="O116" s="35"/>
      <c r="P116" s="35" t="s">
        <v>585</v>
      </c>
      <c r="Q116" s="36">
        <v>0</v>
      </c>
      <c r="R116" s="36">
        <v>0</v>
      </c>
      <c r="S116" s="36">
        <v>0</v>
      </c>
      <c r="T116" s="36">
        <v>0</v>
      </c>
      <c r="U116" s="36">
        <v>1713.7676578761375</v>
      </c>
      <c r="V116" s="36">
        <v>31.655857557645994</v>
      </c>
      <c r="W116" s="36">
        <v>0</v>
      </c>
      <c r="X116" s="36">
        <v>0</v>
      </c>
      <c r="Y116" s="24">
        <v>1745.4235154337835</v>
      </c>
    </row>
    <row r="117" spans="1:25" ht="21">
      <c r="A117" s="35"/>
      <c r="B117" s="35" t="s">
        <v>3051</v>
      </c>
      <c r="C117" s="36">
        <v>0</v>
      </c>
      <c r="D117" s="36">
        <v>0</v>
      </c>
      <c r="E117" s="36">
        <v>58.85377775636001</v>
      </c>
      <c r="F117" s="36">
        <v>8208.6403688146802</v>
      </c>
      <c r="G117" s="36">
        <v>1613.41319745185</v>
      </c>
      <c r="H117" s="36">
        <v>0</v>
      </c>
      <c r="I117" s="36">
        <v>1872.8182175437721</v>
      </c>
      <c r="J117" s="36">
        <v>0</v>
      </c>
      <c r="K117" s="24">
        <v>11753.725561566662</v>
      </c>
      <c r="L117" s="24"/>
      <c r="M117" s="24"/>
      <c r="N117" s="100"/>
      <c r="O117" s="35"/>
      <c r="P117" s="35" t="s">
        <v>3051</v>
      </c>
      <c r="Q117" s="36">
        <v>0</v>
      </c>
      <c r="R117" s="36">
        <v>0</v>
      </c>
      <c r="S117" s="36">
        <v>0</v>
      </c>
      <c r="T117" s="36">
        <v>0</v>
      </c>
      <c r="U117" s="36">
        <v>3497.8411997843273</v>
      </c>
      <c r="V117" s="36">
        <v>662.97764901009566</v>
      </c>
      <c r="W117" s="36">
        <v>0</v>
      </c>
      <c r="X117" s="36">
        <v>0</v>
      </c>
      <c r="Y117" s="24">
        <v>4160.8188487944226</v>
      </c>
    </row>
    <row r="118" spans="1:25" ht="21">
      <c r="A118" s="35"/>
      <c r="B118" s="35" t="s">
        <v>3270</v>
      </c>
      <c r="C118" s="36">
        <v>0</v>
      </c>
      <c r="D118" s="36">
        <v>0</v>
      </c>
      <c r="E118" s="36">
        <v>1115.9719375095997</v>
      </c>
      <c r="F118" s="36">
        <v>3528.1411092564099</v>
      </c>
      <c r="G118" s="36">
        <v>687.74389448604791</v>
      </c>
      <c r="H118" s="36">
        <v>19.242985560139999</v>
      </c>
      <c r="I118" s="36">
        <v>798.99542579173999</v>
      </c>
      <c r="J118" s="36">
        <v>0</v>
      </c>
      <c r="K118" s="24">
        <v>6150.0953526039375</v>
      </c>
      <c r="L118" s="24"/>
      <c r="M118" s="24"/>
      <c r="N118" s="100"/>
      <c r="O118" s="35"/>
      <c r="P118" s="35" t="s">
        <v>3270</v>
      </c>
      <c r="Q118" s="36">
        <v>0</v>
      </c>
      <c r="R118" s="36">
        <v>0</v>
      </c>
      <c r="S118" s="36">
        <v>0</v>
      </c>
      <c r="T118" s="36">
        <v>0</v>
      </c>
      <c r="U118" s="36">
        <v>1887.4773572028112</v>
      </c>
      <c r="V118" s="36">
        <v>289.6563976184421</v>
      </c>
      <c r="W118" s="36">
        <v>0</v>
      </c>
      <c r="X118" s="36">
        <v>0</v>
      </c>
      <c r="Y118" s="24">
        <v>2177.1337548212532</v>
      </c>
    </row>
    <row r="119" spans="1:25" ht="21">
      <c r="A119" s="35"/>
      <c r="B119" s="35" t="s">
        <v>3271</v>
      </c>
      <c r="C119" s="36">
        <v>0</v>
      </c>
      <c r="D119" s="36">
        <v>0</v>
      </c>
      <c r="E119" s="36">
        <v>1232.7009440188001</v>
      </c>
      <c r="F119" s="36">
        <v>2983.8971045735348</v>
      </c>
      <c r="G119" s="36">
        <v>253.05262446380999</v>
      </c>
      <c r="H119" s="36">
        <v>0.58123629295400003</v>
      </c>
      <c r="I119" s="36">
        <v>169.63759574808</v>
      </c>
      <c r="J119" s="36">
        <v>2072.1126918570699</v>
      </c>
      <c r="K119" s="24">
        <v>6711.9821969542481</v>
      </c>
      <c r="L119" s="24"/>
      <c r="M119" s="24"/>
      <c r="N119" s="100"/>
      <c r="O119" s="35"/>
      <c r="P119" s="35" t="s">
        <v>3271</v>
      </c>
      <c r="Q119" s="36">
        <v>0</v>
      </c>
      <c r="R119" s="36">
        <v>0</v>
      </c>
      <c r="S119" s="36">
        <v>0</v>
      </c>
      <c r="T119" s="36">
        <v>0</v>
      </c>
      <c r="U119" s="36">
        <v>1582.4620959092069</v>
      </c>
      <c r="V119" s="36">
        <v>793.579601812546</v>
      </c>
      <c r="W119" s="36">
        <v>0</v>
      </c>
      <c r="X119" s="36">
        <v>0</v>
      </c>
      <c r="Y119" s="24">
        <v>2376.0416977217528</v>
      </c>
    </row>
    <row r="120" spans="1:25" ht="21">
      <c r="A120" s="35"/>
      <c r="B120" s="35" t="s">
        <v>350</v>
      </c>
      <c r="C120" s="36">
        <v>0</v>
      </c>
      <c r="D120" s="36">
        <v>0</v>
      </c>
      <c r="E120" s="36">
        <v>240.71134408758994</v>
      </c>
      <c r="F120" s="36">
        <v>4869.0657090274108</v>
      </c>
      <c r="G120" s="36">
        <v>0</v>
      </c>
      <c r="H120" s="36">
        <v>17.029713037730001</v>
      </c>
      <c r="I120" s="36">
        <v>1195.12687935798</v>
      </c>
      <c r="J120" s="36">
        <v>0</v>
      </c>
      <c r="K120" s="24">
        <v>6321.9336455107114</v>
      </c>
      <c r="L120" s="24"/>
      <c r="M120" s="24"/>
      <c r="N120" s="100"/>
      <c r="O120" s="35"/>
      <c r="P120" s="35" t="s">
        <v>350</v>
      </c>
      <c r="Q120" s="36">
        <v>0</v>
      </c>
      <c r="R120" s="36">
        <v>0</v>
      </c>
      <c r="S120" s="36">
        <v>0</v>
      </c>
      <c r="T120" s="36">
        <v>0</v>
      </c>
      <c r="U120" s="36">
        <v>1808.8610768029903</v>
      </c>
      <c r="V120" s="36">
        <v>429.10343370810398</v>
      </c>
      <c r="W120" s="36">
        <v>0</v>
      </c>
      <c r="X120" s="36">
        <v>0</v>
      </c>
      <c r="Y120" s="24">
        <v>2237.9645105110944</v>
      </c>
    </row>
    <row r="121" spans="1:25" ht="21">
      <c r="A121" s="35"/>
      <c r="B121" s="35" t="s">
        <v>3272</v>
      </c>
      <c r="C121" s="36">
        <v>0</v>
      </c>
      <c r="D121" s="36">
        <v>174.90488554669997</v>
      </c>
      <c r="E121" s="36">
        <v>2516.8757840317403</v>
      </c>
      <c r="F121" s="36">
        <v>12995.566560770692</v>
      </c>
      <c r="G121" s="36">
        <v>6.25</v>
      </c>
      <c r="H121" s="36">
        <v>0.78542820223300003</v>
      </c>
      <c r="I121" s="36">
        <v>460.45679713782999</v>
      </c>
      <c r="J121" s="36">
        <v>0</v>
      </c>
      <c r="K121" s="24">
        <v>16154.839455689194</v>
      </c>
      <c r="L121" s="24"/>
      <c r="M121" s="24"/>
      <c r="N121" s="100"/>
      <c r="O121" s="35"/>
      <c r="P121" s="35" t="s">
        <v>3272</v>
      </c>
      <c r="Q121" s="36">
        <v>0</v>
      </c>
      <c r="R121" s="36">
        <v>0</v>
      </c>
      <c r="S121" s="36">
        <v>0</v>
      </c>
      <c r="T121" s="36">
        <v>0</v>
      </c>
      <c r="U121" s="36">
        <v>5555.5334195437108</v>
      </c>
      <c r="V121" s="36">
        <v>163.27974777038006</v>
      </c>
      <c r="W121" s="36">
        <v>0</v>
      </c>
      <c r="X121" s="36">
        <v>0</v>
      </c>
      <c r="Y121" s="24">
        <v>5718.8131673140906</v>
      </c>
    </row>
    <row r="122" spans="1:25" ht="21">
      <c r="A122" s="35"/>
      <c r="B122" s="35" t="s">
        <v>3273</v>
      </c>
      <c r="C122" s="36">
        <v>0</v>
      </c>
      <c r="D122" s="36">
        <v>0</v>
      </c>
      <c r="E122" s="36">
        <v>1573.0150403568</v>
      </c>
      <c r="F122" s="36">
        <v>1544.2403313525699</v>
      </c>
      <c r="G122" s="36">
        <v>339.41742785277</v>
      </c>
      <c r="H122" s="36">
        <v>0</v>
      </c>
      <c r="I122" s="36">
        <v>434.03696792329998</v>
      </c>
      <c r="J122" s="36">
        <v>0</v>
      </c>
      <c r="K122" s="24">
        <v>3890.7097674854394</v>
      </c>
      <c r="L122" s="24"/>
      <c r="M122" s="24"/>
      <c r="N122" s="100"/>
      <c r="O122" s="35"/>
      <c r="P122" s="35" t="s">
        <v>3273</v>
      </c>
      <c r="Q122" s="36">
        <v>0</v>
      </c>
      <c r="R122" s="36">
        <v>0</v>
      </c>
      <c r="S122" s="36">
        <v>0</v>
      </c>
      <c r="T122" s="36">
        <v>0</v>
      </c>
      <c r="U122" s="36">
        <v>1223.6621710446864</v>
      </c>
      <c r="V122" s="36">
        <v>153.64908664482004</v>
      </c>
      <c r="W122" s="36">
        <v>0</v>
      </c>
      <c r="X122" s="36">
        <v>0</v>
      </c>
      <c r="Y122" s="24">
        <v>1377.3112576895064</v>
      </c>
    </row>
    <row r="123" spans="1:25" ht="21">
      <c r="A123" s="35"/>
      <c r="B123" s="35" t="s">
        <v>3274</v>
      </c>
      <c r="C123" s="36">
        <v>0</v>
      </c>
      <c r="D123" s="36">
        <v>14.7001250813</v>
      </c>
      <c r="E123" s="36">
        <v>226.03417085400002</v>
      </c>
      <c r="F123" s="36">
        <v>1410.24131912292</v>
      </c>
      <c r="G123" s="36">
        <v>0</v>
      </c>
      <c r="H123" s="36">
        <v>9611.2555788058507</v>
      </c>
      <c r="I123" s="36">
        <v>0</v>
      </c>
      <c r="J123" s="36">
        <v>0</v>
      </c>
      <c r="K123" s="24">
        <v>11262.231193864071</v>
      </c>
      <c r="L123" s="24"/>
      <c r="M123" s="24"/>
      <c r="N123" s="100"/>
      <c r="O123" s="35"/>
      <c r="P123" s="35" t="s">
        <v>3274</v>
      </c>
      <c r="Q123" s="36">
        <v>0</v>
      </c>
      <c r="R123" s="36">
        <v>0</v>
      </c>
      <c r="S123" s="36">
        <v>0</v>
      </c>
      <c r="T123" s="36">
        <v>0</v>
      </c>
      <c r="U123" s="36">
        <v>3986.829842630239</v>
      </c>
      <c r="V123" s="36">
        <v>0</v>
      </c>
      <c r="W123" s="36">
        <v>0</v>
      </c>
      <c r="X123" s="36">
        <v>0</v>
      </c>
      <c r="Y123" s="24">
        <v>3986.829842630239</v>
      </c>
    </row>
    <row r="124" spans="1:25" ht="21">
      <c r="A124" s="35"/>
      <c r="B124" s="35" t="s">
        <v>3275</v>
      </c>
      <c r="C124" s="36">
        <v>0</v>
      </c>
      <c r="D124" s="36">
        <v>0</v>
      </c>
      <c r="E124" s="36">
        <v>413.65663491749996</v>
      </c>
      <c r="F124" s="36">
        <v>2658.3441193978506</v>
      </c>
      <c r="G124" s="36">
        <v>0</v>
      </c>
      <c r="H124" s="36">
        <v>2.22813824736</v>
      </c>
      <c r="I124" s="36">
        <v>437.94887327925102</v>
      </c>
      <c r="J124" s="36">
        <v>0</v>
      </c>
      <c r="K124" s="24">
        <v>3512.1777658419619</v>
      </c>
      <c r="L124" s="24"/>
      <c r="M124" s="24"/>
      <c r="N124" s="100"/>
      <c r="O124" s="35"/>
      <c r="P124" s="35" t="s">
        <v>3275</v>
      </c>
      <c r="Q124" s="36">
        <v>0</v>
      </c>
      <c r="R124" s="36">
        <v>0</v>
      </c>
      <c r="S124" s="36">
        <v>0</v>
      </c>
      <c r="T124" s="36">
        <v>0</v>
      </c>
      <c r="U124" s="36">
        <v>1088.2770279671497</v>
      </c>
      <c r="V124" s="36">
        <v>155.03390114088197</v>
      </c>
      <c r="W124" s="36">
        <v>0</v>
      </c>
      <c r="X124" s="36">
        <v>0</v>
      </c>
      <c r="Y124" s="24">
        <v>1243.3109291080316</v>
      </c>
    </row>
    <row r="125" spans="1:25" ht="21">
      <c r="A125" s="35"/>
      <c r="B125" s="35" t="s">
        <v>3276</v>
      </c>
      <c r="C125" s="36">
        <v>0</v>
      </c>
      <c r="D125" s="36">
        <v>45.303574487799999</v>
      </c>
      <c r="E125" s="36">
        <v>951.11636858533006</v>
      </c>
      <c r="F125" s="36">
        <v>1648.39629015934</v>
      </c>
      <c r="G125" s="36">
        <v>72.406925011289999</v>
      </c>
      <c r="H125" s="36">
        <v>1.2206018159600001</v>
      </c>
      <c r="I125" s="36">
        <v>227.81085391780999</v>
      </c>
      <c r="J125" s="36">
        <v>0</v>
      </c>
      <c r="K125" s="24">
        <v>2946.25461397753</v>
      </c>
      <c r="L125" s="24"/>
      <c r="M125" s="24"/>
      <c r="N125" s="100"/>
      <c r="O125" s="35"/>
      <c r="P125" s="35" t="s">
        <v>3276</v>
      </c>
      <c r="Q125" s="36">
        <v>0</v>
      </c>
      <c r="R125" s="36">
        <v>0</v>
      </c>
      <c r="S125" s="36">
        <v>0</v>
      </c>
      <c r="T125" s="36">
        <v>0</v>
      </c>
      <c r="U125" s="36">
        <v>961.89699801836809</v>
      </c>
      <c r="V125" s="36">
        <v>81.077135329779992</v>
      </c>
      <c r="W125" s="36">
        <v>0</v>
      </c>
      <c r="X125" s="36">
        <v>0</v>
      </c>
      <c r="Y125" s="24">
        <v>1042.9741333481481</v>
      </c>
    </row>
    <row r="126" spans="1:25" ht="21">
      <c r="A126" s="35"/>
      <c r="B126" s="35" t="s">
        <v>284</v>
      </c>
      <c r="C126" s="36">
        <v>0</v>
      </c>
      <c r="D126" s="36">
        <v>0</v>
      </c>
      <c r="E126" s="36">
        <v>202.76483600150002</v>
      </c>
      <c r="F126" s="36">
        <v>1079.7539244293798</v>
      </c>
      <c r="G126" s="36">
        <v>0</v>
      </c>
      <c r="H126" s="36">
        <v>6924.1029316849581</v>
      </c>
      <c r="I126" s="36">
        <v>43.75</v>
      </c>
      <c r="J126" s="36">
        <v>0</v>
      </c>
      <c r="K126" s="24">
        <v>8250.3716921158375</v>
      </c>
      <c r="L126" s="24"/>
      <c r="M126" s="24"/>
      <c r="N126" s="100"/>
      <c r="O126" s="35"/>
      <c r="P126" s="35" t="s">
        <v>284</v>
      </c>
      <c r="Q126" s="36">
        <v>0</v>
      </c>
      <c r="R126" s="36">
        <v>0</v>
      </c>
      <c r="S126" s="36">
        <v>0</v>
      </c>
      <c r="T126" s="36">
        <v>0</v>
      </c>
      <c r="U126" s="36">
        <v>2905.1440790098063</v>
      </c>
      <c r="V126" s="36">
        <v>15.487500000000001</v>
      </c>
      <c r="W126" s="36">
        <v>0</v>
      </c>
      <c r="X126" s="36">
        <v>0</v>
      </c>
      <c r="Y126" s="24">
        <v>2920.6315790098065</v>
      </c>
    </row>
    <row r="127" spans="1:25" ht="21">
      <c r="A127" s="35"/>
      <c r="B127" s="35" t="s">
        <v>248</v>
      </c>
      <c r="C127" s="36">
        <v>0</v>
      </c>
      <c r="D127" s="36">
        <v>0</v>
      </c>
      <c r="E127" s="36">
        <v>1330.0252723978929</v>
      </c>
      <c r="F127" s="36">
        <v>8322.9430760867344</v>
      </c>
      <c r="G127" s="36">
        <v>1820.3287252724201</v>
      </c>
      <c r="H127" s="36">
        <v>0</v>
      </c>
      <c r="I127" s="36">
        <v>548.47604571418003</v>
      </c>
      <c r="J127" s="36">
        <v>0</v>
      </c>
      <c r="K127" s="24">
        <v>12021.773119471229</v>
      </c>
      <c r="L127" s="24"/>
      <c r="M127" s="24"/>
      <c r="N127" s="100"/>
      <c r="O127" s="35"/>
      <c r="P127" s="35" t="s">
        <v>248</v>
      </c>
      <c r="Q127" s="36">
        <v>0</v>
      </c>
      <c r="R127" s="36">
        <v>0</v>
      </c>
      <c r="S127" s="36">
        <v>0</v>
      </c>
      <c r="T127" s="36">
        <v>0</v>
      </c>
      <c r="U127" s="36">
        <v>4061.5471641102458</v>
      </c>
      <c r="V127" s="36">
        <v>194.16052018282707</v>
      </c>
      <c r="W127" s="36">
        <v>0</v>
      </c>
      <c r="X127" s="36">
        <v>0</v>
      </c>
      <c r="Y127" s="24">
        <v>4255.7076842930728</v>
      </c>
    </row>
    <row r="128" spans="1:25" ht="21">
      <c r="A128" s="35" t="s">
        <v>3281</v>
      </c>
      <c r="B128" s="35"/>
      <c r="C128" s="36">
        <v>0</v>
      </c>
      <c r="D128" s="36">
        <v>0</v>
      </c>
      <c r="E128" s="36">
        <v>3496.7875256157572</v>
      </c>
      <c r="F128" s="36">
        <v>8188.5444030677427</v>
      </c>
      <c r="G128" s="36">
        <v>3271.4558981100267</v>
      </c>
      <c r="H128" s="36">
        <v>30908.436599489807</v>
      </c>
      <c r="I128" s="36">
        <v>2409.3905388422299</v>
      </c>
      <c r="J128" s="36">
        <v>0</v>
      </c>
      <c r="K128" s="24">
        <v>48274.614965125562</v>
      </c>
      <c r="L128" s="24">
        <v>39250</v>
      </c>
      <c r="M128" s="110">
        <f>L128-K128</f>
        <v>-9024.6149651255619</v>
      </c>
      <c r="N128" s="100"/>
      <c r="O128" s="35" t="s">
        <v>3281</v>
      </c>
      <c r="P128" s="35"/>
      <c r="Q128" s="36">
        <v>0</v>
      </c>
      <c r="R128" s="36">
        <v>0</v>
      </c>
      <c r="S128" s="36">
        <v>0</v>
      </c>
      <c r="T128" s="36">
        <v>0</v>
      </c>
      <c r="U128" s="36">
        <v>5294.7028906853793</v>
      </c>
      <c r="V128" s="36">
        <v>11794.510806970402</v>
      </c>
      <c r="W128" s="36">
        <v>0</v>
      </c>
      <c r="X128" s="36">
        <v>0</v>
      </c>
      <c r="Y128" s="24">
        <v>17089.213697655781</v>
      </c>
    </row>
    <row r="129" spans="1:25" ht="21">
      <c r="A129" s="35"/>
      <c r="B129" s="35" t="s">
        <v>3279</v>
      </c>
      <c r="C129" s="36">
        <v>0</v>
      </c>
      <c r="D129" s="36">
        <v>0</v>
      </c>
      <c r="E129" s="36">
        <v>622.18274069626</v>
      </c>
      <c r="F129" s="36">
        <v>1200.24115410439</v>
      </c>
      <c r="G129" s="36">
        <v>0</v>
      </c>
      <c r="H129" s="36">
        <v>8659.6451295061215</v>
      </c>
      <c r="I129" s="36">
        <v>5.37457082347</v>
      </c>
      <c r="J129" s="36">
        <v>0</v>
      </c>
      <c r="K129" s="24">
        <v>10487.44359513024</v>
      </c>
      <c r="L129" s="24"/>
      <c r="M129" s="110"/>
      <c r="N129" s="100"/>
      <c r="O129" s="35"/>
      <c r="P129" s="35" t="s">
        <v>3279</v>
      </c>
      <c r="Q129" s="36">
        <v>0</v>
      </c>
      <c r="R129" s="36">
        <v>0</v>
      </c>
      <c r="S129" s="36">
        <v>0</v>
      </c>
      <c r="T129" s="36">
        <v>0</v>
      </c>
      <c r="U129" s="36">
        <v>645.13805875933008</v>
      </c>
      <c r="V129" s="36">
        <v>3067.41697392075</v>
      </c>
      <c r="W129" s="36">
        <v>0</v>
      </c>
      <c r="X129" s="36">
        <v>0</v>
      </c>
      <c r="Y129" s="24">
        <v>3712.5550326800803</v>
      </c>
    </row>
    <row r="130" spans="1:25" ht="21">
      <c r="A130" s="35"/>
      <c r="B130" s="35" t="s">
        <v>3152</v>
      </c>
      <c r="C130" s="36">
        <v>0</v>
      </c>
      <c r="D130" s="36">
        <v>0</v>
      </c>
      <c r="E130" s="36">
        <v>1917.0889423029196</v>
      </c>
      <c r="F130" s="36">
        <v>2411.0176508214722</v>
      </c>
      <c r="G130" s="36">
        <v>0</v>
      </c>
      <c r="H130" s="36">
        <v>7172.2110165078111</v>
      </c>
      <c r="I130" s="36">
        <v>57.125429176499999</v>
      </c>
      <c r="J130" s="36">
        <v>0</v>
      </c>
      <c r="K130" s="24">
        <v>11557.443038808702</v>
      </c>
      <c r="L130" s="24"/>
      <c r="M130" s="24"/>
      <c r="N130" s="100"/>
      <c r="O130" s="35"/>
      <c r="P130" s="35" t="s">
        <v>3152</v>
      </c>
      <c r="Q130" s="36">
        <v>0</v>
      </c>
      <c r="R130" s="36">
        <v>0</v>
      </c>
      <c r="S130" s="36">
        <v>0</v>
      </c>
      <c r="T130" s="36">
        <v>0</v>
      </c>
      <c r="U130" s="36">
        <v>1532.149733965892</v>
      </c>
      <c r="V130" s="36">
        <v>2559.1851017692684</v>
      </c>
      <c r="W130" s="36">
        <v>0</v>
      </c>
      <c r="X130" s="36">
        <v>0</v>
      </c>
      <c r="Y130" s="24">
        <v>4091.3348357351606</v>
      </c>
    </row>
    <row r="131" spans="1:25" ht="21">
      <c r="A131" s="35"/>
      <c r="B131" s="35" t="s">
        <v>3280</v>
      </c>
      <c r="C131" s="36">
        <v>0</v>
      </c>
      <c r="D131" s="36">
        <v>0</v>
      </c>
      <c r="E131" s="36">
        <v>281.78068167432798</v>
      </c>
      <c r="F131" s="36">
        <v>1230.07628046478</v>
      </c>
      <c r="G131" s="36">
        <v>454.91627273330005</v>
      </c>
      <c r="H131" s="36">
        <v>1627.254276412174</v>
      </c>
      <c r="I131" s="36">
        <v>1901.4566394153401</v>
      </c>
      <c r="J131" s="36">
        <v>0</v>
      </c>
      <c r="K131" s="24">
        <v>5495.4841506999219</v>
      </c>
      <c r="L131" s="24"/>
      <c r="M131" s="24"/>
      <c r="N131" s="100"/>
      <c r="O131" s="35"/>
      <c r="P131" s="35" t="s">
        <v>3280</v>
      </c>
      <c r="Q131" s="36">
        <v>0</v>
      </c>
      <c r="R131" s="36">
        <v>0</v>
      </c>
      <c r="S131" s="36">
        <v>0</v>
      </c>
      <c r="T131" s="36">
        <v>0</v>
      </c>
      <c r="U131" s="36">
        <v>696.23772514482005</v>
      </c>
      <c r="V131" s="36">
        <v>1249.1636642034189</v>
      </c>
      <c r="W131" s="36">
        <v>0</v>
      </c>
      <c r="X131" s="36">
        <v>0</v>
      </c>
      <c r="Y131" s="24">
        <v>1945.4013893482388</v>
      </c>
    </row>
    <row r="132" spans="1:25" ht="21">
      <c r="A132" s="35"/>
      <c r="B132" s="35" t="s">
        <v>3278</v>
      </c>
      <c r="C132" s="36">
        <v>0</v>
      </c>
      <c r="D132" s="36">
        <v>0</v>
      </c>
      <c r="E132" s="36">
        <v>675.73516094224999</v>
      </c>
      <c r="F132" s="36">
        <v>3347.2093176771004</v>
      </c>
      <c r="G132" s="36">
        <v>2816.5396253767267</v>
      </c>
      <c r="H132" s="36">
        <v>13449.3261770637</v>
      </c>
      <c r="I132" s="36">
        <v>445.43389942691999</v>
      </c>
      <c r="J132" s="36">
        <v>0</v>
      </c>
      <c r="K132" s="24">
        <v>20734.244180486698</v>
      </c>
      <c r="L132" s="24"/>
      <c r="M132" s="24"/>
      <c r="N132" s="100"/>
      <c r="O132" s="35"/>
      <c r="P132" s="35" t="s">
        <v>3278</v>
      </c>
      <c r="Q132" s="36">
        <v>0</v>
      </c>
      <c r="R132" s="36">
        <v>0</v>
      </c>
      <c r="S132" s="36">
        <v>0</v>
      </c>
      <c r="T132" s="36">
        <v>0</v>
      </c>
      <c r="U132" s="36">
        <v>2421.1773728153375</v>
      </c>
      <c r="V132" s="36">
        <v>4918.7450670769649</v>
      </c>
      <c r="W132" s="36">
        <v>0</v>
      </c>
      <c r="X132" s="36">
        <v>0</v>
      </c>
      <c r="Y132" s="24">
        <v>7339.9224398923025</v>
      </c>
    </row>
    <row r="133" spans="1:25" ht="21">
      <c r="A133" s="35" t="s">
        <v>3288</v>
      </c>
      <c r="B133" s="35"/>
      <c r="C133" s="36">
        <v>0</v>
      </c>
      <c r="D133" s="36">
        <v>1354.1463282234301</v>
      </c>
      <c r="E133" s="36">
        <v>6906.5860968777124</v>
      </c>
      <c r="F133" s="36">
        <v>91150.812984947799</v>
      </c>
      <c r="G133" s="36">
        <v>27989.219584416867</v>
      </c>
      <c r="H133" s="36">
        <v>81504.686051039971</v>
      </c>
      <c r="I133" s="36">
        <v>469.71523546899004</v>
      </c>
      <c r="J133" s="36">
        <v>0</v>
      </c>
      <c r="K133" s="24">
        <v>209375.16628097478</v>
      </c>
      <c r="L133" s="24">
        <v>155950</v>
      </c>
      <c r="M133" s="110">
        <f>L133-K133</f>
        <v>-53425.16628097478</v>
      </c>
      <c r="N133" s="100"/>
      <c r="O133" s="35" t="s">
        <v>3288</v>
      </c>
      <c r="P133" s="35"/>
      <c r="Q133" s="36">
        <v>0</v>
      </c>
      <c r="R133" s="36">
        <v>0</v>
      </c>
      <c r="S133" s="36">
        <v>0</v>
      </c>
      <c r="T133" s="36">
        <v>0</v>
      </c>
      <c r="U133" s="36">
        <v>45099.870808038315</v>
      </c>
      <c r="V133" s="36">
        <v>29018.938055424249</v>
      </c>
      <c r="W133" s="36">
        <v>0</v>
      </c>
      <c r="X133" s="36">
        <v>0</v>
      </c>
      <c r="Y133" s="24">
        <v>74118.80886346256</v>
      </c>
    </row>
    <row r="134" spans="1:25" ht="21">
      <c r="A134" s="35"/>
      <c r="B134" s="35" t="s">
        <v>16</v>
      </c>
      <c r="C134" s="36">
        <v>0</v>
      </c>
      <c r="D134" s="36">
        <v>0</v>
      </c>
      <c r="E134" s="36">
        <v>311.6872332941</v>
      </c>
      <c r="F134" s="36">
        <v>7656.3751749336734</v>
      </c>
      <c r="G134" s="36">
        <v>490.44264571488998</v>
      </c>
      <c r="H134" s="36">
        <v>4885.8931918547987</v>
      </c>
      <c r="I134" s="36">
        <v>0</v>
      </c>
      <c r="J134" s="36">
        <v>0</v>
      </c>
      <c r="K134" s="24">
        <v>13344.398245797462</v>
      </c>
      <c r="L134" s="24"/>
      <c r="M134" s="110"/>
      <c r="N134" s="100"/>
      <c r="O134" s="35"/>
      <c r="P134" s="35" t="s">
        <v>16</v>
      </c>
      <c r="Q134" s="36">
        <v>0</v>
      </c>
      <c r="R134" s="36">
        <v>0</v>
      </c>
      <c r="S134" s="36">
        <v>0</v>
      </c>
      <c r="T134" s="36">
        <v>0</v>
      </c>
      <c r="U134" s="36">
        <v>2994.3107890961255</v>
      </c>
      <c r="V134" s="36">
        <v>1729.6061899169606</v>
      </c>
      <c r="W134" s="36">
        <v>0</v>
      </c>
      <c r="X134" s="36">
        <v>0</v>
      </c>
      <c r="Y134" s="24">
        <v>4723.9169790130863</v>
      </c>
    </row>
    <row r="135" spans="1:25" ht="21">
      <c r="A135" s="35"/>
      <c r="B135" s="35" t="s">
        <v>3282</v>
      </c>
      <c r="C135" s="36">
        <v>0</v>
      </c>
      <c r="D135" s="36">
        <v>0</v>
      </c>
      <c r="E135" s="36">
        <v>0</v>
      </c>
      <c r="F135" s="36">
        <v>3041.5868335330401</v>
      </c>
      <c r="G135" s="36">
        <v>7389.8005361422292</v>
      </c>
      <c r="H135" s="36">
        <v>6769.4132975643124</v>
      </c>
      <c r="I135" s="36">
        <v>11.97057620943</v>
      </c>
      <c r="J135" s="36">
        <v>0</v>
      </c>
      <c r="K135" s="24">
        <v>17212.771243449013</v>
      </c>
      <c r="L135" s="24"/>
      <c r="M135" s="24"/>
      <c r="N135" s="100"/>
      <c r="O135" s="35"/>
      <c r="P135" s="35" t="s">
        <v>3282</v>
      </c>
      <c r="Q135" s="36">
        <v>0</v>
      </c>
      <c r="R135" s="36">
        <v>0</v>
      </c>
      <c r="S135" s="36">
        <v>0</v>
      </c>
      <c r="T135" s="36">
        <v>0</v>
      </c>
      <c r="U135" s="36">
        <v>3692.7111288670576</v>
      </c>
      <c r="V135" s="36">
        <v>2400.6098913117462</v>
      </c>
      <c r="W135" s="36">
        <v>0</v>
      </c>
      <c r="X135" s="36">
        <v>0</v>
      </c>
      <c r="Y135" s="24">
        <v>6093.3210201788042</v>
      </c>
    </row>
    <row r="136" spans="1:25" ht="21">
      <c r="A136" s="35"/>
      <c r="B136" s="35" t="s">
        <v>549</v>
      </c>
      <c r="C136" s="36">
        <v>0</v>
      </c>
      <c r="D136" s="36">
        <v>0</v>
      </c>
      <c r="E136" s="36">
        <v>139.27434147120002</v>
      </c>
      <c r="F136" s="36">
        <v>5530.9870268848608</v>
      </c>
      <c r="G136" s="36">
        <v>468.63276387518999</v>
      </c>
      <c r="H136" s="36">
        <v>4636.7782467653005</v>
      </c>
      <c r="I136" s="36">
        <v>0</v>
      </c>
      <c r="J136" s="36">
        <v>0</v>
      </c>
      <c r="K136" s="24">
        <v>10775.672378996551</v>
      </c>
      <c r="L136" s="24"/>
      <c r="M136" s="24"/>
      <c r="N136" s="100"/>
      <c r="O136" s="35"/>
      <c r="P136" s="35" t="s">
        <v>549</v>
      </c>
      <c r="Q136" s="36">
        <v>0</v>
      </c>
      <c r="R136" s="36">
        <v>0</v>
      </c>
      <c r="S136" s="36">
        <v>0</v>
      </c>
      <c r="T136" s="36">
        <v>0</v>
      </c>
      <c r="U136" s="36">
        <v>2173.1685228101214</v>
      </c>
      <c r="V136" s="36">
        <v>1641.4194993548897</v>
      </c>
      <c r="W136" s="36">
        <v>0</v>
      </c>
      <c r="X136" s="36">
        <v>0</v>
      </c>
      <c r="Y136" s="24">
        <v>3814.5880221650114</v>
      </c>
    </row>
    <row r="137" spans="1:25" ht="21">
      <c r="A137" s="35"/>
      <c r="B137" s="35" t="s">
        <v>2016</v>
      </c>
      <c r="C137" s="36">
        <v>0</v>
      </c>
      <c r="D137" s="36">
        <v>42.664867473000001</v>
      </c>
      <c r="E137" s="36">
        <v>622.03641098179992</v>
      </c>
      <c r="F137" s="36">
        <v>7041.9351205420917</v>
      </c>
      <c r="G137" s="36">
        <v>1309.1850101940404</v>
      </c>
      <c r="H137" s="36">
        <v>5554.8228820997128</v>
      </c>
      <c r="I137" s="36">
        <v>0</v>
      </c>
      <c r="J137" s="36">
        <v>0</v>
      </c>
      <c r="K137" s="24">
        <v>14570.644291290646</v>
      </c>
      <c r="L137" s="24"/>
      <c r="M137" s="24"/>
      <c r="N137" s="100"/>
      <c r="O137" s="35"/>
      <c r="P137" s="35" t="s">
        <v>2016</v>
      </c>
      <c r="Q137" s="36">
        <v>0</v>
      </c>
      <c r="R137" s="36">
        <v>0</v>
      </c>
      <c r="S137" s="36">
        <v>0</v>
      </c>
      <c r="T137" s="36">
        <v>0</v>
      </c>
      <c r="U137" s="36">
        <v>3191.6007788544684</v>
      </c>
      <c r="V137" s="36">
        <v>1966.4073002668099</v>
      </c>
      <c r="W137" s="36">
        <v>0</v>
      </c>
      <c r="X137" s="36">
        <v>0</v>
      </c>
      <c r="Y137" s="24">
        <v>5158.0080791212786</v>
      </c>
    </row>
    <row r="138" spans="1:25" ht="21">
      <c r="A138" s="35"/>
      <c r="B138" s="35" t="s">
        <v>1302</v>
      </c>
      <c r="C138" s="36">
        <v>0</v>
      </c>
      <c r="D138" s="36">
        <v>0</v>
      </c>
      <c r="E138" s="36">
        <v>2.0571898330999998</v>
      </c>
      <c r="F138" s="36">
        <v>1964.59020981868</v>
      </c>
      <c r="G138" s="36">
        <v>1099.5903582890001</v>
      </c>
      <c r="H138" s="36">
        <v>11126.338638043431</v>
      </c>
      <c r="I138" s="36">
        <v>0</v>
      </c>
      <c r="J138" s="36">
        <v>0</v>
      </c>
      <c r="K138" s="24">
        <v>14192.576395984212</v>
      </c>
      <c r="L138" s="24"/>
      <c r="M138" s="24"/>
      <c r="N138" s="100"/>
      <c r="O138" s="35"/>
      <c r="P138" s="35" t="s">
        <v>1302</v>
      </c>
      <c r="Q138" s="36">
        <v>0</v>
      </c>
      <c r="R138" s="36">
        <v>0</v>
      </c>
      <c r="S138" s="36">
        <v>0</v>
      </c>
      <c r="T138" s="36">
        <v>0</v>
      </c>
      <c r="U138" s="36">
        <v>1085.4481663111073</v>
      </c>
      <c r="V138" s="36">
        <v>3938.7238778625697</v>
      </c>
      <c r="W138" s="36">
        <v>0</v>
      </c>
      <c r="X138" s="36">
        <v>0</v>
      </c>
      <c r="Y138" s="24">
        <v>5024.172044173677</v>
      </c>
    </row>
    <row r="139" spans="1:25" ht="21">
      <c r="A139" s="35"/>
      <c r="B139" s="35" t="s">
        <v>1440</v>
      </c>
      <c r="C139" s="36">
        <v>0</v>
      </c>
      <c r="D139" s="36">
        <v>0</v>
      </c>
      <c r="E139" s="36">
        <v>418.14127559944001</v>
      </c>
      <c r="F139" s="36">
        <v>565.58585570697005</v>
      </c>
      <c r="G139" s="36">
        <v>1021.4817377469999</v>
      </c>
      <c r="H139" s="36">
        <v>5482.2993530139202</v>
      </c>
      <c r="I139" s="36">
        <v>0</v>
      </c>
      <c r="J139" s="36">
        <v>0</v>
      </c>
      <c r="K139" s="24">
        <v>7487.5082220673303</v>
      </c>
      <c r="L139" s="24"/>
      <c r="M139" s="24"/>
      <c r="N139" s="100"/>
      <c r="O139" s="35"/>
      <c r="P139" s="35" t="s">
        <v>1440</v>
      </c>
      <c r="Q139" s="36">
        <v>0</v>
      </c>
      <c r="R139" s="36">
        <v>0</v>
      </c>
      <c r="S139" s="36">
        <v>0</v>
      </c>
      <c r="T139" s="36">
        <v>0</v>
      </c>
      <c r="U139" s="36">
        <v>709.84393964498292</v>
      </c>
      <c r="V139" s="36">
        <v>1940.7339709676971</v>
      </c>
      <c r="W139" s="36">
        <v>0</v>
      </c>
      <c r="X139" s="36">
        <v>0</v>
      </c>
      <c r="Y139" s="24">
        <v>2650.5779106126802</v>
      </c>
    </row>
    <row r="140" spans="1:25" ht="21">
      <c r="A140" s="35"/>
      <c r="B140" s="35" t="s">
        <v>373</v>
      </c>
      <c r="C140" s="36">
        <v>0</v>
      </c>
      <c r="D140" s="36">
        <v>0</v>
      </c>
      <c r="E140" s="36">
        <v>50.661241662770003</v>
      </c>
      <c r="F140" s="36">
        <v>0</v>
      </c>
      <c r="G140" s="36">
        <v>0</v>
      </c>
      <c r="H140" s="36">
        <v>3.9697184489790001</v>
      </c>
      <c r="I140" s="36">
        <v>12.5</v>
      </c>
      <c r="J140" s="36">
        <v>0</v>
      </c>
      <c r="K140" s="24">
        <v>67.130960111749005</v>
      </c>
      <c r="L140" s="24"/>
      <c r="M140" s="24"/>
      <c r="N140" s="100"/>
      <c r="O140" s="35"/>
      <c r="P140" s="35" t="s">
        <v>373</v>
      </c>
      <c r="Q140" s="36">
        <v>0</v>
      </c>
      <c r="R140" s="36">
        <v>0</v>
      </c>
      <c r="S140" s="36">
        <v>0</v>
      </c>
      <c r="T140" s="36">
        <v>0</v>
      </c>
      <c r="U140" s="36">
        <v>17.934079548629999</v>
      </c>
      <c r="V140" s="36">
        <v>5.830280330938999</v>
      </c>
      <c r="W140" s="36">
        <v>0</v>
      </c>
      <c r="X140" s="36">
        <v>0</v>
      </c>
      <c r="Y140" s="24">
        <v>23.764359879569</v>
      </c>
    </row>
    <row r="141" spans="1:25" ht="21">
      <c r="A141" s="35"/>
      <c r="B141" s="35" t="s">
        <v>3283</v>
      </c>
      <c r="C141" s="36">
        <v>0</v>
      </c>
      <c r="D141" s="36">
        <v>0</v>
      </c>
      <c r="E141" s="36">
        <v>816.13485464004498</v>
      </c>
      <c r="F141" s="36">
        <v>10013.35816875644</v>
      </c>
      <c r="G141" s="36">
        <v>549.90215910713994</v>
      </c>
      <c r="H141" s="36">
        <v>4798.9835360978523</v>
      </c>
      <c r="I141" s="36">
        <v>0</v>
      </c>
      <c r="J141" s="36">
        <v>0</v>
      </c>
      <c r="K141" s="24">
        <v>16178.378718601476</v>
      </c>
      <c r="L141" s="24"/>
      <c r="M141" s="24"/>
      <c r="N141" s="100"/>
      <c r="O141" s="35"/>
      <c r="P141" s="35" t="s">
        <v>3283</v>
      </c>
      <c r="Q141" s="36">
        <v>0</v>
      </c>
      <c r="R141" s="36">
        <v>0</v>
      </c>
      <c r="S141" s="36">
        <v>0</v>
      </c>
      <c r="T141" s="36">
        <v>0</v>
      </c>
      <c r="U141" s="36">
        <v>4028.3058946018964</v>
      </c>
      <c r="V141" s="36">
        <v>1698.8401717786307</v>
      </c>
      <c r="W141" s="36">
        <v>0</v>
      </c>
      <c r="X141" s="36">
        <v>0</v>
      </c>
      <c r="Y141" s="24">
        <v>5727.1460663805274</v>
      </c>
    </row>
    <row r="142" spans="1:25" ht="21">
      <c r="A142" s="35"/>
      <c r="B142" s="35" t="s">
        <v>3284</v>
      </c>
      <c r="C142" s="36">
        <v>0</v>
      </c>
      <c r="D142" s="36">
        <v>56.945244822429999</v>
      </c>
      <c r="E142" s="36">
        <v>18.600622544250001</v>
      </c>
      <c r="F142" s="36">
        <v>7550.9614609743203</v>
      </c>
      <c r="G142" s="36">
        <v>2203.4481873242494</v>
      </c>
      <c r="H142" s="36">
        <v>1801.5145940893401</v>
      </c>
      <c r="I142" s="36">
        <v>0</v>
      </c>
      <c r="J142" s="36">
        <v>0</v>
      </c>
      <c r="K142" s="24">
        <v>11631.470109754589</v>
      </c>
      <c r="L142" s="24"/>
      <c r="M142" s="24"/>
      <c r="N142" s="100"/>
      <c r="O142" s="35"/>
      <c r="P142" s="35" t="s">
        <v>3284</v>
      </c>
      <c r="Q142" s="36">
        <v>0</v>
      </c>
      <c r="R142" s="36">
        <v>0</v>
      </c>
      <c r="S142" s="36">
        <v>0</v>
      </c>
      <c r="T142" s="36">
        <v>0</v>
      </c>
      <c r="U142" s="36">
        <v>3479.8042525439387</v>
      </c>
      <c r="V142" s="36">
        <v>637.73616630755066</v>
      </c>
      <c r="W142" s="36">
        <v>0</v>
      </c>
      <c r="X142" s="36">
        <v>0</v>
      </c>
      <c r="Y142" s="24">
        <v>4117.5404188514894</v>
      </c>
    </row>
    <row r="143" spans="1:25" ht="21">
      <c r="A143" s="35"/>
      <c r="B143" s="35" t="s">
        <v>899</v>
      </c>
      <c r="C143" s="36">
        <v>0</v>
      </c>
      <c r="D143" s="36">
        <v>88.300346694599995</v>
      </c>
      <c r="E143" s="36">
        <v>475.40997642827</v>
      </c>
      <c r="F143" s="36">
        <v>1019.872238285231</v>
      </c>
      <c r="G143" s="36">
        <v>2954.5819409197202</v>
      </c>
      <c r="H143" s="36">
        <v>8267.3530597529498</v>
      </c>
      <c r="I143" s="36">
        <v>28.822791157800001</v>
      </c>
      <c r="J143" s="36">
        <v>0</v>
      </c>
      <c r="K143" s="24">
        <v>12834.340353238571</v>
      </c>
      <c r="L143" s="24"/>
      <c r="M143" s="24"/>
      <c r="N143" s="100"/>
      <c r="O143" s="35"/>
      <c r="P143" s="35" t="s">
        <v>899</v>
      </c>
      <c r="Q143" s="36">
        <v>0</v>
      </c>
      <c r="R143" s="36">
        <v>0</v>
      </c>
      <c r="S143" s="36">
        <v>0</v>
      </c>
      <c r="T143" s="36">
        <v>0</v>
      </c>
      <c r="U143" s="36">
        <v>1606.5102338243139</v>
      </c>
      <c r="V143" s="36">
        <v>2936.8462512258307</v>
      </c>
      <c r="W143" s="36">
        <v>0</v>
      </c>
      <c r="X143" s="36">
        <v>0</v>
      </c>
      <c r="Y143" s="24">
        <v>4543.3564850501443</v>
      </c>
    </row>
    <row r="144" spans="1:25" ht="21">
      <c r="A144" s="35"/>
      <c r="B144" s="35" t="s">
        <v>3285</v>
      </c>
      <c r="C144" s="36">
        <v>0</v>
      </c>
      <c r="D144" s="36">
        <v>0</v>
      </c>
      <c r="E144" s="36">
        <v>24.021936453199999</v>
      </c>
      <c r="F144" s="36">
        <v>3007.2351945716964</v>
      </c>
      <c r="G144" s="36">
        <v>8497.8373278169802</v>
      </c>
      <c r="H144" s="36">
        <v>8775.3093630092771</v>
      </c>
      <c r="I144" s="36">
        <v>4.6248063990699997</v>
      </c>
      <c r="J144" s="36">
        <v>0</v>
      </c>
      <c r="K144" s="24">
        <v>20309.028628250227</v>
      </c>
      <c r="L144" s="24"/>
      <c r="M144" s="24"/>
      <c r="N144" s="100"/>
      <c r="O144" s="35"/>
      <c r="P144" s="35" t="s">
        <v>3285</v>
      </c>
      <c r="Q144" s="36">
        <v>0</v>
      </c>
      <c r="R144" s="36">
        <v>0</v>
      </c>
      <c r="S144" s="36">
        <v>0</v>
      </c>
      <c r="T144" s="36">
        <v>0</v>
      </c>
      <c r="U144" s="36">
        <v>4081.2994384345357</v>
      </c>
      <c r="V144" s="36">
        <v>3108.0966959713946</v>
      </c>
      <c r="W144" s="36">
        <v>0</v>
      </c>
      <c r="X144" s="36">
        <v>0</v>
      </c>
      <c r="Y144" s="24">
        <v>7189.3961344059298</v>
      </c>
    </row>
    <row r="145" spans="1:25" ht="21">
      <c r="A145" s="35"/>
      <c r="B145" s="35" t="s">
        <v>3286</v>
      </c>
      <c r="C145" s="36">
        <v>0</v>
      </c>
      <c r="D145" s="36">
        <v>648.51753350910008</v>
      </c>
      <c r="E145" s="36">
        <v>2375.802164728258</v>
      </c>
      <c r="F145" s="36">
        <v>21455.807080528779</v>
      </c>
      <c r="G145" s="36">
        <v>1096.9703847575474</v>
      </c>
      <c r="H145" s="36">
        <v>4721.687686140629</v>
      </c>
      <c r="I145" s="36">
        <v>12.5</v>
      </c>
      <c r="J145" s="36">
        <v>0</v>
      </c>
      <c r="K145" s="24">
        <v>30311.284849664313</v>
      </c>
      <c r="L145" s="24"/>
      <c r="M145" s="24"/>
      <c r="N145" s="100"/>
      <c r="O145" s="35"/>
      <c r="P145" s="35" t="s">
        <v>3286</v>
      </c>
      <c r="Q145" s="36">
        <v>0</v>
      </c>
      <c r="R145" s="36">
        <v>0</v>
      </c>
      <c r="S145" s="36">
        <v>0</v>
      </c>
      <c r="T145" s="36">
        <v>0</v>
      </c>
      <c r="U145" s="36">
        <v>9054.29239588372</v>
      </c>
      <c r="V145" s="36">
        <v>1675.902440893859</v>
      </c>
      <c r="W145" s="36">
        <v>0</v>
      </c>
      <c r="X145" s="36">
        <v>0</v>
      </c>
      <c r="Y145" s="24">
        <v>10730.194836777579</v>
      </c>
    </row>
    <row r="146" spans="1:25" ht="21">
      <c r="A146" s="35"/>
      <c r="B146" s="35" t="s">
        <v>2231</v>
      </c>
      <c r="C146" s="36">
        <v>0</v>
      </c>
      <c r="D146" s="36">
        <v>0</v>
      </c>
      <c r="E146" s="36">
        <v>56.856387061900001</v>
      </c>
      <c r="F146" s="36">
        <v>5115.9355877882599</v>
      </c>
      <c r="G146" s="36">
        <v>728.62362171264999</v>
      </c>
      <c r="H146" s="36">
        <v>14655.788153300189</v>
      </c>
      <c r="I146" s="36">
        <v>0</v>
      </c>
      <c r="J146" s="36">
        <v>0</v>
      </c>
      <c r="K146" s="24">
        <v>20557.203749862998</v>
      </c>
      <c r="L146" s="24"/>
      <c r="M146" s="24"/>
      <c r="N146" s="100"/>
      <c r="O146" s="35"/>
      <c r="P146" s="35" t="s">
        <v>2231</v>
      </c>
      <c r="Q146" s="36">
        <v>0</v>
      </c>
      <c r="R146" s="36">
        <v>0</v>
      </c>
      <c r="S146" s="36">
        <v>0</v>
      </c>
      <c r="T146" s="36">
        <v>0</v>
      </c>
      <c r="U146" s="36">
        <v>2089.1011211825803</v>
      </c>
      <c r="V146" s="36">
        <v>5188.1490062684397</v>
      </c>
      <c r="W146" s="36">
        <v>0</v>
      </c>
      <c r="X146" s="36">
        <v>0</v>
      </c>
      <c r="Y146" s="24">
        <v>7277.2501274510196</v>
      </c>
    </row>
    <row r="147" spans="1:25" ht="21">
      <c r="A147" s="35"/>
      <c r="B147" s="35" t="s">
        <v>260</v>
      </c>
      <c r="C147" s="36">
        <v>0</v>
      </c>
      <c r="D147" s="36">
        <v>0</v>
      </c>
      <c r="E147" s="36">
        <v>638.98430629440986</v>
      </c>
      <c r="F147" s="36">
        <v>15061.090912205631</v>
      </c>
      <c r="G147" s="36">
        <v>162.7592648907</v>
      </c>
      <c r="H147" s="36">
        <v>10.229214740549001</v>
      </c>
      <c r="I147" s="36">
        <v>6.25</v>
      </c>
      <c r="J147" s="36">
        <v>0</v>
      </c>
      <c r="K147" s="24">
        <v>15879.313698131289</v>
      </c>
      <c r="L147" s="24"/>
      <c r="M147" s="24"/>
      <c r="N147" s="100"/>
      <c r="O147" s="35"/>
      <c r="P147" s="35" t="s">
        <v>260</v>
      </c>
      <c r="Q147" s="36">
        <v>0</v>
      </c>
      <c r="R147" s="36">
        <v>0</v>
      </c>
      <c r="S147" s="36">
        <v>0</v>
      </c>
      <c r="T147" s="36">
        <v>0</v>
      </c>
      <c r="U147" s="36">
        <v>5615.4434071196874</v>
      </c>
      <c r="V147" s="36">
        <v>5.8336420181570006</v>
      </c>
      <c r="W147" s="36">
        <v>0</v>
      </c>
      <c r="X147" s="36">
        <v>0</v>
      </c>
      <c r="Y147" s="24">
        <v>5621.2770491378442</v>
      </c>
    </row>
    <row r="148" spans="1:25" ht="21">
      <c r="A148" s="35"/>
      <c r="B148" s="35" t="s">
        <v>3287</v>
      </c>
      <c r="C148" s="36">
        <v>0</v>
      </c>
      <c r="D148" s="36">
        <v>517.7183357243</v>
      </c>
      <c r="E148" s="36">
        <v>956.91815588496934</v>
      </c>
      <c r="F148" s="36">
        <v>2125.4921204181305</v>
      </c>
      <c r="G148" s="36">
        <v>15.963645925529999</v>
      </c>
      <c r="H148" s="36">
        <v>14.30511611871</v>
      </c>
      <c r="I148" s="36">
        <v>393.04706170269003</v>
      </c>
      <c r="J148" s="36">
        <v>0</v>
      </c>
      <c r="K148" s="24">
        <v>4023.4444357743296</v>
      </c>
      <c r="L148" s="24"/>
      <c r="M148" s="24"/>
      <c r="N148" s="100"/>
      <c r="O148" s="35"/>
      <c r="P148" s="35" t="s">
        <v>3287</v>
      </c>
      <c r="Q148" s="36">
        <v>0</v>
      </c>
      <c r="R148" s="36">
        <v>0</v>
      </c>
      <c r="S148" s="36">
        <v>0</v>
      </c>
      <c r="T148" s="36">
        <v>0</v>
      </c>
      <c r="U148" s="36">
        <v>1280.0966593151429</v>
      </c>
      <c r="V148" s="36">
        <v>144.202670948773</v>
      </c>
      <c r="W148" s="36">
        <v>0</v>
      </c>
      <c r="X148" s="36">
        <v>0</v>
      </c>
      <c r="Y148" s="24">
        <v>1424.2993302639159</v>
      </c>
    </row>
    <row r="149" spans="1:25" ht="21">
      <c r="A149" s="35" t="s">
        <v>3291</v>
      </c>
      <c r="B149" s="35"/>
      <c r="C149" s="36">
        <v>0</v>
      </c>
      <c r="D149" s="36">
        <v>0</v>
      </c>
      <c r="E149" s="36">
        <v>6625.9792526657147</v>
      </c>
      <c r="F149" s="36">
        <v>39276.233469700521</v>
      </c>
      <c r="G149" s="36">
        <v>8954.6431801446706</v>
      </c>
      <c r="H149" s="36">
        <v>23188.704622321387</v>
      </c>
      <c r="I149" s="36">
        <v>56.196508831320003</v>
      </c>
      <c r="J149" s="36">
        <v>0</v>
      </c>
      <c r="K149" s="24">
        <v>78101.757033663627</v>
      </c>
      <c r="L149" s="24">
        <v>63800</v>
      </c>
      <c r="M149" s="110">
        <f>L149-K149</f>
        <v>-14301.757033663627</v>
      </c>
      <c r="N149" s="100"/>
      <c r="O149" s="35" t="s">
        <v>3291</v>
      </c>
      <c r="P149" s="35"/>
      <c r="Q149" s="36">
        <v>0</v>
      </c>
      <c r="R149" s="36">
        <v>0</v>
      </c>
      <c r="S149" s="36">
        <v>0</v>
      </c>
      <c r="T149" s="36">
        <v>0</v>
      </c>
      <c r="U149" s="36">
        <v>19419.326989486803</v>
      </c>
      <c r="V149" s="36">
        <v>8228.6950004286955</v>
      </c>
      <c r="W149" s="36">
        <v>0</v>
      </c>
      <c r="X149" s="36">
        <v>0</v>
      </c>
      <c r="Y149" s="24">
        <v>27648.021989915494</v>
      </c>
    </row>
    <row r="150" spans="1:25" ht="21">
      <c r="A150" s="35"/>
      <c r="B150" s="35" t="s">
        <v>3290</v>
      </c>
      <c r="C150" s="36">
        <v>0</v>
      </c>
      <c r="D150" s="36">
        <v>0</v>
      </c>
      <c r="E150" s="36">
        <v>988.31703179100009</v>
      </c>
      <c r="F150" s="36">
        <v>2273.72738114098</v>
      </c>
      <c r="G150" s="36">
        <v>4237.5054925582808</v>
      </c>
      <c r="H150" s="36">
        <v>6361.8296561550105</v>
      </c>
      <c r="I150" s="36">
        <v>0</v>
      </c>
      <c r="J150" s="36">
        <v>0</v>
      </c>
      <c r="K150" s="24">
        <v>13861.379561645272</v>
      </c>
      <c r="L150" s="24"/>
      <c r="M150" s="110"/>
      <c r="N150" s="100"/>
      <c r="O150" s="35"/>
      <c r="P150" s="35" t="s">
        <v>3290</v>
      </c>
      <c r="Q150" s="36">
        <v>0</v>
      </c>
      <c r="R150" s="36">
        <v>0</v>
      </c>
      <c r="S150" s="36">
        <v>0</v>
      </c>
      <c r="T150" s="36">
        <v>0</v>
      </c>
      <c r="U150" s="36">
        <v>2654.8406665427528</v>
      </c>
      <c r="V150" s="36">
        <v>2252.0876982777459</v>
      </c>
      <c r="W150" s="36">
        <v>0</v>
      </c>
      <c r="X150" s="36">
        <v>0</v>
      </c>
      <c r="Y150" s="24">
        <v>4906.9283648204982</v>
      </c>
    </row>
    <row r="151" spans="1:25" ht="21">
      <c r="A151" s="35"/>
      <c r="B151" s="35" t="s">
        <v>907</v>
      </c>
      <c r="C151" s="36">
        <v>0</v>
      </c>
      <c r="D151" s="36">
        <v>0</v>
      </c>
      <c r="E151" s="36">
        <v>2083.7443724261798</v>
      </c>
      <c r="F151" s="36">
        <v>9813.9888885004821</v>
      </c>
      <c r="G151" s="36">
        <v>699.33772662151</v>
      </c>
      <c r="H151" s="36">
        <v>3851.1865034940301</v>
      </c>
      <c r="I151" s="36">
        <v>0</v>
      </c>
      <c r="J151" s="36">
        <v>0</v>
      </c>
      <c r="K151" s="24">
        <v>16448.257491042201</v>
      </c>
      <c r="L151" s="24"/>
      <c r="M151" s="24"/>
      <c r="N151" s="100"/>
      <c r="O151" s="35"/>
      <c r="P151" s="35" t="s">
        <v>907</v>
      </c>
      <c r="Q151" s="36">
        <v>0</v>
      </c>
      <c r="R151" s="36">
        <v>0</v>
      </c>
      <c r="S151" s="36">
        <v>0</v>
      </c>
      <c r="T151" s="36">
        <v>0</v>
      </c>
      <c r="U151" s="36">
        <v>4459.3631295862178</v>
      </c>
      <c r="V151" s="36">
        <v>1363.3200222366213</v>
      </c>
      <c r="W151" s="36">
        <v>0</v>
      </c>
      <c r="X151" s="36">
        <v>0</v>
      </c>
      <c r="Y151" s="24">
        <v>5822.6831518228391</v>
      </c>
    </row>
    <row r="152" spans="1:25" ht="21">
      <c r="A152" s="35"/>
      <c r="B152" s="35" t="s">
        <v>3289</v>
      </c>
      <c r="C152" s="36">
        <v>0</v>
      </c>
      <c r="D152" s="36">
        <v>0</v>
      </c>
      <c r="E152" s="36">
        <v>1390.347799409135</v>
      </c>
      <c r="F152" s="36">
        <v>7225.5693260342814</v>
      </c>
      <c r="G152" s="36">
        <v>866.83056686751002</v>
      </c>
      <c r="H152" s="36">
        <v>4100.7387803852498</v>
      </c>
      <c r="I152" s="36">
        <v>22.312852365960001</v>
      </c>
      <c r="J152" s="36">
        <v>0</v>
      </c>
      <c r="K152" s="24">
        <v>13605.799325062135</v>
      </c>
      <c r="L152" s="24"/>
      <c r="M152" s="24"/>
      <c r="N152" s="100"/>
      <c r="O152" s="35"/>
      <c r="P152" s="35" t="s">
        <v>3289</v>
      </c>
      <c r="Q152" s="36">
        <v>0</v>
      </c>
      <c r="R152" s="36">
        <v>0</v>
      </c>
      <c r="S152" s="36">
        <v>0</v>
      </c>
      <c r="T152" s="36">
        <v>0</v>
      </c>
      <c r="U152" s="36">
        <v>3356.8926830786536</v>
      </c>
      <c r="V152" s="36">
        <v>1459.5602779944418</v>
      </c>
      <c r="W152" s="36">
        <v>0</v>
      </c>
      <c r="X152" s="36">
        <v>0</v>
      </c>
      <c r="Y152" s="24">
        <v>4816.4529610730951</v>
      </c>
    </row>
    <row r="153" spans="1:25" ht="21">
      <c r="A153" s="35"/>
      <c r="B153" s="35" t="s">
        <v>177</v>
      </c>
      <c r="C153" s="36">
        <v>0</v>
      </c>
      <c r="D153" s="36">
        <v>0</v>
      </c>
      <c r="E153" s="36">
        <v>0</v>
      </c>
      <c r="F153" s="36">
        <v>13575.213951467031</v>
      </c>
      <c r="G153" s="36">
        <v>417.39120657359001</v>
      </c>
      <c r="H153" s="36">
        <v>2395.4146292785908</v>
      </c>
      <c r="I153" s="36">
        <v>0</v>
      </c>
      <c r="J153" s="36">
        <v>0</v>
      </c>
      <c r="K153" s="24">
        <v>16388.019787319212</v>
      </c>
      <c r="L153" s="24"/>
      <c r="M153" s="24"/>
      <c r="N153" s="100"/>
      <c r="O153" s="35"/>
      <c r="P153" s="35" t="s">
        <v>177</v>
      </c>
      <c r="Q153" s="36">
        <v>0</v>
      </c>
      <c r="R153" s="36">
        <v>0</v>
      </c>
      <c r="S153" s="36">
        <v>0</v>
      </c>
      <c r="T153" s="36">
        <v>0</v>
      </c>
      <c r="U153" s="36">
        <v>4953.3822259509561</v>
      </c>
      <c r="V153" s="36">
        <v>847.97677876475541</v>
      </c>
      <c r="W153" s="36">
        <v>0</v>
      </c>
      <c r="X153" s="36">
        <v>0</v>
      </c>
      <c r="Y153" s="24">
        <v>5801.3590047157113</v>
      </c>
    </row>
    <row r="154" spans="1:25" ht="21">
      <c r="A154" s="35"/>
      <c r="B154" s="35" t="s">
        <v>283</v>
      </c>
      <c r="C154" s="36">
        <v>0</v>
      </c>
      <c r="D154" s="36">
        <v>0</v>
      </c>
      <c r="E154" s="36">
        <v>2163.5700490393997</v>
      </c>
      <c r="F154" s="36">
        <v>6387.7339225577507</v>
      </c>
      <c r="G154" s="36">
        <v>2733.5781875237799</v>
      </c>
      <c r="H154" s="36">
        <v>6479.5350530085052</v>
      </c>
      <c r="I154" s="36">
        <v>33.883656465360005</v>
      </c>
      <c r="J154" s="36">
        <v>0</v>
      </c>
      <c r="K154" s="24">
        <v>17798.300868594797</v>
      </c>
      <c r="L154" s="24"/>
      <c r="M154" s="24"/>
      <c r="N154" s="100"/>
      <c r="O154" s="35"/>
      <c r="P154" s="35" t="s">
        <v>283</v>
      </c>
      <c r="Q154" s="36">
        <v>0</v>
      </c>
      <c r="R154" s="36">
        <v>0</v>
      </c>
      <c r="S154" s="36">
        <v>0</v>
      </c>
      <c r="T154" s="36">
        <v>0</v>
      </c>
      <c r="U154" s="36">
        <v>3994.8482843282209</v>
      </c>
      <c r="V154" s="36">
        <v>2305.7502231551312</v>
      </c>
      <c r="W154" s="36">
        <v>0</v>
      </c>
      <c r="X154" s="36">
        <v>0</v>
      </c>
      <c r="Y154" s="24">
        <v>6300.5985074833516</v>
      </c>
    </row>
    <row r="155" spans="1:25" ht="21">
      <c r="A155" s="35" t="s">
        <v>3296</v>
      </c>
      <c r="B155" s="35"/>
      <c r="C155" s="36">
        <v>0</v>
      </c>
      <c r="D155" s="36">
        <v>225.9890354906</v>
      </c>
      <c r="E155" s="36">
        <v>722.63939818194001</v>
      </c>
      <c r="F155" s="36">
        <v>61830.421336436702</v>
      </c>
      <c r="G155" s="36">
        <v>2585.9104309905943</v>
      </c>
      <c r="H155" s="36">
        <v>16768.040777401788</v>
      </c>
      <c r="I155" s="36">
        <v>0</v>
      </c>
      <c r="J155" s="36">
        <v>0</v>
      </c>
      <c r="K155" s="24">
        <v>82133.00097850163</v>
      </c>
      <c r="L155" s="24">
        <v>66940</v>
      </c>
      <c r="M155" s="110">
        <f>L155-K155</f>
        <v>-15193.00097850163</v>
      </c>
      <c r="N155" s="100"/>
      <c r="O155" s="35" t="s">
        <v>3296</v>
      </c>
      <c r="P155" s="35"/>
      <c r="Q155" s="36">
        <v>0</v>
      </c>
      <c r="R155" s="36">
        <v>0</v>
      </c>
      <c r="S155" s="36">
        <v>0</v>
      </c>
      <c r="T155" s="36">
        <v>0</v>
      </c>
      <c r="U155" s="36">
        <v>23139.195911185678</v>
      </c>
      <c r="V155" s="36">
        <v>5935.886435199458</v>
      </c>
      <c r="W155" s="36">
        <v>0</v>
      </c>
      <c r="X155" s="36">
        <v>0</v>
      </c>
      <c r="Y155" s="24">
        <v>29075.082346385134</v>
      </c>
    </row>
    <row r="156" spans="1:25" ht="21">
      <c r="A156" s="35"/>
      <c r="B156" s="35" t="s">
        <v>3044</v>
      </c>
      <c r="C156" s="36">
        <v>0</v>
      </c>
      <c r="D156" s="36">
        <v>0</v>
      </c>
      <c r="E156" s="36">
        <v>0</v>
      </c>
      <c r="F156" s="36">
        <v>5568.96344322403</v>
      </c>
      <c r="G156" s="36">
        <v>15.45569815414</v>
      </c>
      <c r="H156" s="36">
        <v>917.18808304830998</v>
      </c>
      <c r="I156" s="36">
        <v>0</v>
      </c>
      <c r="J156" s="36">
        <v>0</v>
      </c>
      <c r="K156" s="24">
        <v>6501.6072244264797</v>
      </c>
      <c r="L156" s="24"/>
      <c r="M156" s="110"/>
      <c r="N156" s="100"/>
      <c r="O156" s="35"/>
      <c r="P156" s="35" t="s">
        <v>3044</v>
      </c>
      <c r="Q156" s="36">
        <v>0</v>
      </c>
      <c r="R156" s="36">
        <v>0</v>
      </c>
      <c r="S156" s="36">
        <v>0</v>
      </c>
      <c r="T156" s="36">
        <v>0</v>
      </c>
      <c r="U156" s="36">
        <v>1976.8843760451398</v>
      </c>
      <c r="V156" s="36">
        <v>324.68458139911905</v>
      </c>
      <c r="W156" s="36">
        <v>0</v>
      </c>
      <c r="X156" s="36">
        <v>0</v>
      </c>
      <c r="Y156" s="24">
        <v>2301.568957444259</v>
      </c>
    </row>
    <row r="157" spans="1:25" ht="21">
      <c r="A157" s="35"/>
      <c r="B157" s="35" t="s">
        <v>350</v>
      </c>
      <c r="C157" s="36">
        <v>0</v>
      </c>
      <c r="D157" s="36">
        <v>44.497612006200001</v>
      </c>
      <c r="E157" s="36">
        <v>89.996099926970004</v>
      </c>
      <c r="F157" s="36">
        <v>2989.1173874960705</v>
      </c>
      <c r="G157" s="36">
        <v>606.62018392523191</v>
      </c>
      <c r="H157" s="36">
        <v>1917.1462548538202</v>
      </c>
      <c r="I157" s="36">
        <v>0</v>
      </c>
      <c r="J157" s="36">
        <v>0</v>
      </c>
      <c r="K157" s="24">
        <v>5647.3775382082922</v>
      </c>
      <c r="L157" s="24"/>
      <c r="M157" s="24"/>
      <c r="N157" s="100"/>
      <c r="O157" s="35"/>
      <c r="P157" s="35" t="s">
        <v>350</v>
      </c>
      <c r="Q157" s="36">
        <v>0</v>
      </c>
      <c r="R157" s="36">
        <v>0</v>
      </c>
      <c r="S157" s="36">
        <v>0</v>
      </c>
      <c r="T157" s="36">
        <v>0</v>
      </c>
      <c r="U157" s="36">
        <v>1320.501874307434</v>
      </c>
      <c r="V157" s="36">
        <v>678.669774218719</v>
      </c>
      <c r="W157" s="36">
        <v>0</v>
      </c>
      <c r="X157" s="36">
        <v>0</v>
      </c>
      <c r="Y157" s="24">
        <v>1999.1716485261531</v>
      </c>
    </row>
    <row r="158" spans="1:25" ht="21">
      <c r="A158" s="35"/>
      <c r="B158" s="35" t="s">
        <v>3292</v>
      </c>
      <c r="C158" s="36">
        <v>0</v>
      </c>
      <c r="D158" s="36">
        <v>0</v>
      </c>
      <c r="E158" s="36">
        <v>485.34398982367003</v>
      </c>
      <c r="F158" s="36">
        <v>4545.7177694387374</v>
      </c>
      <c r="G158" s="36">
        <v>372.67828463228</v>
      </c>
      <c r="H158" s="36">
        <v>3006.9825875668921</v>
      </c>
      <c r="I158" s="36">
        <v>0</v>
      </c>
      <c r="J158" s="36">
        <v>0</v>
      </c>
      <c r="K158" s="24">
        <v>8410.72263146158</v>
      </c>
      <c r="L158" s="24"/>
      <c r="M158" s="24"/>
      <c r="N158" s="100"/>
      <c r="O158" s="35"/>
      <c r="P158" s="35" t="s">
        <v>3292</v>
      </c>
      <c r="Q158" s="36">
        <v>0</v>
      </c>
      <c r="R158" s="36">
        <v>0</v>
      </c>
      <c r="S158" s="36">
        <v>0</v>
      </c>
      <c r="T158" s="36">
        <v>0</v>
      </c>
      <c r="U158" s="36">
        <v>1912.9239755382957</v>
      </c>
      <c r="V158" s="36">
        <v>1064.4718359987471</v>
      </c>
      <c r="W158" s="36">
        <v>0</v>
      </c>
      <c r="X158" s="36">
        <v>0</v>
      </c>
      <c r="Y158" s="24">
        <v>2977.3958115370428</v>
      </c>
    </row>
    <row r="159" spans="1:25" ht="21">
      <c r="A159" s="35"/>
      <c r="B159" s="35" t="s">
        <v>3293</v>
      </c>
      <c r="C159" s="36">
        <v>0</v>
      </c>
      <c r="D159" s="36">
        <v>0</v>
      </c>
      <c r="E159" s="36">
        <v>0</v>
      </c>
      <c r="F159" s="36">
        <v>5687.2835267424507</v>
      </c>
      <c r="G159" s="36">
        <v>813.04067064298272</v>
      </c>
      <c r="H159" s="36">
        <v>1600.6013320934799</v>
      </c>
      <c r="I159" s="36">
        <v>0</v>
      </c>
      <c r="J159" s="36">
        <v>0</v>
      </c>
      <c r="K159" s="24">
        <v>8100.9255294789136</v>
      </c>
      <c r="L159" s="24"/>
      <c r="M159" s="24"/>
      <c r="N159" s="100"/>
      <c r="O159" s="35"/>
      <c r="P159" s="35" t="s">
        <v>3293</v>
      </c>
      <c r="Q159" s="36">
        <v>0</v>
      </c>
      <c r="R159" s="36">
        <v>0</v>
      </c>
      <c r="S159" s="36">
        <v>0</v>
      </c>
      <c r="T159" s="36">
        <v>0</v>
      </c>
      <c r="U159" s="36">
        <v>2301.1147658790951</v>
      </c>
      <c r="V159" s="36">
        <v>566.61287156092089</v>
      </c>
      <c r="W159" s="36">
        <v>0</v>
      </c>
      <c r="X159" s="36">
        <v>0</v>
      </c>
      <c r="Y159" s="24">
        <v>2867.7276374400162</v>
      </c>
    </row>
    <row r="160" spans="1:25" ht="21">
      <c r="A160" s="35"/>
      <c r="B160" s="35" t="s">
        <v>259</v>
      </c>
      <c r="C160" s="36">
        <v>0</v>
      </c>
      <c r="D160" s="36">
        <v>0</v>
      </c>
      <c r="E160" s="36">
        <v>0</v>
      </c>
      <c r="F160" s="36">
        <v>12495.72884219974</v>
      </c>
      <c r="G160" s="36">
        <v>0</v>
      </c>
      <c r="H160" s="36">
        <v>1253.0516428667163</v>
      </c>
      <c r="I160" s="36">
        <v>0</v>
      </c>
      <c r="J160" s="36">
        <v>0</v>
      </c>
      <c r="K160" s="24">
        <v>13748.780485066456</v>
      </c>
      <c r="L160" s="24"/>
      <c r="M160" s="24"/>
      <c r="N160" s="100"/>
      <c r="O160" s="35"/>
      <c r="P160" s="35" t="s">
        <v>259</v>
      </c>
      <c r="Q160" s="36">
        <v>0</v>
      </c>
      <c r="R160" s="36">
        <v>0</v>
      </c>
      <c r="S160" s="36">
        <v>0</v>
      </c>
      <c r="T160" s="36">
        <v>0</v>
      </c>
      <c r="U160" s="36">
        <v>4423.4880101409672</v>
      </c>
      <c r="V160" s="36">
        <v>443.580281574786</v>
      </c>
      <c r="W160" s="36">
        <v>0</v>
      </c>
      <c r="X160" s="36">
        <v>0</v>
      </c>
      <c r="Y160" s="24">
        <v>4867.0682917157528</v>
      </c>
    </row>
    <row r="161" spans="1:25" ht="21">
      <c r="A161" s="35"/>
      <c r="B161" s="35" t="s">
        <v>3294</v>
      </c>
      <c r="C161" s="36">
        <v>0</v>
      </c>
      <c r="D161" s="36">
        <v>0</v>
      </c>
      <c r="E161" s="36">
        <v>0</v>
      </c>
      <c r="F161" s="36">
        <v>13364.983923713778</v>
      </c>
      <c r="G161" s="36">
        <v>468.29288485866999</v>
      </c>
      <c r="H161" s="36">
        <v>3830.0946065130079</v>
      </c>
      <c r="I161" s="36">
        <v>0</v>
      </c>
      <c r="J161" s="36">
        <v>0</v>
      </c>
      <c r="K161" s="24">
        <v>17663.371415085458</v>
      </c>
      <c r="L161" s="24"/>
      <c r="M161" s="24"/>
      <c r="N161" s="100"/>
      <c r="O161" s="35"/>
      <c r="P161" s="35" t="s">
        <v>3294</v>
      </c>
      <c r="Q161" s="36">
        <v>0</v>
      </c>
      <c r="R161" s="36">
        <v>0</v>
      </c>
      <c r="S161" s="36">
        <v>0</v>
      </c>
      <c r="T161" s="36">
        <v>0</v>
      </c>
      <c r="U161" s="36">
        <v>4896.9799902310442</v>
      </c>
      <c r="V161" s="36">
        <v>1355.8534907048306</v>
      </c>
      <c r="W161" s="36">
        <v>0</v>
      </c>
      <c r="X161" s="36">
        <v>0</v>
      </c>
      <c r="Y161" s="24">
        <v>6252.8334809358748</v>
      </c>
    </row>
    <row r="162" spans="1:25" ht="21">
      <c r="A162" s="35"/>
      <c r="B162" s="35" t="s">
        <v>3295</v>
      </c>
      <c r="C162" s="36">
        <v>0</v>
      </c>
      <c r="D162" s="36">
        <v>181.4914234844</v>
      </c>
      <c r="E162" s="36">
        <v>147.29930843130001</v>
      </c>
      <c r="F162" s="36">
        <v>9153.9797466013697</v>
      </c>
      <c r="G162" s="36">
        <v>0</v>
      </c>
      <c r="H162" s="36">
        <v>1175.6837619261</v>
      </c>
      <c r="I162" s="36">
        <v>0</v>
      </c>
      <c r="J162" s="36">
        <v>0</v>
      </c>
      <c r="K162" s="24">
        <v>10658.45424044317</v>
      </c>
      <c r="L162" s="24"/>
      <c r="M162" s="24"/>
      <c r="N162" s="100"/>
      <c r="O162" s="35"/>
      <c r="P162" s="35" t="s">
        <v>3295</v>
      </c>
      <c r="Q162" s="36">
        <v>0</v>
      </c>
      <c r="R162" s="36">
        <v>0</v>
      </c>
      <c r="S162" s="36">
        <v>0</v>
      </c>
      <c r="T162" s="36">
        <v>0</v>
      </c>
      <c r="U162" s="36">
        <v>3356.900749390923</v>
      </c>
      <c r="V162" s="36">
        <v>416.19205172175197</v>
      </c>
      <c r="W162" s="36">
        <v>0</v>
      </c>
      <c r="X162" s="36">
        <v>0</v>
      </c>
      <c r="Y162" s="24">
        <v>3773.0928011126748</v>
      </c>
    </row>
    <row r="163" spans="1:25" ht="21">
      <c r="A163" s="35"/>
      <c r="B163" s="35" t="s">
        <v>284</v>
      </c>
      <c r="C163" s="36">
        <v>0</v>
      </c>
      <c r="D163" s="36">
        <v>0</v>
      </c>
      <c r="E163" s="36">
        <v>0</v>
      </c>
      <c r="F163" s="36">
        <v>8024.6466970205202</v>
      </c>
      <c r="G163" s="36">
        <v>309.82270877729002</v>
      </c>
      <c r="H163" s="36">
        <v>3067.2925085334605</v>
      </c>
      <c r="I163" s="36">
        <v>0</v>
      </c>
      <c r="J163" s="36">
        <v>0</v>
      </c>
      <c r="K163" s="24">
        <v>11401.761914331271</v>
      </c>
      <c r="L163" s="24"/>
      <c r="M163" s="24"/>
      <c r="N163" s="100"/>
      <c r="O163" s="35"/>
      <c r="P163" s="35" t="s">
        <v>284</v>
      </c>
      <c r="Q163" s="36">
        <v>0</v>
      </c>
      <c r="R163" s="36">
        <v>0</v>
      </c>
      <c r="S163" s="36">
        <v>0</v>
      </c>
      <c r="T163" s="36">
        <v>0</v>
      </c>
      <c r="U163" s="36">
        <v>2950.402169652778</v>
      </c>
      <c r="V163" s="36">
        <v>1085.8215480205822</v>
      </c>
      <c r="W163" s="36">
        <v>0</v>
      </c>
      <c r="X163" s="36">
        <v>0</v>
      </c>
      <c r="Y163" s="24">
        <v>4036.2237176733602</v>
      </c>
    </row>
    <row r="164" spans="1:25" ht="21">
      <c r="A164" s="35" t="s">
        <v>3309</v>
      </c>
      <c r="B164" s="35"/>
      <c r="C164" s="36">
        <v>0</v>
      </c>
      <c r="D164" s="36">
        <v>214.6211735032</v>
      </c>
      <c r="E164" s="36">
        <v>33333.207594257838</v>
      </c>
      <c r="F164" s="36">
        <v>238494.90065262699</v>
      </c>
      <c r="G164" s="36">
        <v>71033.892770322331</v>
      </c>
      <c r="H164" s="36">
        <v>30823.822850589659</v>
      </c>
      <c r="I164" s="36">
        <v>15253.921978785871</v>
      </c>
      <c r="J164" s="36">
        <v>0</v>
      </c>
      <c r="K164" s="24">
        <v>389154.36702008592</v>
      </c>
      <c r="L164" s="24">
        <v>361250</v>
      </c>
      <c r="M164" s="110">
        <f>L164-K164</f>
        <v>-27904.36702008592</v>
      </c>
      <c r="N164" s="100"/>
      <c r="O164" s="35" t="s">
        <v>3309</v>
      </c>
      <c r="P164" s="35"/>
      <c r="Q164" s="36">
        <v>0</v>
      </c>
      <c r="R164" s="36">
        <v>0</v>
      </c>
      <c r="S164" s="36">
        <v>0</v>
      </c>
      <c r="T164" s="36">
        <v>0</v>
      </c>
      <c r="U164" s="36">
        <v>121449.12425551786</v>
      </c>
      <c r="V164" s="36">
        <v>16311.521669594831</v>
      </c>
      <c r="W164" s="36">
        <v>0</v>
      </c>
      <c r="X164" s="36">
        <v>0</v>
      </c>
      <c r="Y164" s="24">
        <v>137760.64592511268</v>
      </c>
    </row>
    <row r="165" spans="1:25" ht="21">
      <c r="A165" s="35"/>
      <c r="B165" s="35" t="s">
        <v>3297</v>
      </c>
      <c r="C165" s="36">
        <v>0</v>
      </c>
      <c r="D165" s="36">
        <v>0</v>
      </c>
      <c r="E165" s="36">
        <v>586.15203319561999</v>
      </c>
      <c r="F165" s="36">
        <v>8335.9923515909086</v>
      </c>
      <c r="G165" s="36">
        <v>2702.936097346384</v>
      </c>
      <c r="H165" s="36">
        <v>0</v>
      </c>
      <c r="I165" s="36">
        <v>699.18147571827001</v>
      </c>
      <c r="J165" s="36">
        <v>0</v>
      </c>
      <c r="K165" s="24">
        <v>12324.261957851182</v>
      </c>
      <c r="L165" s="24"/>
      <c r="M165" s="110"/>
      <c r="N165" s="100"/>
      <c r="O165" s="35"/>
      <c r="P165" s="35" t="s">
        <v>3297</v>
      </c>
      <c r="Q165" s="36">
        <v>0</v>
      </c>
      <c r="R165" s="36">
        <v>0</v>
      </c>
      <c r="S165" s="36">
        <v>0</v>
      </c>
      <c r="T165" s="36">
        <v>0</v>
      </c>
      <c r="U165" s="36">
        <v>4115.2784906749266</v>
      </c>
      <c r="V165" s="36">
        <v>247.51024240426003</v>
      </c>
      <c r="W165" s="36">
        <v>0</v>
      </c>
      <c r="X165" s="36">
        <v>0</v>
      </c>
      <c r="Y165" s="24">
        <v>4362.7887330791864</v>
      </c>
    </row>
    <row r="166" spans="1:25" ht="21">
      <c r="A166" s="35"/>
      <c r="B166" s="35" t="s">
        <v>3298</v>
      </c>
      <c r="C166" s="36">
        <v>0</v>
      </c>
      <c r="D166" s="36">
        <v>0</v>
      </c>
      <c r="E166" s="36">
        <v>480.13527060941004</v>
      </c>
      <c r="F166" s="36">
        <v>794.30700645204718</v>
      </c>
      <c r="G166" s="36">
        <v>2145.2993055131874</v>
      </c>
      <c r="H166" s="36">
        <v>1266.8989203492902</v>
      </c>
      <c r="I166" s="36">
        <v>306.39633895557</v>
      </c>
      <c r="J166" s="36">
        <v>0</v>
      </c>
      <c r="K166" s="24">
        <v>4993.0368418795051</v>
      </c>
      <c r="L166" s="24"/>
      <c r="M166" s="24"/>
      <c r="N166" s="100"/>
      <c r="O166" s="35"/>
      <c r="P166" s="35" t="s">
        <v>3298</v>
      </c>
      <c r="Q166" s="36">
        <v>0</v>
      </c>
      <c r="R166" s="36">
        <v>0</v>
      </c>
      <c r="S166" s="36">
        <v>0</v>
      </c>
      <c r="T166" s="36">
        <v>0</v>
      </c>
      <c r="U166" s="36">
        <v>1210.5885202313209</v>
      </c>
      <c r="V166" s="36">
        <v>556.94652179397781</v>
      </c>
      <c r="W166" s="36">
        <v>0</v>
      </c>
      <c r="X166" s="36">
        <v>0</v>
      </c>
      <c r="Y166" s="24">
        <v>1767.5350420252987</v>
      </c>
    </row>
    <row r="167" spans="1:25" ht="21">
      <c r="A167" s="35"/>
      <c r="B167" s="35" t="s">
        <v>3299</v>
      </c>
      <c r="C167" s="36">
        <v>0</v>
      </c>
      <c r="D167" s="36">
        <v>0</v>
      </c>
      <c r="E167" s="36">
        <v>2556.9816834536105</v>
      </c>
      <c r="F167" s="36">
        <v>5758.8720314349093</v>
      </c>
      <c r="G167" s="36">
        <v>95.369570197320002</v>
      </c>
      <c r="H167" s="36">
        <v>4132.4542493810795</v>
      </c>
      <c r="I167" s="36">
        <v>15.74692243476</v>
      </c>
      <c r="J167" s="36">
        <v>0</v>
      </c>
      <c r="K167" s="24">
        <v>12559.424456901679</v>
      </c>
      <c r="L167" s="24"/>
      <c r="M167" s="24"/>
      <c r="N167" s="100"/>
      <c r="O167" s="35"/>
      <c r="P167" s="35" t="s">
        <v>3299</v>
      </c>
      <c r="Q167" s="36">
        <v>0</v>
      </c>
      <c r="R167" s="36">
        <v>0</v>
      </c>
      <c r="S167" s="36">
        <v>0</v>
      </c>
      <c r="T167" s="36">
        <v>0</v>
      </c>
      <c r="U167" s="36">
        <v>2977.5730429201558</v>
      </c>
      <c r="V167" s="36">
        <v>1468.4632148221642</v>
      </c>
      <c r="W167" s="36">
        <v>0</v>
      </c>
      <c r="X167" s="36">
        <v>0</v>
      </c>
      <c r="Y167" s="24">
        <v>4446.0362577423202</v>
      </c>
    </row>
    <row r="168" spans="1:25" ht="21">
      <c r="A168" s="35"/>
      <c r="B168" s="35" t="s">
        <v>3300</v>
      </c>
      <c r="C168" s="36">
        <v>0</v>
      </c>
      <c r="D168" s="36">
        <v>0</v>
      </c>
      <c r="E168" s="36">
        <v>1172.2794531612401</v>
      </c>
      <c r="F168" s="36">
        <v>20865.392235685278</v>
      </c>
      <c r="G168" s="36">
        <v>2933.7656922848696</v>
      </c>
      <c r="H168" s="36">
        <v>674.26195625596995</v>
      </c>
      <c r="I168" s="36">
        <v>732.36930685951006</v>
      </c>
      <c r="J168" s="36">
        <v>0</v>
      </c>
      <c r="K168" s="24">
        <v>26378.068644246869</v>
      </c>
      <c r="L168" s="24"/>
      <c r="M168" s="24"/>
      <c r="N168" s="100"/>
      <c r="O168" s="35"/>
      <c r="P168" s="35" t="s">
        <v>3300</v>
      </c>
      <c r="Q168" s="36">
        <v>0</v>
      </c>
      <c r="R168" s="36">
        <v>0</v>
      </c>
      <c r="S168" s="36">
        <v>0</v>
      </c>
      <c r="T168" s="36">
        <v>0</v>
      </c>
      <c r="U168" s="36">
        <v>8839.8888329255551</v>
      </c>
      <c r="V168" s="36">
        <v>497.94746714285969</v>
      </c>
      <c r="W168" s="36">
        <v>0</v>
      </c>
      <c r="X168" s="36">
        <v>0</v>
      </c>
      <c r="Y168" s="24">
        <v>9337.8363000684149</v>
      </c>
    </row>
    <row r="169" spans="1:25" ht="21">
      <c r="A169" s="35"/>
      <c r="B169" s="35" t="s">
        <v>3301</v>
      </c>
      <c r="C169" s="36">
        <v>0</v>
      </c>
      <c r="D169" s="36">
        <v>0</v>
      </c>
      <c r="E169" s="36">
        <v>271.75114737092002</v>
      </c>
      <c r="F169" s="36">
        <v>7229.1905257800809</v>
      </c>
      <c r="G169" s="36">
        <v>3761.2361846735998</v>
      </c>
      <c r="H169" s="36">
        <v>1726.6711065330951</v>
      </c>
      <c r="I169" s="36">
        <v>8.0927365974469989</v>
      </c>
      <c r="J169" s="36">
        <v>0</v>
      </c>
      <c r="K169" s="24">
        <v>12996.941700955143</v>
      </c>
      <c r="L169" s="24"/>
      <c r="M169" s="24"/>
      <c r="N169" s="100"/>
      <c r="O169" s="35"/>
      <c r="P169" s="35" t="s">
        <v>3301</v>
      </c>
      <c r="Q169" s="36">
        <v>0</v>
      </c>
      <c r="R169" s="36">
        <v>0</v>
      </c>
      <c r="S169" s="36">
        <v>0</v>
      </c>
      <c r="T169" s="36">
        <v>0</v>
      </c>
      <c r="U169" s="36">
        <v>3986.8109616695847</v>
      </c>
      <c r="V169" s="36">
        <v>614.10640046814285</v>
      </c>
      <c r="W169" s="36">
        <v>0</v>
      </c>
      <c r="X169" s="36">
        <v>0</v>
      </c>
      <c r="Y169" s="24">
        <v>4600.9173621377277</v>
      </c>
    </row>
    <row r="170" spans="1:25" ht="21">
      <c r="A170" s="35"/>
      <c r="B170" s="35" t="s">
        <v>1061</v>
      </c>
      <c r="C170" s="36">
        <v>0</v>
      </c>
      <c r="D170" s="36">
        <v>20.8567951944</v>
      </c>
      <c r="E170" s="36">
        <v>662.72893485923305</v>
      </c>
      <c r="F170" s="36">
        <v>43183.495101726614</v>
      </c>
      <c r="G170" s="36">
        <v>13953.052627207951</v>
      </c>
      <c r="H170" s="36">
        <v>3129.1445329903231</v>
      </c>
      <c r="I170" s="36">
        <v>50.217120079180006</v>
      </c>
      <c r="J170" s="36">
        <v>0</v>
      </c>
      <c r="K170" s="24">
        <v>60999.495112057695</v>
      </c>
      <c r="L170" s="24"/>
      <c r="M170" s="24"/>
      <c r="N170" s="100"/>
      <c r="O170" s="35"/>
      <c r="P170" s="35" t="s">
        <v>1061</v>
      </c>
      <c r="Q170" s="36">
        <v>0</v>
      </c>
      <c r="R170" s="36">
        <v>0</v>
      </c>
      <c r="S170" s="36">
        <v>0</v>
      </c>
      <c r="T170" s="36">
        <v>0</v>
      </c>
      <c r="U170" s="36">
        <v>20468.327244431777</v>
      </c>
      <c r="V170" s="36">
        <v>1125.4940251868795</v>
      </c>
      <c r="W170" s="36">
        <v>0</v>
      </c>
      <c r="X170" s="36">
        <v>0</v>
      </c>
      <c r="Y170" s="24">
        <v>21593.821269618657</v>
      </c>
    </row>
    <row r="171" spans="1:25" ht="21">
      <c r="A171" s="35"/>
      <c r="B171" s="35" t="s">
        <v>3302</v>
      </c>
      <c r="C171" s="36">
        <v>0</v>
      </c>
      <c r="D171" s="36">
        <v>48.664664780099997</v>
      </c>
      <c r="E171" s="36">
        <v>7734.022946161268</v>
      </c>
      <c r="F171" s="36">
        <v>11310.381902258434</v>
      </c>
      <c r="G171" s="36">
        <v>7653.5022162454397</v>
      </c>
      <c r="H171" s="36">
        <v>5253.0634276825958</v>
      </c>
      <c r="I171" s="36">
        <v>389.31340714831504</v>
      </c>
      <c r="J171" s="36">
        <v>0</v>
      </c>
      <c r="K171" s="24">
        <v>32388.94856427615</v>
      </c>
      <c r="L171" s="24"/>
      <c r="M171" s="24"/>
      <c r="N171" s="100"/>
      <c r="O171" s="35"/>
      <c r="P171" s="35" t="s">
        <v>3302</v>
      </c>
      <c r="Q171" s="36">
        <v>0</v>
      </c>
      <c r="R171" s="36">
        <v>0</v>
      </c>
      <c r="S171" s="36">
        <v>0</v>
      </c>
      <c r="T171" s="36">
        <v>0</v>
      </c>
      <c r="U171" s="36">
        <v>9468.2863922239048</v>
      </c>
      <c r="V171" s="36">
        <v>1997.4013995297535</v>
      </c>
      <c r="W171" s="36">
        <v>0</v>
      </c>
      <c r="X171" s="36">
        <v>0</v>
      </c>
      <c r="Y171" s="24">
        <v>11465.687791753659</v>
      </c>
    </row>
    <row r="172" spans="1:25" ht="21">
      <c r="A172" s="35"/>
      <c r="B172" s="35" t="s">
        <v>3111</v>
      </c>
      <c r="C172" s="36">
        <v>0</v>
      </c>
      <c r="D172" s="36">
        <v>0</v>
      </c>
      <c r="E172" s="36">
        <v>2545.49254650903</v>
      </c>
      <c r="F172" s="36">
        <v>5873.354037064255</v>
      </c>
      <c r="G172" s="36">
        <v>7573.6642061264292</v>
      </c>
      <c r="H172" s="36">
        <v>9139.9736452461566</v>
      </c>
      <c r="I172" s="36">
        <v>86.684898019900004</v>
      </c>
      <c r="J172" s="36">
        <v>0</v>
      </c>
      <c r="K172" s="24">
        <v>25219.169332965772</v>
      </c>
      <c r="L172" s="24"/>
      <c r="M172" s="24"/>
      <c r="N172" s="100"/>
      <c r="O172" s="35"/>
      <c r="P172" s="35" t="s">
        <v>3111</v>
      </c>
      <c r="Q172" s="36">
        <v>0</v>
      </c>
      <c r="R172" s="36">
        <v>0</v>
      </c>
      <c r="S172" s="36">
        <v>0</v>
      </c>
      <c r="T172" s="36">
        <v>0</v>
      </c>
      <c r="U172" s="36">
        <v>5661.3488195532645</v>
      </c>
      <c r="V172" s="36">
        <v>3266.2371243125885</v>
      </c>
      <c r="W172" s="36">
        <v>0</v>
      </c>
      <c r="X172" s="36">
        <v>0</v>
      </c>
      <c r="Y172" s="24">
        <v>8927.5859438658536</v>
      </c>
    </row>
    <row r="173" spans="1:25" ht="21">
      <c r="A173" s="35"/>
      <c r="B173" s="35" t="s">
        <v>3303</v>
      </c>
      <c r="C173" s="36">
        <v>0</v>
      </c>
      <c r="D173" s="36">
        <v>0</v>
      </c>
      <c r="E173" s="36">
        <v>0</v>
      </c>
      <c r="F173" s="36">
        <v>1810.9028806825802</v>
      </c>
      <c r="G173" s="36">
        <v>935.00970681058993</v>
      </c>
      <c r="H173" s="36">
        <v>1.90795143581</v>
      </c>
      <c r="I173" s="36">
        <v>386.89970239805001</v>
      </c>
      <c r="J173" s="36">
        <v>0</v>
      </c>
      <c r="K173" s="24">
        <v>3134.7202413270302</v>
      </c>
      <c r="L173" s="24"/>
      <c r="M173" s="24"/>
      <c r="N173" s="100"/>
      <c r="O173" s="35"/>
      <c r="P173" s="35" t="s">
        <v>3303</v>
      </c>
      <c r="Q173" s="36">
        <v>0</v>
      </c>
      <c r="R173" s="36">
        <v>0</v>
      </c>
      <c r="S173" s="36">
        <v>0</v>
      </c>
      <c r="T173" s="36">
        <v>0</v>
      </c>
      <c r="U173" s="36">
        <v>972.05305597273025</v>
      </c>
      <c r="V173" s="36">
        <v>137.63790945724099</v>
      </c>
      <c r="W173" s="36">
        <v>0</v>
      </c>
      <c r="X173" s="36">
        <v>0</v>
      </c>
      <c r="Y173" s="24">
        <v>1109.6909654299711</v>
      </c>
    </row>
    <row r="174" spans="1:25" ht="21">
      <c r="A174" s="35"/>
      <c r="B174" s="35" t="s">
        <v>3304</v>
      </c>
      <c r="C174" s="36">
        <v>0</v>
      </c>
      <c r="D174" s="36">
        <v>0</v>
      </c>
      <c r="E174" s="36">
        <v>360.11723711909997</v>
      </c>
      <c r="F174" s="36">
        <v>5374.2429777572897</v>
      </c>
      <c r="G174" s="36">
        <v>3598.6432978369189</v>
      </c>
      <c r="H174" s="36">
        <v>20.083822481829998</v>
      </c>
      <c r="I174" s="36">
        <v>5274.7384622403397</v>
      </c>
      <c r="J174" s="36">
        <v>0</v>
      </c>
      <c r="K174" s="24">
        <v>14627.825797435478</v>
      </c>
      <c r="L174" s="24"/>
      <c r="M174" s="24"/>
      <c r="N174" s="100"/>
      <c r="O174" s="35"/>
      <c r="P174" s="35" t="s">
        <v>3304</v>
      </c>
      <c r="Q174" s="36">
        <v>0</v>
      </c>
      <c r="R174" s="36">
        <v>0</v>
      </c>
      <c r="S174" s="36">
        <v>0</v>
      </c>
      <c r="T174" s="36">
        <v>0</v>
      </c>
      <c r="U174" s="36">
        <v>3303.8832435026793</v>
      </c>
      <c r="V174" s="36">
        <v>1874.3670887918522</v>
      </c>
      <c r="W174" s="36">
        <v>0</v>
      </c>
      <c r="X174" s="36">
        <v>0</v>
      </c>
      <c r="Y174" s="24">
        <v>5178.2503322945313</v>
      </c>
    </row>
    <row r="175" spans="1:25" ht="21">
      <c r="A175" s="35"/>
      <c r="B175" s="35" t="s">
        <v>3305</v>
      </c>
      <c r="C175" s="36">
        <v>0</v>
      </c>
      <c r="D175" s="36">
        <v>36.785347594599997</v>
      </c>
      <c r="E175" s="36">
        <v>6592.4126525205093</v>
      </c>
      <c r="F175" s="36">
        <v>48987.208702391319</v>
      </c>
      <c r="G175" s="36">
        <v>2797.1126400711291</v>
      </c>
      <c r="H175" s="36">
        <v>1282.9469321540219</v>
      </c>
      <c r="I175" s="36">
        <v>4524.1892340723798</v>
      </c>
      <c r="J175" s="36">
        <v>0</v>
      </c>
      <c r="K175" s="24">
        <v>64220.65550880396</v>
      </c>
      <c r="L175" s="24"/>
      <c r="M175" s="24"/>
      <c r="N175" s="100"/>
      <c r="O175" s="35"/>
      <c r="P175" s="35" t="s">
        <v>3305</v>
      </c>
      <c r="Q175" s="36">
        <v>0</v>
      </c>
      <c r="R175" s="36">
        <v>0</v>
      </c>
      <c r="S175" s="36">
        <v>0</v>
      </c>
      <c r="T175" s="36">
        <v>0</v>
      </c>
      <c r="U175" s="36">
        <v>20678.385847272344</v>
      </c>
      <c r="V175" s="36">
        <v>2055.7262028439168</v>
      </c>
      <c r="W175" s="36">
        <v>0</v>
      </c>
      <c r="X175" s="36">
        <v>0</v>
      </c>
      <c r="Y175" s="24">
        <v>22734.112050116262</v>
      </c>
    </row>
    <row r="176" spans="1:25" ht="21">
      <c r="A176" s="35"/>
      <c r="B176" s="35" t="s">
        <v>3306</v>
      </c>
      <c r="C176" s="36">
        <v>0</v>
      </c>
      <c r="D176" s="36">
        <v>0</v>
      </c>
      <c r="E176" s="36">
        <v>2339.5446168143299</v>
      </c>
      <c r="F176" s="36">
        <v>1977.6982958536908</v>
      </c>
      <c r="G176" s="36">
        <v>5898.4318711719816</v>
      </c>
      <c r="H176" s="36">
        <v>2151.2795294115299</v>
      </c>
      <c r="I176" s="36">
        <v>112.23108632683</v>
      </c>
      <c r="J176" s="36">
        <v>0</v>
      </c>
      <c r="K176" s="24">
        <v>12479.185399578362</v>
      </c>
      <c r="L176" s="24"/>
      <c r="M176" s="24"/>
      <c r="N176" s="100"/>
      <c r="O176" s="35"/>
      <c r="P176" s="35" t="s">
        <v>3306</v>
      </c>
      <c r="Q176" s="36">
        <v>0</v>
      </c>
      <c r="R176" s="36">
        <v>0</v>
      </c>
      <c r="S176" s="36">
        <v>0</v>
      </c>
      <c r="T176" s="36">
        <v>0</v>
      </c>
      <c r="U176" s="36">
        <v>3616.3488734803345</v>
      </c>
      <c r="V176" s="36">
        <v>801.28275797153276</v>
      </c>
      <c r="W176" s="36">
        <v>0</v>
      </c>
      <c r="X176" s="36">
        <v>0</v>
      </c>
      <c r="Y176" s="24">
        <v>4417.6316314518672</v>
      </c>
    </row>
    <row r="177" spans="1:25" ht="21">
      <c r="A177" s="35"/>
      <c r="B177" s="35" t="s">
        <v>3211</v>
      </c>
      <c r="C177" s="36">
        <v>0</v>
      </c>
      <c r="D177" s="36">
        <v>29.719970680100001</v>
      </c>
      <c r="E177" s="36">
        <v>1614.7375145586275</v>
      </c>
      <c r="F177" s="36">
        <v>8580.8748790041718</v>
      </c>
      <c r="G177" s="36">
        <v>10269.32674756816</v>
      </c>
      <c r="H177" s="36">
        <v>1.9075850304140001</v>
      </c>
      <c r="I177" s="36">
        <v>1966.8154728713632</v>
      </c>
      <c r="J177" s="36">
        <v>0</v>
      </c>
      <c r="K177" s="24">
        <v>22463.382169712837</v>
      </c>
      <c r="L177" s="24"/>
      <c r="M177" s="24"/>
      <c r="N177" s="100"/>
      <c r="O177" s="35"/>
      <c r="P177" s="35" t="s">
        <v>3211</v>
      </c>
      <c r="Q177" s="36">
        <v>0</v>
      </c>
      <c r="R177" s="36">
        <v>0</v>
      </c>
      <c r="S177" s="36">
        <v>0</v>
      </c>
      <c r="T177" s="36">
        <v>0</v>
      </c>
      <c r="U177" s="36">
        <v>7255.1093255841124</v>
      </c>
      <c r="V177" s="36">
        <v>696.92796249708488</v>
      </c>
      <c r="W177" s="36">
        <v>0</v>
      </c>
      <c r="X177" s="36">
        <v>0</v>
      </c>
      <c r="Y177" s="24">
        <v>7952.0372880811974</v>
      </c>
    </row>
    <row r="178" spans="1:25" ht="21">
      <c r="A178" s="35"/>
      <c r="B178" s="35" t="s">
        <v>3307</v>
      </c>
      <c r="C178" s="36">
        <v>0</v>
      </c>
      <c r="D178" s="36">
        <v>0</v>
      </c>
      <c r="E178" s="36">
        <v>3167.6194038994004</v>
      </c>
      <c r="F178" s="36">
        <v>7458.1528974122293</v>
      </c>
      <c r="G178" s="36">
        <v>4993.3440928809559</v>
      </c>
      <c r="H178" s="36">
        <v>285.28064586995902</v>
      </c>
      <c r="I178" s="36">
        <v>425.98652277720004</v>
      </c>
      <c r="J178" s="36">
        <v>0</v>
      </c>
      <c r="K178" s="24">
        <v>16330.383562839746</v>
      </c>
      <c r="L178" s="24"/>
      <c r="M178" s="24"/>
      <c r="N178" s="100"/>
      <c r="O178" s="35"/>
      <c r="P178" s="35" t="s">
        <v>3307</v>
      </c>
      <c r="Q178" s="36">
        <v>0</v>
      </c>
      <c r="R178" s="36">
        <v>0</v>
      </c>
      <c r="S178" s="36">
        <v>0</v>
      </c>
      <c r="T178" s="36">
        <v>0</v>
      </c>
      <c r="U178" s="36">
        <v>5529.1672035435586</v>
      </c>
      <c r="V178" s="36">
        <v>251.7885777010741</v>
      </c>
      <c r="W178" s="36">
        <v>0</v>
      </c>
      <c r="X178" s="36">
        <v>0</v>
      </c>
      <c r="Y178" s="24">
        <v>5780.9557812446328</v>
      </c>
    </row>
    <row r="179" spans="1:25" ht="21">
      <c r="A179" s="35"/>
      <c r="B179" s="35" t="s">
        <v>3308</v>
      </c>
      <c r="C179" s="36">
        <v>0</v>
      </c>
      <c r="D179" s="36">
        <v>78.594395254000005</v>
      </c>
      <c r="E179" s="36">
        <v>3249.2321540255398</v>
      </c>
      <c r="F179" s="36">
        <v>60954.834827533217</v>
      </c>
      <c r="G179" s="36">
        <v>1723.1985143874003</v>
      </c>
      <c r="H179" s="36">
        <v>1757.9485457675801</v>
      </c>
      <c r="I179" s="36">
        <v>275.05929228675501</v>
      </c>
      <c r="J179" s="36">
        <v>0</v>
      </c>
      <c r="K179" s="24">
        <v>68038.867729254489</v>
      </c>
      <c r="L179" s="24"/>
      <c r="M179" s="24"/>
      <c r="N179" s="100"/>
      <c r="O179" s="35"/>
      <c r="P179" s="35" t="s">
        <v>3308</v>
      </c>
      <c r="Q179" s="36">
        <v>0</v>
      </c>
      <c r="R179" s="36">
        <v>0</v>
      </c>
      <c r="S179" s="36">
        <v>0</v>
      </c>
      <c r="T179" s="36">
        <v>0</v>
      </c>
      <c r="U179" s="36">
        <v>23366.074401531616</v>
      </c>
      <c r="V179" s="36">
        <v>719.68477467150524</v>
      </c>
      <c r="W179" s="36">
        <v>0</v>
      </c>
      <c r="X179" s="36">
        <v>0</v>
      </c>
      <c r="Y179" s="24">
        <v>24085.759176203122</v>
      </c>
    </row>
    <row r="180" spans="1:25" ht="21">
      <c r="A180" s="35" t="s">
        <v>3321</v>
      </c>
      <c r="B180" s="35"/>
      <c r="C180" s="36">
        <v>0</v>
      </c>
      <c r="D180" s="36">
        <v>10573.122292179271</v>
      </c>
      <c r="E180" s="36">
        <v>33157.489600602421</v>
      </c>
      <c r="F180" s="36">
        <v>73043.444340459755</v>
      </c>
      <c r="G180" s="36">
        <v>57802.35938115052</v>
      </c>
      <c r="H180" s="36">
        <v>122379.39286365466</v>
      </c>
      <c r="I180" s="36">
        <v>1894.0377855005199</v>
      </c>
      <c r="J180" s="36">
        <v>0</v>
      </c>
      <c r="K180" s="24">
        <v>298849.84626354714</v>
      </c>
      <c r="L180" s="24">
        <v>259410</v>
      </c>
      <c r="M180" s="110">
        <f>L180-K180</f>
        <v>-39439.846263547137</v>
      </c>
      <c r="N180" s="100"/>
      <c r="O180" s="35" t="s">
        <v>3321</v>
      </c>
      <c r="P180" s="35"/>
      <c r="Q180" s="36">
        <v>0</v>
      </c>
      <c r="R180" s="36">
        <v>0</v>
      </c>
      <c r="S180" s="36">
        <v>0</v>
      </c>
      <c r="T180" s="36">
        <v>0</v>
      </c>
      <c r="U180" s="36">
        <v>61800.051127494007</v>
      </c>
      <c r="V180" s="36">
        <v>43992.794449813555</v>
      </c>
      <c r="W180" s="36">
        <v>0</v>
      </c>
      <c r="X180" s="36">
        <v>0</v>
      </c>
      <c r="Y180" s="24">
        <v>105792.84557730758</v>
      </c>
    </row>
    <row r="181" spans="1:25" ht="21">
      <c r="A181" s="35"/>
      <c r="B181" s="35" t="s">
        <v>3310</v>
      </c>
      <c r="C181" s="36">
        <v>0</v>
      </c>
      <c r="D181" s="36">
        <v>72.062976177500005</v>
      </c>
      <c r="E181" s="36">
        <v>273.99348755104995</v>
      </c>
      <c r="F181" s="36">
        <v>937.87695775559996</v>
      </c>
      <c r="G181" s="36">
        <v>468.44428826669002</v>
      </c>
      <c r="H181" s="36">
        <v>2886.6234547452982</v>
      </c>
      <c r="I181" s="36">
        <v>0</v>
      </c>
      <c r="J181" s="36">
        <v>0</v>
      </c>
      <c r="K181" s="24">
        <v>4639.0011644961378</v>
      </c>
      <c r="L181" s="24"/>
      <c r="M181" s="110"/>
      <c r="N181" s="100"/>
      <c r="O181" s="35"/>
      <c r="P181" s="35" t="s">
        <v>3310</v>
      </c>
      <c r="Q181" s="36">
        <v>0</v>
      </c>
      <c r="R181" s="36">
        <v>0</v>
      </c>
      <c r="S181" s="36">
        <v>0</v>
      </c>
      <c r="T181" s="36">
        <v>0</v>
      </c>
      <c r="U181" s="36">
        <v>620.34170925194508</v>
      </c>
      <c r="V181" s="36">
        <v>1021.8647029798288</v>
      </c>
      <c r="W181" s="36">
        <v>0</v>
      </c>
      <c r="X181" s="36">
        <v>0</v>
      </c>
      <c r="Y181" s="24">
        <v>1642.2064122317738</v>
      </c>
    </row>
    <row r="182" spans="1:25" ht="21">
      <c r="A182" s="35"/>
      <c r="B182" s="35" t="s">
        <v>3311</v>
      </c>
      <c r="C182" s="36">
        <v>0</v>
      </c>
      <c r="D182" s="36">
        <v>557.05292760049997</v>
      </c>
      <c r="E182" s="36">
        <v>2125.5162774846408</v>
      </c>
      <c r="F182" s="36">
        <v>5137.8524654494613</v>
      </c>
      <c r="G182" s="36">
        <v>669.85457561110979</v>
      </c>
      <c r="H182" s="36">
        <v>9104.4276539887942</v>
      </c>
      <c r="I182" s="36">
        <v>82.509546201099994</v>
      </c>
      <c r="J182" s="36">
        <v>0</v>
      </c>
      <c r="K182" s="24">
        <v>17677.213446335609</v>
      </c>
      <c r="L182" s="24"/>
      <c r="M182" s="24"/>
      <c r="N182" s="100"/>
      <c r="O182" s="35"/>
      <c r="P182" s="35" t="s">
        <v>3311</v>
      </c>
      <c r="Q182" s="36">
        <v>0</v>
      </c>
      <c r="R182" s="36">
        <v>0</v>
      </c>
      <c r="S182" s="36">
        <v>0</v>
      </c>
      <c r="T182" s="36">
        <v>0</v>
      </c>
      <c r="U182" s="36">
        <v>3005.557791136011</v>
      </c>
      <c r="V182" s="36">
        <v>3252.1757688708476</v>
      </c>
      <c r="W182" s="36">
        <v>0</v>
      </c>
      <c r="X182" s="36">
        <v>0</v>
      </c>
      <c r="Y182" s="24">
        <v>6257.7335600068582</v>
      </c>
    </row>
    <row r="183" spans="1:25" ht="21">
      <c r="A183" s="35"/>
      <c r="B183" s="35" t="s">
        <v>2372</v>
      </c>
      <c r="C183" s="36">
        <v>0</v>
      </c>
      <c r="D183" s="36">
        <v>0</v>
      </c>
      <c r="E183" s="36">
        <v>990.8626224911701</v>
      </c>
      <c r="F183" s="36">
        <v>1873.14252261108</v>
      </c>
      <c r="G183" s="36">
        <v>757.55536360575002</v>
      </c>
      <c r="H183" s="36">
        <v>1494.0886837887399</v>
      </c>
      <c r="I183" s="36">
        <v>0</v>
      </c>
      <c r="J183" s="36">
        <v>0</v>
      </c>
      <c r="K183" s="24">
        <v>5115.6491924967404</v>
      </c>
      <c r="L183" s="24"/>
      <c r="M183" s="24"/>
      <c r="N183" s="100"/>
      <c r="O183" s="35"/>
      <c r="P183" s="35" t="s">
        <v>2372</v>
      </c>
      <c r="Q183" s="36">
        <v>0</v>
      </c>
      <c r="R183" s="36">
        <v>0</v>
      </c>
      <c r="S183" s="36">
        <v>0</v>
      </c>
      <c r="T183" s="36">
        <v>0</v>
      </c>
      <c r="U183" s="36">
        <v>1282.0324200830808</v>
      </c>
      <c r="V183" s="36">
        <v>528.90739406050398</v>
      </c>
      <c r="W183" s="36">
        <v>0</v>
      </c>
      <c r="X183" s="36">
        <v>0</v>
      </c>
      <c r="Y183" s="24">
        <v>1810.9398141435847</v>
      </c>
    </row>
    <row r="184" spans="1:25" ht="21">
      <c r="A184" s="35"/>
      <c r="B184" s="35" t="s">
        <v>3312</v>
      </c>
      <c r="C184" s="36">
        <v>0</v>
      </c>
      <c r="D184" s="36">
        <v>3211.5502045229591</v>
      </c>
      <c r="E184" s="36">
        <v>5271.9876181803629</v>
      </c>
      <c r="F184" s="36">
        <v>6729.72189449707</v>
      </c>
      <c r="G184" s="36">
        <v>5145.0263439983701</v>
      </c>
      <c r="H184" s="36">
        <v>6098.8046844395803</v>
      </c>
      <c r="I184" s="36">
        <v>0</v>
      </c>
      <c r="J184" s="36">
        <v>0</v>
      </c>
      <c r="K184" s="24">
        <v>26457.090745638343</v>
      </c>
      <c r="L184" s="24"/>
      <c r="M184" s="24"/>
      <c r="N184" s="100"/>
      <c r="O184" s="35"/>
      <c r="P184" s="35" t="s">
        <v>3312</v>
      </c>
      <c r="Q184" s="36">
        <v>0</v>
      </c>
      <c r="R184" s="36">
        <v>0</v>
      </c>
      <c r="S184" s="36">
        <v>0</v>
      </c>
      <c r="T184" s="36">
        <v>0</v>
      </c>
      <c r="U184" s="36">
        <v>7206.8332656641187</v>
      </c>
      <c r="V184" s="36">
        <v>2158.9768582917272</v>
      </c>
      <c r="W184" s="36">
        <v>0</v>
      </c>
      <c r="X184" s="36">
        <v>0</v>
      </c>
      <c r="Y184" s="24">
        <v>9365.8101239558455</v>
      </c>
    </row>
    <row r="185" spans="1:25" ht="21">
      <c r="A185" s="35"/>
      <c r="B185" s="35" t="s">
        <v>71</v>
      </c>
      <c r="C185" s="36">
        <v>0</v>
      </c>
      <c r="D185" s="36">
        <v>174.62038710629997</v>
      </c>
      <c r="E185" s="36">
        <v>1071.4948144640489</v>
      </c>
      <c r="F185" s="36">
        <v>4293.5046622262898</v>
      </c>
      <c r="G185" s="36">
        <v>1899.3942292848906</v>
      </c>
      <c r="H185" s="36">
        <v>7845.1857145203812</v>
      </c>
      <c r="I185" s="36">
        <v>31.25</v>
      </c>
      <c r="J185" s="36">
        <v>0</v>
      </c>
      <c r="K185" s="24">
        <v>15315.449807601912</v>
      </c>
      <c r="L185" s="24"/>
      <c r="M185" s="24"/>
      <c r="N185" s="100"/>
      <c r="O185" s="35"/>
      <c r="P185" s="35" t="s">
        <v>71</v>
      </c>
      <c r="Q185" s="36">
        <v>0</v>
      </c>
      <c r="R185" s="36">
        <v>0</v>
      </c>
      <c r="S185" s="36">
        <v>0</v>
      </c>
      <c r="T185" s="36">
        <v>0</v>
      </c>
      <c r="U185" s="36">
        <v>2633.410988950051</v>
      </c>
      <c r="V185" s="36">
        <v>2788.258242939397</v>
      </c>
      <c r="W185" s="36">
        <v>0</v>
      </c>
      <c r="X185" s="36">
        <v>0</v>
      </c>
      <c r="Y185" s="24">
        <v>5421.6692318894475</v>
      </c>
    </row>
    <row r="186" spans="1:25" ht="21">
      <c r="A186" s="35"/>
      <c r="B186" s="35" t="s">
        <v>511</v>
      </c>
      <c r="C186" s="36">
        <v>0</v>
      </c>
      <c r="D186" s="36">
        <v>1437.1463330391005</v>
      </c>
      <c r="E186" s="36">
        <v>7206.0069240498988</v>
      </c>
      <c r="F186" s="36">
        <v>15934.880694051204</v>
      </c>
      <c r="G186" s="36">
        <v>14481.639981528611</v>
      </c>
      <c r="H186" s="36">
        <v>10350.902183809665</v>
      </c>
      <c r="I186" s="36">
        <v>0</v>
      </c>
      <c r="J186" s="36">
        <v>0</v>
      </c>
      <c r="K186" s="24">
        <v>49410.576116478485</v>
      </c>
      <c r="L186" s="24"/>
      <c r="M186" s="24"/>
      <c r="N186" s="100"/>
      <c r="O186" s="35"/>
      <c r="P186" s="35" t="s">
        <v>511</v>
      </c>
      <c r="Q186" s="36">
        <v>0</v>
      </c>
      <c r="R186" s="36">
        <v>0</v>
      </c>
      <c r="S186" s="36">
        <v>0</v>
      </c>
      <c r="T186" s="36">
        <v>0</v>
      </c>
      <c r="U186" s="36">
        <v>13827.124572162351</v>
      </c>
      <c r="V186" s="36">
        <v>3664.219373068418</v>
      </c>
      <c r="W186" s="36">
        <v>0</v>
      </c>
      <c r="X186" s="36">
        <v>0</v>
      </c>
      <c r="Y186" s="24">
        <v>17491.343945230768</v>
      </c>
    </row>
    <row r="187" spans="1:25" ht="21">
      <c r="A187" s="35"/>
      <c r="B187" s="35" t="s">
        <v>2843</v>
      </c>
      <c r="C187" s="36">
        <v>0</v>
      </c>
      <c r="D187" s="36">
        <v>0</v>
      </c>
      <c r="E187" s="36">
        <v>2310.8996001606997</v>
      </c>
      <c r="F187" s="36">
        <v>3277.5967350233595</v>
      </c>
      <c r="G187" s="36">
        <v>4250.9757289070485</v>
      </c>
      <c r="H187" s="36">
        <v>4843.5950410266996</v>
      </c>
      <c r="I187" s="36">
        <v>0</v>
      </c>
      <c r="J187" s="36">
        <v>0</v>
      </c>
      <c r="K187" s="24">
        <v>14683.067105117807</v>
      </c>
      <c r="L187" s="24"/>
      <c r="M187" s="24"/>
      <c r="N187" s="100"/>
      <c r="O187" s="35"/>
      <c r="P187" s="35" t="s">
        <v>2843</v>
      </c>
      <c r="Q187" s="36">
        <v>0</v>
      </c>
      <c r="R187" s="36">
        <v>0</v>
      </c>
      <c r="S187" s="36">
        <v>0</v>
      </c>
      <c r="T187" s="36">
        <v>0</v>
      </c>
      <c r="U187" s="36">
        <v>3483.1731106877669</v>
      </c>
      <c r="V187" s="36">
        <v>1714.6326445234968</v>
      </c>
      <c r="W187" s="36">
        <v>0</v>
      </c>
      <c r="X187" s="36">
        <v>0</v>
      </c>
      <c r="Y187" s="24">
        <v>5197.8057552112641</v>
      </c>
    </row>
    <row r="188" spans="1:25" ht="21">
      <c r="A188" s="35"/>
      <c r="B188" s="35" t="s">
        <v>3313</v>
      </c>
      <c r="C188" s="36">
        <v>0</v>
      </c>
      <c r="D188" s="36">
        <v>0</v>
      </c>
      <c r="E188" s="36">
        <v>968.22957232262002</v>
      </c>
      <c r="F188" s="36">
        <v>7010.0690559937821</v>
      </c>
      <c r="G188" s="36">
        <v>7870.2329659352981</v>
      </c>
      <c r="H188" s="36">
        <v>8433.7089767602192</v>
      </c>
      <c r="I188" s="36">
        <v>0</v>
      </c>
      <c r="J188" s="36">
        <v>0</v>
      </c>
      <c r="K188" s="24">
        <v>24282.24057101192</v>
      </c>
      <c r="L188" s="24"/>
      <c r="M188" s="24"/>
      <c r="N188" s="100"/>
      <c r="O188" s="35"/>
      <c r="P188" s="35" t="s">
        <v>3313</v>
      </c>
      <c r="Q188" s="36">
        <v>0</v>
      </c>
      <c r="R188" s="36">
        <v>0</v>
      </c>
      <c r="S188" s="36">
        <v>0</v>
      </c>
      <c r="T188" s="36">
        <v>0</v>
      </c>
      <c r="U188" s="36">
        <v>5610.3801843662068</v>
      </c>
      <c r="V188" s="36">
        <v>2985.5329777734369</v>
      </c>
      <c r="W188" s="36">
        <v>0</v>
      </c>
      <c r="X188" s="36">
        <v>0</v>
      </c>
      <c r="Y188" s="24">
        <v>8595.9131621396446</v>
      </c>
    </row>
    <row r="189" spans="1:25" ht="21">
      <c r="A189" s="35"/>
      <c r="B189" s="35" t="s">
        <v>3314</v>
      </c>
      <c r="C189" s="36">
        <v>0</v>
      </c>
      <c r="D189" s="36">
        <v>1139.2049122911901</v>
      </c>
      <c r="E189" s="36">
        <v>2903.0940931377095</v>
      </c>
      <c r="F189" s="36">
        <v>4673.4385608782904</v>
      </c>
      <c r="G189" s="36">
        <v>2311.6318300889852</v>
      </c>
      <c r="H189" s="36">
        <v>5021.8359972833232</v>
      </c>
      <c r="I189" s="36">
        <v>0</v>
      </c>
      <c r="J189" s="36">
        <v>0</v>
      </c>
      <c r="K189" s="24">
        <v>16049.205393679498</v>
      </c>
      <c r="L189" s="24"/>
      <c r="M189" s="24"/>
      <c r="N189" s="100"/>
      <c r="O189" s="35"/>
      <c r="P189" s="35" t="s">
        <v>3314</v>
      </c>
      <c r="Q189" s="36">
        <v>0</v>
      </c>
      <c r="R189" s="36">
        <v>0</v>
      </c>
      <c r="S189" s="36">
        <v>0</v>
      </c>
      <c r="T189" s="36">
        <v>0</v>
      </c>
      <c r="U189" s="36">
        <v>3903.6887663235793</v>
      </c>
      <c r="V189" s="36">
        <v>1777.7299430392445</v>
      </c>
      <c r="W189" s="36">
        <v>0</v>
      </c>
      <c r="X189" s="36">
        <v>0</v>
      </c>
      <c r="Y189" s="24">
        <v>5681.4187093628243</v>
      </c>
    </row>
    <row r="190" spans="1:25" ht="21">
      <c r="A190" s="35"/>
      <c r="B190" s="35" t="s">
        <v>3315</v>
      </c>
      <c r="C190" s="36">
        <v>0</v>
      </c>
      <c r="D190" s="36">
        <v>2732.6682837890999</v>
      </c>
      <c r="E190" s="36">
        <v>1930.5150223596195</v>
      </c>
      <c r="F190" s="36">
        <v>3280.9722028432916</v>
      </c>
      <c r="G190" s="36">
        <v>1479.6946053261902</v>
      </c>
      <c r="H190" s="36">
        <v>3898.2091577822425</v>
      </c>
      <c r="I190" s="36">
        <v>1470.5924909554999</v>
      </c>
      <c r="J190" s="36">
        <v>0</v>
      </c>
      <c r="K190" s="24">
        <v>14792.651763055945</v>
      </c>
      <c r="L190" s="24"/>
      <c r="M190" s="24"/>
      <c r="N190" s="100"/>
      <c r="O190" s="35"/>
      <c r="P190" s="35" t="s">
        <v>3315</v>
      </c>
      <c r="Q190" s="36">
        <v>0</v>
      </c>
      <c r="R190" s="36">
        <v>0</v>
      </c>
      <c r="S190" s="36">
        <v>0</v>
      </c>
      <c r="T190" s="36">
        <v>0</v>
      </c>
      <c r="U190" s="36">
        <v>3336.0429404680563</v>
      </c>
      <c r="V190" s="36">
        <v>1900.5557836557127</v>
      </c>
      <c r="W190" s="36">
        <v>0</v>
      </c>
      <c r="X190" s="36">
        <v>0</v>
      </c>
      <c r="Y190" s="24">
        <v>5236.598724123769</v>
      </c>
    </row>
    <row r="191" spans="1:25" ht="21">
      <c r="A191" s="35"/>
      <c r="B191" s="35" t="s">
        <v>3316</v>
      </c>
      <c r="C191" s="36">
        <v>0</v>
      </c>
      <c r="D191" s="36">
        <v>0</v>
      </c>
      <c r="E191" s="36">
        <v>227.17959555139996</v>
      </c>
      <c r="F191" s="36">
        <v>1013.0026577722102</v>
      </c>
      <c r="G191" s="36">
        <v>177.87267499999999</v>
      </c>
      <c r="H191" s="36">
        <v>1.35054816584</v>
      </c>
      <c r="I191" s="36">
        <v>133.56752073444997</v>
      </c>
      <c r="J191" s="36">
        <v>0</v>
      </c>
      <c r="K191" s="24">
        <v>1552.9729972239004</v>
      </c>
      <c r="L191" s="24"/>
      <c r="M191" s="24"/>
      <c r="N191" s="100"/>
      <c r="O191" s="35"/>
      <c r="P191" s="35" t="s">
        <v>3316</v>
      </c>
      <c r="Q191" s="36">
        <v>0</v>
      </c>
      <c r="R191" s="36">
        <v>0</v>
      </c>
      <c r="S191" s="36">
        <v>0</v>
      </c>
      <c r="T191" s="36">
        <v>0</v>
      </c>
      <c r="U191" s="36">
        <v>501.99144462654698</v>
      </c>
      <c r="V191" s="36">
        <v>47.760996390694999</v>
      </c>
      <c r="W191" s="36">
        <v>0</v>
      </c>
      <c r="X191" s="36">
        <v>0</v>
      </c>
      <c r="Y191" s="24">
        <v>549.75244101724195</v>
      </c>
    </row>
    <row r="192" spans="1:25" ht="21">
      <c r="A192" s="35"/>
      <c r="B192" s="35" t="s">
        <v>350</v>
      </c>
      <c r="C192" s="36">
        <v>0</v>
      </c>
      <c r="D192" s="36">
        <v>0</v>
      </c>
      <c r="E192" s="36">
        <v>304.31291336470002</v>
      </c>
      <c r="F192" s="36">
        <v>628.81279557667983</v>
      </c>
      <c r="G192" s="36">
        <v>130.33115137160001</v>
      </c>
      <c r="H192" s="36">
        <v>32.435118551000002</v>
      </c>
      <c r="I192" s="36">
        <v>172.01579513889999</v>
      </c>
      <c r="J192" s="36">
        <v>0</v>
      </c>
      <c r="K192" s="24">
        <v>1267.9077740028797</v>
      </c>
      <c r="L192" s="24"/>
      <c r="M192" s="24"/>
      <c r="N192" s="100"/>
      <c r="O192" s="35"/>
      <c r="P192" s="35" t="s">
        <v>350</v>
      </c>
      <c r="Q192" s="36">
        <v>0</v>
      </c>
      <c r="R192" s="36">
        <v>0</v>
      </c>
      <c r="S192" s="36">
        <v>0</v>
      </c>
      <c r="T192" s="36">
        <v>0</v>
      </c>
      <c r="U192" s="36">
        <v>376.46372855082205</v>
      </c>
      <c r="V192" s="36">
        <v>72.375623446269998</v>
      </c>
      <c r="W192" s="36">
        <v>0</v>
      </c>
      <c r="X192" s="36">
        <v>0</v>
      </c>
      <c r="Y192" s="24">
        <v>448.83935199709208</v>
      </c>
    </row>
    <row r="193" spans="1:25" ht="21">
      <c r="A193" s="35"/>
      <c r="B193" s="35" t="s">
        <v>3317</v>
      </c>
      <c r="C193" s="36">
        <v>0</v>
      </c>
      <c r="D193" s="36">
        <v>0</v>
      </c>
      <c r="E193" s="36">
        <v>3314.2917121099522</v>
      </c>
      <c r="F193" s="36">
        <v>2288.3804546618899</v>
      </c>
      <c r="G193" s="36">
        <v>639.13591201946008</v>
      </c>
      <c r="H193" s="36">
        <v>17297.264509796085</v>
      </c>
      <c r="I193" s="36">
        <v>0</v>
      </c>
      <c r="J193" s="36">
        <v>0</v>
      </c>
      <c r="K193" s="24">
        <v>23539.072588587387</v>
      </c>
      <c r="L193" s="24"/>
      <c r="M193" s="24"/>
      <c r="N193" s="100"/>
      <c r="O193" s="35"/>
      <c r="P193" s="35" t="s">
        <v>3317</v>
      </c>
      <c r="Q193" s="36">
        <v>0</v>
      </c>
      <c r="R193" s="36">
        <v>0</v>
      </c>
      <c r="S193" s="36">
        <v>0</v>
      </c>
      <c r="T193" s="36">
        <v>0</v>
      </c>
      <c r="U193" s="36">
        <v>2209.6000598914657</v>
      </c>
      <c r="V193" s="36">
        <v>6123.2316364680519</v>
      </c>
      <c r="W193" s="36">
        <v>0</v>
      </c>
      <c r="X193" s="36">
        <v>0</v>
      </c>
      <c r="Y193" s="24">
        <v>8332.8316963595171</v>
      </c>
    </row>
    <row r="194" spans="1:25" ht="21">
      <c r="A194" s="35"/>
      <c r="B194" s="35" t="s">
        <v>3318</v>
      </c>
      <c r="C194" s="36">
        <v>0</v>
      </c>
      <c r="D194" s="36">
        <v>1248.8162676526201</v>
      </c>
      <c r="E194" s="36">
        <v>2729.7491851362797</v>
      </c>
      <c r="F194" s="36">
        <v>5916.0660331095914</v>
      </c>
      <c r="G194" s="36">
        <v>1906.4868249357071</v>
      </c>
      <c r="H194" s="36">
        <v>2253.3684928061466</v>
      </c>
      <c r="I194" s="36">
        <v>4.1024324705700002</v>
      </c>
      <c r="J194" s="36">
        <v>0</v>
      </c>
      <c r="K194" s="24">
        <v>14058.589236110916</v>
      </c>
      <c r="L194" s="24"/>
      <c r="M194" s="24"/>
      <c r="N194" s="100"/>
      <c r="O194" s="35"/>
      <c r="P194" s="35" t="s">
        <v>3318</v>
      </c>
      <c r="Q194" s="36">
        <v>0</v>
      </c>
      <c r="R194" s="36">
        <v>0</v>
      </c>
      <c r="S194" s="36">
        <v>0</v>
      </c>
      <c r="T194" s="36">
        <v>0</v>
      </c>
      <c r="U194" s="36">
        <v>4177.5958820412488</v>
      </c>
      <c r="V194" s="36">
        <v>799.14470754770059</v>
      </c>
      <c r="W194" s="36">
        <v>0</v>
      </c>
      <c r="X194" s="36">
        <v>0</v>
      </c>
      <c r="Y194" s="24">
        <v>4976.7405895889497</v>
      </c>
    </row>
    <row r="195" spans="1:25" ht="21">
      <c r="A195" s="35"/>
      <c r="B195" s="35" t="s">
        <v>2923</v>
      </c>
      <c r="C195" s="36">
        <v>0</v>
      </c>
      <c r="D195" s="36">
        <v>0</v>
      </c>
      <c r="E195" s="36">
        <v>127.58951033869999</v>
      </c>
      <c r="F195" s="36">
        <v>4056.2941956300401</v>
      </c>
      <c r="G195" s="36">
        <v>8400.1995702791392</v>
      </c>
      <c r="H195" s="36">
        <v>8998.2311988801848</v>
      </c>
      <c r="I195" s="36">
        <v>0</v>
      </c>
      <c r="J195" s="36">
        <v>0</v>
      </c>
      <c r="K195" s="24">
        <v>21582.314475128063</v>
      </c>
      <c r="L195" s="24"/>
      <c r="M195" s="24"/>
      <c r="N195" s="100"/>
      <c r="O195" s="35"/>
      <c r="P195" s="35" t="s">
        <v>2923</v>
      </c>
      <c r="Q195" s="36">
        <v>0</v>
      </c>
      <c r="R195" s="36">
        <v>0</v>
      </c>
      <c r="S195" s="36">
        <v>0</v>
      </c>
      <c r="T195" s="36">
        <v>0</v>
      </c>
      <c r="U195" s="36">
        <v>4454.7654797909945</v>
      </c>
      <c r="V195" s="36">
        <v>3185.3738444044798</v>
      </c>
      <c r="W195" s="36">
        <v>0</v>
      </c>
      <c r="X195" s="36">
        <v>0</v>
      </c>
      <c r="Y195" s="24">
        <v>7640.1393241954738</v>
      </c>
    </row>
    <row r="196" spans="1:25" ht="21">
      <c r="A196" s="35"/>
      <c r="B196" s="35" t="s">
        <v>3319</v>
      </c>
      <c r="C196" s="36">
        <v>0</v>
      </c>
      <c r="D196" s="36">
        <v>0</v>
      </c>
      <c r="E196" s="36">
        <v>161.57041102686</v>
      </c>
      <c r="F196" s="36">
        <v>2404.6427123440003</v>
      </c>
      <c r="G196" s="36">
        <v>2395.5021034205902</v>
      </c>
      <c r="H196" s="36">
        <v>14355.68211693318</v>
      </c>
      <c r="I196" s="36">
        <v>0</v>
      </c>
      <c r="J196" s="36">
        <v>0</v>
      </c>
      <c r="K196" s="24">
        <v>19317.397343724631</v>
      </c>
      <c r="L196" s="24"/>
      <c r="M196" s="24"/>
      <c r="N196" s="100"/>
      <c r="O196" s="35"/>
      <c r="P196" s="35" t="s">
        <v>3319</v>
      </c>
      <c r="Q196" s="36">
        <v>0</v>
      </c>
      <c r="R196" s="36">
        <v>0</v>
      </c>
      <c r="S196" s="36">
        <v>0</v>
      </c>
      <c r="T196" s="36">
        <v>0</v>
      </c>
      <c r="U196" s="36">
        <v>1756.4471902837549</v>
      </c>
      <c r="V196" s="36">
        <v>5081.91146939794</v>
      </c>
      <c r="W196" s="36">
        <v>0</v>
      </c>
      <c r="X196" s="36">
        <v>0</v>
      </c>
      <c r="Y196" s="24">
        <v>6838.3586596816949</v>
      </c>
    </row>
    <row r="197" spans="1:25" ht="21">
      <c r="A197" s="35"/>
      <c r="B197" s="35" t="s">
        <v>383</v>
      </c>
      <c r="C197" s="36">
        <v>0</v>
      </c>
      <c r="D197" s="36">
        <v>0</v>
      </c>
      <c r="E197" s="36">
        <v>999.37206391949996</v>
      </c>
      <c r="F197" s="36">
        <v>2523.0609058256305</v>
      </c>
      <c r="G197" s="36">
        <v>2698.2759512362891</v>
      </c>
      <c r="H197" s="36">
        <v>8189.0180512164006</v>
      </c>
      <c r="I197" s="36">
        <v>0</v>
      </c>
      <c r="J197" s="36">
        <v>0</v>
      </c>
      <c r="K197" s="24">
        <v>14409.726972197819</v>
      </c>
      <c r="L197" s="24"/>
      <c r="M197" s="24"/>
      <c r="N197" s="100"/>
      <c r="O197" s="35"/>
      <c r="P197" s="35" t="s">
        <v>383</v>
      </c>
      <c r="Q197" s="36">
        <v>0</v>
      </c>
      <c r="R197" s="36">
        <v>0</v>
      </c>
      <c r="S197" s="36">
        <v>0</v>
      </c>
      <c r="T197" s="36">
        <v>0</v>
      </c>
      <c r="U197" s="36">
        <v>2202.1309580255652</v>
      </c>
      <c r="V197" s="36">
        <v>2898.9123901348621</v>
      </c>
      <c r="W197" s="36">
        <v>0</v>
      </c>
      <c r="X197" s="36">
        <v>0</v>
      </c>
      <c r="Y197" s="24">
        <v>5101.0433481604268</v>
      </c>
    </row>
    <row r="198" spans="1:25" ht="21">
      <c r="A198" s="35"/>
      <c r="B198" s="35" t="s">
        <v>3320</v>
      </c>
      <c r="C198" s="36">
        <v>0</v>
      </c>
      <c r="D198" s="36">
        <v>0</v>
      </c>
      <c r="E198" s="36">
        <v>240.82417695320001</v>
      </c>
      <c r="F198" s="36">
        <v>1064.1288342102901</v>
      </c>
      <c r="G198" s="36">
        <v>2120.1052803347848</v>
      </c>
      <c r="H198" s="36">
        <v>11274.661279160895</v>
      </c>
      <c r="I198" s="36">
        <v>0</v>
      </c>
      <c r="J198" s="36">
        <v>0</v>
      </c>
      <c r="K198" s="24">
        <v>14699.71957065917</v>
      </c>
      <c r="L198" s="24"/>
      <c r="M198" s="24"/>
      <c r="N198" s="100"/>
      <c r="O198" s="35"/>
      <c r="P198" s="35" t="s">
        <v>3320</v>
      </c>
      <c r="Q198" s="36">
        <v>0</v>
      </c>
      <c r="R198" s="36">
        <v>0</v>
      </c>
      <c r="S198" s="36">
        <v>0</v>
      </c>
      <c r="T198" s="36">
        <v>0</v>
      </c>
      <c r="U198" s="36">
        <v>1212.4706351904549</v>
      </c>
      <c r="V198" s="36">
        <v>3991.2300928209352</v>
      </c>
      <c r="W198" s="36">
        <v>0</v>
      </c>
      <c r="X198" s="36">
        <v>0</v>
      </c>
      <c r="Y198" s="24">
        <v>5203.7007280113903</v>
      </c>
    </row>
    <row r="199" spans="1:25" ht="21">
      <c r="A199" s="35" t="s">
        <v>3326</v>
      </c>
      <c r="B199" s="35"/>
      <c r="C199" s="36">
        <v>0</v>
      </c>
      <c r="D199" s="36">
        <v>0</v>
      </c>
      <c r="E199" s="36">
        <v>6910.3430947535298</v>
      </c>
      <c r="F199" s="36">
        <v>17007.668490267919</v>
      </c>
      <c r="G199" s="36">
        <v>2989.08696780422</v>
      </c>
      <c r="H199" s="36">
        <v>41001.21329893748</v>
      </c>
      <c r="I199" s="36">
        <v>3196.8778140081699</v>
      </c>
      <c r="J199" s="36">
        <v>0</v>
      </c>
      <c r="K199" s="24">
        <v>71105.189665771322</v>
      </c>
      <c r="L199" s="24">
        <v>96130</v>
      </c>
      <c r="M199" s="110">
        <f>L199-K199</f>
        <v>25024.810334228678</v>
      </c>
      <c r="N199" s="100"/>
      <c r="O199" s="35" t="s">
        <v>3326</v>
      </c>
      <c r="P199" s="35"/>
      <c r="Q199" s="36">
        <v>0</v>
      </c>
      <c r="R199" s="36">
        <v>0</v>
      </c>
      <c r="S199" s="36">
        <v>0</v>
      </c>
      <c r="T199" s="36">
        <v>0</v>
      </c>
      <c r="U199" s="36">
        <v>18463.120478950517</v>
      </c>
      <c r="V199" s="36">
        <v>6708.1166627313123</v>
      </c>
      <c r="W199" s="36">
        <v>0</v>
      </c>
      <c r="X199" s="36">
        <v>0</v>
      </c>
      <c r="Y199" s="24">
        <v>25171.237141681824</v>
      </c>
    </row>
    <row r="200" spans="1:25" ht="21">
      <c r="A200" s="35"/>
      <c r="B200" s="35" t="s">
        <v>3322</v>
      </c>
      <c r="C200" s="36">
        <v>0</v>
      </c>
      <c r="D200" s="36">
        <v>0</v>
      </c>
      <c r="E200" s="36">
        <v>543.46768682975005</v>
      </c>
      <c r="F200" s="36">
        <v>1693.4626134741397</v>
      </c>
      <c r="G200" s="36">
        <v>0</v>
      </c>
      <c r="H200" s="36">
        <v>256.89224858400001</v>
      </c>
      <c r="I200" s="36">
        <v>1106.9691893295098</v>
      </c>
      <c r="J200" s="36">
        <v>0</v>
      </c>
      <c r="K200" s="24">
        <v>3600.7917382173996</v>
      </c>
      <c r="L200" s="24"/>
      <c r="M200" s="110"/>
      <c r="N200" s="100"/>
      <c r="O200" s="35"/>
      <c r="P200" s="35" t="s">
        <v>3322</v>
      </c>
      <c r="Q200" s="36">
        <v>0</v>
      </c>
      <c r="R200" s="36">
        <v>0</v>
      </c>
      <c r="S200" s="36">
        <v>0</v>
      </c>
      <c r="T200" s="36">
        <v>0</v>
      </c>
      <c r="U200" s="36">
        <v>791.87332630761989</v>
      </c>
      <c r="V200" s="36">
        <v>482.80694902144103</v>
      </c>
      <c r="W200" s="36">
        <v>0</v>
      </c>
      <c r="X200" s="36">
        <v>0</v>
      </c>
      <c r="Y200" s="24">
        <v>1274.6802753290608</v>
      </c>
    </row>
    <row r="201" spans="1:25" ht="21">
      <c r="A201" s="35"/>
      <c r="B201" s="35" t="s">
        <v>1345</v>
      </c>
      <c r="C201" s="36">
        <v>0</v>
      </c>
      <c r="D201" s="36">
        <v>0</v>
      </c>
      <c r="E201" s="36">
        <v>297.84194215178002</v>
      </c>
      <c r="F201" s="36">
        <v>1100.4070874089139</v>
      </c>
      <c r="G201" s="36">
        <v>68.783061834400002</v>
      </c>
      <c r="H201" s="36">
        <v>9495.2360567839205</v>
      </c>
      <c r="I201" s="36">
        <v>6.25</v>
      </c>
      <c r="J201" s="36">
        <v>0</v>
      </c>
      <c r="K201" s="24">
        <v>10968.518148179015</v>
      </c>
      <c r="L201" s="24"/>
      <c r="M201" s="24"/>
      <c r="N201" s="100"/>
      <c r="O201" s="35"/>
      <c r="P201" s="35" t="s">
        <v>1345</v>
      </c>
      <c r="Q201" s="36">
        <v>0</v>
      </c>
      <c r="R201" s="36">
        <v>0</v>
      </c>
      <c r="S201" s="36">
        <v>0</v>
      </c>
      <c r="T201" s="36">
        <v>0</v>
      </c>
      <c r="U201" s="36">
        <v>3880.642924455592</v>
      </c>
      <c r="V201" s="36">
        <v>2.2124999999999999</v>
      </c>
      <c r="W201" s="36">
        <v>0</v>
      </c>
      <c r="X201" s="36">
        <v>0</v>
      </c>
      <c r="Y201" s="24">
        <v>3882.8554244555921</v>
      </c>
    </row>
    <row r="202" spans="1:25" ht="21">
      <c r="A202" s="35"/>
      <c r="B202" s="35" t="s">
        <v>3323</v>
      </c>
      <c r="C202" s="36">
        <v>0</v>
      </c>
      <c r="D202" s="36">
        <v>0</v>
      </c>
      <c r="E202" s="36">
        <v>272.90295171500009</v>
      </c>
      <c r="F202" s="36">
        <v>139.04149664810001</v>
      </c>
      <c r="G202" s="36">
        <v>156.25</v>
      </c>
      <c r="H202" s="36">
        <v>927.92462317157003</v>
      </c>
      <c r="I202" s="36">
        <v>193.75</v>
      </c>
      <c r="J202" s="36">
        <v>0</v>
      </c>
      <c r="K202" s="24">
        <v>1689.8690715346702</v>
      </c>
      <c r="L202" s="24"/>
      <c r="M202" s="24"/>
      <c r="N202" s="100"/>
      <c r="O202" s="35"/>
      <c r="P202" s="35" t="s">
        <v>3323</v>
      </c>
      <c r="Q202" s="36">
        <v>0</v>
      </c>
      <c r="R202" s="36">
        <v>0</v>
      </c>
      <c r="S202" s="36">
        <v>0</v>
      </c>
      <c r="T202" s="36">
        <v>0</v>
      </c>
      <c r="U202" s="36">
        <v>529.62615132343899</v>
      </c>
      <c r="V202" s="36">
        <v>68.587499999999991</v>
      </c>
      <c r="W202" s="36">
        <v>0</v>
      </c>
      <c r="X202" s="36">
        <v>0</v>
      </c>
      <c r="Y202" s="24">
        <v>598.21365132343897</v>
      </c>
    </row>
    <row r="203" spans="1:25" ht="21">
      <c r="A203" s="35"/>
      <c r="B203" s="35" t="s">
        <v>3229</v>
      </c>
      <c r="C203" s="36">
        <v>0</v>
      </c>
      <c r="D203" s="36">
        <v>0</v>
      </c>
      <c r="E203" s="36">
        <v>1361.1183178672302</v>
      </c>
      <c r="F203" s="36">
        <v>1682.46923425056</v>
      </c>
      <c r="G203" s="36">
        <v>0</v>
      </c>
      <c r="H203" s="36">
        <v>4624.6414327453203</v>
      </c>
      <c r="I203" s="36">
        <v>1.2426136029699999</v>
      </c>
      <c r="J203" s="36">
        <v>0</v>
      </c>
      <c r="K203" s="24">
        <v>7669.4715984660806</v>
      </c>
      <c r="L203" s="24"/>
      <c r="M203" s="24"/>
      <c r="N203" s="100"/>
      <c r="O203" s="35"/>
      <c r="P203" s="35" t="s">
        <v>3229</v>
      </c>
      <c r="Q203" s="36">
        <v>0</v>
      </c>
      <c r="R203" s="36">
        <v>0</v>
      </c>
      <c r="S203" s="36">
        <v>0</v>
      </c>
      <c r="T203" s="36">
        <v>0</v>
      </c>
      <c r="U203" s="36">
        <v>2714.5530606406483</v>
      </c>
      <c r="V203" s="36">
        <v>0.43988521545100001</v>
      </c>
      <c r="W203" s="36">
        <v>0</v>
      </c>
      <c r="X203" s="36">
        <v>0</v>
      </c>
      <c r="Y203" s="24">
        <v>2714.9929458560991</v>
      </c>
    </row>
    <row r="204" spans="1:25" ht="21">
      <c r="A204" s="35"/>
      <c r="B204" s="35" t="s">
        <v>3324</v>
      </c>
      <c r="C204" s="36">
        <v>0</v>
      </c>
      <c r="D204" s="36">
        <v>0</v>
      </c>
      <c r="E204" s="36">
        <v>499.4828390867001</v>
      </c>
      <c r="F204" s="36">
        <v>574.79342261123998</v>
      </c>
      <c r="G204" s="36">
        <v>525.98973496250005</v>
      </c>
      <c r="H204" s="36">
        <v>6981.944876565929</v>
      </c>
      <c r="I204" s="36">
        <v>0</v>
      </c>
      <c r="J204" s="36">
        <v>0</v>
      </c>
      <c r="K204" s="24">
        <v>8582.2108732263696</v>
      </c>
      <c r="L204" s="24"/>
      <c r="M204" s="24"/>
      <c r="N204" s="100"/>
      <c r="O204" s="35"/>
      <c r="P204" s="35" t="s">
        <v>3324</v>
      </c>
      <c r="Q204" s="36">
        <v>0</v>
      </c>
      <c r="R204" s="36">
        <v>0</v>
      </c>
      <c r="S204" s="36">
        <v>0</v>
      </c>
      <c r="T204" s="36">
        <v>0</v>
      </c>
      <c r="U204" s="36">
        <v>3038.1026491225161</v>
      </c>
      <c r="V204" s="36">
        <v>0</v>
      </c>
      <c r="W204" s="36">
        <v>0</v>
      </c>
      <c r="X204" s="36">
        <v>0</v>
      </c>
      <c r="Y204" s="24">
        <v>3038.1026491225161</v>
      </c>
    </row>
    <row r="205" spans="1:25" ht="21">
      <c r="A205" s="35"/>
      <c r="B205" s="35" t="s">
        <v>2418</v>
      </c>
      <c r="C205" s="36">
        <v>0</v>
      </c>
      <c r="D205" s="36">
        <v>0</v>
      </c>
      <c r="E205" s="36">
        <v>1174.00743575196</v>
      </c>
      <c r="F205" s="36">
        <v>5925.921622559209</v>
      </c>
      <c r="G205" s="36">
        <v>1550.8119633336098</v>
      </c>
      <c r="H205" s="36">
        <v>9722.0547734732809</v>
      </c>
      <c r="I205" s="36">
        <v>1121.5871787045999</v>
      </c>
      <c r="J205" s="36">
        <v>0</v>
      </c>
      <c r="K205" s="24">
        <v>19494.382973822656</v>
      </c>
      <c r="L205" s="24"/>
      <c r="M205" s="24"/>
      <c r="N205" s="100"/>
      <c r="O205" s="35"/>
      <c r="P205" s="35" t="s">
        <v>2418</v>
      </c>
      <c r="Q205" s="36">
        <v>0</v>
      </c>
      <c r="R205" s="36">
        <v>0</v>
      </c>
      <c r="S205" s="36">
        <v>0</v>
      </c>
      <c r="T205" s="36">
        <v>0</v>
      </c>
      <c r="U205" s="36">
        <v>3062.3623216573551</v>
      </c>
      <c r="V205" s="36">
        <v>3838.6492510735961</v>
      </c>
      <c r="W205" s="36">
        <v>0</v>
      </c>
      <c r="X205" s="36">
        <v>0</v>
      </c>
      <c r="Y205" s="24">
        <v>6901.0115727309512</v>
      </c>
    </row>
    <row r="206" spans="1:25" ht="21">
      <c r="A206" s="35"/>
      <c r="B206" s="35" t="s">
        <v>899</v>
      </c>
      <c r="C206" s="36">
        <v>0</v>
      </c>
      <c r="D206" s="36">
        <v>0</v>
      </c>
      <c r="E206" s="36">
        <v>661.300313673049</v>
      </c>
      <c r="F206" s="36">
        <v>1622.0120827958799</v>
      </c>
      <c r="G206" s="36">
        <v>170.70763183162998</v>
      </c>
      <c r="H206" s="36">
        <v>3218.8620255769697</v>
      </c>
      <c r="I206" s="36">
        <v>323.54921714743</v>
      </c>
      <c r="J206" s="36">
        <v>0</v>
      </c>
      <c r="K206" s="24">
        <v>5996.4312710249587</v>
      </c>
      <c r="L206" s="24"/>
      <c r="M206" s="24"/>
      <c r="N206" s="100"/>
      <c r="O206" s="35"/>
      <c r="P206" s="35" t="s">
        <v>899</v>
      </c>
      <c r="Q206" s="36">
        <v>0</v>
      </c>
      <c r="R206" s="36">
        <v>0</v>
      </c>
      <c r="S206" s="36">
        <v>0</v>
      </c>
      <c r="T206" s="36">
        <v>0</v>
      </c>
      <c r="U206" s="36">
        <v>2008.2002470728601</v>
      </c>
      <c r="V206" s="36">
        <v>114.53642287010001</v>
      </c>
      <c r="W206" s="36">
        <v>0</v>
      </c>
      <c r="X206" s="36">
        <v>0</v>
      </c>
      <c r="Y206" s="24">
        <v>2122.7366699429599</v>
      </c>
    </row>
    <row r="207" spans="1:25" ht="21">
      <c r="A207" s="35"/>
      <c r="B207" s="35" t="s">
        <v>3325</v>
      </c>
      <c r="C207" s="36">
        <v>0</v>
      </c>
      <c r="D207" s="36">
        <v>0</v>
      </c>
      <c r="E207" s="36">
        <v>593.72666117989991</v>
      </c>
      <c r="F207" s="36">
        <v>1245.1103543656129</v>
      </c>
      <c r="G207" s="36">
        <v>0</v>
      </c>
      <c r="H207" s="36">
        <v>0</v>
      </c>
      <c r="I207" s="36">
        <v>374.77961522366002</v>
      </c>
      <c r="J207" s="36">
        <v>0</v>
      </c>
      <c r="K207" s="24">
        <v>2213.6166307691728</v>
      </c>
      <c r="L207" s="24"/>
      <c r="M207" s="24"/>
      <c r="N207" s="100"/>
      <c r="O207" s="35"/>
      <c r="P207" s="35" t="s">
        <v>3325</v>
      </c>
      <c r="Q207" s="36">
        <v>0</v>
      </c>
      <c r="R207" s="36">
        <v>0</v>
      </c>
      <c r="S207" s="36">
        <v>0</v>
      </c>
      <c r="T207" s="36">
        <v>0</v>
      </c>
      <c r="U207" s="36">
        <v>650.94830350305972</v>
      </c>
      <c r="V207" s="36">
        <v>132.67198378921</v>
      </c>
      <c r="W207" s="36">
        <v>0</v>
      </c>
      <c r="X207" s="36">
        <v>0</v>
      </c>
      <c r="Y207" s="24">
        <v>783.62028729226972</v>
      </c>
    </row>
    <row r="208" spans="1:25" ht="21">
      <c r="A208" s="35"/>
      <c r="B208" s="35" t="s">
        <v>3240</v>
      </c>
      <c r="C208" s="36">
        <v>0</v>
      </c>
      <c r="D208" s="36">
        <v>0</v>
      </c>
      <c r="E208" s="36">
        <v>1506.4949464981601</v>
      </c>
      <c r="F208" s="36">
        <v>3024.4505761542605</v>
      </c>
      <c r="G208" s="36">
        <v>516.54457584207989</v>
      </c>
      <c r="H208" s="36">
        <v>5773.6572620364932</v>
      </c>
      <c r="I208" s="36">
        <v>68.75</v>
      </c>
      <c r="J208" s="36">
        <v>0</v>
      </c>
      <c r="K208" s="24">
        <v>10889.897360530995</v>
      </c>
      <c r="L208" s="24"/>
      <c r="M208" s="24"/>
      <c r="N208" s="100"/>
      <c r="O208" s="35"/>
      <c r="P208" s="35" t="s">
        <v>3240</v>
      </c>
      <c r="Q208" s="36">
        <v>0</v>
      </c>
      <c r="R208" s="36">
        <v>0</v>
      </c>
      <c r="S208" s="36">
        <v>0</v>
      </c>
      <c r="T208" s="36">
        <v>0</v>
      </c>
      <c r="U208" s="36">
        <v>1786.8114948674252</v>
      </c>
      <c r="V208" s="36">
        <v>2068.2121707615142</v>
      </c>
      <c r="W208" s="36">
        <v>0</v>
      </c>
      <c r="X208" s="36">
        <v>0</v>
      </c>
      <c r="Y208" s="24">
        <v>3855.0236656289394</v>
      </c>
    </row>
    <row r="209" spans="1:25" ht="21">
      <c r="A209" s="35" t="s">
        <v>3330</v>
      </c>
      <c r="B209" s="35"/>
      <c r="C209" s="36">
        <v>0</v>
      </c>
      <c r="D209" s="36">
        <v>0</v>
      </c>
      <c r="E209" s="36">
        <v>6339.8373233904522</v>
      </c>
      <c r="F209" s="36">
        <v>32626.703399332473</v>
      </c>
      <c r="G209" s="36">
        <v>13024.988274997715</v>
      </c>
      <c r="H209" s="36">
        <v>5.6828735311510004</v>
      </c>
      <c r="I209" s="36">
        <v>1746.2093011317691</v>
      </c>
      <c r="J209" s="36">
        <v>0</v>
      </c>
      <c r="K209" s="24">
        <v>53743.421172383561</v>
      </c>
      <c r="L209" s="24">
        <v>60810</v>
      </c>
      <c r="M209" s="110">
        <f>L209-K209</f>
        <v>7066.5788276164385</v>
      </c>
      <c r="N209" s="100"/>
      <c r="O209" s="35" t="s">
        <v>3330</v>
      </c>
      <c r="P209" s="35"/>
      <c r="Q209" s="36">
        <v>0</v>
      </c>
      <c r="R209" s="36">
        <v>0</v>
      </c>
      <c r="S209" s="36">
        <v>0</v>
      </c>
      <c r="T209" s="36">
        <v>0</v>
      </c>
      <c r="U209" s="36">
        <v>18405.001265197607</v>
      </c>
      <c r="V209" s="36">
        <v>620.16982983069522</v>
      </c>
      <c r="W209" s="36">
        <v>0</v>
      </c>
      <c r="X209" s="36">
        <v>0</v>
      </c>
      <c r="Y209" s="24">
        <v>19025.171095028301</v>
      </c>
    </row>
    <row r="210" spans="1:25" ht="21">
      <c r="A210" s="35"/>
      <c r="B210" s="35" t="s">
        <v>3327</v>
      </c>
      <c r="C210" s="36">
        <v>0</v>
      </c>
      <c r="D210" s="36">
        <v>0</v>
      </c>
      <c r="E210" s="36">
        <v>3069.9898366770403</v>
      </c>
      <c r="F210" s="36">
        <v>7577.3809001737645</v>
      </c>
      <c r="G210" s="36">
        <v>3184.8155017602139</v>
      </c>
      <c r="H210" s="36">
        <v>4.3856296499410004</v>
      </c>
      <c r="I210" s="36">
        <v>538.67756136773414</v>
      </c>
      <c r="J210" s="36">
        <v>0</v>
      </c>
      <c r="K210" s="24">
        <v>14375.249429628695</v>
      </c>
      <c r="L210" s="24"/>
      <c r="M210" s="110"/>
      <c r="N210" s="100"/>
      <c r="O210" s="35"/>
      <c r="P210" s="35" t="s">
        <v>3327</v>
      </c>
      <c r="Q210" s="36">
        <v>0</v>
      </c>
      <c r="R210" s="36">
        <v>0</v>
      </c>
      <c r="S210" s="36">
        <v>0</v>
      </c>
      <c r="T210" s="36">
        <v>0</v>
      </c>
      <c r="U210" s="36">
        <v>4896.5939284663209</v>
      </c>
      <c r="V210" s="36">
        <v>192.24436962023805</v>
      </c>
      <c r="W210" s="36">
        <v>0</v>
      </c>
      <c r="X210" s="36">
        <v>0</v>
      </c>
      <c r="Y210" s="24">
        <v>5088.838298086559</v>
      </c>
    </row>
    <row r="211" spans="1:25" ht="21">
      <c r="A211" s="35"/>
      <c r="B211" s="35" t="s">
        <v>3328</v>
      </c>
      <c r="C211" s="36">
        <v>0</v>
      </c>
      <c r="D211" s="36">
        <v>0</v>
      </c>
      <c r="E211" s="36">
        <v>1128.7081758289312</v>
      </c>
      <c r="F211" s="36">
        <v>4900.3480800387997</v>
      </c>
      <c r="G211" s="36">
        <v>3407.8416659014015</v>
      </c>
      <c r="H211" s="36">
        <v>0</v>
      </c>
      <c r="I211" s="36">
        <v>354.43654718337496</v>
      </c>
      <c r="J211" s="36">
        <v>0</v>
      </c>
      <c r="K211" s="24">
        <v>9791.3344689525075</v>
      </c>
      <c r="L211" s="24"/>
      <c r="M211" s="24"/>
      <c r="N211" s="100"/>
      <c r="O211" s="35"/>
      <c r="P211" s="35" t="s">
        <v>3328</v>
      </c>
      <c r="Q211" s="36">
        <v>0</v>
      </c>
      <c r="R211" s="36">
        <v>0</v>
      </c>
      <c r="S211" s="36">
        <v>0</v>
      </c>
      <c r="T211" s="36">
        <v>0</v>
      </c>
      <c r="U211" s="36">
        <v>3340.6618643059041</v>
      </c>
      <c r="V211" s="36">
        <v>125.47053770291903</v>
      </c>
      <c r="W211" s="36">
        <v>0</v>
      </c>
      <c r="X211" s="36">
        <v>0</v>
      </c>
      <c r="Y211" s="24">
        <v>3466.1324020088232</v>
      </c>
    </row>
    <row r="212" spans="1:25" ht="21">
      <c r="A212" s="35"/>
      <c r="B212" s="35" t="s">
        <v>3329</v>
      </c>
      <c r="C212" s="36">
        <v>0</v>
      </c>
      <c r="D212" s="36">
        <v>0</v>
      </c>
      <c r="E212" s="36">
        <v>1616.5643004656101</v>
      </c>
      <c r="F212" s="36">
        <v>7588.1690564657702</v>
      </c>
      <c r="G212" s="36">
        <v>1469.7249508181494</v>
      </c>
      <c r="H212" s="36">
        <v>1.29724388121</v>
      </c>
      <c r="I212" s="36">
        <v>602.01761496350002</v>
      </c>
      <c r="J212" s="36">
        <v>0</v>
      </c>
      <c r="K212" s="24">
        <v>11277.773166594241</v>
      </c>
      <c r="L212" s="24"/>
      <c r="M212" s="24"/>
      <c r="N212" s="100"/>
      <c r="O212" s="35"/>
      <c r="P212" s="35" t="s">
        <v>3329</v>
      </c>
      <c r="Q212" s="36">
        <v>0</v>
      </c>
      <c r="R212" s="36">
        <v>0</v>
      </c>
      <c r="S212" s="36">
        <v>0</v>
      </c>
      <c r="T212" s="36">
        <v>0</v>
      </c>
      <c r="U212" s="36">
        <v>3778.7582409451761</v>
      </c>
      <c r="V212" s="36">
        <v>213.57346003106704</v>
      </c>
      <c r="W212" s="36">
        <v>0</v>
      </c>
      <c r="X212" s="36">
        <v>0</v>
      </c>
      <c r="Y212" s="24">
        <v>3992.3317009762432</v>
      </c>
    </row>
    <row r="213" spans="1:25" ht="21">
      <c r="A213" s="35"/>
      <c r="B213" s="35" t="s">
        <v>1347</v>
      </c>
      <c r="C213" s="36">
        <v>0</v>
      </c>
      <c r="D213" s="36">
        <v>0</v>
      </c>
      <c r="E213" s="36">
        <v>524.57501041887008</v>
      </c>
      <c r="F213" s="36">
        <v>12560.80536265414</v>
      </c>
      <c r="G213" s="36">
        <v>4962.6061565179507</v>
      </c>
      <c r="H213" s="36">
        <v>0</v>
      </c>
      <c r="I213" s="36">
        <v>251.07757761715999</v>
      </c>
      <c r="J213" s="36">
        <v>0</v>
      </c>
      <c r="K213" s="24">
        <v>18299.064107208123</v>
      </c>
      <c r="L213" s="24"/>
      <c r="M213" s="24"/>
      <c r="N213" s="100"/>
      <c r="O213" s="35"/>
      <c r="P213" s="35" t="s">
        <v>1347</v>
      </c>
      <c r="Q213" s="36">
        <v>0</v>
      </c>
      <c r="R213" s="36">
        <v>0</v>
      </c>
      <c r="S213" s="36">
        <v>0</v>
      </c>
      <c r="T213" s="36">
        <v>0</v>
      </c>
      <c r="U213" s="36">
        <v>6388.9872314802042</v>
      </c>
      <c r="V213" s="36">
        <v>88.881462476471015</v>
      </c>
      <c r="W213" s="36">
        <v>0</v>
      </c>
      <c r="X213" s="36">
        <v>0</v>
      </c>
      <c r="Y213" s="24">
        <v>6477.8686939566751</v>
      </c>
    </row>
    <row r="214" spans="1:25" ht="21">
      <c r="A214" s="35" t="s">
        <v>3336</v>
      </c>
      <c r="B214" s="35"/>
      <c r="C214" s="36">
        <v>0</v>
      </c>
      <c r="D214" s="36">
        <v>711.62867797479998</v>
      </c>
      <c r="E214" s="36">
        <v>15004.976053204269</v>
      </c>
      <c r="F214" s="36">
        <v>53293.379464125974</v>
      </c>
      <c r="G214" s="36">
        <v>35028.879413940653</v>
      </c>
      <c r="H214" s="36">
        <v>39246.543815839919</v>
      </c>
      <c r="I214" s="36">
        <v>2213.9160524769163</v>
      </c>
      <c r="J214" s="36">
        <v>0</v>
      </c>
      <c r="K214" s="24">
        <v>145499.32347756252</v>
      </c>
      <c r="L214" s="24">
        <v>173480</v>
      </c>
      <c r="M214" s="110">
        <f>L214-K214</f>
        <v>27980.676522437483</v>
      </c>
      <c r="N214" s="100"/>
      <c r="O214" s="35" t="s">
        <v>3336</v>
      </c>
      <c r="P214" s="35"/>
      <c r="Q214" s="36">
        <v>0</v>
      </c>
      <c r="R214" s="36">
        <v>0</v>
      </c>
      <c r="S214" s="36">
        <v>0</v>
      </c>
      <c r="T214" s="36">
        <v>0</v>
      </c>
      <c r="U214" s="36">
        <v>36829.757717670647</v>
      </c>
      <c r="V214" s="36">
        <v>14677.002793394677</v>
      </c>
      <c r="W214" s="36">
        <v>0</v>
      </c>
      <c r="X214" s="36">
        <v>0</v>
      </c>
      <c r="Y214" s="24">
        <v>51506.760511065339</v>
      </c>
    </row>
    <row r="215" spans="1:25" ht="21">
      <c r="A215" s="35"/>
      <c r="B215" s="35" t="s">
        <v>1073</v>
      </c>
      <c r="C215" s="36">
        <v>0</v>
      </c>
      <c r="D215" s="36">
        <v>0</v>
      </c>
      <c r="E215" s="36">
        <v>267.17632342562001</v>
      </c>
      <c r="F215" s="36">
        <v>1739.1237533781168</v>
      </c>
      <c r="G215" s="36">
        <v>939.8038592846051</v>
      </c>
      <c r="H215" s="36">
        <v>7333.9551951045687</v>
      </c>
      <c r="I215" s="36">
        <v>0</v>
      </c>
      <c r="J215" s="36">
        <v>0</v>
      </c>
      <c r="K215" s="24">
        <v>10280.059131192911</v>
      </c>
      <c r="L215" s="24"/>
      <c r="M215" s="110"/>
      <c r="N215" s="100"/>
      <c r="O215" s="35"/>
      <c r="P215" s="35" t="s">
        <v>1073</v>
      </c>
      <c r="Q215" s="36">
        <v>0</v>
      </c>
      <c r="R215" s="36">
        <v>0</v>
      </c>
      <c r="S215" s="36">
        <v>0</v>
      </c>
      <c r="T215" s="36">
        <v>0</v>
      </c>
      <c r="U215" s="36">
        <v>1042.9207933754121</v>
      </c>
      <c r="V215" s="36">
        <v>2596.2201390683867</v>
      </c>
      <c r="W215" s="36">
        <v>0</v>
      </c>
      <c r="X215" s="36">
        <v>0</v>
      </c>
      <c r="Y215" s="24">
        <v>3639.1409324437991</v>
      </c>
    </row>
    <row r="216" spans="1:25" ht="21">
      <c r="A216" s="35"/>
      <c r="B216" s="35" t="s">
        <v>3331</v>
      </c>
      <c r="C216" s="36">
        <v>0</v>
      </c>
      <c r="D216" s="36">
        <v>183.65837957629998</v>
      </c>
      <c r="E216" s="36">
        <v>159.04665378842</v>
      </c>
      <c r="F216" s="36">
        <v>4301.3462450413199</v>
      </c>
      <c r="G216" s="36">
        <v>1987.1589171618</v>
      </c>
      <c r="H216" s="36">
        <v>1959.734339455093</v>
      </c>
      <c r="I216" s="36">
        <v>0</v>
      </c>
      <c r="J216" s="36">
        <v>0</v>
      </c>
      <c r="K216" s="24">
        <v>8590.9445350229325</v>
      </c>
      <c r="L216" s="24"/>
      <c r="M216" s="24"/>
      <c r="N216" s="100"/>
      <c r="O216" s="35"/>
      <c r="P216" s="35" t="s">
        <v>3331</v>
      </c>
      <c r="Q216" s="36">
        <v>0</v>
      </c>
      <c r="R216" s="36">
        <v>0</v>
      </c>
      <c r="S216" s="36">
        <v>0</v>
      </c>
      <c r="T216" s="36">
        <v>0</v>
      </c>
      <c r="U216" s="36">
        <v>2347.4484092309258</v>
      </c>
      <c r="V216" s="36">
        <v>693.74595616695353</v>
      </c>
      <c r="W216" s="36">
        <v>0</v>
      </c>
      <c r="X216" s="36">
        <v>0</v>
      </c>
      <c r="Y216" s="24">
        <v>3041.1943653978792</v>
      </c>
    </row>
    <row r="217" spans="1:25" ht="21">
      <c r="A217" s="35"/>
      <c r="B217" s="35" t="s">
        <v>982</v>
      </c>
      <c r="C217" s="36">
        <v>0</v>
      </c>
      <c r="D217" s="36">
        <v>0</v>
      </c>
      <c r="E217" s="36">
        <v>92.396665911820008</v>
      </c>
      <c r="F217" s="36">
        <v>3874.5179360275702</v>
      </c>
      <c r="G217" s="36">
        <v>1885.06096944663</v>
      </c>
      <c r="H217" s="36">
        <v>8621.3155928367014</v>
      </c>
      <c r="I217" s="36">
        <v>4.0569856996300002</v>
      </c>
      <c r="J217" s="36">
        <v>0</v>
      </c>
      <c r="K217" s="24">
        <v>14477.348149922353</v>
      </c>
      <c r="L217" s="24"/>
      <c r="M217" s="24"/>
      <c r="N217" s="100"/>
      <c r="O217" s="35"/>
      <c r="P217" s="35" t="s">
        <v>982</v>
      </c>
      <c r="Q217" s="36">
        <v>0</v>
      </c>
      <c r="R217" s="36">
        <v>0</v>
      </c>
      <c r="S217" s="36">
        <v>0</v>
      </c>
      <c r="T217" s="36">
        <v>0</v>
      </c>
      <c r="U217" s="36">
        <v>2071.5993522694635</v>
      </c>
      <c r="V217" s="36">
        <v>3053.3818928039163</v>
      </c>
      <c r="W217" s="36">
        <v>0</v>
      </c>
      <c r="X217" s="36">
        <v>0</v>
      </c>
      <c r="Y217" s="24">
        <v>5124.9812450733798</v>
      </c>
    </row>
    <row r="218" spans="1:25" ht="21">
      <c r="A218" s="35"/>
      <c r="B218" s="35" t="s">
        <v>3332</v>
      </c>
      <c r="C218" s="36">
        <v>0</v>
      </c>
      <c r="D218" s="36">
        <v>450.84582534790002</v>
      </c>
      <c r="E218" s="36">
        <v>2058.7209222838501</v>
      </c>
      <c r="F218" s="36">
        <v>9615.0591816333872</v>
      </c>
      <c r="G218" s="36">
        <v>4009.2189572565403</v>
      </c>
      <c r="H218" s="36">
        <v>11824.625260110111</v>
      </c>
      <c r="I218" s="36">
        <v>0</v>
      </c>
      <c r="J218" s="36">
        <v>0</v>
      </c>
      <c r="K218" s="24">
        <v>27958.470146631789</v>
      </c>
      <c r="L218" s="24"/>
      <c r="M218" s="24"/>
      <c r="N218" s="100"/>
      <c r="O218" s="35"/>
      <c r="P218" s="35" t="s">
        <v>3332</v>
      </c>
      <c r="Q218" s="36">
        <v>0</v>
      </c>
      <c r="R218" s="36">
        <v>0</v>
      </c>
      <c r="S218" s="36">
        <v>0</v>
      </c>
      <c r="T218" s="36">
        <v>0</v>
      </c>
      <c r="U218" s="36">
        <v>5711.3810898263127</v>
      </c>
      <c r="V218" s="36">
        <v>4185.9173420844672</v>
      </c>
      <c r="W218" s="36">
        <v>0</v>
      </c>
      <c r="X218" s="36">
        <v>0</v>
      </c>
      <c r="Y218" s="24">
        <v>9897.29843191078</v>
      </c>
    </row>
    <row r="219" spans="1:25" ht="21">
      <c r="A219" s="35"/>
      <c r="B219" s="35" t="s">
        <v>821</v>
      </c>
      <c r="C219" s="36">
        <v>0</v>
      </c>
      <c r="D219" s="36">
        <v>0</v>
      </c>
      <c r="E219" s="36">
        <v>1539.5919534549698</v>
      </c>
      <c r="F219" s="36">
        <v>5535.2192573438306</v>
      </c>
      <c r="G219" s="36">
        <v>6045.3899614349575</v>
      </c>
      <c r="H219" s="36">
        <v>9.6229803264599987</v>
      </c>
      <c r="I219" s="36">
        <v>629.04606131343996</v>
      </c>
      <c r="J219" s="36">
        <v>0</v>
      </c>
      <c r="K219" s="24">
        <v>13758.870213873657</v>
      </c>
      <c r="L219" s="24"/>
      <c r="M219" s="24"/>
      <c r="N219" s="100"/>
      <c r="O219" s="35"/>
      <c r="P219" s="35" t="s">
        <v>821</v>
      </c>
      <c r="Q219" s="36">
        <v>0</v>
      </c>
      <c r="R219" s="36">
        <v>0</v>
      </c>
      <c r="S219" s="36">
        <v>0</v>
      </c>
      <c r="T219" s="36">
        <v>0</v>
      </c>
      <c r="U219" s="36">
        <v>4644.5512149659417</v>
      </c>
      <c r="V219" s="36">
        <v>226.088840740557</v>
      </c>
      <c r="W219" s="36">
        <v>0</v>
      </c>
      <c r="X219" s="36">
        <v>0</v>
      </c>
      <c r="Y219" s="24">
        <v>4870.640055706499</v>
      </c>
    </row>
    <row r="220" spans="1:25" ht="21">
      <c r="A220" s="35"/>
      <c r="B220" s="35" t="s">
        <v>214</v>
      </c>
      <c r="C220" s="36">
        <v>0</v>
      </c>
      <c r="D220" s="36">
        <v>0</v>
      </c>
      <c r="E220" s="36">
        <v>372.69343834593997</v>
      </c>
      <c r="F220" s="36">
        <v>7761.7229414469584</v>
      </c>
      <c r="G220" s="36">
        <v>2721.2727237753697</v>
      </c>
      <c r="H220" s="36">
        <v>58.991586829180001</v>
      </c>
      <c r="I220" s="36">
        <v>664.81185772693607</v>
      </c>
      <c r="J220" s="36">
        <v>0</v>
      </c>
      <c r="K220" s="24">
        <v>11579.492548124383</v>
      </c>
      <c r="L220" s="24"/>
      <c r="M220" s="24"/>
      <c r="N220" s="100"/>
      <c r="O220" s="35"/>
      <c r="P220" s="35" t="s">
        <v>214</v>
      </c>
      <c r="Q220" s="36">
        <v>0</v>
      </c>
      <c r="R220" s="36">
        <v>0</v>
      </c>
      <c r="S220" s="36">
        <v>0</v>
      </c>
      <c r="T220" s="36">
        <v>0</v>
      </c>
      <c r="U220" s="36">
        <v>3842.9139426624724</v>
      </c>
      <c r="V220" s="36">
        <v>256.22641937286505</v>
      </c>
      <c r="W220" s="36">
        <v>0</v>
      </c>
      <c r="X220" s="36">
        <v>0</v>
      </c>
      <c r="Y220" s="24">
        <v>4099.1403620353376</v>
      </c>
    </row>
    <row r="221" spans="1:25" ht="21">
      <c r="A221" s="35"/>
      <c r="B221" s="35" t="s">
        <v>3333</v>
      </c>
      <c r="C221" s="36">
        <v>0</v>
      </c>
      <c r="D221" s="36">
        <v>0</v>
      </c>
      <c r="E221" s="36">
        <v>4616.4628005218692</v>
      </c>
      <c r="F221" s="36">
        <v>2584.4383792212393</v>
      </c>
      <c r="G221" s="36">
        <v>6830.4831307766517</v>
      </c>
      <c r="H221" s="36">
        <v>7.0199360147099998</v>
      </c>
      <c r="I221" s="36">
        <v>68.75</v>
      </c>
      <c r="J221" s="36">
        <v>0</v>
      </c>
      <c r="K221" s="24">
        <v>14107.15424653447</v>
      </c>
      <c r="L221" s="24"/>
      <c r="M221" s="24"/>
      <c r="N221" s="100"/>
      <c r="O221" s="35"/>
      <c r="P221" s="35" t="s">
        <v>3333</v>
      </c>
      <c r="Q221" s="36">
        <v>0</v>
      </c>
      <c r="R221" s="36">
        <v>0</v>
      </c>
      <c r="S221" s="36">
        <v>0</v>
      </c>
      <c r="T221" s="36">
        <v>0</v>
      </c>
      <c r="U221" s="36">
        <v>4967.1100459250856</v>
      </c>
      <c r="V221" s="36">
        <v>26.822557349210001</v>
      </c>
      <c r="W221" s="36">
        <v>0</v>
      </c>
      <c r="X221" s="36">
        <v>0</v>
      </c>
      <c r="Y221" s="24">
        <v>4993.9326032742956</v>
      </c>
    </row>
    <row r="222" spans="1:25" ht="21">
      <c r="A222" s="35"/>
      <c r="B222" s="35" t="s">
        <v>3334</v>
      </c>
      <c r="C222" s="36">
        <v>0</v>
      </c>
      <c r="D222" s="36">
        <v>77.124473050599988</v>
      </c>
      <c r="E222" s="36">
        <v>1914.4225303255198</v>
      </c>
      <c r="F222" s="36">
        <v>2492.977868405063</v>
      </c>
      <c r="G222" s="36">
        <v>2359.1301583797208</v>
      </c>
      <c r="H222" s="36">
        <v>1743.1548977755397</v>
      </c>
      <c r="I222" s="36">
        <v>0</v>
      </c>
      <c r="J222" s="36">
        <v>0</v>
      </c>
      <c r="K222" s="24">
        <v>8586.8099279364433</v>
      </c>
      <c r="L222" s="24"/>
      <c r="M222" s="24"/>
      <c r="N222" s="100"/>
      <c r="O222" s="35"/>
      <c r="P222" s="35" t="s">
        <v>3334</v>
      </c>
      <c r="Q222" s="36">
        <v>0</v>
      </c>
      <c r="R222" s="36">
        <v>0</v>
      </c>
      <c r="S222" s="36">
        <v>0</v>
      </c>
      <c r="T222" s="36">
        <v>0</v>
      </c>
      <c r="U222" s="36">
        <v>2422.6538806774306</v>
      </c>
      <c r="V222" s="36">
        <v>617.07683381272443</v>
      </c>
      <c r="W222" s="36">
        <v>0</v>
      </c>
      <c r="X222" s="36">
        <v>0</v>
      </c>
      <c r="Y222" s="24">
        <v>3039.7307144901552</v>
      </c>
    </row>
    <row r="223" spans="1:25" ht="21">
      <c r="A223" s="35"/>
      <c r="B223" s="35" t="s">
        <v>3335</v>
      </c>
      <c r="C223" s="36">
        <v>0</v>
      </c>
      <c r="D223" s="36">
        <v>0</v>
      </c>
      <c r="E223" s="36">
        <v>0</v>
      </c>
      <c r="F223" s="36">
        <v>10924.695761490117</v>
      </c>
      <c r="G223" s="36">
        <v>4239.2344357276797</v>
      </c>
      <c r="H223" s="36">
        <v>3595.1709727557813</v>
      </c>
      <c r="I223" s="36">
        <v>596.84933191779999</v>
      </c>
      <c r="J223" s="36">
        <v>0</v>
      </c>
      <c r="K223" s="24">
        <v>19355.950501891381</v>
      </c>
      <c r="L223" s="24"/>
      <c r="M223" s="24"/>
      <c r="N223" s="100"/>
      <c r="O223" s="35"/>
      <c r="P223" s="35" t="s">
        <v>3335</v>
      </c>
      <c r="Q223" s="36">
        <v>0</v>
      </c>
      <c r="R223" s="36">
        <v>0</v>
      </c>
      <c r="S223" s="36">
        <v>0</v>
      </c>
      <c r="T223" s="36">
        <v>0</v>
      </c>
      <c r="U223" s="36">
        <v>5368.0312898195925</v>
      </c>
      <c r="V223" s="36">
        <v>1483.975187855242</v>
      </c>
      <c r="W223" s="36">
        <v>0</v>
      </c>
      <c r="X223" s="36">
        <v>0</v>
      </c>
      <c r="Y223" s="24">
        <v>6852.006477674835</v>
      </c>
    </row>
    <row r="224" spans="1:25" ht="21">
      <c r="A224" s="35"/>
      <c r="B224" s="35" t="s">
        <v>1366</v>
      </c>
      <c r="C224" s="36">
        <v>0</v>
      </c>
      <c r="D224" s="36">
        <v>0</v>
      </c>
      <c r="E224" s="36">
        <v>3984.4647651462601</v>
      </c>
      <c r="F224" s="36">
        <v>4464.2781401383654</v>
      </c>
      <c r="G224" s="36">
        <v>4012.1263006967001</v>
      </c>
      <c r="H224" s="36">
        <v>4092.9530546317801</v>
      </c>
      <c r="I224" s="36">
        <v>250.40181581911</v>
      </c>
      <c r="J224" s="36">
        <v>0</v>
      </c>
      <c r="K224" s="24">
        <v>16804.224076432216</v>
      </c>
      <c r="L224" s="24"/>
      <c r="M224" s="24"/>
      <c r="N224" s="100"/>
      <c r="O224" s="35"/>
      <c r="P224" s="35" t="s">
        <v>1366</v>
      </c>
      <c r="Q224" s="36">
        <v>0</v>
      </c>
      <c r="R224" s="36">
        <v>0</v>
      </c>
      <c r="S224" s="36">
        <v>0</v>
      </c>
      <c r="T224" s="36">
        <v>0</v>
      </c>
      <c r="U224" s="36">
        <v>4411.1476989180155</v>
      </c>
      <c r="V224" s="36">
        <v>1537.5476241403562</v>
      </c>
      <c r="W224" s="36">
        <v>0</v>
      </c>
      <c r="X224" s="36">
        <v>0</v>
      </c>
      <c r="Y224" s="24">
        <v>5948.6953230583713</v>
      </c>
    </row>
  </sheetData>
  <mergeCells count="24">
    <mergeCell ref="T9:U9"/>
    <mergeCell ref="O11:P11"/>
    <mergeCell ref="A11:B11"/>
    <mergeCell ref="P8:P10"/>
    <mergeCell ref="D9:E9"/>
    <mergeCell ref="F9:G9"/>
    <mergeCell ref="H9:I9"/>
    <mergeCell ref="R9:S9"/>
    <mergeCell ref="V9:W9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C8:J8"/>
    <mergeCell ref="Q8:X8"/>
    <mergeCell ref="Y8:Y10"/>
    <mergeCell ref="A8:A10"/>
    <mergeCell ref="B8:B10"/>
    <mergeCell ref="O8:O10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2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F164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3" width="10.25" style="25" customWidth="1"/>
    <col min="4" max="4" width="11.125" style="25" customWidth="1"/>
    <col min="5" max="5" width="11.5" style="25" customWidth="1"/>
    <col min="6" max="6" width="10.625" style="25" customWidth="1"/>
    <col min="7" max="10" width="9.625" style="25" customWidth="1"/>
    <col min="11" max="11" width="12.75" style="25" customWidth="1"/>
    <col min="12" max="12" width="13" style="25" customWidth="1"/>
    <col min="13" max="13" width="12.25" style="25" customWidth="1"/>
    <col min="14" max="14" width="7.625" style="123" customWidth="1"/>
    <col min="15" max="15" width="18.875" style="25" customWidth="1"/>
    <col min="16" max="16" width="15.3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149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4937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0"/>
      <c r="O3" s="28"/>
      <c r="P3" s="28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 customHeigh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96"/>
      <c r="P4" s="96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 customHeigh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118"/>
      <c r="P5" s="96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96"/>
      <c r="P6" s="96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95734.454565822263</v>
      </c>
      <c r="E11" s="41">
        <v>106006.03153827066</v>
      </c>
      <c r="F11" s="41">
        <v>403979.45944106282</v>
      </c>
      <c r="G11" s="41">
        <v>323278.01456539391</v>
      </c>
      <c r="H11" s="41">
        <v>471022.14275443263</v>
      </c>
      <c r="I11" s="41">
        <v>43459.597179845856</v>
      </c>
      <c r="J11" s="41">
        <v>13606.449123626426</v>
      </c>
      <c r="K11" s="42">
        <v>1457086.1491684548</v>
      </c>
      <c r="L11" s="119">
        <v>1370500</v>
      </c>
      <c r="M11" s="42">
        <f>L11-K11</f>
        <v>-86586.149168454809</v>
      </c>
      <c r="N11" s="23"/>
      <c r="O11" s="211" t="s">
        <v>65</v>
      </c>
      <c r="P11" s="218"/>
      <c r="Q11" s="87"/>
      <c r="R11" s="87"/>
      <c r="S11" s="87"/>
      <c r="T11" s="87"/>
      <c r="U11" s="87"/>
      <c r="V11" s="87"/>
      <c r="W11" s="87"/>
      <c r="X11" s="41"/>
      <c r="Y11" s="42"/>
    </row>
    <row r="12" spans="1:32" ht="21">
      <c r="A12" s="35" t="s">
        <v>158</v>
      </c>
      <c r="B12" s="35"/>
      <c r="C12" s="36">
        <v>0</v>
      </c>
      <c r="D12" s="36">
        <v>27986.2153586612</v>
      </c>
      <c r="E12" s="36">
        <v>17069.214198364924</v>
      </c>
      <c r="F12" s="36">
        <v>54040.543886493513</v>
      </c>
      <c r="G12" s="36">
        <v>41646.773176652496</v>
      </c>
      <c r="H12" s="36">
        <v>13403.89166058967</v>
      </c>
      <c r="I12" s="36">
        <v>2046.580305092964</v>
      </c>
      <c r="J12" s="36">
        <v>0</v>
      </c>
      <c r="K12" s="24">
        <v>156193.21858585477</v>
      </c>
      <c r="L12" s="24">
        <v>132540</v>
      </c>
      <c r="M12" s="42">
        <f>L12-K12</f>
        <v>-23653.218585854775</v>
      </c>
      <c r="N12" s="100"/>
      <c r="O12" s="35" t="s">
        <v>158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50667.38878325581</v>
      </c>
      <c r="V12" s="36">
        <v>5562.1699076445548</v>
      </c>
      <c r="W12" s="36">
        <v>0</v>
      </c>
      <c r="X12" s="36">
        <v>0</v>
      </c>
      <c r="Y12" s="24">
        <v>56229.558690900361</v>
      </c>
    </row>
    <row r="13" spans="1:32" ht="21">
      <c r="A13" s="35"/>
      <c r="B13" s="35" t="s">
        <v>150</v>
      </c>
      <c r="C13" s="36">
        <v>0</v>
      </c>
      <c r="D13" s="36">
        <v>5528.7437036812798</v>
      </c>
      <c r="E13" s="36">
        <v>2252.2946504504971</v>
      </c>
      <c r="F13" s="36">
        <v>3588.3513985904424</v>
      </c>
      <c r="G13" s="36">
        <v>5748.5335846710941</v>
      </c>
      <c r="H13" s="36">
        <v>1706.4927225823494</v>
      </c>
      <c r="I13" s="36">
        <v>0</v>
      </c>
      <c r="J13" s="36">
        <v>0</v>
      </c>
      <c r="K13" s="24">
        <v>18824.416059975661</v>
      </c>
      <c r="M13" s="33"/>
      <c r="N13" s="100"/>
      <c r="O13" s="35"/>
      <c r="P13" s="35" t="s">
        <v>150</v>
      </c>
      <c r="Q13" s="36">
        <v>0</v>
      </c>
      <c r="R13" s="36">
        <v>0</v>
      </c>
      <c r="S13" s="36">
        <v>0</v>
      </c>
      <c r="T13" s="36">
        <v>0</v>
      </c>
      <c r="U13" s="36">
        <v>6162.4524014623166</v>
      </c>
      <c r="V13" s="36">
        <v>614.33738012974618</v>
      </c>
      <c r="W13" s="36">
        <v>0</v>
      </c>
      <c r="X13" s="36">
        <v>0</v>
      </c>
      <c r="Y13" s="24">
        <v>6776.7897815920624</v>
      </c>
    </row>
    <row r="14" spans="1:32" s="47" customFormat="1" ht="21">
      <c r="A14" s="35"/>
      <c r="B14" s="35" t="s">
        <v>151</v>
      </c>
      <c r="C14" s="36">
        <v>0</v>
      </c>
      <c r="D14" s="36">
        <v>133.89322299520001</v>
      </c>
      <c r="E14" s="36">
        <v>767.72506949010995</v>
      </c>
      <c r="F14" s="36">
        <v>10382.334946554209</v>
      </c>
      <c r="G14" s="36">
        <v>848.23812265121398</v>
      </c>
      <c r="H14" s="36">
        <v>2.3960590220400002</v>
      </c>
      <c r="I14" s="36">
        <v>122.68402306599</v>
      </c>
      <c r="J14" s="36">
        <v>0</v>
      </c>
      <c r="K14" s="24">
        <v>12257.271443778762</v>
      </c>
      <c r="L14" s="45"/>
      <c r="M14" s="44"/>
      <c r="N14" s="46"/>
      <c r="O14" s="35"/>
      <c r="P14" s="35" t="s">
        <v>151</v>
      </c>
      <c r="Q14" s="36">
        <v>0</v>
      </c>
      <c r="R14" s="36">
        <v>0</v>
      </c>
      <c r="S14" s="36">
        <v>0</v>
      </c>
      <c r="T14" s="36">
        <v>0</v>
      </c>
      <c r="U14" s="36">
        <v>4367.58889020282</v>
      </c>
      <c r="V14" s="36">
        <v>45.028829551683998</v>
      </c>
      <c r="W14" s="36">
        <v>0</v>
      </c>
      <c r="X14" s="36">
        <v>0</v>
      </c>
      <c r="Y14" s="24">
        <v>4412.6177197545039</v>
      </c>
    </row>
    <row r="15" spans="1:32" ht="21">
      <c r="A15" s="35"/>
      <c r="B15" s="35" t="s">
        <v>152</v>
      </c>
      <c r="C15" s="36">
        <v>0</v>
      </c>
      <c r="D15" s="36">
        <v>2489.4266013835509</v>
      </c>
      <c r="E15" s="36">
        <v>3819.3564356548668</v>
      </c>
      <c r="F15" s="36">
        <v>8087.5850053092117</v>
      </c>
      <c r="G15" s="36">
        <v>7245.5721182396373</v>
      </c>
      <c r="H15" s="36">
        <v>2188.8205257380264</v>
      </c>
      <c r="I15" s="36">
        <v>411.66838667478396</v>
      </c>
      <c r="J15" s="36">
        <v>0</v>
      </c>
      <c r="K15" s="24">
        <v>24242.429073000076</v>
      </c>
      <c r="L15" s="24"/>
      <c r="M15" s="24"/>
      <c r="N15" s="100"/>
      <c r="O15" s="35"/>
      <c r="P15" s="35" t="s">
        <v>152</v>
      </c>
      <c r="Q15" s="36">
        <v>0</v>
      </c>
      <c r="R15" s="36">
        <v>0</v>
      </c>
      <c r="S15" s="36">
        <v>0</v>
      </c>
      <c r="T15" s="36">
        <v>0</v>
      </c>
      <c r="U15" s="36">
        <v>7791.098457815232</v>
      </c>
      <c r="V15" s="36">
        <v>936.17600846794187</v>
      </c>
      <c r="W15" s="36">
        <v>0</v>
      </c>
      <c r="X15" s="36">
        <v>0</v>
      </c>
      <c r="Y15" s="24">
        <v>8727.2744662831738</v>
      </c>
    </row>
    <row r="16" spans="1:32" ht="21">
      <c r="A16" s="35"/>
      <c r="B16" s="35" t="s">
        <v>153</v>
      </c>
      <c r="C16" s="36">
        <v>0</v>
      </c>
      <c r="D16" s="36">
        <v>614.77665655580006</v>
      </c>
      <c r="E16" s="36">
        <v>2018.079135407138</v>
      </c>
      <c r="F16" s="36">
        <v>9824.4262638937726</v>
      </c>
      <c r="G16" s="36">
        <v>2999.6810745223424</v>
      </c>
      <c r="H16" s="36">
        <v>4623.1048024122902</v>
      </c>
      <c r="I16" s="36">
        <v>69.93832796157001</v>
      </c>
      <c r="J16" s="36">
        <v>0</v>
      </c>
      <c r="K16" s="24">
        <v>20150.006260752914</v>
      </c>
      <c r="L16" s="24"/>
      <c r="M16" s="24"/>
      <c r="N16" s="100"/>
      <c r="O16" s="35"/>
      <c r="P16" s="35" t="s">
        <v>153</v>
      </c>
      <c r="Q16" s="36">
        <v>0</v>
      </c>
      <c r="R16" s="36">
        <v>0</v>
      </c>
      <c r="S16" s="36">
        <v>0</v>
      </c>
      <c r="T16" s="36">
        <v>0</v>
      </c>
      <c r="U16" s="36">
        <v>5564.5067269330484</v>
      </c>
      <c r="V16" s="36">
        <v>1689.4955269338309</v>
      </c>
      <c r="W16" s="36">
        <v>0</v>
      </c>
      <c r="X16" s="36">
        <v>0</v>
      </c>
      <c r="Y16" s="24">
        <v>7254.0022538668791</v>
      </c>
    </row>
    <row r="17" spans="1:25" ht="21">
      <c r="A17" s="35"/>
      <c r="B17" s="35" t="s">
        <v>154</v>
      </c>
      <c r="C17" s="36">
        <v>0</v>
      </c>
      <c r="D17" s="36">
        <v>6685.1459268297604</v>
      </c>
      <c r="E17" s="36">
        <v>4026.6184512308778</v>
      </c>
      <c r="F17" s="36">
        <v>5488.321833984669</v>
      </c>
      <c r="G17" s="36">
        <v>8878.6907648766683</v>
      </c>
      <c r="H17" s="36">
        <v>1.0708747138100001</v>
      </c>
      <c r="I17" s="36">
        <v>1155.2783596421098</v>
      </c>
      <c r="J17" s="36">
        <v>0</v>
      </c>
      <c r="K17" s="24">
        <v>26235.126211277893</v>
      </c>
      <c r="L17" s="24"/>
      <c r="M17" s="24"/>
      <c r="N17" s="100"/>
      <c r="O17" s="35"/>
      <c r="P17" s="35" t="s">
        <v>154</v>
      </c>
      <c r="Q17" s="36">
        <v>0</v>
      </c>
      <c r="R17" s="36">
        <v>0</v>
      </c>
      <c r="S17" s="36">
        <v>0</v>
      </c>
      <c r="T17" s="36">
        <v>0</v>
      </c>
      <c r="U17" s="36">
        <v>9028.3597116905567</v>
      </c>
      <c r="V17" s="36">
        <v>416.28572436810202</v>
      </c>
      <c r="W17" s="36">
        <v>0</v>
      </c>
      <c r="X17" s="36">
        <v>0</v>
      </c>
      <c r="Y17" s="24">
        <v>9444.6454360586595</v>
      </c>
    </row>
    <row r="18" spans="1:25" ht="21">
      <c r="A18" s="35"/>
      <c r="B18" s="35" t="s">
        <v>155</v>
      </c>
      <c r="C18" s="36">
        <v>0</v>
      </c>
      <c r="D18" s="36">
        <v>776.90925095120008</v>
      </c>
      <c r="E18" s="36">
        <v>411.29726817122003</v>
      </c>
      <c r="F18" s="36">
        <v>8080.962478275791</v>
      </c>
      <c r="G18" s="36">
        <v>1689.9234793746205</v>
      </c>
      <c r="H18" s="36">
        <v>2912.3773913161244</v>
      </c>
      <c r="I18" s="36">
        <v>2.0338909749099998</v>
      </c>
      <c r="J18" s="36">
        <v>0</v>
      </c>
      <c r="K18" s="24">
        <v>13873.503759063864</v>
      </c>
      <c r="L18" s="24"/>
      <c r="M18" s="24"/>
      <c r="N18" s="100"/>
      <c r="O18" s="35"/>
      <c r="P18" s="35" t="s">
        <v>155</v>
      </c>
      <c r="Q18" s="36">
        <v>0</v>
      </c>
      <c r="R18" s="36">
        <v>0</v>
      </c>
      <c r="S18" s="36">
        <v>0</v>
      </c>
      <c r="T18" s="36">
        <v>0</v>
      </c>
      <c r="U18" s="36">
        <v>3945.2732916384603</v>
      </c>
      <c r="V18" s="36">
        <v>1049.1880616248475</v>
      </c>
      <c r="W18" s="36">
        <v>0</v>
      </c>
      <c r="X18" s="36">
        <v>0</v>
      </c>
      <c r="Y18" s="24">
        <v>4994.4613532633075</v>
      </c>
    </row>
    <row r="19" spans="1:25" ht="21">
      <c r="A19" s="35"/>
      <c r="B19" s="35" t="s">
        <v>156</v>
      </c>
      <c r="C19" s="36">
        <v>0</v>
      </c>
      <c r="D19" s="36">
        <v>4272.9648334637504</v>
      </c>
      <c r="E19" s="36">
        <v>1106.8368606212464</v>
      </c>
      <c r="F19" s="36">
        <v>3718.4372274140569</v>
      </c>
      <c r="G19" s="36">
        <v>3212.3633128346328</v>
      </c>
      <c r="H19" s="36">
        <v>0</v>
      </c>
      <c r="I19" s="36">
        <v>67.304458777299999</v>
      </c>
      <c r="J19" s="36">
        <v>0</v>
      </c>
      <c r="K19" s="24">
        <v>12377.906693110988</v>
      </c>
      <c r="L19" s="24"/>
      <c r="M19" s="24"/>
      <c r="N19" s="100"/>
      <c r="O19" s="35"/>
      <c r="P19" s="35" t="s">
        <v>156</v>
      </c>
      <c r="Q19" s="36">
        <v>0</v>
      </c>
      <c r="R19" s="36">
        <v>0</v>
      </c>
      <c r="S19" s="36">
        <v>0</v>
      </c>
      <c r="T19" s="36">
        <v>0</v>
      </c>
      <c r="U19" s="36">
        <v>4431.8168043590704</v>
      </c>
      <c r="V19" s="36">
        <v>24.229605159830001</v>
      </c>
      <c r="W19" s="36">
        <v>0</v>
      </c>
      <c r="X19" s="36">
        <v>0</v>
      </c>
      <c r="Y19" s="24">
        <v>4456.0464095189</v>
      </c>
    </row>
    <row r="20" spans="1:25" ht="21">
      <c r="A20" s="35"/>
      <c r="B20" s="35" t="s">
        <v>157</v>
      </c>
      <c r="C20" s="36">
        <v>0</v>
      </c>
      <c r="D20" s="36">
        <v>7484.3551628006599</v>
      </c>
      <c r="E20" s="36">
        <v>2667.0063273389701</v>
      </c>
      <c r="F20" s="36">
        <v>4870.1247324713631</v>
      </c>
      <c r="G20" s="36">
        <v>11023.770719482283</v>
      </c>
      <c r="H20" s="36">
        <v>1969.6292848050314</v>
      </c>
      <c r="I20" s="36">
        <v>217.67285799630002</v>
      </c>
      <c r="J20" s="36">
        <v>0</v>
      </c>
      <c r="K20" s="24">
        <v>28232.559084894609</v>
      </c>
      <c r="L20" s="24"/>
      <c r="M20" s="24"/>
      <c r="N20" s="100"/>
      <c r="O20" s="35"/>
      <c r="P20" s="35" t="s">
        <v>157</v>
      </c>
      <c r="Q20" s="36">
        <v>0</v>
      </c>
      <c r="R20" s="36">
        <v>0</v>
      </c>
      <c r="S20" s="36">
        <v>0</v>
      </c>
      <c r="T20" s="36">
        <v>0</v>
      </c>
      <c r="U20" s="36">
        <v>9376.2924991543077</v>
      </c>
      <c r="V20" s="36">
        <v>787.42877140857286</v>
      </c>
      <c r="W20" s="36">
        <v>0</v>
      </c>
      <c r="X20" s="36">
        <v>0</v>
      </c>
      <c r="Y20" s="24">
        <v>10163.721270562881</v>
      </c>
    </row>
    <row r="21" spans="1:25" ht="21">
      <c r="A21" s="35" t="s">
        <v>171</v>
      </c>
      <c r="B21" s="35"/>
      <c r="C21" s="36">
        <v>0</v>
      </c>
      <c r="D21" s="36">
        <v>99.541051123599999</v>
      </c>
      <c r="E21" s="36">
        <v>9479.2925832838464</v>
      </c>
      <c r="F21" s="36">
        <v>20129.653281138828</v>
      </c>
      <c r="G21" s="36">
        <v>3243.0429874363494</v>
      </c>
      <c r="H21" s="36">
        <v>114289.93433033043</v>
      </c>
      <c r="I21" s="36">
        <v>8077.2973531831431</v>
      </c>
      <c r="J21" s="36">
        <v>0</v>
      </c>
      <c r="K21" s="24">
        <v>155318.7615864962</v>
      </c>
      <c r="L21" s="24">
        <v>154460</v>
      </c>
      <c r="M21" s="42">
        <f>L21-K21</f>
        <v>-858.76158649619902</v>
      </c>
      <c r="N21" s="100"/>
      <c r="O21" s="35" t="s">
        <v>171</v>
      </c>
      <c r="P21" s="35"/>
      <c r="Q21" s="36">
        <v>0</v>
      </c>
      <c r="R21" s="36">
        <v>0</v>
      </c>
      <c r="S21" s="36">
        <v>0</v>
      </c>
      <c r="T21" s="36">
        <v>0</v>
      </c>
      <c r="U21" s="36">
        <v>53006.927123986956</v>
      </c>
      <c r="V21" s="36">
        <v>2907.827047146071</v>
      </c>
      <c r="W21" s="36">
        <v>0</v>
      </c>
      <c r="X21" s="36">
        <v>0</v>
      </c>
      <c r="Y21" s="24">
        <v>55914.754171133034</v>
      </c>
    </row>
    <row r="22" spans="1:25" ht="21">
      <c r="A22" s="35"/>
      <c r="B22" s="35" t="s">
        <v>159</v>
      </c>
      <c r="C22" s="36">
        <v>0</v>
      </c>
      <c r="D22" s="36">
        <v>0</v>
      </c>
      <c r="E22" s="36">
        <v>459.86144579649999</v>
      </c>
      <c r="F22" s="36">
        <v>646.66301317729983</v>
      </c>
      <c r="G22" s="36">
        <v>0</v>
      </c>
      <c r="H22" s="36">
        <v>4431.11961699924</v>
      </c>
      <c r="I22" s="36">
        <v>0</v>
      </c>
      <c r="J22" s="36">
        <v>0</v>
      </c>
      <c r="K22" s="24">
        <v>5537.6440759730394</v>
      </c>
      <c r="M22" s="33"/>
      <c r="N22" s="100"/>
      <c r="O22" s="35"/>
      <c r="P22" s="35" t="s">
        <v>159</v>
      </c>
      <c r="Q22" s="36">
        <v>0</v>
      </c>
      <c r="R22" s="36">
        <v>0</v>
      </c>
      <c r="S22" s="36">
        <v>0</v>
      </c>
      <c r="T22" s="36">
        <v>0</v>
      </c>
      <c r="U22" s="36">
        <v>1993.5518673502252</v>
      </c>
      <c r="V22" s="36">
        <v>0</v>
      </c>
      <c r="W22" s="36">
        <v>0</v>
      </c>
      <c r="X22" s="36">
        <v>0</v>
      </c>
      <c r="Y22" s="24">
        <v>1993.5518673502252</v>
      </c>
    </row>
    <row r="23" spans="1:25" ht="21">
      <c r="A23" s="35"/>
      <c r="B23" s="35" t="s">
        <v>160</v>
      </c>
      <c r="C23" s="36">
        <v>0</v>
      </c>
      <c r="D23" s="36">
        <v>0</v>
      </c>
      <c r="E23" s="36">
        <v>499.51554660364991</v>
      </c>
      <c r="F23" s="36">
        <v>2955.7510641015424</v>
      </c>
      <c r="G23" s="36">
        <v>1551.8128825141314</v>
      </c>
      <c r="H23" s="36">
        <v>6780.359999388822</v>
      </c>
      <c r="I23" s="36">
        <v>3197.4873836104598</v>
      </c>
      <c r="J23" s="36">
        <v>0</v>
      </c>
      <c r="K23" s="24">
        <v>14984.926876218606</v>
      </c>
      <c r="L23" s="24"/>
      <c r="M23" s="24"/>
      <c r="N23" s="100"/>
      <c r="O23" s="35"/>
      <c r="P23" s="35" t="s">
        <v>160</v>
      </c>
      <c r="Q23" s="36">
        <v>0</v>
      </c>
      <c r="R23" s="36">
        <v>0</v>
      </c>
      <c r="S23" s="36">
        <v>0</v>
      </c>
      <c r="T23" s="36">
        <v>0</v>
      </c>
      <c r="U23" s="36">
        <v>4243.4782173392578</v>
      </c>
      <c r="V23" s="36">
        <v>1151.09545809986</v>
      </c>
      <c r="W23" s="36">
        <v>0</v>
      </c>
      <c r="X23" s="36">
        <v>0</v>
      </c>
      <c r="Y23" s="24">
        <v>5394.5736754391182</v>
      </c>
    </row>
    <row r="24" spans="1:25" ht="21">
      <c r="A24" s="35"/>
      <c r="B24" s="35" t="s">
        <v>161</v>
      </c>
      <c r="C24" s="36">
        <v>0</v>
      </c>
      <c r="D24" s="36">
        <v>0</v>
      </c>
      <c r="E24" s="36">
        <v>474.86372982579996</v>
      </c>
      <c r="F24" s="36">
        <v>2990.8782246401224</v>
      </c>
      <c r="G24" s="36">
        <v>101.79940533502</v>
      </c>
      <c r="H24" s="36">
        <v>12189.292391813178</v>
      </c>
      <c r="I24" s="36">
        <v>0</v>
      </c>
      <c r="J24" s="36">
        <v>0</v>
      </c>
      <c r="K24" s="24">
        <v>15756.83375161412</v>
      </c>
      <c r="L24" s="24"/>
      <c r="M24" s="24"/>
      <c r="N24" s="100"/>
      <c r="O24" s="35"/>
      <c r="P24" s="35" t="s">
        <v>161</v>
      </c>
      <c r="Q24" s="36">
        <v>0</v>
      </c>
      <c r="R24" s="36">
        <v>0</v>
      </c>
      <c r="S24" s="36">
        <v>0</v>
      </c>
      <c r="T24" s="36">
        <v>0</v>
      </c>
      <c r="U24" s="36">
        <v>5672.4601505827732</v>
      </c>
      <c r="V24" s="36">
        <v>0</v>
      </c>
      <c r="W24" s="36">
        <v>0</v>
      </c>
      <c r="X24" s="36">
        <v>0</v>
      </c>
      <c r="Y24" s="24">
        <v>5672.4601505827732</v>
      </c>
    </row>
    <row r="25" spans="1:25" ht="21">
      <c r="A25" s="35"/>
      <c r="B25" s="35" t="s">
        <v>162</v>
      </c>
      <c r="C25" s="36">
        <v>0</v>
      </c>
      <c r="D25" s="36">
        <v>0</v>
      </c>
      <c r="E25" s="36">
        <v>640.6147696014101</v>
      </c>
      <c r="F25" s="36">
        <v>1263.5560949484711</v>
      </c>
      <c r="G25" s="36">
        <v>64.2505287189</v>
      </c>
      <c r="H25" s="36">
        <v>12107.515183109235</v>
      </c>
      <c r="I25" s="36">
        <v>309.87787065369997</v>
      </c>
      <c r="J25" s="36">
        <v>0</v>
      </c>
      <c r="K25" s="24">
        <v>14385.814447031717</v>
      </c>
      <c r="L25" s="24"/>
      <c r="M25" s="24"/>
      <c r="N25" s="100"/>
      <c r="O25" s="35"/>
      <c r="P25" s="35" t="s">
        <v>162</v>
      </c>
      <c r="Q25" s="36">
        <v>0</v>
      </c>
      <c r="R25" s="36">
        <v>0</v>
      </c>
      <c r="S25" s="36">
        <v>0</v>
      </c>
      <c r="T25" s="36">
        <v>0</v>
      </c>
      <c r="U25" s="36">
        <v>5067.3371674980945</v>
      </c>
      <c r="V25" s="36">
        <v>111.55603343529999</v>
      </c>
      <c r="W25" s="36">
        <v>0</v>
      </c>
      <c r="X25" s="36">
        <v>0</v>
      </c>
      <c r="Y25" s="24">
        <v>5178.8932009333948</v>
      </c>
    </row>
    <row r="26" spans="1:25" ht="21">
      <c r="A26" s="35"/>
      <c r="B26" s="35" t="s">
        <v>163</v>
      </c>
      <c r="C26" s="36">
        <v>0</v>
      </c>
      <c r="D26" s="36">
        <v>43.130449179999999</v>
      </c>
      <c r="E26" s="36">
        <v>1491.9469062824489</v>
      </c>
      <c r="F26" s="36">
        <v>962.40177607843987</v>
      </c>
      <c r="G26" s="36">
        <v>25</v>
      </c>
      <c r="H26" s="36">
        <v>7757.3961995567661</v>
      </c>
      <c r="I26" s="36">
        <v>490.633686463</v>
      </c>
      <c r="J26" s="36">
        <v>0</v>
      </c>
      <c r="K26" s="24">
        <v>10770.509017560655</v>
      </c>
      <c r="L26" s="24"/>
      <c r="M26" s="24"/>
      <c r="N26" s="100"/>
      <c r="O26" s="35"/>
      <c r="P26" s="35" t="s">
        <v>163</v>
      </c>
      <c r="Q26" s="36">
        <v>0</v>
      </c>
      <c r="R26" s="36">
        <v>0</v>
      </c>
      <c r="S26" s="36">
        <v>0</v>
      </c>
      <c r="T26" s="36">
        <v>0</v>
      </c>
      <c r="U26" s="36">
        <v>3700.7551191959706</v>
      </c>
      <c r="V26" s="36">
        <v>176.62812712710002</v>
      </c>
      <c r="W26" s="36">
        <v>0</v>
      </c>
      <c r="X26" s="36">
        <v>0</v>
      </c>
      <c r="Y26" s="24">
        <v>3877.3832463230706</v>
      </c>
    </row>
    <row r="27" spans="1:25" ht="21">
      <c r="A27" s="35"/>
      <c r="B27" s="35" t="s">
        <v>164</v>
      </c>
      <c r="C27" s="36">
        <v>0</v>
      </c>
      <c r="D27" s="36">
        <v>0</v>
      </c>
      <c r="E27" s="36">
        <v>483.22402524309996</v>
      </c>
      <c r="F27" s="36">
        <v>1278.4100146725118</v>
      </c>
      <c r="G27" s="36">
        <v>9.3524219929400001</v>
      </c>
      <c r="H27" s="36">
        <v>15308.773104021444</v>
      </c>
      <c r="I27" s="36">
        <v>28.7064285704</v>
      </c>
      <c r="J27" s="36">
        <v>0</v>
      </c>
      <c r="K27" s="24">
        <v>17108.465994500395</v>
      </c>
      <c r="L27" s="24"/>
      <c r="M27" s="24"/>
      <c r="N27" s="100"/>
      <c r="O27" s="35"/>
      <c r="P27" s="35" t="s">
        <v>164</v>
      </c>
      <c r="Q27" s="36">
        <v>0</v>
      </c>
      <c r="R27" s="36">
        <v>0</v>
      </c>
      <c r="S27" s="36">
        <v>0</v>
      </c>
      <c r="T27" s="36">
        <v>0</v>
      </c>
      <c r="U27" s="36">
        <v>6148.7134437347022</v>
      </c>
      <c r="V27" s="36">
        <v>10.3343142853</v>
      </c>
      <c r="W27" s="36">
        <v>0</v>
      </c>
      <c r="X27" s="36">
        <v>0</v>
      </c>
      <c r="Y27" s="24">
        <v>6159.0477580200022</v>
      </c>
    </row>
    <row r="28" spans="1:25" ht="21">
      <c r="A28" s="35"/>
      <c r="B28" s="35" t="s">
        <v>165</v>
      </c>
      <c r="C28" s="36">
        <v>0</v>
      </c>
      <c r="D28" s="36">
        <v>0</v>
      </c>
      <c r="E28" s="36">
        <v>1567.3032946687003</v>
      </c>
      <c r="F28" s="36">
        <v>2193.99305947019</v>
      </c>
      <c r="G28" s="36">
        <v>98.689172750899999</v>
      </c>
      <c r="H28" s="36">
        <v>16239.956525534839</v>
      </c>
      <c r="I28" s="36">
        <v>197.57526852706999</v>
      </c>
      <c r="J28" s="36">
        <v>0</v>
      </c>
      <c r="K28" s="24">
        <v>20297.517320951702</v>
      </c>
      <c r="L28" s="24"/>
      <c r="M28" s="24"/>
      <c r="N28" s="100"/>
      <c r="O28" s="35"/>
      <c r="P28" s="35" t="s">
        <v>165</v>
      </c>
      <c r="Q28" s="36">
        <v>0</v>
      </c>
      <c r="R28" s="36">
        <v>0</v>
      </c>
      <c r="S28" s="36">
        <v>0</v>
      </c>
      <c r="T28" s="36">
        <v>0</v>
      </c>
      <c r="U28" s="36">
        <v>7235.979138865926</v>
      </c>
      <c r="V28" s="36">
        <v>71.127096669739998</v>
      </c>
      <c r="W28" s="36">
        <v>0</v>
      </c>
      <c r="X28" s="36">
        <v>0</v>
      </c>
      <c r="Y28" s="24">
        <v>7307.1062355356662</v>
      </c>
    </row>
    <row r="29" spans="1:25" ht="21">
      <c r="A29" s="35"/>
      <c r="B29" s="35" t="s">
        <v>166</v>
      </c>
      <c r="C29" s="36">
        <v>0</v>
      </c>
      <c r="D29" s="36">
        <v>0</v>
      </c>
      <c r="E29" s="36">
        <v>78.505108290788002</v>
      </c>
      <c r="F29" s="36">
        <v>512.36181057481997</v>
      </c>
      <c r="G29" s="36">
        <v>0</v>
      </c>
      <c r="H29" s="36">
        <v>3167.4909797410301</v>
      </c>
      <c r="I29" s="36">
        <v>0</v>
      </c>
      <c r="J29" s="36">
        <v>0</v>
      </c>
      <c r="K29" s="24">
        <v>3758.3578986066382</v>
      </c>
      <c r="L29" s="24"/>
      <c r="M29" s="24"/>
      <c r="N29" s="100"/>
      <c r="O29" s="35"/>
      <c r="P29" s="35" t="s">
        <v>166</v>
      </c>
      <c r="Q29" s="36">
        <v>0</v>
      </c>
      <c r="R29" s="36">
        <v>0</v>
      </c>
      <c r="S29" s="36">
        <v>0</v>
      </c>
      <c r="T29" s="36">
        <v>0</v>
      </c>
      <c r="U29" s="36">
        <v>1353.0088434982749</v>
      </c>
      <c r="V29" s="36">
        <v>0</v>
      </c>
      <c r="W29" s="36">
        <v>0</v>
      </c>
      <c r="X29" s="36">
        <v>0</v>
      </c>
      <c r="Y29" s="24">
        <v>1353.0088434982749</v>
      </c>
    </row>
    <row r="30" spans="1:25" ht="21">
      <c r="A30" s="35"/>
      <c r="B30" s="35" t="s">
        <v>167</v>
      </c>
      <c r="C30" s="36">
        <v>0</v>
      </c>
      <c r="D30" s="36">
        <v>0</v>
      </c>
      <c r="E30" s="36">
        <v>1234.7603264297902</v>
      </c>
      <c r="F30" s="36">
        <v>1126.8341831544899</v>
      </c>
      <c r="G30" s="36">
        <v>348.5027452952101</v>
      </c>
      <c r="H30" s="36">
        <v>10903.52929461842</v>
      </c>
      <c r="I30" s="36">
        <v>2.54357142964</v>
      </c>
      <c r="J30" s="36">
        <v>0</v>
      </c>
      <c r="K30" s="24">
        <v>13616.170120927549</v>
      </c>
      <c r="L30" s="24"/>
      <c r="M30" s="24"/>
      <c r="N30" s="100"/>
      <c r="O30" s="35"/>
      <c r="P30" s="35" t="s">
        <v>167</v>
      </c>
      <c r="Q30" s="36">
        <v>0</v>
      </c>
      <c r="R30" s="36">
        <v>0</v>
      </c>
      <c r="S30" s="36">
        <v>0</v>
      </c>
      <c r="T30" s="36">
        <v>0</v>
      </c>
      <c r="U30" s="36">
        <v>4900.9055578150455</v>
      </c>
      <c r="V30" s="36">
        <v>0.91568571467000004</v>
      </c>
      <c r="W30" s="36">
        <v>0</v>
      </c>
      <c r="X30" s="36">
        <v>0</v>
      </c>
      <c r="Y30" s="24">
        <v>4901.8212435297155</v>
      </c>
    </row>
    <row r="31" spans="1:25" ht="21">
      <c r="A31" s="35"/>
      <c r="B31" s="35" t="s">
        <v>168</v>
      </c>
      <c r="C31" s="36">
        <v>0</v>
      </c>
      <c r="D31" s="36">
        <v>0</v>
      </c>
      <c r="E31" s="36">
        <v>764.05003679200013</v>
      </c>
      <c r="F31" s="36">
        <v>1986.533585988213</v>
      </c>
      <c r="G31" s="36">
        <v>738.72630004022994</v>
      </c>
      <c r="H31" s="36">
        <v>5618.6267369832367</v>
      </c>
      <c r="I31" s="36">
        <v>1719.8910147412701</v>
      </c>
      <c r="J31" s="36">
        <v>0</v>
      </c>
      <c r="K31" s="24">
        <v>10827.827674544949</v>
      </c>
      <c r="L31" s="24"/>
      <c r="M31" s="24"/>
      <c r="N31" s="100"/>
      <c r="O31" s="35"/>
      <c r="P31" s="35" t="s">
        <v>168</v>
      </c>
      <c r="Q31" s="36">
        <v>0</v>
      </c>
      <c r="R31" s="36">
        <v>0</v>
      </c>
      <c r="S31" s="36">
        <v>0</v>
      </c>
      <c r="T31" s="36">
        <v>0</v>
      </c>
      <c r="U31" s="36">
        <v>3278.8571975285158</v>
      </c>
      <c r="V31" s="36">
        <v>619.16076530701491</v>
      </c>
      <c r="W31" s="36">
        <v>0</v>
      </c>
      <c r="X31" s="36">
        <v>0</v>
      </c>
      <c r="Y31" s="24">
        <v>3898.0179628355309</v>
      </c>
    </row>
    <row r="32" spans="1:25" ht="21">
      <c r="A32" s="35"/>
      <c r="B32" s="35" t="s">
        <v>169</v>
      </c>
      <c r="C32" s="36">
        <v>0</v>
      </c>
      <c r="D32" s="36">
        <v>56.4106019436</v>
      </c>
      <c r="E32" s="36">
        <v>1104.8437275594899</v>
      </c>
      <c r="F32" s="36">
        <v>1360.23826502114</v>
      </c>
      <c r="G32" s="36">
        <v>169.61252945719804</v>
      </c>
      <c r="H32" s="36">
        <v>14301.677726214328</v>
      </c>
      <c r="I32" s="36">
        <v>0</v>
      </c>
      <c r="J32" s="36">
        <v>0</v>
      </c>
      <c r="K32" s="24">
        <v>16992.782850195756</v>
      </c>
      <c r="L32" s="24"/>
      <c r="M32" s="24"/>
      <c r="N32" s="100"/>
      <c r="O32" s="35"/>
      <c r="P32" s="35" t="s">
        <v>169</v>
      </c>
      <c r="Q32" s="36">
        <v>0</v>
      </c>
      <c r="R32" s="36">
        <v>0</v>
      </c>
      <c r="S32" s="36">
        <v>0</v>
      </c>
      <c r="T32" s="36">
        <v>0</v>
      </c>
      <c r="U32" s="36">
        <v>6117.4018260722733</v>
      </c>
      <c r="V32" s="36">
        <v>0</v>
      </c>
      <c r="W32" s="36">
        <v>0</v>
      </c>
      <c r="X32" s="36">
        <v>0</v>
      </c>
      <c r="Y32" s="24">
        <v>6117.4018260722733</v>
      </c>
    </row>
    <row r="33" spans="1:25" ht="21">
      <c r="A33" s="35"/>
      <c r="B33" s="35" t="s">
        <v>170</v>
      </c>
      <c r="C33" s="36">
        <v>0</v>
      </c>
      <c r="D33" s="36">
        <v>0</v>
      </c>
      <c r="E33" s="36">
        <v>679.80366619017002</v>
      </c>
      <c r="F33" s="36">
        <v>2852.032189311592</v>
      </c>
      <c r="G33" s="36">
        <v>135.29700133182001</v>
      </c>
      <c r="H33" s="36">
        <v>5484.1965723498934</v>
      </c>
      <c r="I33" s="36">
        <v>2130.5821291876032</v>
      </c>
      <c r="J33" s="36">
        <v>0</v>
      </c>
      <c r="K33" s="24">
        <v>11281.911558371079</v>
      </c>
      <c r="L33" s="24"/>
      <c r="M33" s="24"/>
      <c r="N33" s="100"/>
      <c r="O33" s="35"/>
      <c r="P33" s="35" t="s">
        <v>170</v>
      </c>
      <c r="Q33" s="36">
        <v>0</v>
      </c>
      <c r="R33" s="36">
        <v>0</v>
      </c>
      <c r="S33" s="36">
        <v>0</v>
      </c>
      <c r="T33" s="36">
        <v>0</v>
      </c>
      <c r="U33" s="36">
        <v>3294.4785945058993</v>
      </c>
      <c r="V33" s="36">
        <v>767.00956650708611</v>
      </c>
      <c r="W33" s="36">
        <v>0</v>
      </c>
      <c r="X33" s="36">
        <v>0</v>
      </c>
      <c r="Y33" s="24">
        <v>4061.4881610129855</v>
      </c>
    </row>
    <row r="34" spans="1:25" ht="21">
      <c r="A34" s="35" t="s">
        <v>178</v>
      </c>
      <c r="B34" s="35"/>
      <c r="C34" s="36">
        <v>0</v>
      </c>
      <c r="D34" s="36">
        <v>21.681508173800001</v>
      </c>
      <c r="E34" s="36">
        <v>2315.2552179087897</v>
      </c>
      <c r="F34" s="36">
        <v>32306.257714288404</v>
      </c>
      <c r="G34" s="36">
        <v>16501.61611346158</v>
      </c>
      <c r="H34" s="36">
        <v>38913.918980036775</v>
      </c>
      <c r="I34" s="36">
        <v>3126.0696144338099</v>
      </c>
      <c r="J34" s="36">
        <v>0</v>
      </c>
      <c r="K34" s="24">
        <v>93184.799148303151</v>
      </c>
      <c r="L34" s="24">
        <v>78170</v>
      </c>
      <c r="M34" s="42">
        <f>L34-K34</f>
        <v>-15014.799148303151</v>
      </c>
      <c r="N34" s="100"/>
      <c r="O34" s="35" t="s">
        <v>178</v>
      </c>
      <c r="P34" s="35"/>
      <c r="Q34" s="36">
        <v>0</v>
      </c>
      <c r="R34" s="36">
        <v>0</v>
      </c>
      <c r="S34" s="36">
        <v>0</v>
      </c>
      <c r="T34" s="36">
        <v>0</v>
      </c>
      <c r="U34" s="36">
        <v>31277.900865424537</v>
      </c>
      <c r="V34" s="36">
        <v>2268.6268279632081</v>
      </c>
      <c r="W34" s="36">
        <v>0</v>
      </c>
      <c r="X34" s="36">
        <v>0</v>
      </c>
      <c r="Y34" s="24">
        <v>33546.527693387747</v>
      </c>
    </row>
    <row r="35" spans="1:25" ht="21">
      <c r="A35" s="35"/>
      <c r="B35" s="35" t="s">
        <v>172</v>
      </c>
      <c r="C35" s="36">
        <v>0</v>
      </c>
      <c r="D35" s="36">
        <v>0</v>
      </c>
      <c r="E35" s="36">
        <v>9.3887699258400001</v>
      </c>
      <c r="F35" s="36">
        <v>3216.4629793377403</v>
      </c>
      <c r="G35" s="36">
        <v>1192.7264315330001</v>
      </c>
      <c r="H35" s="36">
        <v>12.057166606248998</v>
      </c>
      <c r="I35" s="36">
        <v>1303.1297764778101</v>
      </c>
      <c r="J35" s="36">
        <v>0</v>
      </c>
      <c r="K35" s="24">
        <v>5733.7651238806393</v>
      </c>
      <c r="M35" s="33"/>
      <c r="N35" s="100"/>
      <c r="O35" s="35"/>
      <c r="P35" s="35" t="s">
        <v>172</v>
      </c>
      <c r="Q35" s="36">
        <v>0</v>
      </c>
      <c r="R35" s="36">
        <v>0</v>
      </c>
      <c r="S35" s="36">
        <v>0</v>
      </c>
      <c r="T35" s="36">
        <v>0</v>
      </c>
      <c r="U35" s="36">
        <v>1590.6881450869932</v>
      </c>
      <c r="V35" s="36">
        <v>473.46729950972201</v>
      </c>
      <c r="W35" s="36">
        <v>0</v>
      </c>
      <c r="X35" s="36">
        <v>0</v>
      </c>
      <c r="Y35" s="24">
        <v>2064.1554445967154</v>
      </c>
    </row>
    <row r="36" spans="1:25" ht="21">
      <c r="A36" s="35"/>
      <c r="B36" s="35" t="s">
        <v>173</v>
      </c>
      <c r="C36" s="36">
        <v>0</v>
      </c>
      <c r="D36" s="36">
        <v>0</v>
      </c>
      <c r="E36" s="36">
        <v>1025.2968785890998</v>
      </c>
      <c r="F36" s="36">
        <v>2820.5889421859301</v>
      </c>
      <c r="G36" s="36">
        <v>830.64133130050004</v>
      </c>
      <c r="H36" s="36">
        <v>15341.84904052594</v>
      </c>
      <c r="I36" s="36">
        <v>0</v>
      </c>
      <c r="J36" s="36">
        <v>0</v>
      </c>
      <c r="K36" s="24">
        <v>20018.37619260147</v>
      </c>
      <c r="L36" s="24"/>
      <c r="M36" s="24"/>
      <c r="N36" s="100"/>
      <c r="O36" s="35"/>
      <c r="P36" s="35" t="s">
        <v>173</v>
      </c>
      <c r="Q36" s="36">
        <v>0</v>
      </c>
      <c r="R36" s="36">
        <v>0</v>
      </c>
      <c r="S36" s="36">
        <v>0</v>
      </c>
      <c r="T36" s="36">
        <v>0</v>
      </c>
      <c r="U36" s="36">
        <v>7206.6154293322015</v>
      </c>
      <c r="V36" s="36">
        <v>0</v>
      </c>
      <c r="W36" s="36">
        <v>0</v>
      </c>
      <c r="X36" s="36">
        <v>0</v>
      </c>
      <c r="Y36" s="24">
        <v>7206.6154293322015</v>
      </c>
    </row>
    <row r="37" spans="1:25" ht="21">
      <c r="A37" s="35"/>
      <c r="B37" s="35" t="s">
        <v>174</v>
      </c>
      <c r="C37" s="36">
        <v>0</v>
      </c>
      <c r="D37" s="36">
        <v>21.681508173800001</v>
      </c>
      <c r="E37" s="36">
        <v>0</v>
      </c>
      <c r="F37" s="36">
        <v>6666.739565365463</v>
      </c>
      <c r="G37" s="36">
        <v>1022.981700565291</v>
      </c>
      <c r="H37" s="36">
        <v>12998.968058514856</v>
      </c>
      <c r="I37" s="36">
        <v>938.08553280368005</v>
      </c>
      <c r="J37" s="36">
        <v>0</v>
      </c>
      <c r="K37" s="24">
        <v>21648.456365423091</v>
      </c>
      <c r="L37" s="24"/>
      <c r="M37" s="24"/>
      <c r="N37" s="100"/>
      <c r="O37" s="35"/>
      <c r="P37" s="35" t="s">
        <v>174</v>
      </c>
      <c r="Q37" s="36">
        <v>0</v>
      </c>
      <c r="R37" s="36">
        <v>0</v>
      </c>
      <c r="S37" s="36">
        <v>0</v>
      </c>
      <c r="T37" s="36">
        <v>0</v>
      </c>
      <c r="U37" s="36">
        <v>7455.7334997460694</v>
      </c>
      <c r="V37" s="36">
        <v>337.71079180928996</v>
      </c>
      <c r="W37" s="36">
        <v>0</v>
      </c>
      <c r="X37" s="36">
        <v>0</v>
      </c>
      <c r="Y37" s="24">
        <v>7793.4442915553591</v>
      </c>
    </row>
    <row r="38" spans="1:25" ht="21">
      <c r="A38" s="35"/>
      <c r="B38" s="35" t="s">
        <v>175</v>
      </c>
      <c r="C38" s="36">
        <v>0</v>
      </c>
      <c r="D38" s="36">
        <v>0</v>
      </c>
      <c r="E38" s="36">
        <v>154.32038441669999</v>
      </c>
      <c r="F38" s="36">
        <v>9157.1914083985394</v>
      </c>
      <c r="G38" s="36">
        <v>6037.0083615655676</v>
      </c>
      <c r="H38" s="36">
        <v>7397.430306642088</v>
      </c>
      <c r="I38" s="36">
        <v>5.6325675934399992</v>
      </c>
      <c r="J38" s="36">
        <v>0</v>
      </c>
      <c r="K38" s="24">
        <v>22751.583028616333</v>
      </c>
      <c r="L38" s="24"/>
      <c r="M38" s="24"/>
      <c r="N38" s="100"/>
      <c r="O38" s="35"/>
      <c r="P38" s="35" t="s">
        <v>175</v>
      </c>
      <c r="Q38" s="36">
        <v>0</v>
      </c>
      <c r="R38" s="36">
        <v>0</v>
      </c>
      <c r="S38" s="36">
        <v>0</v>
      </c>
      <c r="T38" s="36">
        <v>0</v>
      </c>
      <c r="U38" s="36">
        <v>8188.5421659723215</v>
      </c>
      <c r="V38" s="36">
        <v>2.0277243336340001</v>
      </c>
      <c r="W38" s="36">
        <v>0</v>
      </c>
      <c r="X38" s="36">
        <v>0</v>
      </c>
      <c r="Y38" s="24">
        <v>8190.5698903059556</v>
      </c>
    </row>
    <row r="39" spans="1:25" ht="21">
      <c r="A39" s="35"/>
      <c r="B39" s="35" t="s">
        <v>176</v>
      </c>
      <c r="C39" s="36">
        <v>0</v>
      </c>
      <c r="D39" s="36">
        <v>0</v>
      </c>
      <c r="E39" s="36">
        <v>0</v>
      </c>
      <c r="F39" s="36">
        <v>2083.8931917222999</v>
      </c>
      <c r="G39" s="36">
        <v>2568.2461650062332</v>
      </c>
      <c r="H39" s="36">
        <v>1432.4761520971294</v>
      </c>
      <c r="I39" s="36">
        <v>848.28977536553987</v>
      </c>
      <c r="J39" s="36">
        <v>0</v>
      </c>
      <c r="K39" s="24">
        <v>6932.9052841912026</v>
      </c>
      <c r="L39" s="24"/>
      <c r="M39" s="24"/>
      <c r="N39" s="100"/>
      <c r="O39" s="35"/>
      <c r="P39" s="35" t="s">
        <v>176</v>
      </c>
      <c r="Q39" s="36">
        <v>0</v>
      </c>
      <c r="R39" s="36">
        <v>0</v>
      </c>
      <c r="S39" s="36">
        <v>0</v>
      </c>
      <c r="T39" s="36">
        <v>0</v>
      </c>
      <c r="U39" s="36">
        <v>1674.770168422345</v>
      </c>
      <c r="V39" s="36">
        <v>821.07573388676951</v>
      </c>
      <c r="W39" s="36">
        <v>0</v>
      </c>
      <c r="X39" s="36">
        <v>0</v>
      </c>
      <c r="Y39" s="24">
        <v>2495.8459023091145</v>
      </c>
    </row>
    <row r="40" spans="1:25" ht="21">
      <c r="A40" s="35"/>
      <c r="B40" s="35" t="s">
        <v>177</v>
      </c>
      <c r="C40" s="36">
        <v>0</v>
      </c>
      <c r="D40" s="36">
        <v>0</v>
      </c>
      <c r="E40" s="36">
        <v>1126.24918497715</v>
      </c>
      <c r="F40" s="36">
        <v>8361.3816272784297</v>
      </c>
      <c r="G40" s="36">
        <v>4850.0121234909893</v>
      </c>
      <c r="H40" s="36">
        <v>1731.1382556505125</v>
      </c>
      <c r="I40" s="36">
        <v>30.931962193339999</v>
      </c>
      <c r="J40" s="36">
        <v>0</v>
      </c>
      <c r="K40" s="24">
        <v>16099.713153590421</v>
      </c>
      <c r="L40" s="24"/>
      <c r="M40" s="24"/>
      <c r="N40" s="100"/>
      <c r="O40" s="35"/>
      <c r="P40" s="35" t="s">
        <v>177</v>
      </c>
      <c r="Q40" s="36">
        <v>0</v>
      </c>
      <c r="R40" s="36">
        <v>0</v>
      </c>
      <c r="S40" s="36">
        <v>0</v>
      </c>
      <c r="T40" s="36">
        <v>0</v>
      </c>
      <c r="U40" s="36">
        <v>5161.5514568646031</v>
      </c>
      <c r="V40" s="36">
        <v>634.34527842379271</v>
      </c>
      <c r="W40" s="36">
        <v>0</v>
      </c>
      <c r="X40" s="36">
        <v>0</v>
      </c>
      <c r="Y40" s="24">
        <v>5795.8967352883956</v>
      </c>
    </row>
    <row r="41" spans="1:25" ht="21">
      <c r="A41" s="35" t="s">
        <v>186</v>
      </c>
      <c r="B41" s="35"/>
      <c r="C41" s="36">
        <v>0</v>
      </c>
      <c r="D41" s="36">
        <v>3111.7872754482401</v>
      </c>
      <c r="E41" s="36">
        <v>10735.462076101161</v>
      </c>
      <c r="F41" s="36">
        <v>16068.870199527859</v>
      </c>
      <c r="G41" s="36">
        <v>12818.801982043356</v>
      </c>
      <c r="H41" s="36">
        <v>43105.629241806506</v>
      </c>
      <c r="I41" s="36">
        <v>382.03030071403998</v>
      </c>
      <c r="J41" s="36">
        <v>1335.0084068064668</v>
      </c>
      <c r="K41" s="24">
        <v>87557.589482447613</v>
      </c>
      <c r="L41" s="24">
        <v>66360</v>
      </c>
      <c r="M41" s="42">
        <f>L41-K41</f>
        <v>-21197.589482447613</v>
      </c>
      <c r="N41" s="100"/>
      <c r="O41" s="35" t="s">
        <v>186</v>
      </c>
      <c r="P41" s="35"/>
      <c r="Q41" s="36">
        <v>0</v>
      </c>
      <c r="R41" s="36">
        <v>0</v>
      </c>
      <c r="S41" s="36">
        <v>0</v>
      </c>
      <c r="T41" s="36">
        <v>0</v>
      </c>
      <c r="U41" s="36">
        <v>23509.787635961504</v>
      </c>
      <c r="V41" s="36">
        <v>8010.944577720029</v>
      </c>
      <c r="W41" s="36">
        <v>0</v>
      </c>
      <c r="X41" s="36">
        <v>0</v>
      </c>
      <c r="Y41" s="24">
        <v>31520.732213681535</v>
      </c>
    </row>
    <row r="42" spans="1:25" ht="21">
      <c r="A42" s="35"/>
      <c r="B42" s="35" t="s">
        <v>180</v>
      </c>
      <c r="C42" s="36">
        <v>0</v>
      </c>
      <c r="D42" s="36">
        <v>113.04229987197999</v>
      </c>
      <c r="E42" s="36">
        <v>2751.1309873014397</v>
      </c>
      <c r="F42" s="36">
        <v>3344.4483497565539</v>
      </c>
      <c r="G42" s="36">
        <v>5125.098721405011</v>
      </c>
      <c r="H42" s="36">
        <v>4660.7735286052666</v>
      </c>
      <c r="I42" s="36">
        <v>0</v>
      </c>
      <c r="J42" s="36">
        <v>0</v>
      </c>
      <c r="K42" s="24">
        <v>15994.49388694025</v>
      </c>
      <c r="M42" s="33"/>
      <c r="N42" s="100"/>
      <c r="O42" s="35"/>
      <c r="P42" s="35" t="s">
        <v>180</v>
      </c>
      <c r="Q42" s="36">
        <v>0</v>
      </c>
      <c r="R42" s="36">
        <v>0</v>
      </c>
      <c r="S42" s="36">
        <v>0</v>
      </c>
      <c r="T42" s="36">
        <v>0</v>
      </c>
      <c r="U42" s="36">
        <v>5758.0177992985891</v>
      </c>
      <c r="V42" s="36">
        <v>0</v>
      </c>
      <c r="W42" s="36">
        <v>0</v>
      </c>
      <c r="X42" s="36">
        <v>0</v>
      </c>
      <c r="Y42" s="24">
        <v>5758.0177992985891</v>
      </c>
    </row>
    <row r="43" spans="1:25" ht="21">
      <c r="A43" s="35"/>
      <c r="B43" s="35" t="s">
        <v>181</v>
      </c>
      <c r="C43" s="36">
        <v>0</v>
      </c>
      <c r="D43" s="36">
        <v>845.68356620419991</v>
      </c>
      <c r="E43" s="36">
        <v>2000.6074394919297</v>
      </c>
      <c r="F43" s="36">
        <v>2911.168948165699</v>
      </c>
      <c r="G43" s="36">
        <v>2490.0966381331082</v>
      </c>
      <c r="H43" s="36">
        <v>6665.7460080969013</v>
      </c>
      <c r="I43" s="36">
        <v>50</v>
      </c>
      <c r="J43" s="36">
        <v>356.03388710839999</v>
      </c>
      <c r="K43" s="24">
        <v>15319.336487200238</v>
      </c>
      <c r="L43" s="24"/>
      <c r="M43" s="24"/>
      <c r="N43" s="100"/>
      <c r="O43" s="35"/>
      <c r="P43" s="35" t="s">
        <v>181</v>
      </c>
      <c r="Q43" s="36">
        <v>0</v>
      </c>
      <c r="R43" s="36">
        <v>0</v>
      </c>
      <c r="S43" s="36">
        <v>0</v>
      </c>
      <c r="T43" s="36">
        <v>0</v>
      </c>
      <c r="U43" s="36">
        <v>2969.1203731177893</v>
      </c>
      <c r="V43" s="36">
        <v>2545.8407622749046</v>
      </c>
      <c r="W43" s="36">
        <v>0</v>
      </c>
      <c r="X43" s="36">
        <v>0</v>
      </c>
      <c r="Y43" s="24">
        <v>5514.9611353926939</v>
      </c>
    </row>
    <row r="44" spans="1:25" ht="21">
      <c r="A44" s="35"/>
      <c r="B44" s="35" t="s">
        <v>182</v>
      </c>
      <c r="C44" s="36">
        <v>0</v>
      </c>
      <c r="D44" s="36">
        <v>1675.06980739236</v>
      </c>
      <c r="E44" s="36">
        <v>3616.0470321092516</v>
      </c>
      <c r="F44" s="36">
        <v>6812.0988061987291</v>
      </c>
      <c r="G44" s="36">
        <v>2623.8705168656802</v>
      </c>
      <c r="H44" s="36">
        <v>13869.839111383637</v>
      </c>
      <c r="I44" s="36">
        <v>25</v>
      </c>
      <c r="J44" s="36">
        <v>0</v>
      </c>
      <c r="K44" s="24">
        <v>28621.925273949659</v>
      </c>
      <c r="L44" s="24"/>
      <c r="M44" s="24"/>
      <c r="N44" s="100"/>
      <c r="O44" s="35"/>
      <c r="P44" s="35" t="s">
        <v>182</v>
      </c>
      <c r="Q44" s="36">
        <v>0</v>
      </c>
      <c r="R44" s="36">
        <v>0</v>
      </c>
      <c r="S44" s="36">
        <v>0</v>
      </c>
      <c r="T44" s="36">
        <v>0</v>
      </c>
      <c r="U44" s="36">
        <v>5301.7510185234214</v>
      </c>
      <c r="V44" s="36">
        <v>5002.142080096859</v>
      </c>
      <c r="W44" s="36">
        <v>0</v>
      </c>
      <c r="X44" s="36">
        <v>0</v>
      </c>
      <c r="Y44" s="24">
        <v>10303.893098620279</v>
      </c>
    </row>
    <row r="45" spans="1:25" ht="21">
      <c r="A45" s="35"/>
      <c r="B45" s="35" t="s">
        <v>183</v>
      </c>
      <c r="C45" s="36">
        <v>0</v>
      </c>
      <c r="D45" s="36">
        <v>42.0704448149</v>
      </c>
      <c r="E45" s="36">
        <v>1092.4909873632889</v>
      </c>
      <c r="F45" s="36">
        <v>1444.7071642657174</v>
      </c>
      <c r="G45" s="36">
        <v>1852.0556572134672</v>
      </c>
      <c r="H45" s="36">
        <v>5518.6080307878392</v>
      </c>
      <c r="I45" s="36">
        <v>232.03030071403998</v>
      </c>
      <c r="J45" s="36">
        <v>931.88800027001992</v>
      </c>
      <c r="K45" s="24">
        <v>11113.850585429273</v>
      </c>
      <c r="L45" s="24"/>
      <c r="M45" s="24"/>
      <c r="N45" s="100"/>
      <c r="O45" s="35"/>
      <c r="P45" s="35" t="s">
        <v>183</v>
      </c>
      <c r="Q45" s="36">
        <v>0</v>
      </c>
      <c r="R45" s="36">
        <v>0</v>
      </c>
      <c r="S45" s="36">
        <v>0</v>
      </c>
      <c r="T45" s="36">
        <v>0</v>
      </c>
      <c r="U45" s="36">
        <v>3581.9756224001476</v>
      </c>
      <c r="V45" s="36">
        <v>419.01058835420002</v>
      </c>
      <c r="W45" s="36">
        <v>0</v>
      </c>
      <c r="X45" s="36">
        <v>0</v>
      </c>
      <c r="Y45" s="24">
        <v>4000.9862107543477</v>
      </c>
    </row>
    <row r="46" spans="1:25" ht="21">
      <c r="A46" s="35"/>
      <c r="B46" s="35" t="s">
        <v>184</v>
      </c>
      <c r="C46" s="36">
        <v>0</v>
      </c>
      <c r="D46" s="36">
        <v>367.08657963109999</v>
      </c>
      <c r="E46" s="36">
        <v>290.44017411034997</v>
      </c>
      <c r="F46" s="36">
        <v>533.76319474612001</v>
      </c>
      <c r="G46" s="36">
        <v>499.90487141418004</v>
      </c>
      <c r="H46" s="36">
        <v>3045.1498868574731</v>
      </c>
      <c r="I46" s="36">
        <v>56.25</v>
      </c>
      <c r="J46" s="36">
        <v>0</v>
      </c>
      <c r="K46" s="24">
        <v>4792.5947067592233</v>
      </c>
      <c r="L46" s="24"/>
      <c r="M46" s="24"/>
      <c r="N46" s="100"/>
      <c r="O46" s="35"/>
      <c r="P46" s="35" t="s">
        <v>184</v>
      </c>
      <c r="Q46" s="36">
        <v>0</v>
      </c>
      <c r="R46" s="36">
        <v>0</v>
      </c>
      <c r="S46" s="36">
        <v>0</v>
      </c>
      <c r="T46" s="36">
        <v>0</v>
      </c>
      <c r="U46" s="36">
        <v>1705.0840944335732</v>
      </c>
      <c r="V46" s="36">
        <v>20.25</v>
      </c>
      <c r="W46" s="36">
        <v>0</v>
      </c>
      <c r="X46" s="36">
        <v>0</v>
      </c>
      <c r="Y46" s="24">
        <v>1725.3340944335732</v>
      </c>
    </row>
    <row r="47" spans="1:25" ht="21">
      <c r="A47" s="35"/>
      <c r="B47" s="35" t="s">
        <v>185</v>
      </c>
      <c r="C47" s="36">
        <v>0</v>
      </c>
      <c r="D47" s="36">
        <v>68.834577533699999</v>
      </c>
      <c r="E47" s="36">
        <v>984.7454557248999</v>
      </c>
      <c r="F47" s="36">
        <v>1022.6837363950402</v>
      </c>
      <c r="G47" s="36">
        <v>227.77557701191</v>
      </c>
      <c r="H47" s="36">
        <v>9345.5126760753865</v>
      </c>
      <c r="I47" s="36">
        <v>18.75</v>
      </c>
      <c r="J47" s="36">
        <v>47.086519428046998</v>
      </c>
      <c r="K47" s="24">
        <v>11715.388542168983</v>
      </c>
      <c r="L47" s="24"/>
      <c r="M47" s="24"/>
      <c r="N47" s="100"/>
      <c r="O47" s="35"/>
      <c r="P47" s="35" t="s">
        <v>185</v>
      </c>
      <c r="Q47" s="36">
        <v>0</v>
      </c>
      <c r="R47" s="36">
        <v>0</v>
      </c>
      <c r="S47" s="36">
        <v>0</v>
      </c>
      <c r="T47" s="36">
        <v>0</v>
      </c>
      <c r="U47" s="36">
        <v>4193.838728187985</v>
      </c>
      <c r="V47" s="36">
        <v>23.701146994064999</v>
      </c>
      <c r="W47" s="36">
        <v>0</v>
      </c>
      <c r="X47" s="36">
        <v>0</v>
      </c>
      <c r="Y47" s="24">
        <v>4217.5398751820503</v>
      </c>
    </row>
    <row r="48" spans="1:25" ht="21">
      <c r="A48" s="35" t="s">
        <v>192</v>
      </c>
      <c r="B48" s="35"/>
      <c r="C48" s="36">
        <v>0</v>
      </c>
      <c r="D48" s="36">
        <v>17340.385783815342</v>
      </c>
      <c r="E48" s="36">
        <v>10872.796423895459</v>
      </c>
      <c r="F48" s="36">
        <v>20599.489632022043</v>
      </c>
      <c r="G48" s="36">
        <v>14243.627691373571</v>
      </c>
      <c r="H48" s="36">
        <v>3297.251980449319</v>
      </c>
      <c r="I48" s="36">
        <v>1446.1353682937872</v>
      </c>
      <c r="J48" s="36">
        <v>0</v>
      </c>
      <c r="K48" s="24">
        <v>67799.686879849527</v>
      </c>
      <c r="L48" s="24">
        <v>56890</v>
      </c>
      <c r="M48" s="42">
        <f>L48-K48</f>
        <v>-10909.686879849527</v>
      </c>
      <c r="N48" s="100"/>
      <c r="O48" s="35" t="s">
        <v>192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22700.267831198773</v>
      </c>
      <c r="V48" s="36">
        <v>1707.6194455474031</v>
      </c>
      <c r="W48" s="36">
        <v>0</v>
      </c>
      <c r="X48" s="36">
        <v>0</v>
      </c>
      <c r="Y48" s="24">
        <v>24407.887276746176</v>
      </c>
    </row>
    <row r="49" spans="1:25" ht="21">
      <c r="A49" s="35"/>
      <c r="B49" s="35" t="s">
        <v>187</v>
      </c>
      <c r="C49" s="36">
        <v>0</v>
      </c>
      <c r="D49" s="36">
        <v>2724.5384000365002</v>
      </c>
      <c r="E49" s="36">
        <v>2345.8434416001414</v>
      </c>
      <c r="F49" s="36">
        <v>8091.7168665931531</v>
      </c>
      <c r="G49" s="36">
        <v>2062.7888519793432</v>
      </c>
      <c r="H49" s="36">
        <v>3059.26815244418</v>
      </c>
      <c r="I49" s="36">
        <v>0.69291435869700002</v>
      </c>
      <c r="J49" s="36">
        <v>0</v>
      </c>
      <c r="K49" s="24">
        <v>18284.848627012016</v>
      </c>
      <c r="M49" s="33"/>
      <c r="N49" s="100"/>
      <c r="O49" s="35"/>
      <c r="P49" s="35" t="s">
        <v>187</v>
      </c>
      <c r="Q49" s="36">
        <v>0</v>
      </c>
      <c r="R49" s="36">
        <v>0</v>
      </c>
      <c r="S49" s="36">
        <v>0</v>
      </c>
      <c r="T49" s="36">
        <v>0</v>
      </c>
      <c r="U49" s="36">
        <v>5480.9595216767457</v>
      </c>
      <c r="V49" s="36">
        <v>1101.585984049078</v>
      </c>
      <c r="W49" s="36">
        <v>0</v>
      </c>
      <c r="X49" s="36">
        <v>0</v>
      </c>
      <c r="Y49" s="24">
        <v>6582.5455057258241</v>
      </c>
    </row>
    <row r="50" spans="1:25" ht="21">
      <c r="A50" s="35"/>
      <c r="B50" s="35" t="s">
        <v>188</v>
      </c>
      <c r="C50" s="36">
        <v>0</v>
      </c>
      <c r="D50" s="36">
        <v>3124.24060613141</v>
      </c>
      <c r="E50" s="36">
        <v>1634.532926904649</v>
      </c>
      <c r="F50" s="36">
        <v>5206.0431317313833</v>
      </c>
      <c r="G50" s="36">
        <v>3191.0020436165714</v>
      </c>
      <c r="H50" s="36">
        <v>27.478481521134999</v>
      </c>
      <c r="I50" s="36">
        <v>207.61627197847</v>
      </c>
      <c r="J50" s="36">
        <v>0</v>
      </c>
      <c r="K50" s="24">
        <v>13390.913461883618</v>
      </c>
      <c r="L50" s="24"/>
      <c r="M50" s="24"/>
      <c r="N50" s="100"/>
      <c r="O50" s="35"/>
      <c r="P50" s="35" t="s">
        <v>188</v>
      </c>
      <c r="Q50" s="36">
        <v>0</v>
      </c>
      <c r="R50" s="36">
        <v>0</v>
      </c>
      <c r="S50" s="36">
        <v>0</v>
      </c>
      <c r="T50" s="36">
        <v>0</v>
      </c>
      <c r="U50" s="36">
        <v>4736.0947350179786</v>
      </c>
      <c r="V50" s="36">
        <v>84.634111259762008</v>
      </c>
      <c r="W50" s="36">
        <v>0</v>
      </c>
      <c r="X50" s="36">
        <v>0</v>
      </c>
      <c r="Y50" s="24">
        <v>4820.7288462777406</v>
      </c>
    </row>
    <row r="51" spans="1:25" ht="21">
      <c r="A51" s="35"/>
      <c r="B51" s="35" t="s">
        <v>189</v>
      </c>
      <c r="C51" s="36">
        <v>0</v>
      </c>
      <c r="D51" s="36">
        <v>4809.4748468932203</v>
      </c>
      <c r="E51" s="36">
        <v>1201.3933757011598</v>
      </c>
      <c r="F51" s="36">
        <v>1321.3283868119101</v>
      </c>
      <c r="G51" s="36">
        <v>2259.3552203621125</v>
      </c>
      <c r="H51" s="36">
        <v>0.59094104004400005</v>
      </c>
      <c r="I51" s="36">
        <v>16.536016222800001</v>
      </c>
      <c r="J51" s="36">
        <v>0</v>
      </c>
      <c r="K51" s="24">
        <v>9608.6787870312473</v>
      </c>
      <c r="L51" s="24"/>
      <c r="M51" s="24"/>
      <c r="N51" s="100"/>
      <c r="O51" s="35"/>
      <c r="P51" s="35" t="s">
        <v>189</v>
      </c>
      <c r="Q51" s="36">
        <v>0</v>
      </c>
      <c r="R51" s="36">
        <v>0</v>
      </c>
      <c r="S51" s="36">
        <v>0</v>
      </c>
      <c r="T51" s="36">
        <v>0</v>
      </c>
      <c r="U51" s="36">
        <v>3452.9586587166468</v>
      </c>
      <c r="V51" s="36">
        <v>6.1657046146259997</v>
      </c>
      <c r="W51" s="36">
        <v>0</v>
      </c>
      <c r="X51" s="36">
        <v>0</v>
      </c>
      <c r="Y51" s="24">
        <v>3459.1243633312729</v>
      </c>
    </row>
    <row r="52" spans="1:25" ht="21">
      <c r="A52" s="35"/>
      <c r="B52" s="35" t="s">
        <v>190</v>
      </c>
      <c r="C52" s="36">
        <v>0</v>
      </c>
      <c r="D52" s="36">
        <v>3826.6930499105101</v>
      </c>
      <c r="E52" s="36">
        <v>3376.3382628750091</v>
      </c>
      <c r="F52" s="36">
        <v>3312.3241341117764</v>
      </c>
      <c r="G52" s="36">
        <v>3939.6627455095172</v>
      </c>
      <c r="H52" s="36">
        <v>0</v>
      </c>
      <c r="I52" s="36">
        <v>1083.3698490920901</v>
      </c>
      <c r="J52" s="36">
        <v>0</v>
      </c>
      <c r="K52" s="24">
        <v>15538.388041498902</v>
      </c>
      <c r="L52" s="24"/>
      <c r="M52" s="24"/>
      <c r="N52" s="100"/>
      <c r="O52" s="35"/>
      <c r="P52" s="35" t="s">
        <v>190</v>
      </c>
      <c r="Q52" s="36">
        <v>0</v>
      </c>
      <c r="R52" s="36">
        <v>0</v>
      </c>
      <c r="S52" s="36">
        <v>0</v>
      </c>
      <c r="T52" s="36">
        <v>0</v>
      </c>
      <c r="U52" s="36">
        <v>5203.8065492651067</v>
      </c>
      <c r="V52" s="36">
        <v>390.01314567298499</v>
      </c>
      <c r="W52" s="36">
        <v>0</v>
      </c>
      <c r="X52" s="36">
        <v>0</v>
      </c>
      <c r="Y52" s="24">
        <v>5593.8196949380917</v>
      </c>
    </row>
    <row r="53" spans="1:25" ht="21">
      <c r="A53" s="35"/>
      <c r="B53" s="35" t="s">
        <v>191</v>
      </c>
      <c r="C53" s="36">
        <v>0</v>
      </c>
      <c r="D53" s="36">
        <v>2855.4388808437002</v>
      </c>
      <c r="E53" s="36">
        <v>2314.6884168144998</v>
      </c>
      <c r="F53" s="36">
        <v>2668.0771127738203</v>
      </c>
      <c r="G53" s="36">
        <v>2790.8188299060271</v>
      </c>
      <c r="H53" s="36">
        <v>209.91440544395999</v>
      </c>
      <c r="I53" s="36">
        <v>137.92031664173001</v>
      </c>
      <c r="J53" s="36">
        <v>0</v>
      </c>
      <c r="K53" s="24">
        <v>10976.857962423739</v>
      </c>
      <c r="L53" s="24"/>
      <c r="M53" s="24"/>
      <c r="N53" s="100"/>
      <c r="O53" s="35"/>
      <c r="P53" s="35" t="s">
        <v>191</v>
      </c>
      <c r="Q53" s="36">
        <v>0</v>
      </c>
      <c r="R53" s="36">
        <v>0</v>
      </c>
      <c r="S53" s="36">
        <v>0</v>
      </c>
      <c r="T53" s="36">
        <v>0</v>
      </c>
      <c r="U53" s="36">
        <v>3826.4483665222951</v>
      </c>
      <c r="V53" s="36">
        <v>125.22049995095199</v>
      </c>
      <c r="W53" s="36">
        <v>0</v>
      </c>
      <c r="X53" s="36">
        <v>0</v>
      </c>
      <c r="Y53" s="24">
        <v>3951.6688664732474</v>
      </c>
    </row>
    <row r="54" spans="1:25" ht="21">
      <c r="A54" s="35" t="s">
        <v>198</v>
      </c>
      <c r="B54" s="35"/>
      <c r="C54" s="36">
        <v>0</v>
      </c>
      <c r="D54" s="36">
        <v>526.77962488150001</v>
      </c>
      <c r="E54" s="36">
        <v>2904.3587344986399</v>
      </c>
      <c r="F54" s="36">
        <v>12153.02928995746</v>
      </c>
      <c r="G54" s="36">
        <v>11768.135136101053</v>
      </c>
      <c r="H54" s="36">
        <v>14204.46302099915</v>
      </c>
      <c r="I54" s="36">
        <v>323.01190396230004</v>
      </c>
      <c r="J54" s="36">
        <v>0</v>
      </c>
      <c r="K54" s="24">
        <v>41879.777710400107</v>
      </c>
      <c r="L54" s="24">
        <v>39570</v>
      </c>
      <c r="M54" s="42">
        <f>L54-K54</f>
        <v>-2309.777710400107</v>
      </c>
      <c r="N54" s="100"/>
      <c r="O54" s="35" t="s">
        <v>198</v>
      </c>
      <c r="P54" s="35"/>
      <c r="Q54" s="36">
        <v>0</v>
      </c>
      <c r="R54" s="36">
        <v>0</v>
      </c>
      <c r="S54" s="36">
        <v>0</v>
      </c>
      <c r="T54" s="36">
        <v>0</v>
      </c>
      <c r="U54" s="36">
        <v>14960.435690308768</v>
      </c>
      <c r="V54" s="36">
        <v>116.28428542642999</v>
      </c>
      <c r="W54" s="36">
        <v>0</v>
      </c>
      <c r="X54" s="36">
        <v>0</v>
      </c>
      <c r="Y54" s="24">
        <v>15076.719975735199</v>
      </c>
    </row>
    <row r="55" spans="1:25" ht="21">
      <c r="A55" s="35"/>
      <c r="B55" s="35" t="s">
        <v>194</v>
      </c>
      <c r="C55" s="36">
        <v>0</v>
      </c>
      <c r="D55" s="36">
        <v>196.10327534530001</v>
      </c>
      <c r="E55" s="36">
        <v>333.49314358859999</v>
      </c>
      <c r="F55" s="36">
        <v>852.06242245241003</v>
      </c>
      <c r="G55" s="36">
        <v>2369.1349088027805</v>
      </c>
      <c r="H55" s="36">
        <v>0</v>
      </c>
      <c r="I55" s="36">
        <v>56.25</v>
      </c>
      <c r="J55" s="36">
        <v>0</v>
      </c>
      <c r="K55" s="24">
        <v>3807.0437501890906</v>
      </c>
      <c r="M55" s="33"/>
      <c r="N55" s="100"/>
      <c r="O55" s="35"/>
      <c r="P55" s="35" t="s">
        <v>194</v>
      </c>
      <c r="Q55" s="36">
        <v>0</v>
      </c>
      <c r="R55" s="36">
        <v>0</v>
      </c>
      <c r="S55" s="36">
        <v>0</v>
      </c>
      <c r="T55" s="36">
        <v>0</v>
      </c>
      <c r="U55" s="36">
        <v>1350.2857500679629</v>
      </c>
      <c r="V55" s="36">
        <v>20.25</v>
      </c>
      <c r="W55" s="36">
        <v>0</v>
      </c>
      <c r="X55" s="36">
        <v>0</v>
      </c>
      <c r="Y55" s="24">
        <v>1370.5357500679629</v>
      </c>
    </row>
    <row r="56" spans="1:25" ht="21">
      <c r="A56" s="35"/>
      <c r="B56" s="35" t="s">
        <v>193</v>
      </c>
      <c r="C56" s="36">
        <v>0</v>
      </c>
      <c r="D56" s="36">
        <v>0</v>
      </c>
      <c r="E56" s="36">
        <v>1013.8507924309198</v>
      </c>
      <c r="F56" s="36">
        <v>2864.2654676966404</v>
      </c>
      <c r="G56" s="36">
        <v>1392.11251273886</v>
      </c>
      <c r="H56" s="36">
        <v>9031.1805810602473</v>
      </c>
      <c r="I56" s="36">
        <v>0</v>
      </c>
      <c r="J56" s="36">
        <v>0</v>
      </c>
      <c r="K56" s="24">
        <v>14301.409353926667</v>
      </c>
      <c r="L56" s="24"/>
      <c r="M56" s="24"/>
      <c r="N56" s="100"/>
      <c r="O56" s="35"/>
      <c r="P56" s="35" t="s">
        <v>193</v>
      </c>
      <c r="Q56" s="36">
        <v>0</v>
      </c>
      <c r="R56" s="36">
        <v>0</v>
      </c>
      <c r="S56" s="36">
        <v>0</v>
      </c>
      <c r="T56" s="36">
        <v>0</v>
      </c>
      <c r="U56" s="36">
        <v>5148.5073674086725</v>
      </c>
      <c r="V56" s="36">
        <v>0</v>
      </c>
      <c r="W56" s="36">
        <v>0</v>
      </c>
      <c r="X56" s="36">
        <v>0</v>
      </c>
      <c r="Y56" s="24">
        <v>5148.5073674086725</v>
      </c>
    </row>
    <row r="57" spans="1:25" ht="21">
      <c r="A57" s="35"/>
      <c r="B57" s="35" t="s">
        <v>195</v>
      </c>
      <c r="C57" s="36">
        <v>0</v>
      </c>
      <c r="D57" s="36">
        <v>54.721048545099997</v>
      </c>
      <c r="E57" s="36">
        <v>210.95864449363</v>
      </c>
      <c r="F57" s="36">
        <v>2319.9325194589701</v>
      </c>
      <c r="G57" s="36">
        <v>884.73173385117013</v>
      </c>
      <c r="H57" s="36">
        <v>4.6670758362200004</v>
      </c>
      <c r="I57" s="36">
        <v>128.8375607376</v>
      </c>
      <c r="J57" s="36">
        <v>0</v>
      </c>
      <c r="K57" s="24">
        <v>3603.8485829226906</v>
      </c>
      <c r="L57" s="24"/>
      <c r="M57" s="24"/>
      <c r="N57" s="100"/>
      <c r="O57" s="35"/>
      <c r="P57" s="35" t="s">
        <v>195</v>
      </c>
      <c r="Q57" s="36">
        <v>0</v>
      </c>
      <c r="R57" s="36">
        <v>0</v>
      </c>
      <c r="S57" s="36">
        <v>0</v>
      </c>
      <c r="T57" s="36">
        <v>0</v>
      </c>
      <c r="U57" s="36">
        <v>1251.003967986507</v>
      </c>
      <c r="V57" s="36">
        <v>46.381521865499998</v>
      </c>
      <c r="W57" s="36">
        <v>0</v>
      </c>
      <c r="X57" s="36">
        <v>0</v>
      </c>
      <c r="Y57" s="24">
        <v>1297.3854898520069</v>
      </c>
    </row>
    <row r="58" spans="1:25" ht="21">
      <c r="A58" s="35"/>
      <c r="B58" s="35" t="s">
        <v>196</v>
      </c>
      <c r="C58" s="36">
        <v>0</v>
      </c>
      <c r="D58" s="36">
        <v>129.59534688869999</v>
      </c>
      <c r="E58" s="36">
        <v>695.16802799108996</v>
      </c>
      <c r="F58" s="36">
        <v>1485.1116586138801</v>
      </c>
      <c r="G58" s="36">
        <v>7080.0210110666412</v>
      </c>
      <c r="H58" s="36">
        <v>0</v>
      </c>
      <c r="I58" s="36">
        <v>137.92434322470001</v>
      </c>
      <c r="J58" s="36">
        <v>0</v>
      </c>
      <c r="K58" s="24">
        <v>9527.8203877850119</v>
      </c>
      <c r="L58" s="24"/>
      <c r="M58" s="24"/>
      <c r="N58" s="100"/>
      <c r="O58" s="35"/>
      <c r="P58" s="35" t="s">
        <v>196</v>
      </c>
      <c r="Q58" s="36">
        <v>0</v>
      </c>
      <c r="R58" s="36">
        <v>0</v>
      </c>
      <c r="S58" s="36">
        <v>0</v>
      </c>
      <c r="T58" s="36">
        <v>0</v>
      </c>
      <c r="U58" s="36">
        <v>3380.3625760418645</v>
      </c>
      <c r="V58" s="36">
        <v>49.652763560930005</v>
      </c>
      <c r="W58" s="36">
        <v>0</v>
      </c>
      <c r="X58" s="36">
        <v>0</v>
      </c>
      <c r="Y58" s="24">
        <v>3430.0153396027945</v>
      </c>
    </row>
    <row r="59" spans="1:25" ht="21">
      <c r="A59" s="35"/>
      <c r="B59" s="35" t="s">
        <v>197</v>
      </c>
      <c r="C59" s="36">
        <v>0</v>
      </c>
      <c r="D59" s="36">
        <v>146.3599541024</v>
      </c>
      <c r="E59" s="36">
        <v>650.88812599440018</v>
      </c>
      <c r="F59" s="36">
        <v>4631.6572217355597</v>
      </c>
      <c r="G59" s="36">
        <v>42.134969641600001</v>
      </c>
      <c r="H59" s="36">
        <v>5168.6153641026831</v>
      </c>
      <c r="I59" s="36">
        <v>0</v>
      </c>
      <c r="J59" s="36">
        <v>0</v>
      </c>
      <c r="K59" s="24">
        <v>10639.655635576644</v>
      </c>
      <c r="L59" s="24"/>
      <c r="M59" s="24"/>
      <c r="N59" s="100"/>
      <c r="O59" s="35"/>
      <c r="P59" s="35" t="s">
        <v>197</v>
      </c>
      <c r="Q59" s="36">
        <v>0</v>
      </c>
      <c r="R59" s="36">
        <v>0</v>
      </c>
      <c r="S59" s="36">
        <v>0</v>
      </c>
      <c r="T59" s="36">
        <v>0</v>
      </c>
      <c r="U59" s="36">
        <v>3830.2760288037616</v>
      </c>
      <c r="V59" s="36">
        <v>0</v>
      </c>
      <c r="W59" s="36">
        <v>0</v>
      </c>
      <c r="X59" s="36">
        <v>0</v>
      </c>
      <c r="Y59" s="24">
        <v>3830.2760288037616</v>
      </c>
    </row>
    <row r="60" spans="1:25" ht="21">
      <c r="A60" s="35" t="s">
        <v>205</v>
      </c>
      <c r="B60" s="35"/>
      <c r="C60" s="36">
        <v>0</v>
      </c>
      <c r="D60" s="36">
        <v>52.866549037399999</v>
      </c>
      <c r="E60" s="36">
        <v>1334.5923813170079</v>
      </c>
      <c r="F60" s="36">
        <v>3975.6706161523812</v>
      </c>
      <c r="G60" s="36">
        <v>3881.7406101567299</v>
      </c>
      <c r="H60" s="36">
        <v>13961.543618886697</v>
      </c>
      <c r="I60" s="36">
        <v>817.73195737359993</v>
      </c>
      <c r="J60" s="36">
        <v>0</v>
      </c>
      <c r="K60" s="24">
        <v>24024.145732923818</v>
      </c>
      <c r="L60" s="24">
        <v>28730</v>
      </c>
      <c r="M60" s="42">
        <f>L60-K60</f>
        <v>4705.8542670761817</v>
      </c>
      <c r="N60" s="100"/>
      <c r="O60" s="35" t="s">
        <v>205</v>
      </c>
      <c r="P60" s="35"/>
      <c r="Q60" s="36">
        <v>0</v>
      </c>
      <c r="R60" s="36">
        <v>0</v>
      </c>
      <c r="S60" s="36">
        <v>0</v>
      </c>
      <c r="T60" s="36">
        <v>0</v>
      </c>
      <c r="U60" s="36">
        <v>8354.3089591968928</v>
      </c>
      <c r="V60" s="36">
        <v>294.38350465454999</v>
      </c>
      <c r="W60" s="36">
        <v>0</v>
      </c>
      <c r="X60" s="36">
        <v>0</v>
      </c>
      <c r="Y60" s="24">
        <v>8648.6924638514429</v>
      </c>
    </row>
    <row r="61" spans="1:25" ht="21">
      <c r="A61" s="35"/>
      <c r="B61" s="35" t="s">
        <v>200</v>
      </c>
      <c r="C61" s="36">
        <v>0</v>
      </c>
      <c r="D61" s="36">
        <v>30.976398413399998</v>
      </c>
      <c r="E61" s="36">
        <v>303.17581612506007</v>
      </c>
      <c r="F61" s="36">
        <v>1544.3139261363201</v>
      </c>
      <c r="G61" s="36">
        <v>607.88479031888005</v>
      </c>
      <c r="H61" s="36">
        <v>1329.1609262741197</v>
      </c>
      <c r="I61" s="36">
        <v>412.5</v>
      </c>
      <c r="J61" s="36">
        <v>0</v>
      </c>
      <c r="K61" s="24">
        <v>4228.0118572677793</v>
      </c>
      <c r="M61" s="33"/>
      <c r="N61" s="100"/>
      <c r="O61" s="35"/>
      <c r="P61" s="35" t="s">
        <v>200</v>
      </c>
      <c r="Q61" s="36">
        <v>0</v>
      </c>
      <c r="R61" s="36">
        <v>0</v>
      </c>
      <c r="S61" s="36">
        <v>0</v>
      </c>
      <c r="T61" s="36">
        <v>0</v>
      </c>
      <c r="U61" s="36">
        <v>1373.5842686160386</v>
      </c>
      <c r="V61" s="36">
        <v>148.5</v>
      </c>
      <c r="W61" s="36">
        <v>0</v>
      </c>
      <c r="X61" s="36">
        <v>0</v>
      </c>
      <c r="Y61" s="24">
        <v>1522.0842686160386</v>
      </c>
    </row>
    <row r="62" spans="1:25" ht="21">
      <c r="A62" s="35"/>
      <c r="B62" s="35" t="s">
        <v>201</v>
      </c>
      <c r="C62" s="36">
        <v>0</v>
      </c>
      <c r="D62" s="36">
        <v>0</v>
      </c>
      <c r="E62" s="36">
        <v>334.88157367719805</v>
      </c>
      <c r="F62" s="36">
        <v>908.33814514863184</v>
      </c>
      <c r="G62" s="36">
        <v>248.21059239900001</v>
      </c>
      <c r="H62" s="36">
        <v>339.89288913282996</v>
      </c>
      <c r="I62" s="36">
        <v>261.48195737399999</v>
      </c>
      <c r="J62" s="36">
        <v>0</v>
      </c>
      <c r="K62" s="24">
        <v>2092.8051577316601</v>
      </c>
      <c r="L62" s="24"/>
      <c r="M62" s="24"/>
      <c r="N62" s="100"/>
      <c r="O62" s="35"/>
      <c r="P62" s="35" t="s">
        <v>201</v>
      </c>
      <c r="Q62" s="36">
        <v>0</v>
      </c>
      <c r="R62" s="36">
        <v>0</v>
      </c>
      <c r="S62" s="36">
        <v>0</v>
      </c>
      <c r="T62" s="36">
        <v>0</v>
      </c>
      <c r="U62" s="36">
        <v>659.27635212883604</v>
      </c>
      <c r="V62" s="36">
        <v>94.13350465469</v>
      </c>
      <c r="W62" s="36">
        <v>0</v>
      </c>
      <c r="X62" s="36">
        <v>0</v>
      </c>
      <c r="Y62" s="24">
        <v>753.40985678352604</v>
      </c>
    </row>
    <row r="63" spans="1:25" ht="21">
      <c r="A63" s="35"/>
      <c r="B63" s="35" t="s">
        <v>202</v>
      </c>
      <c r="C63" s="36">
        <v>0</v>
      </c>
      <c r="D63" s="36">
        <v>0</v>
      </c>
      <c r="E63" s="36">
        <v>0</v>
      </c>
      <c r="F63" s="36">
        <v>37.5</v>
      </c>
      <c r="G63" s="36">
        <v>0</v>
      </c>
      <c r="H63" s="36">
        <v>91.5409775814</v>
      </c>
      <c r="I63" s="36">
        <v>18.75</v>
      </c>
      <c r="J63" s="36">
        <v>0</v>
      </c>
      <c r="K63" s="24">
        <v>147.7909775814</v>
      </c>
      <c r="L63" s="24"/>
      <c r="M63" s="24"/>
      <c r="N63" s="100"/>
      <c r="O63" s="35"/>
      <c r="P63" s="35" t="s">
        <v>202</v>
      </c>
      <c r="Q63" s="36">
        <v>0</v>
      </c>
      <c r="R63" s="36">
        <v>0</v>
      </c>
      <c r="S63" s="36">
        <v>0</v>
      </c>
      <c r="T63" s="36">
        <v>0</v>
      </c>
      <c r="U63" s="36">
        <v>46.454751929300002</v>
      </c>
      <c r="V63" s="36">
        <v>6.75</v>
      </c>
      <c r="W63" s="36">
        <v>0</v>
      </c>
      <c r="X63" s="36">
        <v>0</v>
      </c>
      <c r="Y63" s="24">
        <v>53.204751929300002</v>
      </c>
    </row>
    <row r="64" spans="1:25" ht="21">
      <c r="A64" s="35"/>
      <c r="B64" s="35" t="s">
        <v>199</v>
      </c>
      <c r="C64" s="36">
        <v>0</v>
      </c>
      <c r="D64" s="36">
        <v>21.890150624</v>
      </c>
      <c r="E64" s="36">
        <v>397.93959957415996</v>
      </c>
      <c r="F64" s="36">
        <v>933.72136507050016</v>
      </c>
      <c r="G64" s="36">
        <v>1091.6072688210902</v>
      </c>
      <c r="H64" s="36">
        <v>2757.2801488388218</v>
      </c>
      <c r="I64" s="36">
        <v>104.89562492500001</v>
      </c>
      <c r="J64" s="36">
        <v>0</v>
      </c>
      <c r="K64" s="24">
        <v>5307.3341578535728</v>
      </c>
      <c r="L64" s="24"/>
      <c r="M64" s="24"/>
      <c r="N64" s="100"/>
      <c r="O64" s="35"/>
      <c r="P64" s="35" t="s">
        <v>199</v>
      </c>
      <c r="Q64" s="36">
        <v>0</v>
      </c>
      <c r="R64" s="36">
        <v>0</v>
      </c>
      <c r="S64" s="36">
        <v>0</v>
      </c>
      <c r="T64" s="36">
        <v>0</v>
      </c>
      <c r="U64" s="36">
        <v>1872.8778718535657</v>
      </c>
      <c r="V64" s="36">
        <v>37.762424973000002</v>
      </c>
      <c r="W64" s="36">
        <v>0</v>
      </c>
      <c r="X64" s="36">
        <v>0</v>
      </c>
      <c r="Y64" s="24">
        <v>1910.6402968265656</v>
      </c>
    </row>
    <row r="65" spans="1:25" ht="21">
      <c r="A65" s="35"/>
      <c r="B65" s="35" t="s">
        <v>203</v>
      </c>
      <c r="C65" s="36">
        <v>0</v>
      </c>
      <c r="D65" s="36">
        <v>0</v>
      </c>
      <c r="E65" s="36">
        <v>280.34974861858996</v>
      </c>
      <c r="F65" s="36">
        <v>238.59140271422899</v>
      </c>
      <c r="G65" s="36">
        <v>1061.26197748562</v>
      </c>
      <c r="H65" s="36">
        <v>6415.3320164099596</v>
      </c>
      <c r="I65" s="36">
        <v>20.1043750746</v>
      </c>
      <c r="J65" s="36">
        <v>0</v>
      </c>
      <c r="K65" s="24">
        <v>8015.6395203029988</v>
      </c>
      <c r="L65" s="24"/>
      <c r="M65" s="24"/>
      <c r="N65" s="100"/>
      <c r="O65" s="35"/>
      <c r="P65" s="35" t="s">
        <v>203</v>
      </c>
      <c r="Q65" s="36">
        <v>0</v>
      </c>
      <c r="R65" s="36">
        <v>0</v>
      </c>
      <c r="S65" s="36">
        <v>0</v>
      </c>
      <c r="T65" s="36">
        <v>0</v>
      </c>
      <c r="U65" s="36">
        <v>2878.392652281897</v>
      </c>
      <c r="V65" s="36">
        <v>7.2375750268600001</v>
      </c>
      <c r="W65" s="36">
        <v>0</v>
      </c>
      <c r="X65" s="36">
        <v>0</v>
      </c>
      <c r="Y65" s="24">
        <v>2885.6302273087572</v>
      </c>
    </row>
    <row r="66" spans="1:25" ht="21">
      <c r="A66" s="35"/>
      <c r="B66" s="35" t="s">
        <v>204</v>
      </c>
      <c r="C66" s="36">
        <v>0</v>
      </c>
      <c r="D66" s="36">
        <v>0</v>
      </c>
      <c r="E66" s="36">
        <v>18.245643321999999</v>
      </c>
      <c r="F66" s="36">
        <v>313.20577708270002</v>
      </c>
      <c r="G66" s="36">
        <v>872.77598113213992</v>
      </c>
      <c r="H66" s="36">
        <v>3028.3366606495674</v>
      </c>
      <c r="I66" s="36">
        <v>0</v>
      </c>
      <c r="J66" s="36">
        <v>0</v>
      </c>
      <c r="K66" s="24">
        <v>4232.5640621864077</v>
      </c>
      <c r="L66" s="24"/>
      <c r="M66" s="24"/>
      <c r="N66" s="100"/>
      <c r="O66" s="35"/>
      <c r="P66" s="35" t="s">
        <v>204</v>
      </c>
      <c r="Q66" s="36">
        <v>0</v>
      </c>
      <c r="R66" s="36">
        <v>0</v>
      </c>
      <c r="S66" s="36">
        <v>0</v>
      </c>
      <c r="T66" s="36">
        <v>0</v>
      </c>
      <c r="U66" s="36">
        <v>1523.7230623872551</v>
      </c>
      <c r="V66" s="36">
        <v>0</v>
      </c>
      <c r="W66" s="36">
        <v>0</v>
      </c>
      <c r="X66" s="36">
        <v>0</v>
      </c>
      <c r="Y66" s="24">
        <v>1523.7230623872551</v>
      </c>
    </row>
    <row r="67" spans="1:25" ht="21">
      <c r="A67" s="35" t="s">
        <v>211</v>
      </c>
      <c r="B67" s="35"/>
      <c r="C67" s="36">
        <v>0</v>
      </c>
      <c r="D67" s="36">
        <v>339.40842696183006</v>
      </c>
      <c r="E67" s="36">
        <v>6305.5684689259642</v>
      </c>
      <c r="F67" s="36">
        <v>16730.759905589082</v>
      </c>
      <c r="G67" s="36">
        <v>15263.09168664559</v>
      </c>
      <c r="H67" s="36">
        <v>38965.613301316189</v>
      </c>
      <c r="I67" s="36">
        <v>153.04608374623001</v>
      </c>
      <c r="J67" s="36">
        <v>0</v>
      </c>
      <c r="K67" s="24">
        <v>77757.487873184888</v>
      </c>
      <c r="L67" s="24">
        <v>61630</v>
      </c>
      <c r="M67" s="42">
        <f>L67-K67</f>
        <v>-16127.487873184888</v>
      </c>
      <c r="N67" s="100"/>
      <c r="O67" s="35" t="s">
        <v>211</v>
      </c>
      <c r="P67" s="35"/>
      <c r="Q67" s="36">
        <v>0</v>
      </c>
      <c r="R67" s="36">
        <v>0</v>
      </c>
      <c r="S67" s="36">
        <v>0</v>
      </c>
      <c r="T67" s="36">
        <v>0</v>
      </c>
      <c r="U67" s="36">
        <v>15936.263613278843</v>
      </c>
      <c r="V67" s="36">
        <v>12056.432021066907</v>
      </c>
      <c r="W67" s="36">
        <v>0</v>
      </c>
      <c r="X67" s="36">
        <v>0</v>
      </c>
      <c r="Y67" s="24">
        <v>27992.695634345753</v>
      </c>
    </row>
    <row r="68" spans="1:25" ht="21">
      <c r="A68" s="35"/>
      <c r="B68" s="35" t="s">
        <v>206</v>
      </c>
      <c r="C68" s="36">
        <v>0</v>
      </c>
      <c r="D68" s="36">
        <v>278.03804215203002</v>
      </c>
      <c r="E68" s="36">
        <v>1502.2639321123397</v>
      </c>
      <c r="F68" s="36">
        <v>5307.9686041715449</v>
      </c>
      <c r="G68" s="36">
        <v>5045.8445219284285</v>
      </c>
      <c r="H68" s="36">
        <v>7988.423871177205</v>
      </c>
      <c r="I68" s="36">
        <v>48.165013764679998</v>
      </c>
      <c r="J68" s="36">
        <v>0</v>
      </c>
      <c r="K68" s="24">
        <v>20170.703985306227</v>
      </c>
      <c r="M68" s="33"/>
      <c r="N68" s="100"/>
      <c r="O68" s="35"/>
      <c r="P68" s="35" t="s">
        <v>206</v>
      </c>
      <c r="Q68" s="36">
        <v>0</v>
      </c>
      <c r="R68" s="36">
        <v>0</v>
      </c>
      <c r="S68" s="36">
        <v>0</v>
      </c>
      <c r="T68" s="36">
        <v>0</v>
      </c>
      <c r="U68" s="36">
        <v>4368.2814361303472</v>
      </c>
      <c r="V68" s="36">
        <v>2893.1719985782447</v>
      </c>
      <c r="W68" s="36">
        <v>0</v>
      </c>
      <c r="X68" s="36">
        <v>0</v>
      </c>
      <c r="Y68" s="24">
        <v>7261.4534347085919</v>
      </c>
    </row>
    <row r="69" spans="1:25" ht="21">
      <c r="A69" s="35"/>
      <c r="B69" s="35" t="s">
        <v>207</v>
      </c>
      <c r="C69" s="36">
        <v>0</v>
      </c>
      <c r="D69" s="36">
        <v>27.1833192838</v>
      </c>
      <c r="E69" s="36">
        <v>1208.6358086834639</v>
      </c>
      <c r="F69" s="36">
        <v>1181.7782141172599</v>
      </c>
      <c r="G69" s="36">
        <v>334.07069812420002</v>
      </c>
      <c r="H69" s="36">
        <v>7529.9370297519654</v>
      </c>
      <c r="I69" s="36">
        <v>4.1075048089999999</v>
      </c>
      <c r="J69" s="36">
        <v>0</v>
      </c>
      <c r="K69" s="24">
        <v>10285.71257476969</v>
      </c>
      <c r="L69" s="24"/>
      <c r="M69" s="24"/>
      <c r="N69" s="100"/>
      <c r="O69" s="35"/>
      <c r="P69" s="35" t="s">
        <v>207</v>
      </c>
      <c r="Q69" s="36">
        <v>0</v>
      </c>
      <c r="R69" s="36">
        <v>0</v>
      </c>
      <c r="S69" s="36">
        <v>0</v>
      </c>
      <c r="T69" s="36">
        <v>0</v>
      </c>
      <c r="U69" s="36">
        <v>990.60049447493805</v>
      </c>
      <c r="V69" s="36">
        <v>2712.2560324422648</v>
      </c>
      <c r="W69" s="36">
        <v>0</v>
      </c>
      <c r="X69" s="36">
        <v>0</v>
      </c>
      <c r="Y69" s="24">
        <v>3702.8565269172027</v>
      </c>
    </row>
    <row r="70" spans="1:25" ht="21">
      <c r="A70" s="35"/>
      <c r="B70" s="35" t="s">
        <v>208</v>
      </c>
      <c r="C70" s="36">
        <v>0</v>
      </c>
      <c r="D70" s="36">
        <v>0</v>
      </c>
      <c r="E70" s="36">
        <v>2561.5493424004503</v>
      </c>
      <c r="F70" s="36">
        <v>5590.8794804478093</v>
      </c>
      <c r="G70" s="36">
        <v>6132.2639226310203</v>
      </c>
      <c r="H70" s="36">
        <v>14438.709307091965</v>
      </c>
      <c r="I70" s="36">
        <v>12.5</v>
      </c>
      <c r="J70" s="36">
        <v>0</v>
      </c>
      <c r="K70" s="24">
        <v>28735.902052571248</v>
      </c>
      <c r="L70" s="24"/>
      <c r="M70" s="24"/>
      <c r="N70" s="100"/>
      <c r="O70" s="35"/>
      <c r="P70" s="35" t="s">
        <v>208</v>
      </c>
      <c r="Q70" s="36">
        <v>0</v>
      </c>
      <c r="R70" s="36">
        <v>0</v>
      </c>
      <c r="S70" s="36">
        <v>0</v>
      </c>
      <c r="T70" s="36">
        <v>0</v>
      </c>
      <c r="U70" s="36">
        <v>5142.4893883725726</v>
      </c>
      <c r="V70" s="36">
        <v>5202.4353505530262</v>
      </c>
      <c r="W70" s="36">
        <v>0</v>
      </c>
      <c r="X70" s="36">
        <v>0</v>
      </c>
      <c r="Y70" s="24">
        <v>10344.924738925598</v>
      </c>
    </row>
    <row r="71" spans="1:25" ht="21">
      <c r="A71" s="35"/>
      <c r="B71" s="35" t="s">
        <v>209</v>
      </c>
      <c r="C71" s="36">
        <v>0</v>
      </c>
      <c r="D71" s="36">
        <v>34.187065525999998</v>
      </c>
      <c r="E71" s="36">
        <v>799.21914508221005</v>
      </c>
      <c r="F71" s="36">
        <v>718.07083553842995</v>
      </c>
      <c r="G71" s="36">
        <v>128.70382720759</v>
      </c>
      <c r="H71" s="36">
        <v>5628.57043765658</v>
      </c>
      <c r="I71" s="36">
        <v>0</v>
      </c>
      <c r="J71" s="36">
        <v>0</v>
      </c>
      <c r="K71" s="24">
        <v>7308.7513110108102</v>
      </c>
      <c r="L71" s="24"/>
      <c r="M71" s="24"/>
      <c r="N71" s="100"/>
      <c r="O71" s="35"/>
      <c r="P71" s="35" t="s">
        <v>209</v>
      </c>
      <c r="Q71" s="36">
        <v>0</v>
      </c>
      <c r="R71" s="36">
        <v>0</v>
      </c>
      <c r="S71" s="36">
        <v>0</v>
      </c>
      <c r="T71" s="36">
        <v>0</v>
      </c>
      <c r="U71" s="36">
        <v>2631.1504719628751</v>
      </c>
      <c r="V71" s="36">
        <v>0</v>
      </c>
      <c r="W71" s="36">
        <v>0</v>
      </c>
      <c r="X71" s="36">
        <v>0</v>
      </c>
      <c r="Y71" s="24">
        <v>2631.1504719628751</v>
      </c>
    </row>
    <row r="72" spans="1:25" ht="21">
      <c r="A72" s="35"/>
      <c r="B72" s="35" t="s">
        <v>210</v>
      </c>
      <c r="C72" s="36">
        <v>0</v>
      </c>
      <c r="D72" s="36">
        <v>0</v>
      </c>
      <c r="E72" s="36">
        <v>233.9002406475</v>
      </c>
      <c r="F72" s="36">
        <v>3932.0627713140398</v>
      </c>
      <c r="G72" s="36">
        <v>3622.20871675435</v>
      </c>
      <c r="H72" s="36">
        <v>3379.9726556384799</v>
      </c>
      <c r="I72" s="36">
        <v>88.273565172550008</v>
      </c>
      <c r="J72" s="36">
        <v>0</v>
      </c>
      <c r="K72" s="24">
        <v>11256.41794952692</v>
      </c>
      <c r="L72" s="24"/>
      <c r="M72" s="24"/>
      <c r="N72" s="100"/>
      <c r="O72" s="35"/>
      <c r="P72" s="35" t="s">
        <v>210</v>
      </c>
      <c r="Q72" s="36">
        <v>0</v>
      </c>
      <c r="R72" s="36">
        <v>0</v>
      </c>
      <c r="S72" s="36">
        <v>0</v>
      </c>
      <c r="T72" s="36">
        <v>0</v>
      </c>
      <c r="U72" s="36">
        <v>2803.7418223381096</v>
      </c>
      <c r="V72" s="36">
        <v>1248.5686394933718</v>
      </c>
      <c r="W72" s="36">
        <v>0</v>
      </c>
      <c r="X72" s="36">
        <v>0</v>
      </c>
      <c r="Y72" s="24">
        <v>4052.3104618314815</v>
      </c>
    </row>
    <row r="73" spans="1:25" ht="21">
      <c r="A73" s="35" t="s">
        <v>216</v>
      </c>
      <c r="B73" s="35"/>
      <c r="C73" s="36">
        <v>0</v>
      </c>
      <c r="D73" s="36">
        <v>235.50341469829002</v>
      </c>
      <c r="E73" s="36">
        <v>1843.2732153752331</v>
      </c>
      <c r="F73" s="36">
        <v>5508.1052994298916</v>
      </c>
      <c r="G73" s="36">
        <v>1245.1994284970999</v>
      </c>
      <c r="H73" s="36">
        <v>21108.618731621806</v>
      </c>
      <c r="I73" s="36">
        <v>2598.0960033395399</v>
      </c>
      <c r="J73" s="36">
        <v>0</v>
      </c>
      <c r="K73" s="24">
        <v>32538.796092961864</v>
      </c>
      <c r="L73" s="24">
        <v>50360</v>
      </c>
      <c r="M73" s="42">
        <f>L73-K73</f>
        <v>17821.203907038136</v>
      </c>
      <c r="N73" s="100"/>
      <c r="O73" s="35" t="s">
        <v>216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10778.652032260585</v>
      </c>
      <c r="V73" s="36">
        <v>935.31456120245809</v>
      </c>
      <c r="W73" s="36">
        <v>0</v>
      </c>
      <c r="X73" s="36">
        <v>0</v>
      </c>
      <c r="Y73" s="24">
        <v>11713.966593463045</v>
      </c>
    </row>
    <row r="74" spans="1:25" ht="21">
      <c r="A74" s="35"/>
      <c r="B74" s="35" t="s">
        <v>212</v>
      </c>
      <c r="C74" s="36">
        <v>0</v>
      </c>
      <c r="D74" s="36">
        <v>0</v>
      </c>
      <c r="E74" s="36">
        <v>346.2843913932</v>
      </c>
      <c r="F74" s="36">
        <v>916.06083932786112</v>
      </c>
      <c r="G74" s="36">
        <v>0</v>
      </c>
      <c r="H74" s="36">
        <v>1483.4404087686999</v>
      </c>
      <c r="I74" s="36">
        <v>255.42526422989999</v>
      </c>
      <c r="J74" s="36">
        <v>0</v>
      </c>
      <c r="K74" s="24">
        <v>3001.2109037196606</v>
      </c>
      <c r="M74" s="33"/>
      <c r="N74" s="100"/>
      <c r="O74" s="35"/>
      <c r="P74" s="35" t="s">
        <v>212</v>
      </c>
      <c r="Q74" s="36">
        <v>0</v>
      </c>
      <c r="R74" s="36">
        <v>0</v>
      </c>
      <c r="S74" s="36">
        <v>0</v>
      </c>
      <c r="T74" s="36">
        <v>0</v>
      </c>
      <c r="U74" s="36">
        <v>988.48283021618386</v>
      </c>
      <c r="V74" s="36">
        <v>91.953095122799994</v>
      </c>
      <c r="W74" s="36">
        <v>0</v>
      </c>
      <c r="X74" s="36">
        <v>0</v>
      </c>
      <c r="Y74" s="24">
        <v>1080.4359253389839</v>
      </c>
    </row>
    <row r="75" spans="1:25" ht="21">
      <c r="A75" s="35"/>
      <c r="B75" s="35" t="s">
        <v>213</v>
      </c>
      <c r="C75" s="36">
        <v>0</v>
      </c>
      <c r="D75" s="36">
        <v>191.36482134929003</v>
      </c>
      <c r="E75" s="36">
        <v>510.285029206133</v>
      </c>
      <c r="F75" s="36">
        <v>1239.1208415934002</v>
      </c>
      <c r="G75" s="36">
        <v>1245.1994284970999</v>
      </c>
      <c r="H75" s="36">
        <v>18131.08772928976</v>
      </c>
      <c r="I75" s="36">
        <v>0</v>
      </c>
      <c r="J75" s="36">
        <v>0</v>
      </c>
      <c r="K75" s="24">
        <v>21317.057849935685</v>
      </c>
      <c r="L75" s="24"/>
      <c r="M75" s="24"/>
      <c r="N75" s="100"/>
      <c r="O75" s="35"/>
      <c r="P75" s="35" t="s">
        <v>213</v>
      </c>
      <c r="Q75" s="36">
        <v>0</v>
      </c>
      <c r="R75" s="36">
        <v>0</v>
      </c>
      <c r="S75" s="36">
        <v>0</v>
      </c>
      <c r="T75" s="36">
        <v>0</v>
      </c>
      <c r="U75" s="36">
        <v>7674.1408259732234</v>
      </c>
      <c r="V75" s="36">
        <v>0</v>
      </c>
      <c r="W75" s="36">
        <v>0</v>
      </c>
      <c r="X75" s="36">
        <v>0</v>
      </c>
      <c r="Y75" s="24">
        <v>7674.1408259732234</v>
      </c>
    </row>
    <row r="76" spans="1:25" ht="21">
      <c r="A76" s="35"/>
      <c r="B76" s="35" t="s">
        <v>175</v>
      </c>
      <c r="C76" s="36">
        <v>0</v>
      </c>
      <c r="D76" s="36">
        <v>20.009048933799999</v>
      </c>
      <c r="E76" s="36">
        <v>287.46960380790006</v>
      </c>
      <c r="F76" s="36">
        <v>1432.61882688743</v>
      </c>
      <c r="G76" s="36">
        <v>0</v>
      </c>
      <c r="H76" s="36">
        <v>26.76662491826</v>
      </c>
      <c r="I76" s="36">
        <v>1847.5992119968998</v>
      </c>
      <c r="J76" s="36">
        <v>0</v>
      </c>
      <c r="K76" s="24">
        <v>3614.4633165442901</v>
      </c>
      <c r="L76" s="24"/>
      <c r="M76" s="24"/>
      <c r="N76" s="100"/>
      <c r="O76" s="35"/>
      <c r="P76" s="35" t="s">
        <v>175</v>
      </c>
      <c r="Q76" s="36">
        <v>0</v>
      </c>
      <c r="R76" s="36">
        <v>0</v>
      </c>
      <c r="S76" s="36">
        <v>0</v>
      </c>
      <c r="T76" s="36">
        <v>0</v>
      </c>
      <c r="U76" s="36">
        <v>636.0710776371169</v>
      </c>
      <c r="V76" s="36">
        <v>665.13571631899003</v>
      </c>
      <c r="W76" s="36">
        <v>0</v>
      </c>
      <c r="X76" s="36">
        <v>0</v>
      </c>
      <c r="Y76" s="24">
        <v>1301.206793956107</v>
      </c>
    </row>
    <row r="77" spans="1:25" ht="21">
      <c r="A77" s="35"/>
      <c r="B77" s="35" t="s">
        <v>214</v>
      </c>
      <c r="C77" s="36">
        <v>0</v>
      </c>
      <c r="D77" s="36">
        <v>0</v>
      </c>
      <c r="E77" s="36">
        <v>162.08858673809999</v>
      </c>
      <c r="F77" s="36">
        <v>1130.64830616227</v>
      </c>
      <c r="G77" s="36">
        <v>0</v>
      </c>
      <c r="H77" s="36">
        <v>1.6611964350899999</v>
      </c>
      <c r="I77" s="36">
        <v>0</v>
      </c>
      <c r="J77" s="36">
        <v>0</v>
      </c>
      <c r="K77" s="24">
        <v>1294.3980893354601</v>
      </c>
      <c r="L77" s="24"/>
      <c r="M77" s="24"/>
      <c r="N77" s="100"/>
      <c r="O77" s="35"/>
      <c r="P77" s="35" t="s">
        <v>214</v>
      </c>
      <c r="Q77" s="36">
        <v>0</v>
      </c>
      <c r="R77" s="36">
        <v>0</v>
      </c>
      <c r="S77" s="36">
        <v>0</v>
      </c>
      <c r="T77" s="36">
        <v>0</v>
      </c>
      <c r="U77" s="36">
        <v>465.98331216077202</v>
      </c>
      <c r="V77" s="36">
        <v>0</v>
      </c>
      <c r="W77" s="36">
        <v>0</v>
      </c>
      <c r="X77" s="36">
        <v>0</v>
      </c>
      <c r="Y77" s="24">
        <v>465.98331216077202</v>
      </c>
    </row>
    <row r="78" spans="1:25" ht="21">
      <c r="A78" s="35"/>
      <c r="B78" s="35" t="s">
        <v>215</v>
      </c>
      <c r="C78" s="36">
        <v>0</v>
      </c>
      <c r="D78" s="36">
        <v>24.129544415200002</v>
      </c>
      <c r="E78" s="36">
        <v>537.14560422989996</v>
      </c>
      <c r="F78" s="36">
        <v>789.65648545892998</v>
      </c>
      <c r="G78" s="36">
        <v>0</v>
      </c>
      <c r="H78" s="36">
        <v>1465.66277221</v>
      </c>
      <c r="I78" s="36">
        <v>495.07152711274</v>
      </c>
      <c r="J78" s="36">
        <v>0</v>
      </c>
      <c r="K78" s="24">
        <v>3311.6659334267697</v>
      </c>
      <c r="L78" s="24"/>
      <c r="M78" s="24"/>
      <c r="N78" s="100"/>
      <c r="O78" s="35"/>
      <c r="P78" s="35" t="s">
        <v>215</v>
      </c>
      <c r="Q78" s="36">
        <v>0</v>
      </c>
      <c r="R78" s="36">
        <v>0</v>
      </c>
      <c r="S78" s="36">
        <v>0</v>
      </c>
      <c r="T78" s="36">
        <v>0</v>
      </c>
      <c r="U78" s="36">
        <v>1013.9739862732899</v>
      </c>
      <c r="V78" s="36">
        <v>178.22574976066801</v>
      </c>
      <c r="W78" s="36">
        <v>0</v>
      </c>
      <c r="X78" s="36">
        <v>0</v>
      </c>
      <c r="Y78" s="24">
        <v>1192.1997360339578</v>
      </c>
    </row>
    <row r="79" spans="1:25" ht="21">
      <c r="A79" s="35" t="s">
        <v>233</v>
      </c>
      <c r="B79" s="35"/>
      <c r="C79" s="36">
        <v>0</v>
      </c>
      <c r="D79" s="36">
        <v>28181.43847294071</v>
      </c>
      <c r="E79" s="36">
        <v>8108.3248693366495</v>
      </c>
      <c r="F79" s="36">
        <v>33767.408474266391</v>
      </c>
      <c r="G79" s="36">
        <v>84622.498469658763</v>
      </c>
      <c r="H79" s="36">
        <v>5584.2490212489511</v>
      </c>
      <c r="I79" s="36">
        <v>377.3419005618</v>
      </c>
      <c r="J79" s="36">
        <v>0</v>
      </c>
      <c r="K79" s="24">
        <v>160641.26120801328</v>
      </c>
      <c r="L79" s="24">
        <v>148030</v>
      </c>
      <c r="M79" s="42">
        <f>L79-K79</f>
        <v>-12611.261208013282</v>
      </c>
      <c r="N79" s="100"/>
      <c r="O79" s="35" t="s">
        <v>233</v>
      </c>
      <c r="P79" s="35"/>
      <c r="Q79" s="36">
        <v>0</v>
      </c>
      <c r="R79" s="36">
        <v>0</v>
      </c>
      <c r="S79" s="36">
        <v>0</v>
      </c>
      <c r="T79" s="36">
        <v>0</v>
      </c>
      <c r="U79" s="36">
        <v>57695.010950675736</v>
      </c>
      <c r="V79" s="36">
        <v>135.84308420219998</v>
      </c>
      <c r="W79" s="36">
        <v>0</v>
      </c>
      <c r="X79" s="36">
        <v>0</v>
      </c>
      <c r="Y79" s="24">
        <v>57830.854034877935</v>
      </c>
    </row>
    <row r="80" spans="1:25" ht="21">
      <c r="A80" s="35"/>
      <c r="B80" s="35" t="s">
        <v>217</v>
      </c>
      <c r="C80" s="36">
        <v>0</v>
      </c>
      <c r="D80" s="36">
        <v>260.12163074476996</v>
      </c>
      <c r="E80" s="36">
        <v>244.75389476727003</v>
      </c>
      <c r="F80" s="36">
        <v>874.08313416957299</v>
      </c>
      <c r="G80" s="36">
        <v>4110.3737792088505</v>
      </c>
      <c r="H80" s="36">
        <v>141.24063411799003</v>
      </c>
      <c r="I80" s="36">
        <v>188.897726455</v>
      </c>
      <c r="J80" s="36">
        <v>0</v>
      </c>
      <c r="K80" s="24">
        <v>5819.4707994634546</v>
      </c>
      <c r="M80" s="33"/>
      <c r="N80" s="100"/>
      <c r="O80" s="35"/>
      <c r="P80" s="35" t="s">
        <v>217</v>
      </c>
      <c r="Q80" s="36">
        <v>0</v>
      </c>
      <c r="R80" s="36">
        <v>0</v>
      </c>
      <c r="S80" s="36">
        <v>0</v>
      </c>
      <c r="T80" s="36">
        <v>0</v>
      </c>
      <c r="U80" s="36">
        <v>2027.006306282779</v>
      </c>
      <c r="V80" s="36">
        <v>68.003181523799995</v>
      </c>
      <c r="W80" s="36">
        <v>0</v>
      </c>
      <c r="X80" s="36">
        <v>0</v>
      </c>
      <c r="Y80" s="24">
        <v>2095.0094878065788</v>
      </c>
    </row>
    <row r="81" spans="1:25" ht="21">
      <c r="A81" s="35"/>
      <c r="B81" s="35" t="s">
        <v>15</v>
      </c>
      <c r="C81" s="36">
        <v>0</v>
      </c>
      <c r="D81" s="36">
        <v>451.54162823433001</v>
      </c>
      <c r="E81" s="36">
        <v>258.12400065421997</v>
      </c>
      <c r="F81" s="36">
        <v>2021.1869407573799</v>
      </c>
      <c r="G81" s="36">
        <v>980.02191590913412</v>
      </c>
      <c r="H81" s="36">
        <v>0</v>
      </c>
      <c r="I81" s="36">
        <v>0</v>
      </c>
      <c r="J81" s="36">
        <v>0</v>
      </c>
      <c r="K81" s="24">
        <v>3710.874485555064</v>
      </c>
      <c r="L81" s="24"/>
      <c r="M81" s="24"/>
      <c r="N81" s="100"/>
      <c r="O81" s="35"/>
      <c r="P81" s="35" t="s">
        <v>15</v>
      </c>
      <c r="Q81" s="36">
        <v>0</v>
      </c>
      <c r="R81" s="36">
        <v>0</v>
      </c>
      <c r="S81" s="36">
        <v>0</v>
      </c>
      <c r="T81" s="36">
        <v>0</v>
      </c>
      <c r="U81" s="36">
        <v>1335.9148147996573</v>
      </c>
      <c r="V81" s="36">
        <v>0</v>
      </c>
      <c r="W81" s="36">
        <v>0</v>
      </c>
      <c r="X81" s="36">
        <v>0</v>
      </c>
      <c r="Y81" s="24">
        <v>1335.9148147996573</v>
      </c>
    </row>
    <row r="82" spans="1:25" ht="21">
      <c r="A82" s="35"/>
      <c r="B82" s="35" t="s">
        <v>218</v>
      </c>
      <c r="C82" s="36">
        <v>0</v>
      </c>
      <c r="D82" s="36">
        <v>0</v>
      </c>
      <c r="E82" s="36">
        <v>403.39605296940005</v>
      </c>
      <c r="F82" s="36">
        <v>2013.6805107892831</v>
      </c>
      <c r="G82" s="36">
        <v>4418.7714342686904</v>
      </c>
      <c r="H82" s="36">
        <v>2243.9140280316406</v>
      </c>
      <c r="I82" s="36">
        <v>0</v>
      </c>
      <c r="J82" s="36">
        <v>0</v>
      </c>
      <c r="K82" s="24">
        <v>9079.7620260590138</v>
      </c>
      <c r="L82" s="24"/>
      <c r="M82" s="24"/>
      <c r="N82" s="100"/>
      <c r="O82" s="35"/>
      <c r="P82" s="35" t="s">
        <v>218</v>
      </c>
      <c r="Q82" s="36">
        <v>0</v>
      </c>
      <c r="R82" s="36">
        <v>0</v>
      </c>
      <c r="S82" s="36">
        <v>0</v>
      </c>
      <c r="T82" s="36">
        <v>0</v>
      </c>
      <c r="U82" s="36">
        <v>3268.714329381648</v>
      </c>
      <c r="V82" s="36">
        <v>0</v>
      </c>
      <c r="W82" s="36">
        <v>0</v>
      </c>
      <c r="X82" s="36">
        <v>0</v>
      </c>
      <c r="Y82" s="24">
        <v>3268.714329381648</v>
      </c>
    </row>
    <row r="83" spans="1:25" ht="21">
      <c r="A83" s="35"/>
      <c r="B83" s="35" t="s">
        <v>219</v>
      </c>
      <c r="C83" s="36">
        <v>0</v>
      </c>
      <c r="D83" s="36">
        <v>4866.4378697537386</v>
      </c>
      <c r="E83" s="36">
        <v>757.52794403903022</v>
      </c>
      <c r="F83" s="36">
        <v>2438.6979297660146</v>
      </c>
      <c r="G83" s="36">
        <v>5984.3324258058155</v>
      </c>
      <c r="H83" s="36">
        <v>0</v>
      </c>
      <c r="I83" s="36">
        <v>0</v>
      </c>
      <c r="J83" s="36">
        <v>0</v>
      </c>
      <c r="K83" s="24">
        <v>14046.9961693646</v>
      </c>
      <c r="L83" s="24"/>
      <c r="M83" s="24"/>
      <c r="N83" s="100"/>
      <c r="O83" s="35"/>
      <c r="P83" s="35" t="s">
        <v>219</v>
      </c>
      <c r="Q83" s="36">
        <v>0</v>
      </c>
      <c r="R83" s="36">
        <v>0</v>
      </c>
      <c r="S83" s="36">
        <v>0</v>
      </c>
      <c r="T83" s="36">
        <v>0</v>
      </c>
      <c r="U83" s="36">
        <v>5056.9186209697891</v>
      </c>
      <c r="V83" s="36">
        <v>0</v>
      </c>
      <c r="W83" s="36">
        <v>0</v>
      </c>
      <c r="X83" s="36">
        <v>0</v>
      </c>
      <c r="Y83" s="24">
        <v>5056.9186209697891</v>
      </c>
    </row>
    <row r="84" spans="1:25" ht="21">
      <c r="A84" s="35"/>
      <c r="B84" s="35" t="s">
        <v>220</v>
      </c>
      <c r="C84" s="36">
        <v>0</v>
      </c>
      <c r="D84" s="36">
        <v>108.0854488036</v>
      </c>
      <c r="E84" s="36">
        <v>328.79654466179994</v>
      </c>
      <c r="F84" s="36">
        <v>341.33324144596997</v>
      </c>
      <c r="G84" s="36">
        <v>2665.73705285199</v>
      </c>
      <c r="H84" s="36">
        <v>12.026414105960001</v>
      </c>
      <c r="I84" s="36">
        <v>0</v>
      </c>
      <c r="J84" s="36">
        <v>0</v>
      </c>
      <c r="K84" s="24">
        <v>3455.97870186932</v>
      </c>
      <c r="L84" s="24"/>
      <c r="M84" s="24"/>
      <c r="N84" s="100"/>
      <c r="O84" s="35"/>
      <c r="P84" s="35" t="s">
        <v>220</v>
      </c>
      <c r="Q84" s="36">
        <v>0</v>
      </c>
      <c r="R84" s="36">
        <v>0</v>
      </c>
      <c r="S84" s="36">
        <v>0</v>
      </c>
      <c r="T84" s="36">
        <v>0</v>
      </c>
      <c r="U84" s="36">
        <v>1244.1523326731469</v>
      </c>
      <c r="V84" s="36">
        <v>0</v>
      </c>
      <c r="W84" s="36">
        <v>0</v>
      </c>
      <c r="X84" s="36">
        <v>0</v>
      </c>
      <c r="Y84" s="24">
        <v>1244.1523326731469</v>
      </c>
    </row>
    <row r="85" spans="1:25" ht="21">
      <c r="A85" s="35"/>
      <c r="B85" s="35" t="s">
        <v>221</v>
      </c>
      <c r="C85" s="36">
        <v>0</v>
      </c>
      <c r="D85" s="36">
        <v>145.19436758246002</v>
      </c>
      <c r="E85" s="36">
        <v>981.10328663741996</v>
      </c>
      <c r="F85" s="36">
        <v>1767.2926280862048</v>
      </c>
      <c r="G85" s="36">
        <v>9300.3159982791076</v>
      </c>
      <c r="H85" s="36">
        <v>0</v>
      </c>
      <c r="I85" s="36">
        <v>0</v>
      </c>
      <c r="J85" s="36">
        <v>0</v>
      </c>
      <c r="K85" s="24">
        <v>12193.906280585192</v>
      </c>
      <c r="L85" s="24"/>
      <c r="M85" s="24"/>
      <c r="N85" s="100"/>
      <c r="O85" s="35"/>
      <c r="P85" s="35" t="s">
        <v>221</v>
      </c>
      <c r="Q85" s="36">
        <v>0</v>
      </c>
      <c r="R85" s="36">
        <v>0</v>
      </c>
      <c r="S85" s="36">
        <v>0</v>
      </c>
      <c r="T85" s="36">
        <v>0</v>
      </c>
      <c r="U85" s="36">
        <v>4389.8062610078532</v>
      </c>
      <c r="V85" s="36">
        <v>0</v>
      </c>
      <c r="W85" s="36">
        <v>0</v>
      </c>
      <c r="X85" s="36">
        <v>0</v>
      </c>
      <c r="Y85" s="24">
        <v>4389.8062610078532</v>
      </c>
    </row>
    <row r="86" spans="1:25" ht="21">
      <c r="A86" s="35"/>
      <c r="B86" s="35" t="s">
        <v>222</v>
      </c>
      <c r="C86" s="36">
        <v>0</v>
      </c>
      <c r="D86" s="36">
        <v>0</v>
      </c>
      <c r="E86" s="36">
        <v>990.17800858689986</v>
      </c>
      <c r="F86" s="36">
        <v>5199.7896226965513</v>
      </c>
      <c r="G86" s="36">
        <v>6982.4509486196921</v>
      </c>
      <c r="H86" s="36">
        <v>905.14108634015975</v>
      </c>
      <c r="I86" s="36">
        <v>6.25</v>
      </c>
      <c r="J86" s="36">
        <v>0</v>
      </c>
      <c r="K86" s="24">
        <v>14083.809666243304</v>
      </c>
      <c r="L86" s="24"/>
      <c r="M86" s="24"/>
      <c r="N86" s="100"/>
      <c r="O86" s="35"/>
      <c r="P86" s="35" t="s">
        <v>222</v>
      </c>
      <c r="Q86" s="36">
        <v>0</v>
      </c>
      <c r="R86" s="36">
        <v>0</v>
      </c>
      <c r="S86" s="36">
        <v>0</v>
      </c>
      <c r="T86" s="36">
        <v>0</v>
      </c>
      <c r="U86" s="36">
        <v>5067.9214798473322</v>
      </c>
      <c r="V86" s="36">
        <v>2.25</v>
      </c>
      <c r="W86" s="36">
        <v>0</v>
      </c>
      <c r="X86" s="36">
        <v>0</v>
      </c>
      <c r="Y86" s="24">
        <v>5070.1714798473322</v>
      </c>
    </row>
    <row r="87" spans="1:25" ht="21">
      <c r="A87" s="35"/>
      <c r="B87" s="35" t="s">
        <v>223</v>
      </c>
      <c r="C87" s="36">
        <v>0</v>
      </c>
      <c r="D87" s="36">
        <v>1138.1171209229999</v>
      </c>
      <c r="E87" s="36">
        <v>261.83176453316003</v>
      </c>
      <c r="F87" s="36">
        <v>2107.9717035258359</v>
      </c>
      <c r="G87" s="36">
        <v>823.47294606523974</v>
      </c>
      <c r="H87" s="36">
        <v>0</v>
      </c>
      <c r="I87" s="36">
        <v>0</v>
      </c>
      <c r="J87" s="36">
        <v>0</v>
      </c>
      <c r="K87" s="24">
        <v>4331.3935350472357</v>
      </c>
      <c r="L87" s="24"/>
      <c r="M87" s="24"/>
      <c r="N87" s="100"/>
      <c r="O87" s="35"/>
      <c r="P87" s="35" t="s">
        <v>223</v>
      </c>
      <c r="Q87" s="36">
        <v>0</v>
      </c>
      <c r="R87" s="36">
        <v>0</v>
      </c>
      <c r="S87" s="36">
        <v>0</v>
      </c>
      <c r="T87" s="36">
        <v>0</v>
      </c>
      <c r="U87" s="36">
        <v>1559.3016726168555</v>
      </c>
      <c r="V87" s="36">
        <v>0</v>
      </c>
      <c r="W87" s="36">
        <v>0</v>
      </c>
      <c r="X87" s="36">
        <v>0</v>
      </c>
      <c r="Y87" s="24">
        <v>1559.3016726168555</v>
      </c>
    </row>
    <row r="88" spans="1:25" ht="21">
      <c r="A88" s="35"/>
      <c r="B88" s="35" t="s">
        <v>224</v>
      </c>
      <c r="C88" s="36">
        <v>0</v>
      </c>
      <c r="D88" s="36">
        <v>0</v>
      </c>
      <c r="E88" s="36">
        <v>154.90864401830001</v>
      </c>
      <c r="F88" s="36">
        <v>103.60433035120001</v>
      </c>
      <c r="G88" s="36">
        <v>2152.07990390037</v>
      </c>
      <c r="H88" s="36">
        <v>3.006941172865</v>
      </c>
      <c r="I88" s="36">
        <v>0</v>
      </c>
      <c r="J88" s="36">
        <v>0</v>
      </c>
      <c r="K88" s="24">
        <v>2413.5998194427352</v>
      </c>
      <c r="L88" s="24"/>
      <c r="M88" s="24"/>
      <c r="N88" s="100"/>
      <c r="O88" s="35"/>
      <c r="P88" s="35" t="s">
        <v>224</v>
      </c>
      <c r="Q88" s="36">
        <v>0</v>
      </c>
      <c r="R88" s="36">
        <v>0</v>
      </c>
      <c r="S88" s="36">
        <v>0</v>
      </c>
      <c r="T88" s="36">
        <v>0</v>
      </c>
      <c r="U88" s="36">
        <v>868.89593499942782</v>
      </c>
      <c r="V88" s="36">
        <v>0</v>
      </c>
      <c r="W88" s="36">
        <v>0</v>
      </c>
      <c r="X88" s="36">
        <v>0</v>
      </c>
      <c r="Y88" s="24">
        <v>868.89593499942782</v>
      </c>
    </row>
    <row r="89" spans="1:25" ht="21">
      <c r="A89" s="35"/>
      <c r="B89" s="35" t="s">
        <v>225</v>
      </c>
      <c r="C89" s="36">
        <v>0</v>
      </c>
      <c r="D89" s="36">
        <v>20.540446163799999</v>
      </c>
      <c r="E89" s="36">
        <v>63.193761917499998</v>
      </c>
      <c r="F89" s="36">
        <v>747.33309753731999</v>
      </c>
      <c r="G89" s="36">
        <v>4481.7602493558597</v>
      </c>
      <c r="H89" s="36">
        <v>1339.4547495637703</v>
      </c>
      <c r="I89" s="36">
        <v>0</v>
      </c>
      <c r="J89" s="36">
        <v>0</v>
      </c>
      <c r="K89" s="24">
        <v>6652.2823045382502</v>
      </c>
      <c r="L89" s="24"/>
      <c r="M89" s="24"/>
      <c r="N89" s="100"/>
      <c r="O89" s="35"/>
      <c r="P89" s="35" t="s">
        <v>225</v>
      </c>
      <c r="Q89" s="36">
        <v>0</v>
      </c>
      <c r="R89" s="36">
        <v>0</v>
      </c>
      <c r="S89" s="36">
        <v>0</v>
      </c>
      <c r="T89" s="36">
        <v>0</v>
      </c>
      <c r="U89" s="36">
        <v>2394.8216296340124</v>
      </c>
      <c r="V89" s="36">
        <v>0</v>
      </c>
      <c r="W89" s="36">
        <v>0</v>
      </c>
      <c r="X89" s="36">
        <v>0</v>
      </c>
      <c r="Y89" s="24">
        <v>2394.8216296340124</v>
      </c>
    </row>
    <row r="90" spans="1:25" ht="21">
      <c r="A90" s="35"/>
      <c r="B90" s="35" t="s">
        <v>226</v>
      </c>
      <c r="C90" s="36">
        <v>0</v>
      </c>
      <c r="D90" s="36">
        <v>77.283390292999997</v>
      </c>
      <c r="E90" s="36">
        <v>177.77623710519998</v>
      </c>
      <c r="F90" s="36">
        <v>362.36606226774001</v>
      </c>
      <c r="G90" s="36">
        <v>3007.8374428187703</v>
      </c>
      <c r="H90" s="36">
        <v>0</v>
      </c>
      <c r="I90" s="36">
        <v>0</v>
      </c>
      <c r="J90" s="36">
        <v>0</v>
      </c>
      <c r="K90" s="24">
        <v>3625.2631324847102</v>
      </c>
      <c r="L90" s="24"/>
      <c r="M90" s="24"/>
      <c r="N90" s="100"/>
      <c r="O90" s="35"/>
      <c r="P90" s="35" t="s">
        <v>226</v>
      </c>
      <c r="Q90" s="36">
        <v>0</v>
      </c>
      <c r="R90" s="36">
        <v>0</v>
      </c>
      <c r="S90" s="36">
        <v>0</v>
      </c>
      <c r="T90" s="36">
        <v>0</v>
      </c>
      <c r="U90" s="36">
        <v>1305.0947276940392</v>
      </c>
      <c r="V90" s="36">
        <v>0</v>
      </c>
      <c r="W90" s="36">
        <v>0</v>
      </c>
      <c r="X90" s="36">
        <v>0</v>
      </c>
      <c r="Y90" s="24">
        <v>1305.0947276940392</v>
      </c>
    </row>
    <row r="91" spans="1:25" ht="21">
      <c r="A91" s="35"/>
      <c r="B91" s="35" t="s">
        <v>227</v>
      </c>
      <c r="C91" s="36">
        <v>0</v>
      </c>
      <c r="D91" s="36">
        <v>0</v>
      </c>
      <c r="E91" s="36">
        <v>108.17924584709999</v>
      </c>
      <c r="F91" s="36">
        <v>997.9376741261799</v>
      </c>
      <c r="G91" s="36">
        <v>2876.71064709336</v>
      </c>
      <c r="H91" s="36">
        <v>0</v>
      </c>
      <c r="I91" s="36">
        <v>18.75</v>
      </c>
      <c r="J91" s="36">
        <v>0</v>
      </c>
      <c r="K91" s="24">
        <v>4001.5775670666399</v>
      </c>
      <c r="L91" s="24"/>
      <c r="M91" s="24"/>
      <c r="N91" s="100"/>
      <c r="O91" s="35"/>
      <c r="P91" s="35" t="s">
        <v>227</v>
      </c>
      <c r="Q91" s="36">
        <v>0</v>
      </c>
      <c r="R91" s="36">
        <v>0</v>
      </c>
      <c r="S91" s="36">
        <v>0</v>
      </c>
      <c r="T91" s="36">
        <v>0</v>
      </c>
      <c r="U91" s="36">
        <v>1433.8179241443761</v>
      </c>
      <c r="V91" s="36">
        <v>6.75</v>
      </c>
      <c r="W91" s="36">
        <v>0</v>
      </c>
      <c r="X91" s="36">
        <v>0</v>
      </c>
      <c r="Y91" s="24">
        <v>1440.5679241443761</v>
      </c>
    </row>
    <row r="92" spans="1:25" ht="21">
      <c r="A92" s="35"/>
      <c r="B92" s="35" t="s">
        <v>228</v>
      </c>
      <c r="C92" s="36">
        <v>0</v>
      </c>
      <c r="D92" s="36">
        <v>664.66404300940007</v>
      </c>
      <c r="E92" s="36">
        <v>522.19575736122999</v>
      </c>
      <c r="F92" s="36">
        <v>6724.7963489267486</v>
      </c>
      <c r="G92" s="36">
        <v>10924.812996333087</v>
      </c>
      <c r="H92" s="36">
        <v>0</v>
      </c>
      <c r="I92" s="36">
        <v>163.44417410680001</v>
      </c>
      <c r="J92" s="36">
        <v>0</v>
      </c>
      <c r="K92" s="24">
        <v>18999.913319737265</v>
      </c>
      <c r="L92" s="24"/>
      <c r="M92" s="24"/>
      <c r="N92" s="100"/>
      <c r="O92" s="35"/>
      <c r="P92" s="35" t="s">
        <v>228</v>
      </c>
      <c r="Q92" s="36">
        <v>0</v>
      </c>
      <c r="R92" s="36">
        <v>0</v>
      </c>
      <c r="S92" s="36">
        <v>0</v>
      </c>
      <c r="T92" s="36">
        <v>0</v>
      </c>
      <c r="U92" s="36">
        <v>6781.1288924228165</v>
      </c>
      <c r="V92" s="36">
        <v>58.839902678399994</v>
      </c>
      <c r="W92" s="36">
        <v>0</v>
      </c>
      <c r="X92" s="36">
        <v>0</v>
      </c>
      <c r="Y92" s="24">
        <v>6839.9687951012165</v>
      </c>
    </row>
    <row r="93" spans="1:25" ht="21">
      <c r="A93" s="35"/>
      <c r="B93" s="35" t="s">
        <v>229</v>
      </c>
      <c r="C93" s="36">
        <v>0</v>
      </c>
      <c r="D93" s="36">
        <v>0</v>
      </c>
      <c r="E93" s="36">
        <v>452.64242755661996</v>
      </c>
      <c r="F93" s="36">
        <v>2572.9345888841899</v>
      </c>
      <c r="G93" s="36">
        <v>4043.0935220291626</v>
      </c>
      <c r="H93" s="36">
        <v>3.7719276509349999</v>
      </c>
      <c r="I93" s="36">
        <v>0</v>
      </c>
      <c r="J93" s="36">
        <v>0</v>
      </c>
      <c r="K93" s="24">
        <v>7072.4424661209077</v>
      </c>
      <c r="L93" s="24"/>
      <c r="M93" s="24"/>
      <c r="N93" s="100"/>
      <c r="O93" s="35"/>
      <c r="P93" s="35" t="s">
        <v>229</v>
      </c>
      <c r="Q93" s="36">
        <v>0</v>
      </c>
      <c r="R93" s="36">
        <v>0</v>
      </c>
      <c r="S93" s="36">
        <v>0</v>
      </c>
      <c r="T93" s="36">
        <v>0</v>
      </c>
      <c r="U93" s="36">
        <v>2546.0792878041771</v>
      </c>
      <c r="V93" s="36">
        <v>0</v>
      </c>
      <c r="W93" s="36">
        <v>0</v>
      </c>
      <c r="X93" s="36">
        <v>0</v>
      </c>
      <c r="Y93" s="24">
        <v>2546.0792878041771</v>
      </c>
    </row>
    <row r="94" spans="1:25" ht="21">
      <c r="A94" s="35"/>
      <c r="B94" s="35" t="s">
        <v>230</v>
      </c>
      <c r="C94" s="36">
        <v>0</v>
      </c>
      <c r="D94" s="36">
        <v>7909.6724169582712</v>
      </c>
      <c r="E94" s="36">
        <v>492.87869441937983</v>
      </c>
      <c r="F94" s="36">
        <v>2903.924895440538</v>
      </c>
      <c r="G94" s="36">
        <v>8526.9885446490989</v>
      </c>
      <c r="H94" s="36">
        <v>14.740121329421001</v>
      </c>
      <c r="I94" s="36">
        <v>0</v>
      </c>
      <c r="J94" s="36">
        <v>0</v>
      </c>
      <c r="K94" s="24">
        <v>19848.20467279671</v>
      </c>
      <c r="L94" s="24"/>
      <c r="M94" s="24"/>
      <c r="N94" s="100"/>
      <c r="O94" s="35"/>
      <c r="P94" s="35" t="s">
        <v>230</v>
      </c>
      <c r="Q94" s="36">
        <v>0</v>
      </c>
      <c r="R94" s="36">
        <v>0</v>
      </c>
      <c r="S94" s="36">
        <v>0</v>
      </c>
      <c r="T94" s="36">
        <v>0</v>
      </c>
      <c r="U94" s="36">
        <v>7145.3536822118112</v>
      </c>
      <c r="V94" s="36">
        <v>0</v>
      </c>
      <c r="W94" s="36">
        <v>0</v>
      </c>
      <c r="X94" s="36">
        <v>0</v>
      </c>
      <c r="Y94" s="24">
        <v>7145.3536822118112</v>
      </c>
    </row>
    <row r="95" spans="1:25" ht="21">
      <c r="A95" s="35"/>
      <c r="B95" s="35" t="s">
        <v>231</v>
      </c>
      <c r="C95" s="36">
        <v>0</v>
      </c>
      <c r="D95" s="36">
        <v>6776.0340339288196</v>
      </c>
      <c r="E95" s="36">
        <v>1573.7295352312792</v>
      </c>
      <c r="F95" s="36">
        <v>1715.6520948070697</v>
      </c>
      <c r="G95" s="36">
        <v>11841.775270254793</v>
      </c>
      <c r="H95" s="36">
        <v>920.95311893620999</v>
      </c>
      <c r="I95" s="36">
        <v>0</v>
      </c>
      <c r="J95" s="36">
        <v>0</v>
      </c>
      <c r="K95" s="24">
        <v>22828.144053158172</v>
      </c>
      <c r="L95" s="24"/>
      <c r="M95" s="24"/>
      <c r="N95" s="100"/>
      <c r="O95" s="35"/>
      <c r="P95" s="35" t="s">
        <v>231</v>
      </c>
      <c r="Q95" s="36">
        <v>0</v>
      </c>
      <c r="R95" s="36">
        <v>0</v>
      </c>
      <c r="S95" s="36">
        <v>0</v>
      </c>
      <c r="T95" s="36">
        <v>0</v>
      </c>
      <c r="U95" s="36">
        <v>8218.1318591338259</v>
      </c>
      <c r="V95" s="36">
        <v>0</v>
      </c>
      <c r="W95" s="36">
        <v>0</v>
      </c>
      <c r="X95" s="36">
        <v>0</v>
      </c>
      <c r="Y95" s="24">
        <v>8218.1318591338259</v>
      </c>
    </row>
    <row r="96" spans="1:25" ht="21">
      <c r="A96" s="35"/>
      <c r="B96" s="35" t="s">
        <v>232</v>
      </c>
      <c r="C96" s="36">
        <v>0</v>
      </c>
      <c r="D96" s="36">
        <v>5763.7460765455198</v>
      </c>
      <c r="E96" s="36">
        <v>337.10906903084003</v>
      </c>
      <c r="F96" s="36">
        <v>874.82367068858707</v>
      </c>
      <c r="G96" s="36">
        <v>1501.9633922157557</v>
      </c>
      <c r="H96" s="36">
        <v>0</v>
      </c>
      <c r="I96" s="36">
        <v>0</v>
      </c>
      <c r="J96" s="36">
        <v>0</v>
      </c>
      <c r="K96" s="24">
        <v>8477.6422084807036</v>
      </c>
      <c r="L96" s="24"/>
      <c r="M96" s="24"/>
      <c r="N96" s="100"/>
      <c r="O96" s="35"/>
      <c r="P96" s="35" t="s">
        <v>232</v>
      </c>
      <c r="Q96" s="36">
        <v>0</v>
      </c>
      <c r="R96" s="36">
        <v>0</v>
      </c>
      <c r="S96" s="36">
        <v>0</v>
      </c>
      <c r="T96" s="36">
        <v>0</v>
      </c>
      <c r="U96" s="36">
        <v>3051.9511950521819</v>
      </c>
      <c r="V96" s="36">
        <v>0</v>
      </c>
      <c r="W96" s="36">
        <v>0</v>
      </c>
      <c r="X96" s="36">
        <v>0</v>
      </c>
      <c r="Y96" s="24">
        <v>3051.9511950521819</v>
      </c>
    </row>
    <row r="97" spans="1:25" ht="21">
      <c r="A97" s="35" t="s">
        <v>249</v>
      </c>
      <c r="B97" s="35"/>
      <c r="C97" s="36">
        <v>0</v>
      </c>
      <c r="D97" s="36">
        <v>6059.6115969748189</v>
      </c>
      <c r="E97" s="36">
        <v>12322.526370084564</v>
      </c>
      <c r="F97" s="36">
        <v>108398.48448370674</v>
      </c>
      <c r="G97" s="36">
        <v>71170.25574255026</v>
      </c>
      <c r="H97" s="36">
        <v>18151.178057179473</v>
      </c>
      <c r="I97" s="36">
        <v>10831.690675070407</v>
      </c>
      <c r="J97" s="36">
        <v>854.63723707263</v>
      </c>
      <c r="K97" s="24">
        <v>227788.38416263895</v>
      </c>
      <c r="L97" s="24">
        <v>199190</v>
      </c>
      <c r="M97" s="42">
        <f>L97-K97</f>
        <v>-28598.384162638948</v>
      </c>
      <c r="N97" s="100"/>
      <c r="O97" s="35" t="s">
        <v>249</v>
      </c>
      <c r="P97" s="35"/>
      <c r="Q97" s="36">
        <v>0</v>
      </c>
      <c r="R97" s="36">
        <v>0</v>
      </c>
      <c r="S97" s="36">
        <v>0</v>
      </c>
      <c r="T97" s="36">
        <v>0</v>
      </c>
      <c r="U97" s="36">
        <v>75319.525316830928</v>
      </c>
      <c r="V97" s="36">
        <v>6684.2929817224867</v>
      </c>
      <c r="W97" s="36">
        <v>0</v>
      </c>
      <c r="X97" s="36">
        <v>0</v>
      </c>
      <c r="Y97" s="24">
        <v>82003.818298553408</v>
      </c>
    </row>
    <row r="98" spans="1:25" ht="21">
      <c r="A98" s="35"/>
      <c r="B98" s="35" t="s">
        <v>235</v>
      </c>
      <c r="C98" s="36">
        <v>0</v>
      </c>
      <c r="D98" s="36">
        <v>0</v>
      </c>
      <c r="E98" s="36">
        <v>584.46386032411397</v>
      </c>
      <c r="F98" s="36">
        <v>2761.3199771072</v>
      </c>
      <c r="G98" s="36">
        <v>2873.6196870125809</v>
      </c>
      <c r="H98" s="36">
        <v>0</v>
      </c>
      <c r="I98" s="36">
        <v>0</v>
      </c>
      <c r="J98" s="36">
        <v>0</v>
      </c>
      <c r="K98" s="24">
        <v>6219.4035244438946</v>
      </c>
      <c r="M98" s="33"/>
      <c r="N98" s="100"/>
      <c r="O98" s="35"/>
      <c r="P98" s="35" t="s">
        <v>235</v>
      </c>
      <c r="Q98" s="36">
        <v>0</v>
      </c>
      <c r="R98" s="36">
        <v>0</v>
      </c>
      <c r="S98" s="36">
        <v>0</v>
      </c>
      <c r="T98" s="36">
        <v>0</v>
      </c>
      <c r="U98" s="36">
        <v>2238.9852687999428</v>
      </c>
      <c r="V98" s="36">
        <v>0</v>
      </c>
      <c r="W98" s="36">
        <v>0</v>
      </c>
      <c r="X98" s="36">
        <v>0</v>
      </c>
      <c r="Y98" s="24">
        <v>2238.9852687999428</v>
      </c>
    </row>
    <row r="99" spans="1:25" ht="21">
      <c r="A99" s="35"/>
      <c r="B99" s="35" t="s">
        <v>236</v>
      </c>
      <c r="C99" s="36">
        <v>0</v>
      </c>
      <c r="D99" s="36">
        <v>0</v>
      </c>
      <c r="E99" s="36">
        <v>1414.8237782775398</v>
      </c>
      <c r="F99" s="36">
        <v>12119.728216425739</v>
      </c>
      <c r="G99" s="36">
        <v>3870.5903805738453</v>
      </c>
      <c r="H99" s="36">
        <v>5.3851658714300008</v>
      </c>
      <c r="I99" s="36">
        <v>5365.6044928854762</v>
      </c>
      <c r="J99" s="36">
        <v>0</v>
      </c>
      <c r="K99" s="24">
        <v>22776.132034034028</v>
      </c>
      <c r="L99" s="24"/>
      <c r="M99" s="24"/>
      <c r="N99" s="100"/>
      <c r="O99" s="35"/>
      <c r="P99" s="35" t="s">
        <v>236</v>
      </c>
      <c r="Q99" s="36">
        <v>0</v>
      </c>
      <c r="R99" s="36">
        <v>0</v>
      </c>
      <c r="S99" s="36">
        <v>0</v>
      </c>
      <c r="T99" s="36">
        <v>0</v>
      </c>
      <c r="U99" s="36">
        <v>6267.7899148145561</v>
      </c>
      <c r="V99" s="36">
        <v>1931.6176174386758</v>
      </c>
      <c r="W99" s="36">
        <v>0</v>
      </c>
      <c r="X99" s="36">
        <v>0</v>
      </c>
      <c r="Y99" s="24">
        <v>8199.4075322532317</v>
      </c>
    </row>
    <row r="100" spans="1:25" ht="21">
      <c r="A100" s="35"/>
      <c r="B100" s="35" t="s">
        <v>237</v>
      </c>
      <c r="C100" s="36">
        <v>0</v>
      </c>
      <c r="D100" s="36">
        <v>72.349200233999994</v>
      </c>
      <c r="E100" s="36">
        <v>518.61519951537196</v>
      </c>
      <c r="F100" s="36">
        <v>4202.8123526954996</v>
      </c>
      <c r="G100" s="36">
        <v>5956.3766835071292</v>
      </c>
      <c r="H100" s="36">
        <v>0</v>
      </c>
      <c r="I100" s="36">
        <v>42.217642554599998</v>
      </c>
      <c r="J100" s="36">
        <v>0</v>
      </c>
      <c r="K100" s="24">
        <v>10792.371078506601</v>
      </c>
      <c r="L100" s="24"/>
      <c r="M100" s="24"/>
      <c r="N100" s="100"/>
      <c r="O100" s="35"/>
      <c r="P100" s="35" t="s">
        <v>237</v>
      </c>
      <c r="Q100" s="36">
        <v>0</v>
      </c>
      <c r="R100" s="36">
        <v>0</v>
      </c>
      <c r="S100" s="36">
        <v>0</v>
      </c>
      <c r="T100" s="36">
        <v>0</v>
      </c>
      <c r="U100" s="36">
        <v>3870.0552369430416</v>
      </c>
      <c r="V100" s="36">
        <v>15.198351319659999</v>
      </c>
      <c r="W100" s="36">
        <v>0</v>
      </c>
      <c r="X100" s="36">
        <v>0</v>
      </c>
      <c r="Y100" s="24">
        <v>3885.2535882627017</v>
      </c>
    </row>
    <row r="101" spans="1:25" ht="21">
      <c r="A101" s="35"/>
      <c r="B101" s="35" t="s">
        <v>238</v>
      </c>
      <c r="C101" s="36">
        <v>0</v>
      </c>
      <c r="D101" s="36">
        <v>47.541786470199995</v>
      </c>
      <c r="E101" s="36">
        <v>1193.6585939741001</v>
      </c>
      <c r="F101" s="36">
        <v>1330.0347189455138</v>
      </c>
      <c r="G101" s="36">
        <v>5586.9192103506875</v>
      </c>
      <c r="H101" s="36">
        <v>0</v>
      </c>
      <c r="I101" s="36">
        <v>272.17849424716002</v>
      </c>
      <c r="J101" s="36">
        <v>0</v>
      </c>
      <c r="K101" s="24">
        <v>8430.3328039876615</v>
      </c>
      <c r="L101" s="24"/>
      <c r="M101" s="24"/>
      <c r="N101" s="100"/>
      <c r="O101" s="35"/>
      <c r="P101" s="35" t="s">
        <v>238</v>
      </c>
      <c r="Q101" s="36">
        <v>0</v>
      </c>
      <c r="R101" s="36">
        <v>0</v>
      </c>
      <c r="S101" s="36">
        <v>0</v>
      </c>
      <c r="T101" s="36">
        <v>0</v>
      </c>
      <c r="U101" s="36">
        <v>2936.9355515062052</v>
      </c>
      <c r="V101" s="36">
        <v>97.984257928958016</v>
      </c>
      <c r="W101" s="36">
        <v>0</v>
      </c>
      <c r="X101" s="36">
        <v>0</v>
      </c>
      <c r="Y101" s="24">
        <v>3034.9198094351632</v>
      </c>
    </row>
    <row r="102" spans="1:25" ht="21">
      <c r="A102" s="35"/>
      <c r="B102" s="35" t="s">
        <v>239</v>
      </c>
      <c r="C102" s="36">
        <v>0</v>
      </c>
      <c r="D102" s="36">
        <v>2395.6208657778297</v>
      </c>
      <c r="E102" s="36">
        <v>1039.8403905266869</v>
      </c>
      <c r="F102" s="36">
        <v>1511.2363298901412</v>
      </c>
      <c r="G102" s="36">
        <v>5144.7288308224042</v>
      </c>
      <c r="H102" s="36">
        <v>1563.1596179482706</v>
      </c>
      <c r="I102" s="36">
        <v>0</v>
      </c>
      <c r="J102" s="36">
        <v>0</v>
      </c>
      <c r="K102" s="24">
        <v>11654.586034965332</v>
      </c>
      <c r="L102" s="24"/>
      <c r="M102" s="24"/>
      <c r="N102" s="100"/>
      <c r="O102" s="35"/>
      <c r="P102" s="35" t="s">
        <v>239</v>
      </c>
      <c r="Q102" s="36">
        <v>0</v>
      </c>
      <c r="R102" s="36">
        <v>0</v>
      </c>
      <c r="S102" s="36">
        <v>0</v>
      </c>
      <c r="T102" s="36">
        <v>0</v>
      </c>
      <c r="U102" s="36">
        <v>3632.9135101249631</v>
      </c>
      <c r="V102" s="36">
        <v>562.73746246133533</v>
      </c>
      <c r="W102" s="36">
        <v>0</v>
      </c>
      <c r="X102" s="36">
        <v>0</v>
      </c>
      <c r="Y102" s="24">
        <v>4195.6509725862979</v>
      </c>
    </row>
    <row r="103" spans="1:25" ht="21">
      <c r="A103" s="35"/>
      <c r="B103" s="35" t="s">
        <v>240</v>
      </c>
      <c r="C103" s="36">
        <v>0</v>
      </c>
      <c r="D103" s="36">
        <v>0</v>
      </c>
      <c r="E103" s="36">
        <v>354.84131580308997</v>
      </c>
      <c r="F103" s="36">
        <v>13417.094886222761</v>
      </c>
      <c r="G103" s="36">
        <v>3746.6465132254971</v>
      </c>
      <c r="H103" s="36">
        <v>4995.6174687743433</v>
      </c>
      <c r="I103" s="36">
        <v>151.10564074228</v>
      </c>
      <c r="J103" s="36">
        <v>0</v>
      </c>
      <c r="K103" s="24">
        <v>22665.305824767973</v>
      </c>
      <c r="L103" s="24"/>
      <c r="M103" s="24"/>
      <c r="N103" s="100"/>
      <c r="O103" s="35"/>
      <c r="P103" s="35" t="s">
        <v>240</v>
      </c>
      <c r="Q103" s="36">
        <v>0</v>
      </c>
      <c r="R103" s="36">
        <v>0</v>
      </c>
      <c r="S103" s="36">
        <v>0</v>
      </c>
      <c r="T103" s="36">
        <v>0</v>
      </c>
      <c r="U103" s="36">
        <v>8105.1120662539697</v>
      </c>
      <c r="V103" s="36">
        <v>54.398030667205994</v>
      </c>
      <c r="W103" s="36">
        <v>0</v>
      </c>
      <c r="X103" s="36">
        <v>0</v>
      </c>
      <c r="Y103" s="24">
        <v>8159.5100969211753</v>
      </c>
    </row>
    <row r="104" spans="1:25" ht="21">
      <c r="A104" s="35"/>
      <c r="B104" s="35" t="s">
        <v>241</v>
      </c>
      <c r="C104" s="36">
        <v>0</v>
      </c>
      <c r="D104" s="36">
        <v>1853.6771037250999</v>
      </c>
      <c r="E104" s="36">
        <v>1567.4179350158531</v>
      </c>
      <c r="F104" s="36">
        <v>7246.9328115230874</v>
      </c>
      <c r="G104" s="36">
        <v>8322.3511631832498</v>
      </c>
      <c r="H104" s="36">
        <v>0</v>
      </c>
      <c r="I104" s="36">
        <v>0</v>
      </c>
      <c r="J104" s="36">
        <v>0</v>
      </c>
      <c r="K104" s="24">
        <v>18990.379013447287</v>
      </c>
      <c r="L104" s="24"/>
      <c r="M104" s="24"/>
      <c r="N104" s="100"/>
      <c r="O104" s="35"/>
      <c r="P104" s="35" t="s">
        <v>241</v>
      </c>
      <c r="Q104" s="36">
        <v>0</v>
      </c>
      <c r="R104" s="36">
        <v>0</v>
      </c>
      <c r="S104" s="36">
        <v>0</v>
      </c>
      <c r="T104" s="36">
        <v>0</v>
      </c>
      <c r="U104" s="36">
        <v>6836.5364448392402</v>
      </c>
      <c r="V104" s="36">
        <v>0</v>
      </c>
      <c r="W104" s="36">
        <v>0</v>
      </c>
      <c r="X104" s="36">
        <v>0</v>
      </c>
      <c r="Y104" s="24">
        <v>6836.5364448392402</v>
      </c>
    </row>
    <row r="105" spans="1:25" ht="21">
      <c r="A105" s="35"/>
      <c r="B105" s="35" t="s">
        <v>234</v>
      </c>
      <c r="C105" s="36">
        <v>0</v>
      </c>
      <c r="D105" s="36">
        <v>0</v>
      </c>
      <c r="E105" s="36">
        <v>1159.632814387402</v>
      </c>
      <c r="F105" s="36">
        <v>7041.771590559797</v>
      </c>
      <c r="G105" s="36">
        <v>7818.5136938587757</v>
      </c>
      <c r="H105" s="36">
        <v>8.4548145846449998</v>
      </c>
      <c r="I105" s="36">
        <v>2157.0207690066395</v>
      </c>
      <c r="J105" s="36">
        <v>0</v>
      </c>
      <c r="K105" s="24">
        <v>18185.393682397258</v>
      </c>
      <c r="L105" s="24"/>
      <c r="M105" s="24"/>
      <c r="N105" s="100"/>
      <c r="O105" s="35"/>
      <c r="P105" s="35" t="s">
        <v>234</v>
      </c>
      <c r="Q105" s="36">
        <v>0</v>
      </c>
      <c r="R105" s="36">
        <v>0</v>
      </c>
      <c r="S105" s="36">
        <v>0</v>
      </c>
      <c r="T105" s="36">
        <v>0</v>
      </c>
      <c r="U105" s="36">
        <v>5767.1705155732807</v>
      </c>
      <c r="V105" s="36">
        <v>779.57121009251284</v>
      </c>
      <c r="W105" s="36">
        <v>0</v>
      </c>
      <c r="X105" s="36">
        <v>0</v>
      </c>
      <c r="Y105" s="24">
        <v>6546.7417256657936</v>
      </c>
    </row>
    <row r="106" spans="1:25" ht="21">
      <c r="A106" s="35"/>
      <c r="B106" s="35" t="s">
        <v>242</v>
      </c>
      <c r="C106" s="36">
        <v>0</v>
      </c>
      <c r="D106" s="36">
        <v>0</v>
      </c>
      <c r="E106" s="36">
        <v>595.5700099705</v>
      </c>
      <c r="F106" s="36">
        <v>3330.5390933499598</v>
      </c>
      <c r="G106" s="36">
        <v>838.21040066244882</v>
      </c>
      <c r="H106" s="36">
        <v>0</v>
      </c>
      <c r="I106" s="36">
        <v>335.06436313910001</v>
      </c>
      <c r="J106" s="36">
        <v>854.63723707263</v>
      </c>
      <c r="K106" s="24">
        <v>5954.0211041946395</v>
      </c>
      <c r="L106" s="24"/>
      <c r="M106" s="24"/>
      <c r="N106" s="100"/>
      <c r="O106" s="35"/>
      <c r="P106" s="35" t="s">
        <v>242</v>
      </c>
      <c r="Q106" s="36">
        <v>0</v>
      </c>
      <c r="R106" s="36">
        <v>0</v>
      </c>
      <c r="S106" s="36">
        <v>0</v>
      </c>
      <c r="T106" s="36">
        <v>0</v>
      </c>
      <c r="U106" s="36">
        <v>1715.1550214338415</v>
      </c>
      <c r="V106" s="36">
        <v>428.29257607647003</v>
      </c>
      <c r="W106" s="36">
        <v>0</v>
      </c>
      <c r="X106" s="36">
        <v>0</v>
      </c>
      <c r="Y106" s="24">
        <v>2143.4475975103114</v>
      </c>
    </row>
    <row r="107" spans="1:25" ht="21">
      <c r="A107" s="35"/>
      <c r="B107" s="35" t="s">
        <v>243</v>
      </c>
      <c r="C107" s="36">
        <v>0</v>
      </c>
      <c r="D107" s="36">
        <v>66.129349518200002</v>
      </c>
      <c r="E107" s="36">
        <v>275.2085033944</v>
      </c>
      <c r="F107" s="36">
        <v>6996.7123046412207</v>
      </c>
      <c r="G107" s="36">
        <v>3761.8873870852954</v>
      </c>
      <c r="H107" s="36">
        <v>2062.1799747832683</v>
      </c>
      <c r="I107" s="36">
        <v>4.0158723507699996</v>
      </c>
      <c r="J107" s="36">
        <v>0</v>
      </c>
      <c r="K107" s="24">
        <v>13166.133391773155</v>
      </c>
      <c r="L107" s="24"/>
      <c r="M107" s="24"/>
      <c r="N107" s="100"/>
      <c r="O107" s="35"/>
      <c r="P107" s="35" t="s">
        <v>243</v>
      </c>
      <c r="Q107" s="36">
        <v>0</v>
      </c>
      <c r="R107" s="36">
        <v>0</v>
      </c>
      <c r="S107" s="36">
        <v>0</v>
      </c>
      <c r="T107" s="36">
        <v>0</v>
      </c>
      <c r="U107" s="36">
        <v>3995.977516069378</v>
      </c>
      <c r="V107" s="36">
        <v>743.83050496823648</v>
      </c>
      <c r="W107" s="36">
        <v>0</v>
      </c>
      <c r="X107" s="36">
        <v>0</v>
      </c>
      <c r="Y107" s="24">
        <v>4739.8080210376147</v>
      </c>
    </row>
    <row r="108" spans="1:25" ht="21">
      <c r="A108" s="35"/>
      <c r="B108" s="35" t="s">
        <v>244</v>
      </c>
      <c r="C108" s="36">
        <v>0</v>
      </c>
      <c r="D108" s="36">
        <v>0</v>
      </c>
      <c r="E108" s="36">
        <v>868.72218484373002</v>
      </c>
      <c r="F108" s="36">
        <v>6809.3216318821887</v>
      </c>
      <c r="G108" s="36">
        <v>4842.2101724977592</v>
      </c>
      <c r="H108" s="36">
        <v>2706.7687862190819</v>
      </c>
      <c r="I108" s="36">
        <v>3.8488125542699998</v>
      </c>
      <c r="J108" s="36">
        <v>0</v>
      </c>
      <c r="K108" s="24">
        <v>15230.87158799703</v>
      </c>
      <c r="L108" s="24"/>
      <c r="M108" s="24"/>
      <c r="N108" s="100"/>
      <c r="O108" s="35"/>
      <c r="P108" s="35" t="s">
        <v>244</v>
      </c>
      <c r="Q108" s="36">
        <v>0</v>
      </c>
      <c r="R108" s="36">
        <v>0</v>
      </c>
      <c r="S108" s="36">
        <v>0</v>
      </c>
      <c r="T108" s="36">
        <v>0</v>
      </c>
      <c r="U108" s="36">
        <v>4507.2914361168059</v>
      </c>
      <c r="V108" s="36">
        <v>975.82233555875689</v>
      </c>
      <c r="W108" s="36">
        <v>0</v>
      </c>
      <c r="X108" s="36">
        <v>0</v>
      </c>
      <c r="Y108" s="24">
        <v>5483.1137716755629</v>
      </c>
    </row>
    <row r="109" spans="1:25" ht="21">
      <c r="A109" s="35"/>
      <c r="B109" s="35" t="s">
        <v>245</v>
      </c>
      <c r="C109" s="36">
        <v>0</v>
      </c>
      <c r="D109" s="36">
        <v>1345.1903006833502</v>
      </c>
      <c r="E109" s="36">
        <v>1028.49944845307</v>
      </c>
      <c r="F109" s="36">
        <v>1579.1660083565505</v>
      </c>
      <c r="G109" s="36">
        <v>5456.0719574683444</v>
      </c>
      <c r="H109" s="36">
        <v>540.58939910598883</v>
      </c>
      <c r="I109" s="36">
        <v>559.12727974579093</v>
      </c>
      <c r="J109" s="36">
        <v>0</v>
      </c>
      <c r="K109" s="24">
        <v>10508.644393813096</v>
      </c>
      <c r="L109" s="24"/>
      <c r="M109" s="24"/>
      <c r="N109" s="100"/>
      <c r="O109" s="35"/>
      <c r="P109" s="35" t="s">
        <v>245</v>
      </c>
      <c r="Q109" s="36">
        <v>0</v>
      </c>
      <c r="R109" s="36">
        <v>0</v>
      </c>
      <c r="S109" s="36">
        <v>0</v>
      </c>
      <c r="T109" s="36">
        <v>0</v>
      </c>
      <c r="U109" s="36">
        <v>3387.213977386024</v>
      </c>
      <c r="V109" s="36">
        <v>395.89800438663389</v>
      </c>
      <c r="W109" s="36">
        <v>0</v>
      </c>
      <c r="X109" s="36">
        <v>0</v>
      </c>
      <c r="Y109" s="24">
        <v>3783.1119817726581</v>
      </c>
    </row>
    <row r="110" spans="1:25" ht="21">
      <c r="A110" s="35"/>
      <c r="B110" s="35" t="s">
        <v>246</v>
      </c>
      <c r="C110" s="36">
        <v>0</v>
      </c>
      <c r="D110" s="36">
        <v>0</v>
      </c>
      <c r="E110" s="36">
        <v>292.39876484831996</v>
      </c>
      <c r="F110" s="36">
        <v>26477.453366189082</v>
      </c>
      <c r="G110" s="36">
        <v>3948.458073239698</v>
      </c>
      <c r="H110" s="36">
        <v>6249.2077754060283</v>
      </c>
      <c r="I110" s="36">
        <v>319.11632877900996</v>
      </c>
      <c r="J110" s="36">
        <v>0</v>
      </c>
      <c r="K110" s="24">
        <v>37286.63430846214</v>
      </c>
      <c r="L110" s="24"/>
      <c r="M110" s="24"/>
      <c r="N110" s="100"/>
      <c r="O110" s="35"/>
      <c r="P110" s="35" t="s">
        <v>246</v>
      </c>
      <c r="Q110" s="36">
        <v>0</v>
      </c>
      <c r="R110" s="36">
        <v>0</v>
      </c>
      <c r="S110" s="36">
        <v>0</v>
      </c>
      <c r="T110" s="36">
        <v>0</v>
      </c>
      <c r="U110" s="36">
        <v>13308.306472689666</v>
      </c>
      <c r="V110" s="36">
        <v>114.88187836045499</v>
      </c>
      <c r="W110" s="36">
        <v>0</v>
      </c>
      <c r="X110" s="36">
        <v>0</v>
      </c>
      <c r="Y110" s="24">
        <v>13423.188351050121</v>
      </c>
    </row>
    <row r="111" spans="1:25" ht="21">
      <c r="A111" s="35"/>
      <c r="B111" s="35" t="s">
        <v>247</v>
      </c>
      <c r="C111" s="36">
        <v>0</v>
      </c>
      <c r="D111" s="36">
        <v>0</v>
      </c>
      <c r="E111" s="36">
        <v>536.13494654395686</v>
      </c>
      <c r="F111" s="36">
        <v>11830.585841917989</v>
      </c>
      <c r="G111" s="36">
        <v>2854.8935913009086</v>
      </c>
      <c r="H111" s="36">
        <v>1.26445479785</v>
      </c>
      <c r="I111" s="36">
        <v>1622.3909790653111</v>
      </c>
      <c r="J111" s="36">
        <v>0</v>
      </c>
      <c r="K111" s="24">
        <v>16845.269813626015</v>
      </c>
      <c r="L111" s="24"/>
      <c r="M111" s="24"/>
      <c r="N111" s="100"/>
      <c r="O111" s="35"/>
      <c r="P111" s="35" t="s">
        <v>247</v>
      </c>
      <c r="Q111" s="36">
        <v>0</v>
      </c>
      <c r="R111" s="36">
        <v>0</v>
      </c>
      <c r="S111" s="36">
        <v>0</v>
      </c>
      <c r="T111" s="36">
        <v>0</v>
      </c>
      <c r="U111" s="36">
        <v>5480.2363804407705</v>
      </c>
      <c r="V111" s="36">
        <v>584.06075246358591</v>
      </c>
      <c r="W111" s="36">
        <v>0</v>
      </c>
      <c r="X111" s="36">
        <v>0</v>
      </c>
      <c r="Y111" s="24">
        <v>6064.2971329043567</v>
      </c>
    </row>
    <row r="112" spans="1:25" ht="21">
      <c r="A112" s="35"/>
      <c r="B112" s="35" t="s">
        <v>248</v>
      </c>
      <c r="C112" s="36">
        <v>0</v>
      </c>
      <c r="D112" s="36">
        <v>279.10299056613997</v>
      </c>
      <c r="E112" s="36">
        <v>892.69862420642994</v>
      </c>
      <c r="F112" s="36">
        <v>1743.7753540000128</v>
      </c>
      <c r="G112" s="36">
        <v>6148.7779977616292</v>
      </c>
      <c r="H112" s="36">
        <v>18.550599688569999</v>
      </c>
      <c r="I112" s="36">
        <v>0</v>
      </c>
      <c r="J112" s="36">
        <v>0</v>
      </c>
      <c r="K112" s="24">
        <v>9082.9055662227802</v>
      </c>
      <c r="L112" s="24"/>
      <c r="M112" s="24"/>
      <c r="N112" s="100"/>
      <c r="O112" s="35"/>
      <c r="P112" s="35" t="s">
        <v>248</v>
      </c>
      <c r="Q112" s="36">
        <v>0</v>
      </c>
      <c r="R112" s="36">
        <v>0</v>
      </c>
      <c r="S112" s="36">
        <v>0</v>
      </c>
      <c r="T112" s="36">
        <v>0</v>
      </c>
      <c r="U112" s="36">
        <v>3269.8460038392509</v>
      </c>
      <c r="V112" s="36">
        <v>0</v>
      </c>
      <c r="W112" s="36">
        <v>0</v>
      </c>
      <c r="X112" s="36">
        <v>0</v>
      </c>
      <c r="Y112" s="24">
        <v>3269.8460038392509</v>
      </c>
    </row>
    <row r="113" spans="1:25" ht="21">
      <c r="A113" s="35" t="s">
        <v>253</v>
      </c>
      <c r="B113" s="35"/>
      <c r="C113" s="36">
        <v>0</v>
      </c>
      <c r="D113" s="36">
        <v>826.62161535289999</v>
      </c>
      <c r="E113" s="36">
        <v>2906.8748506001302</v>
      </c>
      <c r="F113" s="36">
        <v>28111.182764729947</v>
      </c>
      <c r="G113" s="36">
        <v>106.03193481668701</v>
      </c>
      <c r="H113" s="36">
        <v>3407.9159033695728</v>
      </c>
      <c r="I113" s="36">
        <v>639.31143367151594</v>
      </c>
      <c r="J113" s="36">
        <v>0</v>
      </c>
      <c r="K113" s="24">
        <v>35997.938502540754</v>
      </c>
      <c r="L113" s="24">
        <v>30680</v>
      </c>
      <c r="M113" s="42">
        <f>L113-K113</f>
        <v>-5317.9385025407537</v>
      </c>
      <c r="N113" s="100"/>
      <c r="O113" s="35" t="s">
        <v>253</v>
      </c>
      <c r="P113" s="35"/>
      <c r="Q113" s="36">
        <v>0</v>
      </c>
      <c r="R113" s="36">
        <v>0</v>
      </c>
      <c r="S113" s="36">
        <v>0</v>
      </c>
      <c r="T113" s="36">
        <v>0</v>
      </c>
      <c r="U113" s="36">
        <v>11502.256019580371</v>
      </c>
      <c r="V113" s="36">
        <v>1457.0018413346086</v>
      </c>
      <c r="W113" s="36">
        <v>0</v>
      </c>
      <c r="X113" s="36">
        <v>0</v>
      </c>
      <c r="Y113" s="24">
        <v>12959.257860914979</v>
      </c>
    </row>
    <row r="114" spans="1:25" ht="21">
      <c r="A114" s="35"/>
      <c r="B114" s="35" t="s">
        <v>250</v>
      </c>
      <c r="C114" s="36">
        <v>0</v>
      </c>
      <c r="D114" s="36">
        <v>0</v>
      </c>
      <c r="E114" s="36">
        <v>67.418974005899997</v>
      </c>
      <c r="F114" s="36">
        <v>3807.1098040122833</v>
      </c>
      <c r="G114" s="36">
        <v>105.52090927122001</v>
      </c>
      <c r="H114" s="36">
        <v>1135.5006175624023</v>
      </c>
      <c r="I114" s="36">
        <v>6.68988852849</v>
      </c>
      <c r="J114" s="36">
        <v>0</v>
      </c>
      <c r="K114" s="24">
        <v>5122.2401933802958</v>
      </c>
      <c r="M114" s="33"/>
      <c r="N114" s="100"/>
      <c r="O114" s="35"/>
      <c r="P114" s="35" t="s">
        <v>250</v>
      </c>
      <c r="Q114" s="36">
        <v>0</v>
      </c>
      <c r="R114" s="36">
        <v>0</v>
      </c>
      <c r="S114" s="36">
        <v>0</v>
      </c>
      <c r="T114" s="36">
        <v>0</v>
      </c>
      <c r="U114" s="36">
        <v>1432.817887424603</v>
      </c>
      <c r="V114" s="36">
        <v>411.18858219247682</v>
      </c>
      <c r="W114" s="36">
        <v>0</v>
      </c>
      <c r="X114" s="36">
        <v>0</v>
      </c>
      <c r="Y114" s="24">
        <v>1844.0064696170798</v>
      </c>
    </row>
    <row r="115" spans="1:25" ht="21">
      <c r="A115" s="35"/>
      <c r="B115" s="35" t="s">
        <v>251</v>
      </c>
      <c r="C115" s="36">
        <v>0</v>
      </c>
      <c r="D115" s="36">
        <v>0</v>
      </c>
      <c r="E115" s="36">
        <v>342.73923221238999</v>
      </c>
      <c r="F115" s="36">
        <v>16328.027262381891</v>
      </c>
      <c r="G115" s="36">
        <v>0</v>
      </c>
      <c r="H115" s="36">
        <v>17.457445389370001</v>
      </c>
      <c r="I115" s="36">
        <v>631.64041908975003</v>
      </c>
      <c r="J115" s="36">
        <v>0</v>
      </c>
      <c r="K115" s="24">
        <v>17319.864359073399</v>
      </c>
      <c r="L115" s="24"/>
      <c r="M115" s="24"/>
      <c r="N115" s="100"/>
      <c r="O115" s="35"/>
      <c r="P115" s="35" t="s">
        <v>251</v>
      </c>
      <c r="Q115" s="36">
        <v>0</v>
      </c>
      <c r="R115" s="36">
        <v>0</v>
      </c>
      <c r="S115" s="36">
        <v>0</v>
      </c>
      <c r="T115" s="36">
        <v>0</v>
      </c>
      <c r="U115" s="36">
        <v>6001.4759380542509</v>
      </c>
      <c r="V115" s="36">
        <v>233.67523121247399</v>
      </c>
      <c r="W115" s="36">
        <v>0</v>
      </c>
      <c r="X115" s="36">
        <v>0</v>
      </c>
      <c r="Y115" s="24">
        <v>6235.1511692667245</v>
      </c>
    </row>
    <row r="116" spans="1:25" ht="21">
      <c r="A116" s="35"/>
      <c r="B116" s="35" t="s">
        <v>252</v>
      </c>
      <c r="C116" s="36">
        <v>0</v>
      </c>
      <c r="D116" s="36">
        <v>826.62161535289999</v>
      </c>
      <c r="E116" s="36">
        <v>2496.7166443818401</v>
      </c>
      <c r="F116" s="36">
        <v>7976.0456983357735</v>
      </c>
      <c r="G116" s="36">
        <v>0.51102554546699996</v>
      </c>
      <c r="H116" s="36">
        <v>2254.9578404178005</v>
      </c>
      <c r="I116" s="36">
        <v>0.981126053276</v>
      </c>
      <c r="J116" s="36">
        <v>0</v>
      </c>
      <c r="K116" s="24">
        <v>13555.833950087057</v>
      </c>
      <c r="L116" s="24"/>
      <c r="M116" s="24"/>
      <c r="N116" s="100"/>
      <c r="O116" s="35"/>
      <c r="P116" s="35" t="s">
        <v>252</v>
      </c>
      <c r="Q116" s="36">
        <v>0</v>
      </c>
      <c r="R116" s="36">
        <v>0</v>
      </c>
      <c r="S116" s="36">
        <v>0</v>
      </c>
      <c r="T116" s="36">
        <v>0</v>
      </c>
      <c r="U116" s="36">
        <v>4067.9621941015166</v>
      </c>
      <c r="V116" s="36">
        <v>812.13802792965771</v>
      </c>
      <c r="W116" s="36">
        <v>0</v>
      </c>
      <c r="X116" s="36">
        <v>0</v>
      </c>
      <c r="Y116" s="24">
        <v>4880.1002220311748</v>
      </c>
    </row>
    <row r="117" spans="1:25" ht="21">
      <c r="A117" s="35" t="s">
        <v>262</v>
      </c>
      <c r="B117" s="35"/>
      <c r="C117" s="36">
        <v>0</v>
      </c>
      <c r="D117" s="36">
        <v>6015.2799594728695</v>
      </c>
      <c r="E117" s="36">
        <v>4623.5197660966442</v>
      </c>
      <c r="F117" s="36">
        <v>17169.0253664913</v>
      </c>
      <c r="G117" s="36">
        <v>11488.950003521428</v>
      </c>
      <c r="H117" s="36">
        <v>49898.807914546487</v>
      </c>
      <c r="I117" s="36">
        <v>1786.3472816273502</v>
      </c>
      <c r="J117" s="36">
        <v>0</v>
      </c>
      <c r="K117" s="24">
        <v>90981.930291756085</v>
      </c>
      <c r="L117" s="24">
        <v>80840</v>
      </c>
      <c r="M117" s="42">
        <f>L117-K117</f>
        <v>-10141.930291756085</v>
      </c>
      <c r="N117" s="100"/>
      <c r="O117" s="35" t="s">
        <v>262</v>
      </c>
      <c r="P117" s="35"/>
      <c r="Q117" s="36">
        <v>0</v>
      </c>
      <c r="R117" s="36">
        <v>0</v>
      </c>
      <c r="S117" s="36">
        <v>0</v>
      </c>
      <c r="T117" s="36">
        <v>0</v>
      </c>
      <c r="U117" s="36">
        <v>32110.409883642333</v>
      </c>
      <c r="V117" s="36">
        <v>643.08502138576</v>
      </c>
      <c r="W117" s="36">
        <v>0</v>
      </c>
      <c r="X117" s="36">
        <v>0</v>
      </c>
      <c r="Y117" s="24">
        <v>32753.494905028092</v>
      </c>
    </row>
    <row r="118" spans="1:25" ht="21">
      <c r="A118" s="35"/>
      <c r="B118" s="35" t="s">
        <v>255</v>
      </c>
      <c r="C118" s="36">
        <v>0</v>
      </c>
      <c r="D118" s="36">
        <v>374.61830994770003</v>
      </c>
      <c r="E118" s="36">
        <v>1259.3547716232631</v>
      </c>
      <c r="F118" s="36">
        <v>3246.1821110218211</v>
      </c>
      <c r="G118" s="36">
        <v>2811.310714971446</v>
      </c>
      <c r="H118" s="36">
        <v>5538.2021886789116</v>
      </c>
      <c r="I118" s="36">
        <v>137.51436079459</v>
      </c>
      <c r="J118" s="36">
        <v>0</v>
      </c>
      <c r="K118" s="24">
        <v>13367.182457037732</v>
      </c>
      <c r="M118" s="33"/>
      <c r="N118" s="100"/>
      <c r="O118" s="35"/>
      <c r="P118" s="35" t="s">
        <v>255</v>
      </c>
      <c r="Q118" s="36">
        <v>0</v>
      </c>
      <c r="R118" s="36">
        <v>0</v>
      </c>
      <c r="S118" s="36">
        <v>0</v>
      </c>
      <c r="T118" s="36">
        <v>0</v>
      </c>
      <c r="U118" s="36">
        <v>4762.6805146471006</v>
      </c>
      <c r="V118" s="36">
        <v>49.505169886019999</v>
      </c>
      <c r="W118" s="36">
        <v>0</v>
      </c>
      <c r="X118" s="36">
        <v>0</v>
      </c>
      <c r="Y118" s="24">
        <v>4812.1856845331204</v>
      </c>
    </row>
    <row r="119" spans="1:25" ht="21">
      <c r="A119" s="35"/>
      <c r="B119" s="35" t="s">
        <v>256</v>
      </c>
      <c r="C119" s="36">
        <v>0</v>
      </c>
      <c r="D119" s="36">
        <v>240.35219782729999</v>
      </c>
      <c r="E119" s="36">
        <v>645.33847248215</v>
      </c>
      <c r="F119" s="36">
        <v>875.23632288885995</v>
      </c>
      <c r="G119" s="36">
        <v>247.23484599190002</v>
      </c>
      <c r="H119" s="36">
        <v>5704.9500155964497</v>
      </c>
      <c r="I119" s="36">
        <v>375</v>
      </c>
      <c r="J119" s="36">
        <v>0</v>
      </c>
      <c r="K119" s="24">
        <v>8088.1118547866599</v>
      </c>
      <c r="L119" s="24"/>
      <c r="M119" s="24"/>
      <c r="N119" s="100"/>
      <c r="O119" s="35"/>
      <c r="P119" s="35" t="s">
        <v>256</v>
      </c>
      <c r="Q119" s="36">
        <v>0</v>
      </c>
      <c r="R119" s="36">
        <v>0</v>
      </c>
      <c r="S119" s="36">
        <v>0</v>
      </c>
      <c r="T119" s="36">
        <v>0</v>
      </c>
      <c r="U119" s="36">
        <v>2776.7202677221439</v>
      </c>
      <c r="V119" s="36">
        <v>135</v>
      </c>
      <c r="W119" s="36">
        <v>0</v>
      </c>
      <c r="X119" s="36">
        <v>0</v>
      </c>
      <c r="Y119" s="24">
        <v>2911.7202677221439</v>
      </c>
    </row>
    <row r="120" spans="1:25" ht="21">
      <c r="A120" s="35"/>
      <c r="B120" s="35" t="s">
        <v>257</v>
      </c>
      <c r="C120" s="36">
        <v>0</v>
      </c>
      <c r="D120" s="36">
        <v>706.89514666079981</v>
      </c>
      <c r="E120" s="36">
        <v>389.74231051272</v>
      </c>
      <c r="F120" s="36">
        <v>2015.4463315614801</v>
      </c>
      <c r="G120" s="36">
        <v>1546.9581401172741</v>
      </c>
      <c r="H120" s="36">
        <v>3412.5712689675984</v>
      </c>
      <c r="I120" s="36">
        <v>466.35684907640001</v>
      </c>
      <c r="J120" s="36">
        <v>0</v>
      </c>
      <c r="K120" s="24">
        <v>8537.970046896271</v>
      </c>
      <c r="L120" s="24"/>
      <c r="M120" s="24"/>
      <c r="N120" s="100"/>
      <c r="O120" s="35"/>
      <c r="P120" s="35" t="s">
        <v>257</v>
      </c>
      <c r="Q120" s="36">
        <v>0</v>
      </c>
      <c r="R120" s="36">
        <v>0</v>
      </c>
      <c r="S120" s="36">
        <v>0</v>
      </c>
      <c r="T120" s="36">
        <v>0</v>
      </c>
      <c r="U120" s="36">
        <v>2905.7807512154141</v>
      </c>
      <c r="V120" s="36">
        <v>167.88846566748001</v>
      </c>
      <c r="W120" s="36">
        <v>0</v>
      </c>
      <c r="X120" s="36">
        <v>0</v>
      </c>
      <c r="Y120" s="24">
        <v>3073.669216882894</v>
      </c>
    </row>
    <row r="121" spans="1:25" ht="21">
      <c r="A121" s="35"/>
      <c r="B121" s="35" t="s">
        <v>258</v>
      </c>
      <c r="C121" s="36">
        <v>0</v>
      </c>
      <c r="D121" s="36">
        <v>65.392882098390004</v>
      </c>
      <c r="E121" s="36">
        <v>332.13246995198</v>
      </c>
      <c r="F121" s="36">
        <v>783.86671197644705</v>
      </c>
      <c r="G121" s="36">
        <v>0</v>
      </c>
      <c r="H121" s="36">
        <v>75.468674179217999</v>
      </c>
      <c r="I121" s="36">
        <v>807.47607175636006</v>
      </c>
      <c r="J121" s="36">
        <v>0</v>
      </c>
      <c r="K121" s="24">
        <v>2064.3368099623949</v>
      </c>
      <c r="L121" s="24"/>
      <c r="M121" s="24"/>
      <c r="N121" s="100"/>
      <c r="O121" s="35"/>
      <c r="P121" s="35" t="s">
        <v>258</v>
      </c>
      <c r="Q121" s="36">
        <v>0</v>
      </c>
      <c r="R121" s="36">
        <v>0</v>
      </c>
      <c r="S121" s="36">
        <v>0</v>
      </c>
      <c r="T121" s="36">
        <v>0</v>
      </c>
      <c r="U121" s="36">
        <v>452.46986575409596</v>
      </c>
      <c r="V121" s="36">
        <v>290.69138583225998</v>
      </c>
      <c r="W121" s="36">
        <v>0</v>
      </c>
      <c r="X121" s="36">
        <v>0</v>
      </c>
      <c r="Y121" s="24">
        <v>743.161251586356</v>
      </c>
    </row>
    <row r="122" spans="1:25" ht="21">
      <c r="A122" s="35"/>
      <c r="B122" s="35" t="s">
        <v>259</v>
      </c>
      <c r="C122" s="36">
        <v>0</v>
      </c>
      <c r="D122" s="36">
        <v>865.61064010965993</v>
      </c>
      <c r="E122" s="36">
        <v>481.00999120842005</v>
      </c>
      <c r="F122" s="36">
        <v>2081.9773912671999</v>
      </c>
      <c r="G122" s="36">
        <v>2548.5599657526459</v>
      </c>
      <c r="H122" s="36">
        <v>7946.9780165384391</v>
      </c>
      <c r="I122" s="36">
        <v>0</v>
      </c>
      <c r="J122" s="36">
        <v>0</v>
      </c>
      <c r="K122" s="24">
        <v>13924.136004876364</v>
      </c>
      <c r="L122" s="24"/>
      <c r="M122" s="24"/>
      <c r="N122" s="100"/>
      <c r="O122" s="35"/>
      <c r="P122" s="35" t="s">
        <v>259</v>
      </c>
      <c r="Q122" s="36">
        <v>0</v>
      </c>
      <c r="R122" s="36">
        <v>0</v>
      </c>
      <c r="S122" s="36">
        <v>0</v>
      </c>
      <c r="T122" s="36">
        <v>0</v>
      </c>
      <c r="U122" s="36">
        <v>5012.6889617515126</v>
      </c>
      <c r="V122" s="36">
        <v>0</v>
      </c>
      <c r="W122" s="36">
        <v>0</v>
      </c>
      <c r="X122" s="36">
        <v>0</v>
      </c>
      <c r="Y122" s="24">
        <v>5012.6889617515126</v>
      </c>
    </row>
    <row r="123" spans="1:25" ht="21">
      <c r="A123" s="35"/>
      <c r="B123" s="35" t="s">
        <v>254</v>
      </c>
      <c r="C123" s="36">
        <v>0</v>
      </c>
      <c r="D123" s="36">
        <v>109.90713727388</v>
      </c>
      <c r="E123" s="36">
        <v>263.37516583612</v>
      </c>
      <c r="F123" s="36">
        <v>1323.1442924924402</v>
      </c>
      <c r="G123" s="36">
        <v>693.9533809377599</v>
      </c>
      <c r="H123" s="36">
        <v>11081.900921895351</v>
      </c>
      <c r="I123" s="36">
        <v>0</v>
      </c>
      <c r="J123" s="36">
        <v>0</v>
      </c>
      <c r="K123" s="24">
        <v>13472.280898435551</v>
      </c>
      <c r="L123" s="24"/>
      <c r="M123" s="24"/>
      <c r="N123" s="100"/>
      <c r="O123" s="35"/>
      <c r="P123" s="35" t="s">
        <v>254</v>
      </c>
      <c r="Q123" s="36">
        <v>0</v>
      </c>
      <c r="R123" s="36">
        <v>0</v>
      </c>
      <c r="S123" s="36">
        <v>0</v>
      </c>
      <c r="T123" s="36">
        <v>0</v>
      </c>
      <c r="U123" s="36">
        <v>4850.0211234406279</v>
      </c>
      <c r="V123" s="36">
        <v>0</v>
      </c>
      <c r="W123" s="36">
        <v>0</v>
      </c>
      <c r="X123" s="36">
        <v>0</v>
      </c>
      <c r="Y123" s="24">
        <v>4850.0211234406279</v>
      </c>
    </row>
    <row r="124" spans="1:25" ht="21">
      <c r="A124" s="35"/>
      <c r="B124" s="35" t="s">
        <v>260</v>
      </c>
      <c r="C124" s="36">
        <v>0</v>
      </c>
      <c r="D124" s="36">
        <v>2042.7982455468402</v>
      </c>
      <c r="E124" s="36">
        <v>955.34728160176996</v>
      </c>
      <c r="F124" s="36">
        <v>6217.6179112643003</v>
      </c>
      <c r="G124" s="36">
        <v>2139.6410413388203</v>
      </c>
      <c r="H124" s="36">
        <v>15419.062476975374</v>
      </c>
      <c r="I124" s="36">
        <v>0</v>
      </c>
      <c r="J124" s="36">
        <v>0</v>
      </c>
      <c r="K124" s="24">
        <v>26774.466956727105</v>
      </c>
      <c r="L124" s="24"/>
      <c r="M124" s="24"/>
      <c r="N124" s="100"/>
      <c r="O124" s="35"/>
      <c r="P124" s="35" t="s">
        <v>260</v>
      </c>
      <c r="Q124" s="36">
        <v>0</v>
      </c>
      <c r="R124" s="36">
        <v>0</v>
      </c>
      <c r="S124" s="36">
        <v>0</v>
      </c>
      <c r="T124" s="36">
        <v>0</v>
      </c>
      <c r="U124" s="36">
        <v>9638.8081044191058</v>
      </c>
      <c r="V124" s="36">
        <v>0</v>
      </c>
      <c r="W124" s="36">
        <v>0</v>
      </c>
      <c r="X124" s="36">
        <v>0</v>
      </c>
      <c r="Y124" s="24">
        <v>9638.8081044191058</v>
      </c>
    </row>
    <row r="125" spans="1:25" ht="21">
      <c r="A125" s="35"/>
      <c r="B125" s="35" t="s">
        <v>261</v>
      </c>
      <c r="C125" s="36">
        <v>0</v>
      </c>
      <c r="D125" s="36">
        <v>1609.7054000083001</v>
      </c>
      <c r="E125" s="36">
        <v>297.21930288022003</v>
      </c>
      <c r="F125" s="36">
        <v>625.55429401874994</v>
      </c>
      <c r="G125" s="36">
        <v>1501.2919144115822</v>
      </c>
      <c r="H125" s="36">
        <v>719.67435171515126</v>
      </c>
      <c r="I125" s="36">
        <v>0</v>
      </c>
      <c r="J125" s="36">
        <v>0</v>
      </c>
      <c r="K125" s="24">
        <v>4753.4452630340038</v>
      </c>
      <c r="L125" s="24"/>
      <c r="M125" s="24"/>
      <c r="N125" s="100"/>
      <c r="O125" s="35"/>
      <c r="P125" s="35" t="s">
        <v>261</v>
      </c>
      <c r="Q125" s="36">
        <v>0</v>
      </c>
      <c r="R125" s="36">
        <v>0</v>
      </c>
      <c r="S125" s="36">
        <v>0</v>
      </c>
      <c r="T125" s="36">
        <v>0</v>
      </c>
      <c r="U125" s="36">
        <v>1711.2402946923312</v>
      </c>
      <c r="V125" s="36">
        <v>0</v>
      </c>
      <c r="W125" s="36">
        <v>0</v>
      </c>
      <c r="X125" s="36">
        <v>0</v>
      </c>
      <c r="Y125" s="24">
        <v>1711.2402946923312</v>
      </c>
    </row>
    <row r="126" spans="1:25" ht="21">
      <c r="A126" s="35" t="s">
        <v>271</v>
      </c>
      <c r="B126" s="35"/>
      <c r="C126" s="36">
        <v>0</v>
      </c>
      <c r="D126" s="36">
        <v>4705.2649968350088</v>
      </c>
      <c r="E126" s="36">
        <v>1623.2931551414063</v>
      </c>
      <c r="F126" s="36">
        <v>4385.8361804537417</v>
      </c>
      <c r="G126" s="36">
        <v>10571.266899288104</v>
      </c>
      <c r="H126" s="36">
        <v>27932.415401075767</v>
      </c>
      <c r="I126" s="36">
        <v>0</v>
      </c>
      <c r="J126" s="36">
        <v>23.634528052690001</v>
      </c>
      <c r="K126" s="24">
        <v>49241.711160846724</v>
      </c>
      <c r="L126" s="24">
        <v>41220</v>
      </c>
      <c r="M126" s="42">
        <f>L126-K126</f>
        <v>-8021.7111608467239</v>
      </c>
      <c r="N126" s="100"/>
      <c r="O126" s="35" t="s">
        <v>271</v>
      </c>
      <c r="P126" s="35"/>
      <c r="Q126" s="36">
        <v>0</v>
      </c>
      <c r="R126" s="36">
        <v>0</v>
      </c>
      <c r="S126" s="36">
        <v>0</v>
      </c>
      <c r="T126" s="36">
        <v>0</v>
      </c>
      <c r="U126" s="36">
        <v>17718.507587808082</v>
      </c>
      <c r="V126" s="36">
        <v>8.5084300989640003</v>
      </c>
      <c r="W126" s="36">
        <v>0</v>
      </c>
      <c r="X126" s="36">
        <v>0</v>
      </c>
      <c r="Y126" s="24">
        <v>17727.016017907044</v>
      </c>
    </row>
    <row r="127" spans="1:25" ht="21">
      <c r="A127" s="35"/>
      <c r="B127" s="35" t="s">
        <v>264</v>
      </c>
      <c r="C127" s="36">
        <v>0</v>
      </c>
      <c r="D127" s="36">
        <v>2191.1346176386101</v>
      </c>
      <c r="E127" s="36">
        <v>190.80385873468998</v>
      </c>
      <c r="F127" s="36">
        <v>1379.3122361006187</v>
      </c>
      <c r="G127" s="36">
        <v>1257.2719882619599</v>
      </c>
      <c r="H127" s="36">
        <v>8076.0815315871523</v>
      </c>
      <c r="I127" s="36">
        <v>0</v>
      </c>
      <c r="J127" s="36">
        <v>0</v>
      </c>
      <c r="K127" s="24">
        <v>13094.604232323032</v>
      </c>
      <c r="M127" s="33"/>
      <c r="N127" s="100"/>
      <c r="O127" s="35"/>
      <c r="P127" s="35" t="s">
        <v>264</v>
      </c>
      <c r="Q127" s="36">
        <v>0</v>
      </c>
      <c r="R127" s="36">
        <v>0</v>
      </c>
      <c r="S127" s="36">
        <v>0</v>
      </c>
      <c r="T127" s="36">
        <v>0</v>
      </c>
      <c r="U127" s="36">
        <v>4714.0575236362283</v>
      </c>
      <c r="V127" s="36">
        <v>0</v>
      </c>
      <c r="W127" s="36">
        <v>0</v>
      </c>
      <c r="X127" s="36">
        <v>0</v>
      </c>
      <c r="Y127" s="24">
        <v>4714.0575236362283</v>
      </c>
    </row>
    <row r="128" spans="1:25" ht="21">
      <c r="A128" s="35"/>
      <c r="B128" s="35" t="s">
        <v>265</v>
      </c>
      <c r="C128" s="36">
        <v>0</v>
      </c>
      <c r="D128" s="36">
        <v>0</v>
      </c>
      <c r="E128" s="36">
        <v>28.684606186300002</v>
      </c>
      <c r="F128" s="36">
        <v>37.292697331799999</v>
      </c>
      <c r="G128" s="36">
        <v>273.12276562501</v>
      </c>
      <c r="H128" s="36">
        <v>344.87119531710999</v>
      </c>
      <c r="I128" s="36">
        <v>0</v>
      </c>
      <c r="J128" s="36">
        <v>0</v>
      </c>
      <c r="K128" s="24">
        <v>683.97126446022003</v>
      </c>
      <c r="L128" s="24"/>
      <c r="M128" s="24"/>
      <c r="N128" s="100"/>
      <c r="O128" s="35"/>
      <c r="P128" s="35" t="s">
        <v>265</v>
      </c>
      <c r="Q128" s="36">
        <v>0</v>
      </c>
      <c r="R128" s="36">
        <v>0</v>
      </c>
      <c r="S128" s="36">
        <v>0</v>
      </c>
      <c r="T128" s="36">
        <v>0</v>
      </c>
      <c r="U128" s="36">
        <v>246.22965520565796</v>
      </c>
      <c r="V128" s="36">
        <v>0</v>
      </c>
      <c r="W128" s="36">
        <v>0</v>
      </c>
      <c r="X128" s="36">
        <v>0</v>
      </c>
      <c r="Y128" s="24">
        <v>246.22965520565796</v>
      </c>
    </row>
    <row r="129" spans="1:25" ht="21">
      <c r="A129" s="35"/>
      <c r="B129" s="35" t="s">
        <v>266</v>
      </c>
      <c r="C129" s="36">
        <v>0</v>
      </c>
      <c r="D129" s="36">
        <v>0</v>
      </c>
      <c r="E129" s="36">
        <v>249.35733486084999</v>
      </c>
      <c r="F129" s="36">
        <v>506.25604666652998</v>
      </c>
      <c r="G129" s="36">
        <v>4207.2728324298987</v>
      </c>
      <c r="H129" s="36">
        <v>2543.0482014403356</v>
      </c>
      <c r="I129" s="36">
        <v>0</v>
      </c>
      <c r="J129" s="36">
        <v>0</v>
      </c>
      <c r="K129" s="24">
        <v>7505.9344153976144</v>
      </c>
      <c r="L129" s="24"/>
      <c r="M129" s="24"/>
      <c r="N129" s="100"/>
      <c r="O129" s="35"/>
      <c r="P129" s="35" t="s">
        <v>266</v>
      </c>
      <c r="Q129" s="36">
        <v>0</v>
      </c>
      <c r="R129" s="36">
        <v>0</v>
      </c>
      <c r="S129" s="36">
        <v>0</v>
      </c>
      <c r="T129" s="36">
        <v>0</v>
      </c>
      <c r="U129" s="36">
        <v>2702.1363895436443</v>
      </c>
      <c r="V129" s="36">
        <v>0</v>
      </c>
      <c r="W129" s="36">
        <v>0</v>
      </c>
      <c r="X129" s="36">
        <v>0</v>
      </c>
      <c r="Y129" s="24">
        <v>2702.1363895436443</v>
      </c>
    </row>
    <row r="130" spans="1:25" ht="21">
      <c r="A130" s="35"/>
      <c r="B130" s="35" t="s">
        <v>267</v>
      </c>
      <c r="C130" s="36">
        <v>0</v>
      </c>
      <c r="D130" s="36">
        <v>0</v>
      </c>
      <c r="E130" s="36">
        <v>22.1674017526</v>
      </c>
      <c r="F130" s="36">
        <v>58.832425858099995</v>
      </c>
      <c r="G130" s="36">
        <v>33.127234374990003</v>
      </c>
      <c r="H130" s="36">
        <v>928.48381751511613</v>
      </c>
      <c r="I130" s="36">
        <v>0</v>
      </c>
      <c r="J130" s="36">
        <v>0</v>
      </c>
      <c r="K130" s="24">
        <v>1042.610879500806</v>
      </c>
      <c r="L130" s="24"/>
      <c r="M130" s="24"/>
      <c r="N130" s="100"/>
      <c r="O130" s="35"/>
      <c r="P130" s="35" t="s">
        <v>267</v>
      </c>
      <c r="Q130" s="36">
        <v>0</v>
      </c>
      <c r="R130" s="36">
        <v>0</v>
      </c>
      <c r="S130" s="36">
        <v>0</v>
      </c>
      <c r="T130" s="36">
        <v>0</v>
      </c>
      <c r="U130" s="36">
        <v>375.33991662076602</v>
      </c>
      <c r="V130" s="36">
        <v>0</v>
      </c>
      <c r="W130" s="36">
        <v>0</v>
      </c>
      <c r="X130" s="36">
        <v>0</v>
      </c>
      <c r="Y130" s="24">
        <v>375.33991662076602</v>
      </c>
    </row>
    <row r="131" spans="1:25" ht="21">
      <c r="A131" s="35"/>
      <c r="B131" s="35" t="s">
        <v>268</v>
      </c>
      <c r="C131" s="36">
        <v>0</v>
      </c>
      <c r="D131" s="36">
        <v>2136.1608848682999</v>
      </c>
      <c r="E131" s="36">
        <v>569.17793367798004</v>
      </c>
      <c r="F131" s="36">
        <v>1006.6241217727598</v>
      </c>
      <c r="G131" s="36">
        <v>528.78205144339609</v>
      </c>
      <c r="H131" s="36">
        <v>7649.5570582961354</v>
      </c>
      <c r="I131" s="36">
        <v>0</v>
      </c>
      <c r="J131" s="36">
        <v>23.634528052690001</v>
      </c>
      <c r="K131" s="24">
        <v>11913.936578111261</v>
      </c>
      <c r="L131" s="24"/>
      <c r="M131" s="24"/>
      <c r="N131" s="100"/>
      <c r="O131" s="35"/>
      <c r="P131" s="35" t="s">
        <v>268</v>
      </c>
      <c r="Q131" s="36">
        <v>0</v>
      </c>
      <c r="R131" s="36">
        <v>0</v>
      </c>
      <c r="S131" s="36">
        <v>0</v>
      </c>
      <c r="T131" s="36">
        <v>0</v>
      </c>
      <c r="U131" s="36">
        <v>4280.5087380217183</v>
      </c>
      <c r="V131" s="36">
        <v>8.5084300989640003</v>
      </c>
      <c r="W131" s="36">
        <v>0</v>
      </c>
      <c r="X131" s="36">
        <v>0</v>
      </c>
      <c r="Y131" s="24">
        <v>4289.0171681206821</v>
      </c>
    </row>
    <row r="132" spans="1:25" ht="21">
      <c r="A132" s="35"/>
      <c r="B132" s="35" t="s">
        <v>269</v>
      </c>
      <c r="C132" s="36">
        <v>0</v>
      </c>
      <c r="D132" s="36">
        <v>328.64670946080003</v>
      </c>
      <c r="E132" s="36">
        <v>255.312566112886</v>
      </c>
      <c r="F132" s="36">
        <v>560.53022222346794</v>
      </c>
      <c r="G132" s="36">
        <v>703.87106386679</v>
      </c>
      <c r="H132" s="36">
        <v>2777.0893051998</v>
      </c>
      <c r="I132" s="36">
        <v>0</v>
      </c>
      <c r="J132" s="36">
        <v>0</v>
      </c>
      <c r="K132" s="24">
        <v>4625.4498668637443</v>
      </c>
      <c r="L132" s="24"/>
      <c r="M132" s="24"/>
      <c r="N132" s="100"/>
      <c r="O132" s="35"/>
      <c r="P132" s="35" t="s">
        <v>269</v>
      </c>
      <c r="Q132" s="36">
        <v>0</v>
      </c>
      <c r="R132" s="36">
        <v>0</v>
      </c>
      <c r="S132" s="36">
        <v>0</v>
      </c>
      <c r="T132" s="36">
        <v>0</v>
      </c>
      <c r="U132" s="36">
        <v>1665.1619520715387</v>
      </c>
      <c r="V132" s="36">
        <v>0</v>
      </c>
      <c r="W132" s="36">
        <v>0</v>
      </c>
      <c r="X132" s="36">
        <v>0</v>
      </c>
      <c r="Y132" s="24">
        <v>1665.1619520715387</v>
      </c>
    </row>
    <row r="133" spans="1:25" ht="21">
      <c r="A133" s="35"/>
      <c r="B133" s="35" t="s">
        <v>270</v>
      </c>
      <c r="C133" s="36">
        <v>0</v>
      </c>
      <c r="D133" s="36">
        <v>0</v>
      </c>
      <c r="E133" s="36">
        <v>27.969884071599999</v>
      </c>
      <c r="F133" s="36">
        <v>81.25</v>
      </c>
      <c r="G133" s="36">
        <v>212.5</v>
      </c>
      <c r="H133" s="36">
        <v>2181.7301602622601</v>
      </c>
      <c r="I133" s="36">
        <v>0</v>
      </c>
      <c r="J133" s="36">
        <v>0</v>
      </c>
      <c r="K133" s="24">
        <v>2503.4500443338602</v>
      </c>
      <c r="L133" s="24"/>
      <c r="M133" s="24"/>
      <c r="N133" s="100"/>
      <c r="O133" s="35"/>
      <c r="P133" s="35" t="s">
        <v>270</v>
      </c>
      <c r="Q133" s="36">
        <v>0</v>
      </c>
      <c r="R133" s="36">
        <v>0</v>
      </c>
      <c r="S133" s="36">
        <v>0</v>
      </c>
      <c r="T133" s="36">
        <v>0</v>
      </c>
      <c r="U133" s="36">
        <v>901.24201596003002</v>
      </c>
      <c r="V133" s="36">
        <v>0</v>
      </c>
      <c r="W133" s="36">
        <v>0</v>
      </c>
      <c r="X133" s="36">
        <v>0</v>
      </c>
      <c r="Y133" s="24">
        <v>901.24201596003002</v>
      </c>
    </row>
    <row r="134" spans="1:25" ht="21">
      <c r="A134" s="35"/>
      <c r="B134" s="35" t="s">
        <v>263</v>
      </c>
      <c r="C134" s="36">
        <v>0</v>
      </c>
      <c r="D134" s="36">
        <v>49.322784867300001</v>
      </c>
      <c r="E134" s="36">
        <v>279.81956974449997</v>
      </c>
      <c r="F134" s="36">
        <v>755.73843050046491</v>
      </c>
      <c r="G134" s="36">
        <v>3355.3189632860599</v>
      </c>
      <c r="H134" s="36">
        <v>3431.5541314578554</v>
      </c>
      <c r="I134" s="36">
        <v>0</v>
      </c>
      <c r="J134" s="36">
        <v>0</v>
      </c>
      <c r="K134" s="24">
        <v>7871.75387985618</v>
      </c>
      <c r="L134" s="24"/>
      <c r="M134" s="24"/>
      <c r="N134" s="100"/>
      <c r="O134" s="35"/>
      <c r="P134" s="35" t="s">
        <v>263</v>
      </c>
      <c r="Q134" s="36">
        <v>0</v>
      </c>
      <c r="R134" s="36">
        <v>0</v>
      </c>
      <c r="S134" s="36">
        <v>0</v>
      </c>
      <c r="T134" s="36">
        <v>0</v>
      </c>
      <c r="U134" s="36">
        <v>2833.8313967484992</v>
      </c>
      <c r="V134" s="36">
        <v>0</v>
      </c>
      <c r="W134" s="36">
        <v>0</v>
      </c>
      <c r="X134" s="36">
        <v>0</v>
      </c>
      <c r="Y134" s="24">
        <v>2833.8313967484992</v>
      </c>
    </row>
    <row r="135" spans="1:25" ht="21">
      <c r="A135" s="35" t="s">
        <v>276</v>
      </c>
      <c r="B135" s="35"/>
      <c r="C135" s="36">
        <v>0</v>
      </c>
      <c r="D135" s="36">
        <v>210.81973437364999</v>
      </c>
      <c r="E135" s="36">
        <v>1017.9627273096299</v>
      </c>
      <c r="F135" s="36">
        <v>1737.9346414485099</v>
      </c>
      <c r="G135" s="36">
        <v>244.524833301</v>
      </c>
      <c r="H135" s="36">
        <v>23796.044012330065</v>
      </c>
      <c r="I135" s="36">
        <v>268.75</v>
      </c>
      <c r="J135" s="36">
        <v>697.59284961154003</v>
      </c>
      <c r="K135" s="24">
        <v>27973.628798374397</v>
      </c>
      <c r="L135" s="24">
        <v>34310</v>
      </c>
      <c r="M135" s="42">
        <f>L135-K135</f>
        <v>6336.3712016256031</v>
      </c>
      <c r="N135" s="100"/>
      <c r="O135" s="35" t="s">
        <v>276</v>
      </c>
      <c r="P135" s="35"/>
      <c r="Q135" s="36">
        <v>0</v>
      </c>
      <c r="R135" s="36">
        <v>0</v>
      </c>
      <c r="S135" s="36">
        <v>0</v>
      </c>
      <c r="T135" s="36">
        <v>0</v>
      </c>
      <c r="U135" s="36">
        <v>9722.622941554504</v>
      </c>
      <c r="V135" s="36">
        <v>347.88342586019996</v>
      </c>
      <c r="W135" s="36">
        <v>0</v>
      </c>
      <c r="X135" s="36">
        <v>0</v>
      </c>
      <c r="Y135" s="24">
        <v>10070.506367414704</v>
      </c>
    </row>
    <row r="136" spans="1:25" ht="21">
      <c r="A136" s="35"/>
      <c r="B136" s="35" t="s">
        <v>272</v>
      </c>
      <c r="C136" s="36">
        <v>0</v>
      </c>
      <c r="D136" s="36">
        <v>57.709834766770001</v>
      </c>
      <c r="E136" s="36">
        <v>153.81144007180001</v>
      </c>
      <c r="F136" s="36">
        <v>350.98996393397994</v>
      </c>
      <c r="G136" s="36">
        <v>0</v>
      </c>
      <c r="H136" s="36">
        <v>5858.6846645199703</v>
      </c>
      <c r="I136" s="36">
        <v>56.25</v>
      </c>
      <c r="J136" s="36">
        <v>48.059805389859996</v>
      </c>
      <c r="K136" s="24">
        <v>6525.5057086823808</v>
      </c>
      <c r="M136" s="33"/>
      <c r="N136" s="100"/>
      <c r="O136" s="35"/>
      <c r="P136" s="35" t="s">
        <v>272</v>
      </c>
      <c r="Q136" s="36">
        <v>0</v>
      </c>
      <c r="R136" s="36">
        <v>0</v>
      </c>
      <c r="S136" s="36">
        <v>0</v>
      </c>
      <c r="T136" s="36">
        <v>0</v>
      </c>
      <c r="U136" s="36">
        <v>2311.6305251826088</v>
      </c>
      <c r="V136" s="36">
        <v>37.551529940329999</v>
      </c>
      <c r="W136" s="36">
        <v>0</v>
      </c>
      <c r="X136" s="36">
        <v>0</v>
      </c>
      <c r="Y136" s="24">
        <v>2349.1820551229389</v>
      </c>
    </row>
    <row r="137" spans="1:25" ht="21">
      <c r="A137" s="35"/>
      <c r="B137" s="35" t="s">
        <v>273</v>
      </c>
      <c r="C137" s="36">
        <v>0</v>
      </c>
      <c r="D137" s="36">
        <v>95.130179901399998</v>
      </c>
      <c r="E137" s="36">
        <v>247.4691626915</v>
      </c>
      <c r="F137" s="36">
        <v>486.18069358860004</v>
      </c>
      <c r="G137" s="36">
        <v>0</v>
      </c>
      <c r="H137" s="36">
        <v>1463.0793843815545</v>
      </c>
      <c r="I137" s="36">
        <v>56.25</v>
      </c>
      <c r="J137" s="36">
        <v>252.94996310659999</v>
      </c>
      <c r="K137" s="24">
        <v>2601.0593836696544</v>
      </c>
      <c r="L137" s="24"/>
      <c r="M137" s="24"/>
      <c r="N137" s="100"/>
      <c r="O137" s="35"/>
      <c r="P137" s="35" t="s">
        <v>273</v>
      </c>
      <c r="Q137" s="36">
        <v>0</v>
      </c>
      <c r="R137" s="36">
        <v>0</v>
      </c>
      <c r="S137" s="36">
        <v>0</v>
      </c>
      <c r="T137" s="36">
        <v>0</v>
      </c>
      <c r="U137" s="36">
        <v>825.06939140250802</v>
      </c>
      <c r="V137" s="36">
        <v>111.31198671839999</v>
      </c>
      <c r="W137" s="36">
        <v>0</v>
      </c>
      <c r="X137" s="36">
        <v>0</v>
      </c>
      <c r="Y137" s="24">
        <v>936.38137812090804</v>
      </c>
    </row>
    <row r="138" spans="1:25" ht="21">
      <c r="A138" s="35"/>
      <c r="B138" s="35" t="s">
        <v>274</v>
      </c>
      <c r="C138" s="36">
        <v>0</v>
      </c>
      <c r="D138" s="36">
        <v>21.445986981800001</v>
      </c>
      <c r="E138" s="36">
        <v>336.08879536910001</v>
      </c>
      <c r="F138" s="36">
        <v>452.03406696011001</v>
      </c>
      <c r="G138" s="36">
        <v>0</v>
      </c>
      <c r="H138" s="36">
        <v>8764.5852241795601</v>
      </c>
      <c r="I138" s="36">
        <v>25</v>
      </c>
      <c r="J138" s="36">
        <v>0</v>
      </c>
      <c r="K138" s="24">
        <v>9599.1540734905702</v>
      </c>
      <c r="L138" s="24"/>
      <c r="M138" s="24"/>
      <c r="N138" s="100"/>
      <c r="O138" s="35"/>
      <c r="P138" s="35" t="s">
        <v>274</v>
      </c>
      <c r="Q138" s="36">
        <v>0</v>
      </c>
      <c r="R138" s="36">
        <v>0</v>
      </c>
      <c r="S138" s="36">
        <v>0</v>
      </c>
      <c r="T138" s="36">
        <v>0</v>
      </c>
      <c r="U138" s="36">
        <v>3446.6954664590889</v>
      </c>
      <c r="V138" s="36">
        <v>9</v>
      </c>
      <c r="W138" s="36">
        <v>0</v>
      </c>
      <c r="X138" s="36">
        <v>0</v>
      </c>
      <c r="Y138" s="24">
        <v>3455.6954664590889</v>
      </c>
    </row>
    <row r="139" spans="1:25" ht="21">
      <c r="A139" s="35"/>
      <c r="B139" s="35" t="s">
        <v>275</v>
      </c>
      <c r="C139" s="36">
        <v>0</v>
      </c>
      <c r="D139" s="36">
        <v>36.533732723679996</v>
      </c>
      <c r="E139" s="36">
        <v>280.59332917722998</v>
      </c>
      <c r="F139" s="36">
        <v>448.72991696582</v>
      </c>
      <c r="G139" s="36">
        <v>244.524833301</v>
      </c>
      <c r="H139" s="36">
        <v>7709.6947392489819</v>
      </c>
      <c r="I139" s="36">
        <v>131.25</v>
      </c>
      <c r="J139" s="36">
        <v>396.58308111508001</v>
      </c>
      <c r="K139" s="24">
        <v>9247.9096325317932</v>
      </c>
      <c r="L139" s="24"/>
      <c r="M139" s="24"/>
      <c r="N139" s="100"/>
      <c r="O139" s="35"/>
      <c r="P139" s="35" t="s">
        <v>275</v>
      </c>
      <c r="Q139" s="36">
        <v>0</v>
      </c>
      <c r="R139" s="36">
        <v>0</v>
      </c>
      <c r="S139" s="36">
        <v>0</v>
      </c>
      <c r="T139" s="36">
        <v>0</v>
      </c>
      <c r="U139" s="36">
        <v>3139.2275585102975</v>
      </c>
      <c r="V139" s="36">
        <v>190.01990920147</v>
      </c>
      <c r="W139" s="36">
        <v>0</v>
      </c>
      <c r="X139" s="36">
        <v>0</v>
      </c>
      <c r="Y139" s="24">
        <v>3329.2474677117675</v>
      </c>
    </row>
    <row r="140" spans="1:25" ht="21">
      <c r="A140" s="35" t="s">
        <v>285</v>
      </c>
      <c r="B140" s="35"/>
      <c r="C140" s="36">
        <v>0</v>
      </c>
      <c r="D140" s="36">
        <v>0</v>
      </c>
      <c r="E140" s="36">
        <v>4307.8816671266595</v>
      </c>
      <c r="F140" s="36">
        <v>6622.5786759607336</v>
      </c>
      <c r="G140" s="36">
        <v>2760.9717939220618</v>
      </c>
      <c r="H140" s="36">
        <v>2455.6058555534937</v>
      </c>
      <c r="I140" s="36">
        <v>1652.9714373213578</v>
      </c>
      <c r="J140" s="36">
        <v>0</v>
      </c>
      <c r="K140" s="24">
        <v>17800.009429884307</v>
      </c>
      <c r="L140" s="24">
        <v>57320</v>
      </c>
      <c r="M140" s="42">
        <f>L140-K140</f>
        <v>39519.990570115697</v>
      </c>
      <c r="N140" s="100"/>
      <c r="O140" s="35" t="s">
        <v>285</v>
      </c>
      <c r="P140" s="35"/>
      <c r="Q140" s="36">
        <v>0</v>
      </c>
      <c r="R140" s="36">
        <v>0</v>
      </c>
      <c r="S140" s="36">
        <v>0</v>
      </c>
      <c r="T140" s="36">
        <v>0</v>
      </c>
      <c r="U140" s="36">
        <v>5812.9336773223558</v>
      </c>
      <c r="V140" s="36">
        <v>595.06971743559404</v>
      </c>
      <c r="W140" s="36">
        <v>0</v>
      </c>
      <c r="X140" s="36">
        <v>0</v>
      </c>
      <c r="Y140" s="24">
        <v>6408.0033947579504</v>
      </c>
    </row>
    <row r="141" spans="1:25" ht="21">
      <c r="A141" s="35"/>
      <c r="B141" s="35" t="s">
        <v>278</v>
      </c>
      <c r="C141" s="36">
        <v>0</v>
      </c>
      <c r="D141" s="36">
        <v>0</v>
      </c>
      <c r="E141" s="36">
        <v>467.48664719068995</v>
      </c>
      <c r="F141" s="36">
        <v>989.81147327462998</v>
      </c>
      <c r="G141" s="36">
        <v>568.16255973129</v>
      </c>
      <c r="H141" s="36">
        <v>1145.4930660165937</v>
      </c>
      <c r="I141" s="36">
        <v>635.62622131460989</v>
      </c>
      <c r="J141" s="36">
        <v>0</v>
      </c>
      <c r="K141" s="24">
        <v>3806.579967527814</v>
      </c>
      <c r="M141" s="33"/>
      <c r="N141" s="100"/>
      <c r="O141" s="35"/>
      <c r="P141" s="35" t="s">
        <v>278</v>
      </c>
      <c r="Q141" s="36">
        <v>0</v>
      </c>
      <c r="R141" s="36">
        <v>0</v>
      </c>
      <c r="S141" s="36">
        <v>0</v>
      </c>
      <c r="T141" s="36">
        <v>0</v>
      </c>
      <c r="U141" s="36">
        <v>1141.5433486368363</v>
      </c>
      <c r="V141" s="36">
        <v>228.82543967330002</v>
      </c>
      <c r="W141" s="36">
        <v>0</v>
      </c>
      <c r="X141" s="36">
        <v>0</v>
      </c>
      <c r="Y141" s="24">
        <v>1370.3687883101363</v>
      </c>
    </row>
    <row r="142" spans="1:25" ht="21">
      <c r="A142" s="35"/>
      <c r="B142" s="35" t="s">
        <v>279</v>
      </c>
      <c r="C142" s="36">
        <v>0</v>
      </c>
      <c r="D142" s="36">
        <v>0</v>
      </c>
      <c r="E142" s="36">
        <v>59.411642209969997</v>
      </c>
      <c r="F142" s="36">
        <v>135.73665315776998</v>
      </c>
      <c r="G142" s="36">
        <v>94.051303133152004</v>
      </c>
      <c r="H142" s="36">
        <v>710.10198953679992</v>
      </c>
      <c r="I142" s="36">
        <v>50</v>
      </c>
      <c r="J142" s="36">
        <v>0</v>
      </c>
      <c r="K142" s="24">
        <v>1049.301588037692</v>
      </c>
      <c r="L142" s="24"/>
      <c r="M142" s="24"/>
      <c r="N142" s="100"/>
      <c r="O142" s="35"/>
      <c r="P142" s="35" t="s">
        <v>279</v>
      </c>
      <c r="Q142" s="36">
        <v>0</v>
      </c>
      <c r="R142" s="36">
        <v>0</v>
      </c>
      <c r="S142" s="36">
        <v>0</v>
      </c>
      <c r="T142" s="36">
        <v>0</v>
      </c>
      <c r="U142" s="36">
        <v>359.74857169356795</v>
      </c>
      <c r="V142" s="36">
        <v>18</v>
      </c>
      <c r="W142" s="36">
        <v>0</v>
      </c>
      <c r="X142" s="36">
        <v>0</v>
      </c>
      <c r="Y142" s="24">
        <v>377.74857169356795</v>
      </c>
    </row>
    <row r="143" spans="1:25" ht="21">
      <c r="A143" s="35"/>
      <c r="B143" s="35" t="s">
        <v>280</v>
      </c>
      <c r="C143" s="36">
        <v>0</v>
      </c>
      <c r="D143" s="36">
        <v>0</v>
      </c>
      <c r="E143" s="36">
        <v>486.59034316621</v>
      </c>
      <c r="F143" s="36">
        <v>603.28526972427005</v>
      </c>
      <c r="G143" s="36">
        <v>420.29199807220004</v>
      </c>
      <c r="H143" s="36">
        <v>0</v>
      </c>
      <c r="I143" s="36">
        <v>12.5</v>
      </c>
      <c r="J143" s="36">
        <v>0</v>
      </c>
      <c r="K143" s="24">
        <v>1522.6676109626801</v>
      </c>
      <c r="L143" s="24"/>
      <c r="M143" s="24"/>
      <c r="N143" s="100"/>
      <c r="O143" s="35"/>
      <c r="P143" s="35" t="s">
        <v>280</v>
      </c>
      <c r="Q143" s="36">
        <v>0</v>
      </c>
      <c r="R143" s="36">
        <v>0</v>
      </c>
      <c r="S143" s="36">
        <v>0</v>
      </c>
      <c r="T143" s="36">
        <v>0</v>
      </c>
      <c r="U143" s="36">
        <v>543.66033994651491</v>
      </c>
      <c r="V143" s="36">
        <v>4.5</v>
      </c>
      <c r="W143" s="36">
        <v>0</v>
      </c>
      <c r="X143" s="36">
        <v>0</v>
      </c>
      <c r="Y143" s="24">
        <v>548.16033994651491</v>
      </c>
    </row>
    <row r="144" spans="1:25" ht="21">
      <c r="A144" s="35"/>
      <c r="B144" s="35" t="s">
        <v>281</v>
      </c>
      <c r="C144" s="36">
        <v>0</v>
      </c>
      <c r="D144" s="36">
        <v>0</v>
      </c>
      <c r="E144" s="36">
        <v>329.71440628778993</v>
      </c>
      <c r="F144" s="36">
        <v>400.06513439100002</v>
      </c>
      <c r="G144" s="36">
        <v>506.96436566669996</v>
      </c>
      <c r="H144" s="36">
        <v>0</v>
      </c>
      <c r="I144" s="36">
        <v>50</v>
      </c>
      <c r="J144" s="36">
        <v>0</v>
      </c>
      <c r="K144" s="24">
        <v>1286.7439063454899</v>
      </c>
      <c r="L144" s="24"/>
      <c r="M144" s="24"/>
      <c r="N144" s="100"/>
      <c r="O144" s="35"/>
      <c r="P144" s="35" t="s">
        <v>281</v>
      </c>
      <c r="Q144" s="36">
        <v>0</v>
      </c>
      <c r="R144" s="36">
        <v>0</v>
      </c>
      <c r="S144" s="36">
        <v>0</v>
      </c>
      <c r="T144" s="36">
        <v>0</v>
      </c>
      <c r="U144" s="36">
        <v>445.2278062844</v>
      </c>
      <c r="V144" s="36">
        <v>18</v>
      </c>
      <c r="W144" s="36">
        <v>0</v>
      </c>
      <c r="X144" s="36">
        <v>0</v>
      </c>
      <c r="Y144" s="24">
        <v>463.2278062844</v>
      </c>
    </row>
    <row r="145" spans="1:25" ht="21">
      <c r="A145" s="35"/>
      <c r="B145" s="35" t="s">
        <v>277</v>
      </c>
      <c r="C145" s="36">
        <v>0</v>
      </c>
      <c r="D145" s="36">
        <v>0</v>
      </c>
      <c r="E145" s="36">
        <v>1981.4078681248297</v>
      </c>
      <c r="F145" s="36">
        <v>2723.7485589239304</v>
      </c>
      <c r="G145" s="36">
        <v>983.78841136123003</v>
      </c>
      <c r="H145" s="36">
        <v>0</v>
      </c>
      <c r="I145" s="36">
        <v>192.27333520984999</v>
      </c>
      <c r="J145" s="36">
        <v>0</v>
      </c>
      <c r="K145" s="24">
        <v>5881.2181736198399</v>
      </c>
      <c r="L145" s="24"/>
      <c r="M145" s="24"/>
      <c r="N145" s="100"/>
      <c r="O145" s="35"/>
      <c r="P145" s="35" t="s">
        <v>277</v>
      </c>
      <c r="Q145" s="36">
        <v>0</v>
      </c>
      <c r="R145" s="36">
        <v>0</v>
      </c>
      <c r="S145" s="36">
        <v>0</v>
      </c>
      <c r="T145" s="36">
        <v>0</v>
      </c>
      <c r="U145" s="36">
        <v>2048.0201418273527</v>
      </c>
      <c r="V145" s="36">
        <v>69.218400675569995</v>
      </c>
      <c r="W145" s="36">
        <v>0</v>
      </c>
      <c r="X145" s="36">
        <v>0</v>
      </c>
      <c r="Y145" s="24">
        <v>2117.2385425029229</v>
      </c>
    </row>
    <row r="146" spans="1:25" ht="21">
      <c r="A146" s="35"/>
      <c r="B146" s="35" t="s">
        <v>214</v>
      </c>
      <c r="C146" s="36">
        <v>0</v>
      </c>
      <c r="D146" s="36">
        <v>0</v>
      </c>
      <c r="E146" s="36">
        <v>160.75173760179001</v>
      </c>
      <c r="F146" s="36">
        <v>468.11237801714003</v>
      </c>
      <c r="G146" s="36">
        <v>97.041029709040004</v>
      </c>
      <c r="H146" s="36">
        <v>0</v>
      </c>
      <c r="I146" s="36">
        <v>350.70934947952804</v>
      </c>
      <c r="J146" s="36">
        <v>0</v>
      </c>
      <c r="K146" s="24">
        <v>1076.6144948074982</v>
      </c>
      <c r="L146" s="24"/>
      <c r="M146" s="24"/>
      <c r="N146" s="100"/>
      <c r="O146" s="35"/>
      <c r="P146" s="35" t="s">
        <v>214</v>
      </c>
      <c r="Q146" s="36">
        <v>0</v>
      </c>
      <c r="R146" s="36">
        <v>0</v>
      </c>
      <c r="S146" s="36">
        <v>0</v>
      </c>
      <c r="T146" s="36">
        <v>0</v>
      </c>
      <c r="U146" s="36">
        <v>261.32585231794002</v>
      </c>
      <c r="V146" s="36">
        <v>126.255365812544</v>
      </c>
      <c r="W146" s="36">
        <v>0</v>
      </c>
      <c r="X146" s="36">
        <v>0</v>
      </c>
      <c r="Y146" s="24">
        <v>387.58121813048399</v>
      </c>
    </row>
    <row r="147" spans="1:25" ht="21">
      <c r="A147" s="35"/>
      <c r="B147" s="35" t="s">
        <v>282</v>
      </c>
      <c r="C147" s="36">
        <v>0</v>
      </c>
      <c r="D147" s="36">
        <v>0</v>
      </c>
      <c r="E147" s="36">
        <v>15.0291551548</v>
      </c>
      <c r="F147" s="36">
        <v>201.33829175187401</v>
      </c>
      <c r="G147" s="36">
        <v>0</v>
      </c>
      <c r="H147" s="36">
        <v>600.01080000010006</v>
      </c>
      <c r="I147" s="36">
        <v>78.317859740960017</v>
      </c>
      <c r="J147" s="36">
        <v>0</v>
      </c>
      <c r="K147" s="24">
        <v>894.69610664773404</v>
      </c>
      <c r="L147" s="24"/>
      <c r="M147" s="24"/>
      <c r="N147" s="100"/>
      <c r="O147" s="35"/>
      <c r="P147" s="35" t="s">
        <v>282</v>
      </c>
      <c r="Q147" s="36">
        <v>0</v>
      </c>
      <c r="R147" s="36">
        <v>0</v>
      </c>
      <c r="S147" s="36">
        <v>0</v>
      </c>
      <c r="T147" s="36">
        <v>0</v>
      </c>
      <c r="U147" s="36">
        <v>293.89616888640899</v>
      </c>
      <c r="V147" s="36">
        <v>28.194429506740001</v>
      </c>
      <c r="W147" s="36">
        <v>0</v>
      </c>
      <c r="X147" s="36">
        <v>0</v>
      </c>
      <c r="Y147" s="24">
        <v>322.09059839314898</v>
      </c>
    </row>
    <row r="148" spans="1:25" ht="21">
      <c r="A148" s="35"/>
      <c r="B148" s="35" t="s">
        <v>283</v>
      </c>
      <c r="C148" s="36">
        <v>0</v>
      </c>
      <c r="D148" s="36">
        <v>0</v>
      </c>
      <c r="E148" s="36">
        <v>5.8874525315300001</v>
      </c>
      <c r="F148" s="36">
        <v>104.3966439176</v>
      </c>
      <c r="G148" s="36">
        <v>0</v>
      </c>
      <c r="H148" s="36">
        <v>0</v>
      </c>
      <c r="I148" s="36">
        <v>41.605736289800006</v>
      </c>
      <c r="J148" s="36">
        <v>0</v>
      </c>
      <c r="K148" s="24">
        <v>151.88983273893001</v>
      </c>
      <c r="L148" s="24"/>
      <c r="M148" s="24"/>
      <c r="N148" s="100"/>
      <c r="O148" s="35"/>
      <c r="P148" s="35" t="s">
        <v>283</v>
      </c>
      <c r="Q148" s="36">
        <v>0</v>
      </c>
      <c r="R148" s="36">
        <v>0</v>
      </c>
      <c r="S148" s="36">
        <v>0</v>
      </c>
      <c r="T148" s="36">
        <v>0</v>
      </c>
      <c r="U148" s="36">
        <v>39.702274721690003</v>
      </c>
      <c r="V148" s="36">
        <v>14.97806506433</v>
      </c>
      <c r="W148" s="36">
        <v>0</v>
      </c>
      <c r="X148" s="36">
        <v>0</v>
      </c>
      <c r="Y148" s="24">
        <v>54.680339786019999</v>
      </c>
    </row>
    <row r="149" spans="1:25" ht="21">
      <c r="A149" s="35"/>
      <c r="B149" s="35" t="s">
        <v>284</v>
      </c>
      <c r="C149" s="36">
        <v>0</v>
      </c>
      <c r="D149" s="36">
        <v>0</v>
      </c>
      <c r="E149" s="36">
        <v>801.60241485905021</v>
      </c>
      <c r="F149" s="36">
        <v>996.08427280251919</v>
      </c>
      <c r="G149" s="36">
        <v>90.672126248449985</v>
      </c>
      <c r="H149" s="36">
        <v>0</v>
      </c>
      <c r="I149" s="36">
        <v>241.93893528660999</v>
      </c>
      <c r="J149" s="36">
        <v>0</v>
      </c>
      <c r="K149" s="24">
        <v>2130.2977491966294</v>
      </c>
      <c r="L149" s="24"/>
      <c r="M149" s="24"/>
      <c r="N149" s="100"/>
      <c r="O149" s="35"/>
      <c r="P149" s="35" t="s">
        <v>284</v>
      </c>
      <c r="Q149" s="36">
        <v>0</v>
      </c>
      <c r="R149" s="36">
        <v>0</v>
      </c>
      <c r="S149" s="36">
        <v>0</v>
      </c>
      <c r="T149" s="36">
        <v>0</v>
      </c>
      <c r="U149" s="36">
        <v>679.80917300764474</v>
      </c>
      <c r="V149" s="36">
        <v>87.098016703109991</v>
      </c>
      <c r="W149" s="36">
        <v>0</v>
      </c>
      <c r="X149" s="36">
        <v>0</v>
      </c>
      <c r="Y149" s="24">
        <v>766.90718971075478</v>
      </c>
    </row>
    <row r="150" spans="1:25" ht="21">
      <c r="A150" s="35" t="s">
        <v>290</v>
      </c>
      <c r="B150" s="35"/>
      <c r="C150" s="36">
        <v>0</v>
      </c>
      <c r="D150" s="36">
        <v>21.249197071099999</v>
      </c>
      <c r="E150" s="36">
        <v>1439.096382547528</v>
      </c>
      <c r="F150" s="36">
        <v>5071.9100496094252</v>
      </c>
      <c r="G150" s="36">
        <v>128.62114733408001</v>
      </c>
      <c r="H150" s="36">
        <v>35611.684823067088</v>
      </c>
      <c r="I150" s="36">
        <v>6334.1445426807804</v>
      </c>
      <c r="J150" s="36">
        <v>0</v>
      </c>
      <c r="K150" s="24">
        <v>48606.706142310002</v>
      </c>
      <c r="L150" s="24">
        <v>47790</v>
      </c>
      <c r="M150" s="42">
        <f>L150-K150</f>
        <v>-816.70614231000218</v>
      </c>
      <c r="N150" s="100"/>
      <c r="O150" s="35" t="s">
        <v>290</v>
      </c>
      <c r="P150" s="35"/>
      <c r="Q150" s="36">
        <v>0</v>
      </c>
      <c r="R150" s="36">
        <v>0</v>
      </c>
      <c r="S150" s="36">
        <v>0</v>
      </c>
      <c r="T150" s="36">
        <v>0</v>
      </c>
      <c r="U150" s="36">
        <v>15218.12217586666</v>
      </c>
      <c r="V150" s="36">
        <v>2280.29203536554</v>
      </c>
      <c r="W150" s="36">
        <v>0</v>
      </c>
      <c r="X150" s="36">
        <v>0</v>
      </c>
      <c r="Y150" s="24">
        <v>17498.414211232201</v>
      </c>
    </row>
    <row r="151" spans="1:25" ht="21">
      <c r="A151" s="35"/>
      <c r="B151" s="35" t="s">
        <v>286</v>
      </c>
      <c r="C151" s="36">
        <v>0</v>
      </c>
      <c r="D151" s="36">
        <v>21.249197071099999</v>
      </c>
      <c r="E151" s="36">
        <v>501.25830788897997</v>
      </c>
      <c r="F151" s="36">
        <v>1690.6186416015837</v>
      </c>
      <c r="G151" s="36">
        <v>0</v>
      </c>
      <c r="H151" s="36">
        <v>6659.5261409346604</v>
      </c>
      <c r="I151" s="36">
        <v>5115.7535465907804</v>
      </c>
      <c r="J151" s="36">
        <v>0</v>
      </c>
      <c r="K151" s="24">
        <v>13988.405834087103</v>
      </c>
      <c r="M151" s="33"/>
      <c r="N151" s="100"/>
      <c r="O151" s="35"/>
      <c r="P151" s="35" t="s">
        <v>286</v>
      </c>
      <c r="Q151" s="36">
        <v>0</v>
      </c>
      <c r="R151" s="36">
        <v>0</v>
      </c>
      <c r="S151" s="36">
        <v>0</v>
      </c>
      <c r="T151" s="36">
        <v>0</v>
      </c>
      <c r="U151" s="36">
        <v>3194.1548235008158</v>
      </c>
      <c r="V151" s="36">
        <v>1841.6712767734398</v>
      </c>
      <c r="W151" s="36">
        <v>0</v>
      </c>
      <c r="X151" s="36">
        <v>0</v>
      </c>
      <c r="Y151" s="24">
        <v>5035.8261002742556</v>
      </c>
    </row>
    <row r="152" spans="1:25" ht="21">
      <c r="A152" s="35"/>
      <c r="B152" s="35" t="s">
        <v>287</v>
      </c>
      <c r="C152" s="36">
        <v>0</v>
      </c>
      <c r="D152" s="36">
        <v>0</v>
      </c>
      <c r="E152" s="36">
        <v>383.4943476354</v>
      </c>
      <c r="F152" s="36">
        <v>1184.2121399969421</v>
      </c>
      <c r="G152" s="36">
        <v>128.62114733408001</v>
      </c>
      <c r="H152" s="36">
        <v>10420.062976024272</v>
      </c>
      <c r="I152" s="36">
        <v>0</v>
      </c>
      <c r="J152" s="36">
        <v>0</v>
      </c>
      <c r="K152" s="24">
        <v>12116.390610990693</v>
      </c>
      <c r="L152" s="24"/>
      <c r="M152" s="24"/>
      <c r="N152" s="100"/>
      <c r="O152" s="35"/>
      <c r="P152" s="35" t="s">
        <v>287</v>
      </c>
      <c r="Q152" s="36">
        <v>0</v>
      </c>
      <c r="R152" s="36">
        <v>0</v>
      </c>
      <c r="S152" s="36">
        <v>0</v>
      </c>
      <c r="T152" s="36">
        <v>0</v>
      </c>
      <c r="U152" s="36">
        <v>4361.9006199562109</v>
      </c>
      <c r="V152" s="36">
        <v>0</v>
      </c>
      <c r="W152" s="36">
        <v>0</v>
      </c>
      <c r="X152" s="36">
        <v>0</v>
      </c>
      <c r="Y152" s="24">
        <v>4361.9006199562109</v>
      </c>
    </row>
    <row r="153" spans="1:25" ht="21">
      <c r="A153" s="35"/>
      <c r="B153" s="35" t="s">
        <v>288</v>
      </c>
      <c r="C153" s="36">
        <v>0</v>
      </c>
      <c r="D153" s="36">
        <v>0</v>
      </c>
      <c r="E153" s="36">
        <v>267.84294460180001</v>
      </c>
      <c r="F153" s="36">
        <v>1226.8664675627601</v>
      </c>
      <c r="G153" s="36">
        <v>0</v>
      </c>
      <c r="H153" s="36">
        <v>11448.842443586949</v>
      </c>
      <c r="I153" s="36">
        <v>0</v>
      </c>
      <c r="J153" s="36">
        <v>0</v>
      </c>
      <c r="K153" s="24">
        <v>12943.55185575151</v>
      </c>
      <c r="L153" s="24"/>
      <c r="M153" s="24"/>
      <c r="N153" s="100"/>
      <c r="O153" s="35"/>
      <c r="P153" s="35" t="s">
        <v>288</v>
      </c>
      <c r="Q153" s="36">
        <v>0</v>
      </c>
      <c r="R153" s="36">
        <v>0</v>
      </c>
      <c r="S153" s="36">
        <v>0</v>
      </c>
      <c r="T153" s="36">
        <v>0</v>
      </c>
      <c r="U153" s="36">
        <v>4659.6786680752984</v>
      </c>
      <c r="V153" s="36">
        <v>0</v>
      </c>
      <c r="W153" s="36">
        <v>0</v>
      </c>
      <c r="X153" s="36">
        <v>0</v>
      </c>
      <c r="Y153" s="24">
        <v>4659.6786680752984</v>
      </c>
    </row>
    <row r="154" spans="1:25" ht="21">
      <c r="A154" s="35"/>
      <c r="B154" s="35" t="s">
        <v>289</v>
      </c>
      <c r="C154" s="36">
        <v>0</v>
      </c>
      <c r="D154" s="36">
        <v>0</v>
      </c>
      <c r="E154" s="36">
        <v>286.50078242134799</v>
      </c>
      <c r="F154" s="36">
        <v>970.21280044813886</v>
      </c>
      <c r="G154" s="36">
        <v>0</v>
      </c>
      <c r="H154" s="36">
        <v>7083.2532625212098</v>
      </c>
      <c r="I154" s="36">
        <v>1218.39099609</v>
      </c>
      <c r="J154" s="36">
        <v>0</v>
      </c>
      <c r="K154" s="24">
        <v>9558.3578414806962</v>
      </c>
      <c r="L154" s="24"/>
      <c r="M154" s="24"/>
      <c r="N154" s="100"/>
      <c r="O154" s="35"/>
      <c r="P154" s="35" t="s">
        <v>289</v>
      </c>
      <c r="Q154" s="36">
        <v>0</v>
      </c>
      <c r="R154" s="36">
        <v>0</v>
      </c>
      <c r="S154" s="36">
        <v>0</v>
      </c>
      <c r="T154" s="36">
        <v>0</v>
      </c>
      <c r="U154" s="36">
        <v>3002.3880643343346</v>
      </c>
      <c r="V154" s="36">
        <v>438.6207585921</v>
      </c>
      <c r="W154" s="36">
        <v>0</v>
      </c>
      <c r="X154" s="36">
        <v>0</v>
      </c>
      <c r="Y154" s="24">
        <v>3441.0088229264347</v>
      </c>
    </row>
    <row r="155" spans="1:25" ht="21">
      <c r="A155" s="35" t="s">
        <v>300</v>
      </c>
      <c r="B155" s="35"/>
      <c r="C155" s="36">
        <v>0</v>
      </c>
      <c r="D155" s="36">
        <v>0</v>
      </c>
      <c r="E155" s="36">
        <v>6796.7384503563935</v>
      </c>
      <c r="F155" s="36">
        <v>17202.718979796544</v>
      </c>
      <c r="G155" s="36">
        <v>21572.864928633797</v>
      </c>
      <c r="H155" s="36">
        <v>2933.3769000251496</v>
      </c>
      <c r="I155" s="36">
        <v>2599.0410187732391</v>
      </c>
      <c r="J155" s="36">
        <v>10695.5761020831</v>
      </c>
      <c r="K155" s="24">
        <v>61800.316379668213</v>
      </c>
      <c r="L155" s="24">
        <v>62410</v>
      </c>
      <c r="M155" s="42">
        <f>L155-K155</f>
        <v>609.6836203317871</v>
      </c>
      <c r="N155" s="100"/>
      <c r="O155" s="35" t="s">
        <v>300</v>
      </c>
      <c r="P155" s="35"/>
      <c r="Q155" s="36">
        <v>0</v>
      </c>
      <c r="R155" s="36">
        <v>0</v>
      </c>
      <c r="S155" s="36">
        <v>0</v>
      </c>
      <c r="T155" s="36">
        <v>0</v>
      </c>
      <c r="U155" s="36">
        <v>17462.05173317267</v>
      </c>
      <c r="V155" s="36">
        <v>4786.0621635095349</v>
      </c>
      <c r="W155" s="36">
        <v>0</v>
      </c>
      <c r="X155" s="36">
        <v>0</v>
      </c>
      <c r="Y155" s="24">
        <v>22248.113896682204</v>
      </c>
    </row>
    <row r="156" spans="1:25" ht="21">
      <c r="A156" s="35"/>
      <c r="B156" s="35" t="s">
        <v>292</v>
      </c>
      <c r="C156" s="36">
        <v>0</v>
      </c>
      <c r="D156" s="36">
        <v>0</v>
      </c>
      <c r="E156" s="36">
        <v>775.01064983487913</v>
      </c>
      <c r="F156" s="36">
        <v>1981.7041130111397</v>
      </c>
      <c r="G156" s="36">
        <v>7030.0732829245517</v>
      </c>
      <c r="H156" s="36">
        <v>1365.9704291394996</v>
      </c>
      <c r="I156" s="36">
        <v>463.54087677825896</v>
      </c>
      <c r="J156" s="36">
        <v>0</v>
      </c>
      <c r="K156" s="24">
        <v>11616.299351688329</v>
      </c>
      <c r="M156" s="33"/>
      <c r="N156" s="100"/>
      <c r="O156" s="35"/>
      <c r="P156" s="35" t="s">
        <v>292</v>
      </c>
      <c r="Q156" s="36">
        <v>0</v>
      </c>
      <c r="R156" s="36">
        <v>0</v>
      </c>
      <c r="S156" s="36">
        <v>0</v>
      </c>
      <c r="T156" s="36">
        <v>0</v>
      </c>
      <c r="U156" s="36">
        <v>4014.9930509667311</v>
      </c>
      <c r="V156" s="36">
        <v>166.87471564014098</v>
      </c>
      <c r="W156" s="36">
        <v>0</v>
      </c>
      <c r="X156" s="36">
        <v>0</v>
      </c>
      <c r="Y156" s="24">
        <v>4181.8677666068725</v>
      </c>
    </row>
    <row r="157" spans="1:25" ht="21">
      <c r="A157" s="35"/>
      <c r="B157" s="35" t="s">
        <v>293</v>
      </c>
      <c r="C157" s="36">
        <v>0</v>
      </c>
      <c r="D157" s="36">
        <v>0</v>
      </c>
      <c r="E157" s="36">
        <v>835.07167477515998</v>
      </c>
      <c r="F157" s="36">
        <v>3934.331223781609</v>
      </c>
      <c r="G157" s="36">
        <v>5484.5186425265447</v>
      </c>
      <c r="H157" s="36">
        <v>1566.35337264175</v>
      </c>
      <c r="I157" s="36">
        <v>1227.9999492695749</v>
      </c>
      <c r="J157" s="36">
        <v>240.79561761900001</v>
      </c>
      <c r="K157" s="24">
        <v>13289.070480613638</v>
      </c>
      <c r="L157" s="24"/>
      <c r="M157" s="24"/>
      <c r="N157" s="100"/>
      <c r="O157" s="35"/>
      <c r="P157" s="35" t="s">
        <v>293</v>
      </c>
      <c r="Q157" s="36">
        <v>0</v>
      </c>
      <c r="R157" s="36">
        <v>0</v>
      </c>
      <c r="S157" s="36">
        <v>0</v>
      </c>
      <c r="T157" s="36">
        <v>0</v>
      </c>
      <c r="U157" s="36">
        <v>4255.2989689423921</v>
      </c>
      <c r="V157" s="36">
        <v>528.76640407999787</v>
      </c>
      <c r="W157" s="36">
        <v>0</v>
      </c>
      <c r="X157" s="36">
        <v>0</v>
      </c>
      <c r="Y157" s="24">
        <v>4784.0653730223903</v>
      </c>
    </row>
    <row r="158" spans="1:25" ht="21">
      <c r="A158" s="35"/>
      <c r="B158" s="35" t="s">
        <v>294</v>
      </c>
      <c r="C158" s="36">
        <v>0</v>
      </c>
      <c r="D158" s="36">
        <v>0</v>
      </c>
      <c r="E158" s="36">
        <v>1470.1126225823202</v>
      </c>
      <c r="F158" s="36">
        <v>5026.776456554031</v>
      </c>
      <c r="G158" s="36">
        <v>73.268410148230004</v>
      </c>
      <c r="H158" s="36">
        <v>0</v>
      </c>
      <c r="I158" s="36">
        <v>56.25</v>
      </c>
      <c r="J158" s="36">
        <v>0</v>
      </c>
      <c r="K158" s="24">
        <v>6626.4074892845811</v>
      </c>
      <c r="L158" s="24"/>
      <c r="M158" s="24"/>
      <c r="N158" s="100"/>
      <c r="O158" s="35"/>
      <c r="P158" s="35" t="s">
        <v>294</v>
      </c>
      <c r="Q158" s="36">
        <v>0</v>
      </c>
      <c r="R158" s="36">
        <v>0</v>
      </c>
      <c r="S158" s="36">
        <v>0</v>
      </c>
      <c r="T158" s="36">
        <v>0</v>
      </c>
      <c r="U158" s="36">
        <v>2365.2566961421703</v>
      </c>
      <c r="V158" s="36">
        <v>20.25</v>
      </c>
      <c r="W158" s="36">
        <v>0</v>
      </c>
      <c r="X158" s="36">
        <v>0</v>
      </c>
      <c r="Y158" s="24">
        <v>2385.5066961421703</v>
      </c>
    </row>
    <row r="159" spans="1:25" ht="21">
      <c r="A159" s="35"/>
      <c r="B159" s="35" t="s">
        <v>295</v>
      </c>
      <c r="C159" s="36">
        <v>0</v>
      </c>
      <c r="D159" s="36">
        <v>0</v>
      </c>
      <c r="E159" s="36">
        <v>402.712807344</v>
      </c>
      <c r="F159" s="36">
        <v>39.730142386239997</v>
      </c>
      <c r="G159" s="36">
        <v>0</v>
      </c>
      <c r="H159" s="36">
        <v>0</v>
      </c>
      <c r="I159" s="36">
        <v>0</v>
      </c>
      <c r="J159" s="36">
        <v>0</v>
      </c>
      <c r="K159" s="24">
        <v>442.44294973024</v>
      </c>
      <c r="L159" s="24"/>
      <c r="M159" s="24"/>
      <c r="N159" s="100"/>
      <c r="O159" s="35"/>
      <c r="P159" s="35" t="s">
        <v>295</v>
      </c>
      <c r="Q159" s="36">
        <v>0</v>
      </c>
      <c r="R159" s="36">
        <v>0</v>
      </c>
      <c r="S159" s="36">
        <v>0</v>
      </c>
      <c r="T159" s="36">
        <v>0</v>
      </c>
      <c r="U159" s="36">
        <v>159.27946190282699</v>
      </c>
      <c r="V159" s="36">
        <v>0</v>
      </c>
      <c r="W159" s="36">
        <v>0</v>
      </c>
      <c r="X159" s="36">
        <v>0</v>
      </c>
      <c r="Y159" s="24">
        <v>159.27946190282699</v>
      </c>
    </row>
    <row r="160" spans="1:25" ht="21">
      <c r="A160" s="35"/>
      <c r="B160" s="35" t="s">
        <v>296</v>
      </c>
      <c r="C160" s="36">
        <v>0</v>
      </c>
      <c r="D160" s="36">
        <v>0</v>
      </c>
      <c r="E160" s="36">
        <v>450.67656155305008</v>
      </c>
      <c r="F160" s="36">
        <v>1042.46738253528</v>
      </c>
      <c r="G160" s="36">
        <v>1903.1285815813299</v>
      </c>
      <c r="H160" s="36">
        <v>0</v>
      </c>
      <c r="I160" s="36">
        <v>487.91815367385504</v>
      </c>
      <c r="J160" s="36">
        <v>2193.7334240211003</v>
      </c>
      <c r="K160" s="24">
        <v>6077.9241033646158</v>
      </c>
      <c r="L160" s="24"/>
      <c r="M160" s="24"/>
      <c r="N160" s="100"/>
      <c r="O160" s="35"/>
      <c r="P160" s="35" t="s">
        <v>296</v>
      </c>
      <c r="Q160" s="36">
        <v>0</v>
      </c>
      <c r="R160" s="36">
        <v>0</v>
      </c>
      <c r="S160" s="36">
        <v>0</v>
      </c>
      <c r="T160" s="36">
        <v>0</v>
      </c>
      <c r="U160" s="36">
        <v>1222.6581092415818</v>
      </c>
      <c r="V160" s="36">
        <v>965.39456796981199</v>
      </c>
      <c r="W160" s="36">
        <v>0</v>
      </c>
      <c r="X160" s="36">
        <v>0</v>
      </c>
      <c r="Y160" s="24">
        <v>2188.0526772113935</v>
      </c>
    </row>
    <row r="161" spans="1:25" ht="21">
      <c r="A161" s="35"/>
      <c r="B161" s="35" t="s">
        <v>297</v>
      </c>
      <c r="C161" s="36">
        <v>0</v>
      </c>
      <c r="D161" s="36">
        <v>0</v>
      </c>
      <c r="E161" s="36">
        <v>166.22629162803003</v>
      </c>
      <c r="F161" s="36">
        <v>965.88086033635</v>
      </c>
      <c r="G161" s="36">
        <v>1721.29901751645</v>
      </c>
      <c r="H161" s="36">
        <v>0</v>
      </c>
      <c r="I161" s="36">
        <v>1.30125822815</v>
      </c>
      <c r="J161" s="36">
        <v>0</v>
      </c>
      <c r="K161" s="24">
        <v>2854.70742770898</v>
      </c>
      <c r="L161" s="24"/>
      <c r="M161" s="24"/>
      <c r="N161" s="100"/>
      <c r="O161" s="35"/>
      <c r="P161" s="35" t="s">
        <v>297</v>
      </c>
      <c r="Q161" s="36">
        <v>0</v>
      </c>
      <c r="R161" s="36">
        <v>0</v>
      </c>
      <c r="S161" s="36">
        <v>0</v>
      </c>
      <c r="T161" s="36">
        <v>0</v>
      </c>
      <c r="U161" s="36">
        <v>1027.2262210132592</v>
      </c>
      <c r="V161" s="36">
        <v>0.46845296213400001</v>
      </c>
      <c r="W161" s="36">
        <v>0</v>
      </c>
      <c r="X161" s="36">
        <v>0</v>
      </c>
      <c r="Y161" s="24">
        <v>1027.6946739753932</v>
      </c>
    </row>
    <row r="162" spans="1:25" ht="21">
      <c r="A162" s="35"/>
      <c r="B162" s="35" t="s">
        <v>298</v>
      </c>
      <c r="C162" s="36">
        <v>0</v>
      </c>
      <c r="D162" s="36">
        <v>0</v>
      </c>
      <c r="E162" s="36">
        <v>378.05795328186997</v>
      </c>
      <c r="F162" s="36">
        <v>363.59627449556001</v>
      </c>
      <c r="G162" s="36">
        <v>12.5</v>
      </c>
      <c r="H162" s="36">
        <v>0</v>
      </c>
      <c r="I162" s="36">
        <v>25</v>
      </c>
      <c r="J162" s="36">
        <v>0</v>
      </c>
      <c r="K162" s="24">
        <v>779.15422777742992</v>
      </c>
      <c r="L162" s="24"/>
      <c r="M162" s="24"/>
      <c r="N162" s="100"/>
      <c r="O162" s="35"/>
      <c r="P162" s="35" t="s">
        <v>298</v>
      </c>
      <c r="Q162" s="36">
        <v>0</v>
      </c>
      <c r="R162" s="36">
        <v>0</v>
      </c>
      <c r="S162" s="36">
        <v>0</v>
      </c>
      <c r="T162" s="36">
        <v>0</v>
      </c>
      <c r="U162" s="36">
        <v>271.49552199991598</v>
      </c>
      <c r="V162" s="36">
        <v>9</v>
      </c>
      <c r="W162" s="36">
        <v>0</v>
      </c>
      <c r="X162" s="36">
        <v>0</v>
      </c>
      <c r="Y162" s="24">
        <v>280.49552199991598</v>
      </c>
    </row>
    <row r="163" spans="1:25" ht="21">
      <c r="A163" s="35"/>
      <c r="B163" s="35" t="s">
        <v>291</v>
      </c>
      <c r="C163" s="36">
        <v>0</v>
      </c>
      <c r="D163" s="36">
        <v>0</v>
      </c>
      <c r="E163" s="36">
        <v>1697.8224324890843</v>
      </c>
      <c r="F163" s="36">
        <v>3421.6051027927633</v>
      </c>
      <c r="G163" s="36">
        <v>3884.2263346410687</v>
      </c>
      <c r="H163" s="36">
        <v>1.0530982439000001</v>
      </c>
      <c r="I163" s="36">
        <v>337.03078082340005</v>
      </c>
      <c r="J163" s="36">
        <v>4876.685460877</v>
      </c>
      <c r="K163" s="24">
        <v>14218.423209867215</v>
      </c>
      <c r="L163" s="24"/>
      <c r="M163" s="24"/>
      <c r="N163" s="100"/>
      <c r="O163" s="35"/>
      <c r="P163" s="35" t="s">
        <v>291</v>
      </c>
      <c r="Q163" s="36">
        <v>0</v>
      </c>
      <c r="R163" s="36">
        <v>0</v>
      </c>
      <c r="S163" s="36">
        <v>0</v>
      </c>
      <c r="T163" s="36">
        <v>0</v>
      </c>
      <c r="U163" s="36">
        <v>3241.6945085399552</v>
      </c>
      <c r="V163" s="36">
        <v>1876.93784701145</v>
      </c>
      <c r="W163" s="36">
        <v>0</v>
      </c>
      <c r="X163" s="36">
        <v>0</v>
      </c>
      <c r="Y163" s="24">
        <v>5118.6323555514055</v>
      </c>
    </row>
    <row r="164" spans="1:25" ht="21">
      <c r="A164" s="35"/>
      <c r="B164" s="35" t="s">
        <v>299</v>
      </c>
      <c r="C164" s="36">
        <v>0</v>
      </c>
      <c r="D164" s="36">
        <v>0</v>
      </c>
      <c r="E164" s="36">
        <v>621.04745686800004</v>
      </c>
      <c r="F164" s="36">
        <v>426.62742390356999</v>
      </c>
      <c r="G164" s="36">
        <v>1463.8506592956201</v>
      </c>
      <c r="H164" s="36">
        <v>0</v>
      </c>
      <c r="I164" s="36">
        <v>0</v>
      </c>
      <c r="J164" s="36">
        <v>3384.3615995659998</v>
      </c>
      <c r="K164" s="24">
        <v>5895.8871396331906</v>
      </c>
      <c r="L164" s="24"/>
      <c r="M164" s="24"/>
      <c r="N164" s="100"/>
      <c r="O164" s="35"/>
      <c r="P164" s="35" t="s">
        <v>299</v>
      </c>
      <c r="Q164" s="36">
        <v>0</v>
      </c>
      <c r="R164" s="36">
        <v>0</v>
      </c>
      <c r="S164" s="36">
        <v>0</v>
      </c>
      <c r="T164" s="36">
        <v>0</v>
      </c>
      <c r="U164" s="36">
        <v>904.149194423837</v>
      </c>
      <c r="V164" s="36">
        <v>1218.3701758459999</v>
      </c>
      <c r="W164" s="36">
        <v>0</v>
      </c>
      <c r="X164" s="36">
        <v>0</v>
      </c>
      <c r="Y164" s="24">
        <v>2122.5193702698371</v>
      </c>
    </row>
  </sheetData>
  <mergeCells count="24">
    <mergeCell ref="A1:M1"/>
    <mergeCell ref="A2:M2"/>
    <mergeCell ref="O8:O10"/>
    <mergeCell ref="P8:P10"/>
    <mergeCell ref="O1:Y1"/>
    <mergeCell ref="O2:Y2"/>
    <mergeCell ref="A8:A10"/>
    <mergeCell ref="B8:B10"/>
    <mergeCell ref="C8:J8"/>
    <mergeCell ref="Q8:X8"/>
    <mergeCell ref="Y8:Y10"/>
    <mergeCell ref="A3:A6"/>
    <mergeCell ref="B3:M3"/>
    <mergeCell ref="B4:M4"/>
    <mergeCell ref="B5:M5"/>
    <mergeCell ref="B6:M6"/>
    <mergeCell ref="O11:P11"/>
    <mergeCell ref="R9:S9"/>
    <mergeCell ref="T9:U9"/>
    <mergeCell ref="V9:W9"/>
    <mergeCell ref="A11:B11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63" man="1"/>
  </colBreaks>
</worksheet>
</file>

<file path=xl/worksheets/sheet50.xml><?xml version="1.0" encoding="utf-8"?>
<worksheet xmlns="http://schemas.openxmlformats.org/spreadsheetml/2006/main" xmlns:r="http://schemas.openxmlformats.org/officeDocument/2006/relationships">
  <dimension ref="A1:AF25"/>
  <sheetViews>
    <sheetView view="pageBreakPreview" zoomScale="60" zoomScaleNormal="60" workbookViewId="0">
      <selection activeCell="A7" sqref="A7:A10"/>
    </sheetView>
  </sheetViews>
  <sheetFormatPr defaultRowHeight="21"/>
  <cols>
    <col min="1" max="1" width="16.125" style="54" customWidth="1"/>
    <col min="2" max="2" width="13" style="54" customWidth="1"/>
    <col min="3" max="3" width="9.5" style="54" customWidth="1"/>
    <col min="4" max="9" width="11" style="54" customWidth="1"/>
    <col min="10" max="10" width="9.375" style="54" customWidth="1"/>
    <col min="11" max="13" width="10.625" style="54" customWidth="1"/>
    <col min="14" max="14" width="5.875" style="150" customWidth="1"/>
    <col min="15" max="15" width="15.625" style="54" customWidth="1"/>
    <col min="16" max="16" width="9" style="54"/>
    <col min="17" max="25" width="13.125" style="54" customWidth="1"/>
    <col min="26" max="16384" width="9" style="54"/>
  </cols>
  <sheetData>
    <row r="1" spans="1:32" s="164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165" customFormat="1">
      <c r="A2" s="216" t="s">
        <v>5608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5609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165" customFormat="1" ht="52.5" hidden="1" customHeight="1">
      <c r="A3" s="216" t="s">
        <v>4867</v>
      </c>
      <c r="B3" s="219" t="s">
        <v>4868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165" customFormat="1" hidden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165" customFormat="1" hidden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165" customFormat="1" ht="46.5" hidden="1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s="72" customFormat="1" ht="41.25" customHeight="1">
      <c r="A7" s="216" t="s">
        <v>4867</v>
      </c>
      <c r="B7" s="215" t="s">
        <v>4868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145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</row>
    <row r="8" spans="1:32" s="72" customFormat="1" ht="21" customHeight="1">
      <c r="A8" s="216"/>
      <c r="B8" s="215" t="s">
        <v>4869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141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32" s="72" customFormat="1">
      <c r="A9" s="216"/>
      <c r="B9" s="215" t="s">
        <v>4870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141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32" s="72" customFormat="1" ht="45.75" customHeight="1">
      <c r="A10" s="216"/>
      <c r="B10" s="215" t="s">
        <v>4871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141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</row>
    <row r="11" spans="1:32" s="72" customForma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7" t="s">
        <v>4872</v>
      </c>
      <c r="L11" s="27" t="s">
        <v>4873</v>
      </c>
      <c r="M11" s="27" t="s">
        <v>4874</v>
      </c>
      <c r="N11" s="145"/>
      <c r="O11" s="27"/>
      <c r="P11" s="27"/>
      <c r="Q11" s="27"/>
      <c r="R11" s="27"/>
      <c r="S11" s="26"/>
      <c r="T11" s="26"/>
      <c r="U11" s="26"/>
      <c r="V11" s="26"/>
      <c r="W11" s="26"/>
      <c r="X11" s="26"/>
      <c r="Y11" s="26"/>
    </row>
    <row r="12" spans="1:32" s="166" customFormat="1">
      <c r="A12" s="227" t="s">
        <v>67</v>
      </c>
      <c r="B12" s="227" t="s">
        <v>68</v>
      </c>
      <c r="C12" s="232" t="s">
        <v>1</v>
      </c>
      <c r="D12" s="233"/>
      <c r="E12" s="233"/>
      <c r="F12" s="233"/>
      <c r="G12" s="233"/>
      <c r="H12" s="233"/>
      <c r="I12" s="233"/>
      <c r="J12" s="234"/>
      <c r="K12" s="101" t="s">
        <v>5308</v>
      </c>
      <c r="L12" s="101" t="s">
        <v>3159</v>
      </c>
      <c r="M12" s="101" t="s">
        <v>3161</v>
      </c>
      <c r="N12" s="104"/>
      <c r="O12" s="227" t="s">
        <v>67</v>
      </c>
      <c r="P12" s="227" t="s">
        <v>68</v>
      </c>
      <c r="Q12" s="232" t="s">
        <v>2</v>
      </c>
      <c r="R12" s="233"/>
      <c r="S12" s="233"/>
      <c r="T12" s="233"/>
      <c r="U12" s="233"/>
      <c r="V12" s="233"/>
      <c r="W12" s="233"/>
      <c r="X12" s="234"/>
      <c r="Y12" s="237" t="s">
        <v>3</v>
      </c>
    </row>
    <row r="13" spans="1:32" s="166" customFormat="1" ht="33.75" customHeight="1">
      <c r="A13" s="228"/>
      <c r="B13" s="228"/>
      <c r="C13" s="105" t="s">
        <v>4</v>
      </c>
      <c r="D13" s="235" t="s">
        <v>5</v>
      </c>
      <c r="E13" s="236"/>
      <c r="F13" s="235" t="s">
        <v>6</v>
      </c>
      <c r="G13" s="236"/>
      <c r="H13" s="235" t="s">
        <v>7</v>
      </c>
      <c r="I13" s="236"/>
      <c r="J13" s="105" t="s">
        <v>8</v>
      </c>
      <c r="K13" s="102" t="s">
        <v>3156</v>
      </c>
      <c r="L13" s="102" t="s">
        <v>3160</v>
      </c>
      <c r="M13" s="102" t="s">
        <v>3162</v>
      </c>
      <c r="N13" s="104"/>
      <c r="O13" s="228"/>
      <c r="P13" s="228"/>
      <c r="Q13" s="105" t="s">
        <v>8</v>
      </c>
      <c r="R13" s="235" t="s">
        <v>9</v>
      </c>
      <c r="S13" s="236"/>
      <c r="T13" s="235" t="s">
        <v>10</v>
      </c>
      <c r="U13" s="236"/>
      <c r="V13" s="235" t="s">
        <v>5008</v>
      </c>
      <c r="W13" s="236"/>
      <c r="X13" s="105" t="s">
        <v>5500</v>
      </c>
      <c r="Y13" s="238"/>
    </row>
    <row r="14" spans="1:32" s="166" customFormat="1">
      <c r="A14" s="229"/>
      <c r="B14" s="229"/>
      <c r="C14" s="105" t="s">
        <v>13</v>
      </c>
      <c r="D14" s="105" t="s">
        <v>11</v>
      </c>
      <c r="E14" s="105" t="s">
        <v>12</v>
      </c>
      <c r="F14" s="105" t="s">
        <v>11</v>
      </c>
      <c r="G14" s="105" t="s">
        <v>13</v>
      </c>
      <c r="H14" s="105" t="s">
        <v>11</v>
      </c>
      <c r="I14" s="105" t="s">
        <v>13</v>
      </c>
      <c r="J14" s="105" t="s">
        <v>11</v>
      </c>
      <c r="K14" s="106" t="s">
        <v>3157</v>
      </c>
      <c r="L14" s="106" t="s">
        <v>3158</v>
      </c>
      <c r="M14" s="106" t="s">
        <v>3163</v>
      </c>
      <c r="N14" s="104"/>
      <c r="O14" s="229"/>
      <c r="P14" s="229"/>
      <c r="Q14" s="105" t="s">
        <v>12</v>
      </c>
      <c r="R14" s="105" t="s">
        <v>11</v>
      </c>
      <c r="S14" s="105" t="s">
        <v>13</v>
      </c>
      <c r="T14" s="105" t="s">
        <v>11</v>
      </c>
      <c r="U14" s="105" t="s">
        <v>12</v>
      </c>
      <c r="V14" s="105" t="s">
        <v>11</v>
      </c>
      <c r="W14" s="105" t="s">
        <v>13</v>
      </c>
      <c r="X14" s="105" t="s">
        <v>11</v>
      </c>
      <c r="Y14" s="239"/>
    </row>
    <row r="15" spans="1:32">
      <c r="A15" s="230" t="s">
        <v>65</v>
      </c>
      <c r="B15" s="231"/>
      <c r="C15" s="153">
        <v>0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153">
        <v>0</v>
      </c>
      <c r="J15" s="153">
        <v>1660.9141310760001</v>
      </c>
      <c r="K15" s="151">
        <v>1660.9141310760001</v>
      </c>
      <c r="L15" s="151">
        <v>1200</v>
      </c>
      <c r="M15" s="151">
        <f>L15-K15</f>
        <v>-460.9141310760001</v>
      </c>
      <c r="N15" s="152"/>
      <c r="O15" s="230" t="s">
        <v>65</v>
      </c>
      <c r="P15" s="231"/>
      <c r="Q15" s="154">
        <v>0</v>
      </c>
      <c r="R15" s="154">
        <v>0</v>
      </c>
      <c r="S15" s="154">
        <v>0</v>
      </c>
      <c r="T15" s="154">
        <v>0</v>
      </c>
      <c r="U15" s="154">
        <v>0</v>
      </c>
      <c r="V15" s="154">
        <v>0</v>
      </c>
      <c r="W15" s="154">
        <v>0</v>
      </c>
      <c r="X15" s="155">
        <v>553.08440564800003</v>
      </c>
      <c r="Y15" s="155">
        <v>553.08440564800003</v>
      </c>
    </row>
    <row r="16" spans="1:32">
      <c r="A16" s="154" t="s">
        <v>5565</v>
      </c>
      <c r="B16" s="154"/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6">
        <v>1360.9141310760001</v>
      </c>
      <c r="K16" s="156">
        <v>1360.9141310760001</v>
      </c>
      <c r="L16" s="154">
        <v>1040</v>
      </c>
      <c r="M16" s="151">
        <f>L16-K16</f>
        <v>-320.9141310760001</v>
      </c>
      <c r="N16" s="157"/>
      <c r="O16" s="154" t="s">
        <v>5565</v>
      </c>
      <c r="P16" s="154"/>
      <c r="Q16" s="154">
        <v>0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5">
        <v>453.18440564800005</v>
      </c>
      <c r="Y16" s="155">
        <v>453.18440564800005</v>
      </c>
    </row>
    <row r="17" spans="1:25">
      <c r="A17" s="154"/>
      <c r="B17" s="154" t="s">
        <v>5564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6">
        <v>1360.9141310760001</v>
      </c>
      <c r="K17" s="156">
        <v>1360.9141310760001</v>
      </c>
      <c r="L17" s="154"/>
      <c r="M17" s="154"/>
      <c r="N17" s="157"/>
      <c r="O17" s="154"/>
      <c r="P17" s="154" t="s">
        <v>5564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5">
        <v>453.18440564800005</v>
      </c>
      <c r="Y17" s="155">
        <v>453.18440564800005</v>
      </c>
    </row>
    <row r="18" spans="1:25">
      <c r="A18" s="154" t="s">
        <v>5567</v>
      </c>
      <c r="B18" s="154"/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6">
        <v>300</v>
      </c>
      <c r="K18" s="156">
        <v>300</v>
      </c>
      <c r="L18" s="154">
        <v>80</v>
      </c>
      <c r="M18" s="151">
        <f>L18-K18</f>
        <v>-220</v>
      </c>
      <c r="N18" s="157"/>
      <c r="O18" s="154" t="s">
        <v>5567</v>
      </c>
      <c r="P18" s="154"/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5">
        <v>99.9</v>
      </c>
      <c r="Y18" s="155">
        <v>99.9</v>
      </c>
    </row>
    <row r="19" spans="1:25">
      <c r="A19" s="154"/>
      <c r="B19" s="154" t="s">
        <v>5566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6">
        <v>300</v>
      </c>
      <c r="K19" s="156">
        <v>300</v>
      </c>
      <c r="L19" s="154"/>
      <c r="M19" s="154"/>
      <c r="N19" s="157"/>
      <c r="O19" s="154"/>
      <c r="P19" s="154" t="s">
        <v>5566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5">
        <v>99.9</v>
      </c>
      <c r="Y19" s="155">
        <v>99.9</v>
      </c>
    </row>
    <row r="20" spans="1:25">
      <c r="A20" s="154" t="s">
        <v>5605</v>
      </c>
      <c r="B20" s="154"/>
      <c r="C20" s="154"/>
      <c r="D20" s="154"/>
      <c r="E20" s="154"/>
      <c r="F20" s="154"/>
      <c r="G20" s="154"/>
      <c r="H20" s="154"/>
      <c r="I20" s="154"/>
      <c r="J20" s="156"/>
      <c r="K20" s="156"/>
      <c r="L20" s="154">
        <v>50</v>
      </c>
      <c r="M20" s="151">
        <f>L20-K20</f>
        <v>50</v>
      </c>
      <c r="N20" s="157"/>
      <c r="O20" s="154" t="s">
        <v>5605</v>
      </c>
      <c r="P20" s="154"/>
      <c r="Q20" s="154"/>
      <c r="R20" s="154"/>
      <c r="S20" s="154"/>
      <c r="T20" s="154"/>
      <c r="U20" s="154"/>
      <c r="V20" s="154"/>
      <c r="W20" s="154"/>
      <c r="X20" s="155"/>
      <c r="Y20" s="155"/>
    </row>
    <row r="21" spans="1:25">
      <c r="A21" s="158"/>
      <c r="B21" s="154"/>
      <c r="C21" s="154"/>
      <c r="D21" s="154"/>
      <c r="E21" s="154"/>
      <c r="F21" s="154"/>
      <c r="G21" s="154"/>
      <c r="H21" s="154"/>
      <c r="I21" s="154"/>
      <c r="J21" s="156"/>
      <c r="K21" s="156"/>
      <c r="L21" s="154"/>
      <c r="M21" s="154"/>
      <c r="N21" s="157"/>
      <c r="O21" s="158"/>
      <c r="P21" s="154"/>
      <c r="Q21" s="154"/>
      <c r="R21" s="154"/>
      <c r="S21" s="154"/>
      <c r="T21" s="154"/>
      <c r="U21" s="154"/>
      <c r="V21" s="154"/>
      <c r="W21" s="154"/>
      <c r="X21" s="155"/>
      <c r="Y21" s="155"/>
    </row>
    <row r="22" spans="1:25">
      <c r="A22" s="158" t="s">
        <v>5606</v>
      </c>
      <c r="B22" s="154"/>
      <c r="C22" s="154"/>
      <c r="D22" s="154"/>
      <c r="E22" s="154"/>
      <c r="F22" s="154"/>
      <c r="G22" s="154"/>
      <c r="H22" s="154"/>
      <c r="I22" s="154"/>
      <c r="J22" s="156"/>
      <c r="K22" s="156"/>
      <c r="L22" s="154">
        <v>0</v>
      </c>
      <c r="M22" s="151">
        <f>L22-K22</f>
        <v>0</v>
      </c>
      <c r="N22" s="157"/>
      <c r="O22" s="158" t="s">
        <v>5606</v>
      </c>
      <c r="P22" s="154"/>
      <c r="Q22" s="154"/>
      <c r="R22" s="154"/>
      <c r="S22" s="154"/>
      <c r="T22" s="154"/>
      <c r="U22" s="154"/>
      <c r="V22" s="154"/>
      <c r="W22" s="154"/>
      <c r="X22" s="155"/>
      <c r="Y22" s="155"/>
    </row>
    <row r="23" spans="1:25">
      <c r="A23" s="158"/>
      <c r="B23" s="154"/>
      <c r="C23" s="154"/>
      <c r="D23" s="154"/>
      <c r="E23" s="154"/>
      <c r="F23" s="154"/>
      <c r="G23" s="154"/>
      <c r="H23" s="154"/>
      <c r="I23" s="154"/>
      <c r="J23" s="156"/>
      <c r="K23" s="156"/>
      <c r="L23" s="154"/>
      <c r="M23" s="154"/>
      <c r="N23" s="157"/>
      <c r="O23" s="158"/>
      <c r="P23" s="154"/>
      <c r="Q23" s="154"/>
      <c r="R23" s="154"/>
      <c r="S23" s="154"/>
      <c r="T23" s="154"/>
      <c r="U23" s="154"/>
      <c r="V23" s="154"/>
      <c r="W23" s="154"/>
      <c r="X23" s="155"/>
      <c r="Y23" s="155"/>
    </row>
    <row r="24" spans="1:25">
      <c r="A24" s="159" t="s">
        <v>5607</v>
      </c>
      <c r="B24" s="160"/>
      <c r="C24" s="160"/>
      <c r="D24" s="160"/>
      <c r="E24" s="160"/>
      <c r="F24" s="160"/>
      <c r="G24" s="160"/>
      <c r="H24" s="160"/>
      <c r="I24" s="160"/>
      <c r="J24" s="161"/>
      <c r="K24" s="161"/>
      <c r="L24" s="160">
        <v>30</v>
      </c>
      <c r="M24" s="162">
        <f>L24-K24</f>
        <v>30</v>
      </c>
      <c r="N24" s="157"/>
      <c r="O24" s="159" t="s">
        <v>5607</v>
      </c>
      <c r="P24" s="160"/>
      <c r="Q24" s="160"/>
      <c r="R24" s="160"/>
      <c r="S24" s="160"/>
      <c r="T24" s="160"/>
      <c r="U24" s="160"/>
      <c r="V24" s="160"/>
      <c r="W24" s="160"/>
      <c r="X24" s="163"/>
      <c r="Y24" s="163"/>
    </row>
    <row r="25" spans="1:25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</sheetData>
  <mergeCells count="29">
    <mergeCell ref="O12:O14"/>
    <mergeCell ref="O15:P15"/>
    <mergeCell ref="P12:P14"/>
    <mergeCell ref="Q12:X12"/>
    <mergeCell ref="Y12:Y14"/>
    <mergeCell ref="R13:S13"/>
    <mergeCell ref="T13:U13"/>
    <mergeCell ref="V13:W13"/>
    <mergeCell ref="A12:A14"/>
    <mergeCell ref="A15:B15"/>
    <mergeCell ref="B6:M6"/>
    <mergeCell ref="B7:M7"/>
    <mergeCell ref="B8:M8"/>
    <mergeCell ref="B9:M9"/>
    <mergeCell ref="A7:A10"/>
    <mergeCell ref="B10:M10"/>
    <mergeCell ref="B12:B14"/>
    <mergeCell ref="C12:J12"/>
    <mergeCell ref="D13:E13"/>
    <mergeCell ref="F13:G13"/>
    <mergeCell ref="H13:I13"/>
    <mergeCell ref="A1:M1"/>
    <mergeCell ref="O1:Y1"/>
    <mergeCell ref="B3:M3"/>
    <mergeCell ref="B4:M4"/>
    <mergeCell ref="B5:M5"/>
    <mergeCell ref="A2:M2"/>
    <mergeCell ref="O2:Y2"/>
    <mergeCell ref="A3:A6"/>
  </mergeCells>
  <pageMargins left="1.299212598425197" right="0.31496062992125984" top="0.74803149606299213" bottom="0.74803149606299213" header="0.31496062992125984" footer="0.31496062992125984"/>
  <pageSetup paperSize="9" scale="81" orientation="landscape" r:id="rId1"/>
  <colBreaks count="1" manualBreakCount="1">
    <brk id="13" max="24" man="1"/>
  </colBreaks>
</worksheet>
</file>

<file path=xl/worksheets/sheet51.xml><?xml version="1.0" encoding="utf-8"?>
<worksheet xmlns="http://schemas.openxmlformats.org/spreadsheetml/2006/main" xmlns:r="http://schemas.openxmlformats.org/officeDocument/2006/relationships">
  <dimension ref="A1:AF5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875" style="25" customWidth="1"/>
    <col min="11" max="13" width="10.5" style="25" customWidth="1"/>
    <col min="14" max="14" width="7.625" style="123" customWidth="1"/>
    <col min="15" max="15" width="17.625" style="25" customWidth="1"/>
    <col min="16" max="16" width="18.375" style="25" customWidth="1"/>
    <col min="17" max="24" width="12.87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3337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4978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0</v>
      </c>
      <c r="D11" s="41">
        <v>25.138826922500002</v>
      </c>
      <c r="E11" s="41">
        <v>959.90157564890001</v>
      </c>
      <c r="F11" s="41">
        <v>19784.533707332357</v>
      </c>
      <c r="G11" s="41">
        <v>15399.135076036369</v>
      </c>
      <c r="H11" s="41">
        <v>3362.1747143561597</v>
      </c>
      <c r="I11" s="41">
        <v>1623.5151211201201</v>
      </c>
      <c r="J11" s="41">
        <v>311.50128475993</v>
      </c>
      <c r="K11" s="110">
        <v>41465.900306176343</v>
      </c>
      <c r="L11" s="110">
        <v>10700</v>
      </c>
      <c r="M11" s="110">
        <f>L11-K11</f>
        <v>-30765.900306176343</v>
      </c>
      <c r="N11" s="23"/>
      <c r="O11" s="211" t="s">
        <v>65</v>
      </c>
      <c r="P11" s="218"/>
      <c r="Q11" s="24">
        <v>0</v>
      </c>
      <c r="R11" s="24">
        <v>11.8403874805</v>
      </c>
      <c r="S11" s="24">
        <v>291.21799037294005</v>
      </c>
      <c r="T11" s="24">
        <v>8502.2802015439956</v>
      </c>
      <c r="U11" s="24">
        <v>8230.1234471838161</v>
      </c>
      <c r="V11" s="24">
        <v>1818.70193450038</v>
      </c>
      <c r="W11" s="24">
        <v>529.55797800956998</v>
      </c>
      <c r="X11" s="24">
        <v>146.71710512186999</v>
      </c>
      <c r="Y11" s="24">
        <v>19530.439044213075</v>
      </c>
    </row>
    <row r="12" spans="1:32" ht="21">
      <c r="A12" s="35" t="s">
        <v>3348</v>
      </c>
      <c r="B12" s="35"/>
      <c r="C12" s="36">
        <v>0</v>
      </c>
      <c r="D12" s="36">
        <v>0</v>
      </c>
      <c r="E12" s="36">
        <v>251.83891527969999</v>
      </c>
      <c r="F12" s="36">
        <v>2678.6524268585499</v>
      </c>
      <c r="G12" s="36">
        <v>8481.1451222287305</v>
      </c>
      <c r="H12" s="36">
        <v>470.12765000012996</v>
      </c>
      <c r="I12" s="36">
        <v>1623.5151211201201</v>
      </c>
      <c r="J12" s="36">
        <v>0</v>
      </c>
      <c r="K12" s="24">
        <v>13505.279235487231</v>
      </c>
      <c r="L12" s="24">
        <v>3290</v>
      </c>
      <c r="M12" s="110">
        <f>L12-K12</f>
        <v>-10215.279235487231</v>
      </c>
      <c r="N12" s="100"/>
      <c r="O12" s="35" t="s">
        <v>3348</v>
      </c>
      <c r="P12" s="35"/>
      <c r="Q12" s="36">
        <v>0</v>
      </c>
      <c r="R12" s="36">
        <v>0</v>
      </c>
      <c r="S12" s="36">
        <v>0</v>
      </c>
      <c r="T12" s="36">
        <v>445.41011843737004</v>
      </c>
      <c r="U12" s="36">
        <v>4929.4706562803585</v>
      </c>
      <c r="V12" s="36">
        <v>456.54776718797007</v>
      </c>
      <c r="W12" s="36">
        <v>529.55797800956998</v>
      </c>
      <c r="X12" s="36">
        <v>0</v>
      </c>
      <c r="Y12" s="24">
        <v>6360.9865199152691</v>
      </c>
    </row>
    <row r="13" spans="1:32" ht="21">
      <c r="A13" s="35"/>
      <c r="B13" s="35" t="s">
        <v>3339</v>
      </c>
      <c r="C13" s="36">
        <v>0</v>
      </c>
      <c r="D13" s="36">
        <v>0</v>
      </c>
      <c r="E13" s="36">
        <v>45.165935104900001</v>
      </c>
      <c r="F13" s="36">
        <v>0</v>
      </c>
      <c r="G13" s="36">
        <v>983.84587998100005</v>
      </c>
      <c r="H13" s="36">
        <v>0</v>
      </c>
      <c r="I13" s="36">
        <v>0</v>
      </c>
      <c r="J13" s="36">
        <v>0</v>
      </c>
      <c r="K13" s="24">
        <v>1029.0118150859</v>
      </c>
      <c r="L13" s="24"/>
      <c r="M13" s="110"/>
      <c r="N13" s="100"/>
      <c r="O13" s="35"/>
      <c r="P13" s="35" t="s">
        <v>3339</v>
      </c>
      <c r="Q13" s="36">
        <v>0</v>
      </c>
      <c r="R13" s="36">
        <v>0</v>
      </c>
      <c r="S13" s="36">
        <v>0</v>
      </c>
      <c r="T13" s="36">
        <v>0</v>
      </c>
      <c r="U13" s="36">
        <v>484.66456490539997</v>
      </c>
      <c r="V13" s="36">
        <v>0</v>
      </c>
      <c r="W13" s="36">
        <v>0</v>
      </c>
      <c r="X13" s="36">
        <v>0</v>
      </c>
      <c r="Y13" s="24">
        <v>484.66456490539997</v>
      </c>
    </row>
    <row r="14" spans="1:32" ht="21">
      <c r="A14" s="35"/>
      <c r="B14" s="35" t="s">
        <v>3340</v>
      </c>
      <c r="C14" s="36">
        <v>0</v>
      </c>
      <c r="D14" s="36">
        <v>0</v>
      </c>
      <c r="E14" s="36">
        <v>0</v>
      </c>
      <c r="F14" s="36">
        <v>125</v>
      </c>
      <c r="G14" s="36">
        <v>948.18769983665993</v>
      </c>
      <c r="H14" s="36">
        <v>0</v>
      </c>
      <c r="I14" s="36">
        <v>256.25</v>
      </c>
      <c r="J14" s="36">
        <v>0</v>
      </c>
      <c r="K14" s="24">
        <v>1329.4376998366599</v>
      </c>
      <c r="L14" s="24"/>
      <c r="M14" s="24"/>
      <c r="N14" s="100"/>
      <c r="O14" s="35"/>
      <c r="P14" s="35" t="s">
        <v>3340</v>
      </c>
      <c r="Q14" s="36">
        <v>0</v>
      </c>
      <c r="R14" s="36">
        <v>0</v>
      </c>
      <c r="S14" s="36">
        <v>0</v>
      </c>
      <c r="T14" s="36">
        <v>58.875</v>
      </c>
      <c r="U14" s="36">
        <v>446.596406622659</v>
      </c>
      <c r="V14" s="36">
        <v>0</v>
      </c>
      <c r="W14" s="36">
        <v>120.69374999999999</v>
      </c>
      <c r="X14" s="36">
        <v>0</v>
      </c>
      <c r="Y14" s="24">
        <v>626.16515662265897</v>
      </c>
    </row>
    <row r="15" spans="1:32" ht="21">
      <c r="A15" s="35"/>
      <c r="B15" s="35" t="s">
        <v>3341</v>
      </c>
      <c r="C15" s="36">
        <v>0</v>
      </c>
      <c r="D15" s="36">
        <v>0</v>
      </c>
      <c r="E15" s="36">
        <v>0</v>
      </c>
      <c r="F15" s="36">
        <v>273.19657812499997</v>
      </c>
      <c r="G15" s="36">
        <v>0</v>
      </c>
      <c r="H15" s="36">
        <v>333.98935377282999</v>
      </c>
      <c r="I15" s="36">
        <v>144.42308278209998</v>
      </c>
      <c r="J15" s="36">
        <v>0</v>
      </c>
      <c r="K15" s="24">
        <v>751.60901467992994</v>
      </c>
      <c r="L15" s="24"/>
      <c r="M15" s="24"/>
      <c r="N15" s="100"/>
      <c r="O15" s="35"/>
      <c r="P15" s="35" t="s">
        <v>3341</v>
      </c>
      <c r="Q15" s="36">
        <v>0</v>
      </c>
      <c r="R15" s="36">
        <v>0</v>
      </c>
      <c r="S15" s="36">
        <v>0</v>
      </c>
      <c r="T15" s="36">
        <v>0</v>
      </c>
      <c r="U15" s="36">
        <v>128.6755882969</v>
      </c>
      <c r="V15" s="36">
        <v>225.33225761730003</v>
      </c>
      <c r="W15" s="36">
        <v>0</v>
      </c>
      <c r="X15" s="36">
        <v>0</v>
      </c>
      <c r="Y15" s="24">
        <v>354.00784591420006</v>
      </c>
    </row>
    <row r="16" spans="1:32" ht="21">
      <c r="A16" s="35"/>
      <c r="B16" s="35" t="s">
        <v>3342</v>
      </c>
      <c r="C16" s="36">
        <v>0</v>
      </c>
      <c r="D16" s="36">
        <v>0</v>
      </c>
      <c r="E16" s="36">
        <v>0</v>
      </c>
      <c r="F16" s="36">
        <v>250.98081431942998</v>
      </c>
      <c r="G16" s="36">
        <v>1101.2176818339301</v>
      </c>
      <c r="H16" s="36">
        <v>0</v>
      </c>
      <c r="I16" s="36">
        <v>0</v>
      </c>
      <c r="J16" s="36">
        <v>0</v>
      </c>
      <c r="K16" s="24">
        <v>1352.1984961533601</v>
      </c>
      <c r="L16" s="24"/>
      <c r="M16" s="24"/>
      <c r="N16" s="100"/>
      <c r="O16" s="35"/>
      <c r="P16" s="35" t="s">
        <v>3342</v>
      </c>
      <c r="Q16" s="36">
        <v>0</v>
      </c>
      <c r="R16" s="36">
        <v>0</v>
      </c>
      <c r="S16" s="36">
        <v>0</v>
      </c>
      <c r="T16" s="36">
        <v>118.21196354441001</v>
      </c>
      <c r="U16" s="36">
        <v>518.67352814407502</v>
      </c>
      <c r="V16" s="36">
        <v>0</v>
      </c>
      <c r="W16" s="36">
        <v>0</v>
      </c>
      <c r="X16" s="36">
        <v>0</v>
      </c>
      <c r="Y16" s="24">
        <v>636.88549168848499</v>
      </c>
    </row>
    <row r="17" spans="1:25" ht="21">
      <c r="A17" s="35"/>
      <c r="B17" s="35" t="s">
        <v>3343</v>
      </c>
      <c r="C17" s="36">
        <v>0</v>
      </c>
      <c r="D17" s="36">
        <v>0</v>
      </c>
      <c r="E17" s="36">
        <v>0</v>
      </c>
      <c r="F17" s="36">
        <v>0</v>
      </c>
      <c r="G17" s="36">
        <v>235.69972086600001</v>
      </c>
      <c r="H17" s="36">
        <v>0</v>
      </c>
      <c r="I17" s="36">
        <v>0</v>
      </c>
      <c r="J17" s="36">
        <v>0</v>
      </c>
      <c r="K17" s="24">
        <v>235.69972086600001</v>
      </c>
      <c r="L17" s="24"/>
      <c r="M17" s="24"/>
      <c r="N17" s="100"/>
      <c r="O17" s="35"/>
      <c r="P17" s="35" t="s">
        <v>3343</v>
      </c>
      <c r="Q17" s="36">
        <v>0</v>
      </c>
      <c r="R17" s="36">
        <v>0</v>
      </c>
      <c r="S17" s="36">
        <v>0</v>
      </c>
      <c r="T17" s="36">
        <v>0</v>
      </c>
      <c r="U17" s="36">
        <v>111.0145685279</v>
      </c>
      <c r="V17" s="36">
        <v>0</v>
      </c>
      <c r="W17" s="36">
        <v>0</v>
      </c>
      <c r="X17" s="36">
        <v>0</v>
      </c>
      <c r="Y17" s="24">
        <v>111.0145685279</v>
      </c>
    </row>
    <row r="18" spans="1:25" ht="21">
      <c r="A18" s="35"/>
      <c r="B18" s="35" t="s">
        <v>3344</v>
      </c>
      <c r="C18" s="36">
        <v>0</v>
      </c>
      <c r="D18" s="36">
        <v>0</v>
      </c>
      <c r="E18" s="36">
        <v>0</v>
      </c>
      <c r="F18" s="36">
        <v>376.60851388594995</v>
      </c>
      <c r="G18" s="36">
        <v>1114.23113185943</v>
      </c>
      <c r="H18" s="36">
        <v>0</v>
      </c>
      <c r="I18" s="36">
        <v>440.83973521475002</v>
      </c>
      <c r="J18" s="36">
        <v>0</v>
      </c>
      <c r="K18" s="24">
        <v>1931.6793809601299</v>
      </c>
      <c r="L18" s="24"/>
      <c r="M18" s="24"/>
      <c r="N18" s="100"/>
      <c r="O18" s="35"/>
      <c r="P18" s="35" t="s">
        <v>3344</v>
      </c>
      <c r="Q18" s="36">
        <v>0</v>
      </c>
      <c r="R18" s="36">
        <v>0</v>
      </c>
      <c r="S18" s="36">
        <v>0</v>
      </c>
      <c r="T18" s="36">
        <v>177.38261004033001</v>
      </c>
      <c r="U18" s="36">
        <v>524.80286310602196</v>
      </c>
      <c r="V18" s="36">
        <v>0</v>
      </c>
      <c r="W18" s="36">
        <v>207.63551528615</v>
      </c>
      <c r="X18" s="36">
        <v>0</v>
      </c>
      <c r="Y18" s="24">
        <v>909.82098843250196</v>
      </c>
    </row>
    <row r="19" spans="1:25" ht="21">
      <c r="A19" s="35"/>
      <c r="B19" s="35" t="s">
        <v>3345</v>
      </c>
      <c r="C19" s="36">
        <v>0</v>
      </c>
      <c r="D19" s="36">
        <v>0</v>
      </c>
      <c r="E19" s="36">
        <v>0</v>
      </c>
      <c r="F19" s="36">
        <v>58.053421874999998</v>
      </c>
      <c r="G19" s="36">
        <v>0</v>
      </c>
      <c r="H19" s="36">
        <v>0</v>
      </c>
      <c r="I19" s="36">
        <v>183.99735482167</v>
      </c>
      <c r="J19" s="36">
        <v>0</v>
      </c>
      <c r="K19" s="24">
        <v>242.05077669667</v>
      </c>
      <c r="L19" s="24"/>
      <c r="M19" s="24"/>
      <c r="N19" s="100"/>
      <c r="O19" s="35"/>
      <c r="P19" s="35" t="s">
        <v>3345</v>
      </c>
      <c r="Q19" s="36">
        <v>0</v>
      </c>
      <c r="R19" s="36">
        <v>0</v>
      </c>
      <c r="S19" s="36">
        <v>0</v>
      </c>
      <c r="T19" s="36">
        <v>27.343161703130001</v>
      </c>
      <c r="U19" s="36">
        <v>0</v>
      </c>
      <c r="V19" s="36">
        <v>0</v>
      </c>
      <c r="W19" s="36">
        <v>86.662754121010011</v>
      </c>
      <c r="X19" s="36">
        <v>0</v>
      </c>
      <c r="Y19" s="24">
        <v>114.00591582414</v>
      </c>
    </row>
    <row r="20" spans="1:25" ht="21">
      <c r="A20" s="35"/>
      <c r="B20" s="35" t="s">
        <v>3346</v>
      </c>
      <c r="C20" s="36">
        <v>0</v>
      </c>
      <c r="D20" s="36">
        <v>0</v>
      </c>
      <c r="E20" s="36">
        <v>0</v>
      </c>
      <c r="F20" s="36">
        <v>203.85691710197</v>
      </c>
      <c r="G20" s="36">
        <v>1235.9246099251</v>
      </c>
      <c r="H20" s="36">
        <v>0</v>
      </c>
      <c r="I20" s="36">
        <v>0</v>
      </c>
      <c r="J20" s="36">
        <v>0</v>
      </c>
      <c r="K20" s="24">
        <v>1439.7815270270698</v>
      </c>
      <c r="L20" s="24"/>
      <c r="M20" s="24"/>
      <c r="N20" s="100"/>
      <c r="O20" s="35"/>
      <c r="P20" s="35" t="s">
        <v>3346</v>
      </c>
      <c r="Q20" s="36">
        <v>0</v>
      </c>
      <c r="R20" s="36">
        <v>0</v>
      </c>
      <c r="S20" s="36">
        <v>0</v>
      </c>
      <c r="T20" s="36">
        <v>0</v>
      </c>
      <c r="U20" s="36">
        <v>678.13709923010981</v>
      </c>
      <c r="V20" s="36">
        <v>0</v>
      </c>
      <c r="W20" s="36">
        <v>0</v>
      </c>
      <c r="X20" s="36">
        <v>0</v>
      </c>
      <c r="Y20" s="24">
        <v>678.13709923010981</v>
      </c>
    </row>
    <row r="21" spans="1:25" ht="21">
      <c r="A21" s="35"/>
      <c r="B21" s="35" t="s">
        <v>1174</v>
      </c>
      <c r="C21" s="36">
        <v>0</v>
      </c>
      <c r="D21" s="36">
        <v>0</v>
      </c>
      <c r="E21" s="36">
        <v>0</v>
      </c>
      <c r="F21" s="36">
        <v>0</v>
      </c>
      <c r="G21" s="36">
        <v>2862.0383979266103</v>
      </c>
      <c r="H21" s="36">
        <v>0</v>
      </c>
      <c r="I21" s="36">
        <v>0</v>
      </c>
      <c r="J21" s="36">
        <v>0</v>
      </c>
      <c r="K21" s="24">
        <v>2862.0383979266103</v>
      </c>
      <c r="L21" s="24"/>
      <c r="M21" s="24"/>
      <c r="N21" s="100"/>
      <c r="O21" s="35"/>
      <c r="P21" s="35" t="s">
        <v>1174</v>
      </c>
      <c r="Q21" s="36">
        <v>0</v>
      </c>
      <c r="R21" s="36">
        <v>0</v>
      </c>
      <c r="S21" s="36">
        <v>0</v>
      </c>
      <c r="T21" s="36">
        <v>0</v>
      </c>
      <c r="U21" s="36">
        <v>1348.020085423803</v>
      </c>
      <c r="V21" s="36">
        <v>0</v>
      </c>
      <c r="W21" s="36">
        <v>0</v>
      </c>
      <c r="X21" s="36">
        <v>0</v>
      </c>
      <c r="Y21" s="24">
        <v>1348.020085423803</v>
      </c>
    </row>
    <row r="22" spans="1:25" ht="21">
      <c r="A22" s="35"/>
      <c r="B22" s="35" t="s">
        <v>5174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19.3393962273</v>
      </c>
      <c r="I22" s="36">
        <v>115.3295623962</v>
      </c>
      <c r="J22" s="36">
        <v>0</v>
      </c>
      <c r="K22" s="24">
        <v>134.6689586235</v>
      </c>
      <c r="L22" s="24"/>
      <c r="M22" s="24"/>
      <c r="N22" s="100"/>
      <c r="O22" s="35"/>
      <c r="P22" s="35" t="s">
        <v>5174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9.1088556230600002</v>
      </c>
      <c r="W22" s="36">
        <v>54.320223888610002</v>
      </c>
      <c r="X22" s="36">
        <v>0</v>
      </c>
      <c r="Y22" s="24">
        <v>63.429079511670004</v>
      </c>
    </row>
    <row r="23" spans="1:25" ht="21">
      <c r="A23" s="35"/>
      <c r="B23" s="35" t="s">
        <v>3347</v>
      </c>
      <c r="C23" s="36">
        <v>0</v>
      </c>
      <c r="D23" s="36">
        <v>0</v>
      </c>
      <c r="E23" s="36">
        <v>206.67298017479999</v>
      </c>
      <c r="F23" s="36">
        <v>1255.9298903632</v>
      </c>
      <c r="G23" s="36">
        <v>0</v>
      </c>
      <c r="H23" s="36">
        <v>116.7989</v>
      </c>
      <c r="I23" s="36">
        <v>354.76512112019998</v>
      </c>
      <c r="J23" s="36">
        <v>0</v>
      </c>
      <c r="K23" s="24">
        <v>1934.1668916581998</v>
      </c>
      <c r="L23" s="24"/>
      <c r="M23" s="24"/>
      <c r="N23" s="100"/>
      <c r="O23" s="35"/>
      <c r="P23" s="35" t="s">
        <v>3347</v>
      </c>
      <c r="Q23" s="36">
        <v>0</v>
      </c>
      <c r="R23" s="36">
        <v>0</v>
      </c>
      <c r="S23" s="36">
        <v>0</v>
      </c>
      <c r="T23" s="36">
        <v>0</v>
      </c>
      <c r="U23" s="36">
        <v>688.88595202348995</v>
      </c>
      <c r="V23" s="36">
        <v>222.10665394761003</v>
      </c>
      <c r="W23" s="36">
        <v>0</v>
      </c>
      <c r="X23" s="36">
        <v>0</v>
      </c>
      <c r="Y23" s="24">
        <v>910.99260597109992</v>
      </c>
    </row>
    <row r="24" spans="1:25" ht="21">
      <c r="A24" s="35"/>
      <c r="B24" s="35" t="s">
        <v>2590</v>
      </c>
      <c r="C24" s="36">
        <v>0</v>
      </c>
      <c r="D24" s="36">
        <v>0</v>
      </c>
      <c r="E24" s="36">
        <v>0</v>
      </c>
      <c r="F24" s="36">
        <v>135.02629118800002</v>
      </c>
      <c r="G24" s="36">
        <v>0</v>
      </c>
      <c r="H24" s="36">
        <v>0</v>
      </c>
      <c r="I24" s="36">
        <v>127.9102647852</v>
      </c>
      <c r="J24" s="36">
        <v>0</v>
      </c>
      <c r="K24" s="24">
        <v>262.93655597320003</v>
      </c>
      <c r="L24" s="24"/>
      <c r="M24" s="24"/>
      <c r="N24" s="100"/>
      <c r="O24" s="35"/>
      <c r="P24" s="35" t="s">
        <v>2590</v>
      </c>
      <c r="Q24" s="36">
        <v>0</v>
      </c>
      <c r="R24" s="36">
        <v>0</v>
      </c>
      <c r="S24" s="36">
        <v>0</v>
      </c>
      <c r="T24" s="36">
        <v>63.597383149500004</v>
      </c>
      <c r="U24" s="36">
        <v>0</v>
      </c>
      <c r="V24" s="36">
        <v>0</v>
      </c>
      <c r="W24" s="36">
        <v>60.245734713800005</v>
      </c>
      <c r="X24" s="36">
        <v>0</v>
      </c>
      <c r="Y24" s="24">
        <v>123.84311786330001</v>
      </c>
    </row>
    <row r="25" spans="1:25" ht="21">
      <c r="A25" s="35" t="s">
        <v>3354</v>
      </c>
      <c r="B25" s="35"/>
      <c r="C25" s="36">
        <v>0</v>
      </c>
      <c r="D25" s="36">
        <v>25.138826922500002</v>
      </c>
      <c r="E25" s="36">
        <v>490.04630103070002</v>
      </c>
      <c r="F25" s="36">
        <v>15307.51875895141</v>
      </c>
      <c r="G25" s="36">
        <v>1701.4301991159302</v>
      </c>
      <c r="H25" s="36">
        <v>2892.0470643560302</v>
      </c>
      <c r="I25" s="36">
        <v>0</v>
      </c>
      <c r="J25" s="36">
        <v>311.50128475993</v>
      </c>
      <c r="K25" s="24">
        <v>20727.682435136496</v>
      </c>
      <c r="L25" s="24">
        <v>6300</v>
      </c>
      <c r="M25" s="110">
        <f>L25-K25</f>
        <v>-14427.682435136496</v>
      </c>
      <c r="N25" s="100"/>
      <c r="O25" s="35" t="s">
        <v>3354</v>
      </c>
      <c r="P25" s="35"/>
      <c r="Q25" s="36">
        <v>0</v>
      </c>
      <c r="R25" s="36">
        <v>11.8403874805</v>
      </c>
      <c r="S25" s="36">
        <v>230.81180778557001</v>
      </c>
      <c r="T25" s="36">
        <v>7209.8413354697104</v>
      </c>
      <c r="U25" s="36">
        <v>801.37362378300713</v>
      </c>
      <c r="V25" s="36">
        <v>1362.15416731241</v>
      </c>
      <c r="W25" s="36">
        <v>0</v>
      </c>
      <c r="X25" s="36">
        <v>146.71710512186999</v>
      </c>
      <c r="Y25" s="24">
        <v>9762.7384269530685</v>
      </c>
    </row>
    <row r="26" spans="1:25" ht="21">
      <c r="A26" s="35"/>
      <c r="B26" s="35" t="s">
        <v>3349</v>
      </c>
      <c r="C26" s="36">
        <v>0</v>
      </c>
      <c r="D26" s="36">
        <v>0</v>
      </c>
      <c r="E26" s="36">
        <v>0</v>
      </c>
      <c r="F26" s="36">
        <v>2229.2599574699998</v>
      </c>
      <c r="G26" s="36">
        <v>62.5</v>
      </c>
      <c r="H26" s="36">
        <v>896.48414587602997</v>
      </c>
      <c r="I26" s="36">
        <v>0</v>
      </c>
      <c r="J26" s="36">
        <v>0</v>
      </c>
      <c r="K26" s="24">
        <v>3188.24410334603</v>
      </c>
      <c r="L26" s="24"/>
      <c r="M26" s="110"/>
      <c r="N26" s="100"/>
      <c r="O26" s="35"/>
      <c r="P26" s="35" t="s">
        <v>3349</v>
      </c>
      <c r="Q26" s="36">
        <v>0</v>
      </c>
      <c r="R26" s="36">
        <v>0</v>
      </c>
      <c r="S26" s="36">
        <v>0</v>
      </c>
      <c r="T26" s="36">
        <v>1049.9814399700001</v>
      </c>
      <c r="U26" s="36">
        <v>29.4375</v>
      </c>
      <c r="V26" s="36">
        <v>422.24403270801002</v>
      </c>
      <c r="W26" s="36">
        <v>0</v>
      </c>
      <c r="X26" s="36">
        <v>0</v>
      </c>
      <c r="Y26" s="24">
        <v>1501.6629726780102</v>
      </c>
    </row>
    <row r="27" spans="1:25" ht="21">
      <c r="A27" s="35"/>
      <c r="B27" s="35" t="s">
        <v>3350</v>
      </c>
      <c r="C27" s="36">
        <v>0</v>
      </c>
      <c r="D27" s="36">
        <v>25.138826922500002</v>
      </c>
      <c r="E27" s="36">
        <v>181.62070547249999</v>
      </c>
      <c r="F27" s="36">
        <v>5587.0467210349998</v>
      </c>
      <c r="G27" s="36">
        <v>607.16263422521001</v>
      </c>
      <c r="H27" s="36">
        <v>0</v>
      </c>
      <c r="I27" s="36">
        <v>0</v>
      </c>
      <c r="J27" s="36">
        <v>0</v>
      </c>
      <c r="K27" s="24">
        <v>6400.96888765521</v>
      </c>
      <c r="L27" s="24"/>
      <c r="M27" s="24"/>
      <c r="N27" s="100"/>
      <c r="O27" s="35"/>
      <c r="P27" s="35" t="s">
        <v>3350</v>
      </c>
      <c r="Q27" s="36">
        <v>0</v>
      </c>
      <c r="R27" s="36">
        <v>11.8403874805</v>
      </c>
      <c r="S27" s="36">
        <v>85.543352277569994</v>
      </c>
      <c r="T27" s="36">
        <v>2631.4990056117003</v>
      </c>
      <c r="U27" s="36">
        <v>285.97360071956001</v>
      </c>
      <c r="V27" s="36">
        <v>0</v>
      </c>
      <c r="W27" s="36">
        <v>0</v>
      </c>
      <c r="X27" s="36">
        <v>0</v>
      </c>
      <c r="Y27" s="24">
        <v>3014.8563460893306</v>
      </c>
    </row>
    <row r="28" spans="1:25" ht="21">
      <c r="A28" s="35"/>
      <c r="B28" s="35" t="s">
        <v>3351</v>
      </c>
      <c r="C28" s="36">
        <v>0</v>
      </c>
      <c r="D28" s="36">
        <v>0</v>
      </c>
      <c r="E28" s="36">
        <v>98.898128432899995</v>
      </c>
      <c r="F28" s="36">
        <v>367.73811679288997</v>
      </c>
      <c r="G28" s="36">
        <v>805.52561789200001</v>
      </c>
      <c r="H28" s="36">
        <v>1621.5065427999998</v>
      </c>
      <c r="I28" s="36">
        <v>0</v>
      </c>
      <c r="J28" s="36">
        <v>87.254850351330006</v>
      </c>
      <c r="K28" s="24">
        <v>2980.9232562691195</v>
      </c>
      <c r="L28" s="24"/>
      <c r="M28" s="24"/>
      <c r="N28" s="100"/>
      <c r="O28" s="35"/>
      <c r="P28" s="35" t="s">
        <v>3351</v>
      </c>
      <c r="Q28" s="36">
        <v>0</v>
      </c>
      <c r="R28" s="36">
        <v>0</v>
      </c>
      <c r="S28" s="36">
        <v>46.581018491999998</v>
      </c>
      <c r="T28" s="36">
        <v>173.20465300936999</v>
      </c>
      <c r="U28" s="36">
        <v>379.40256602700003</v>
      </c>
      <c r="V28" s="36">
        <v>763.72958165900002</v>
      </c>
      <c r="W28" s="36">
        <v>0</v>
      </c>
      <c r="X28" s="36">
        <v>41.09703451547</v>
      </c>
      <c r="Y28" s="24">
        <v>1404.0148537028399</v>
      </c>
    </row>
    <row r="29" spans="1:25" ht="21">
      <c r="A29" s="35"/>
      <c r="B29" s="35" t="s">
        <v>896</v>
      </c>
      <c r="C29" s="36">
        <v>0</v>
      </c>
      <c r="D29" s="36">
        <v>0</v>
      </c>
      <c r="E29" s="36">
        <v>0</v>
      </c>
      <c r="F29" s="36">
        <v>2771.2071094579696</v>
      </c>
      <c r="G29" s="36">
        <v>62.5</v>
      </c>
      <c r="H29" s="36">
        <v>374.05637567999997</v>
      </c>
      <c r="I29" s="36">
        <v>0</v>
      </c>
      <c r="J29" s="36">
        <v>0</v>
      </c>
      <c r="K29" s="24">
        <v>3207.7634851379698</v>
      </c>
      <c r="L29" s="24"/>
      <c r="M29" s="24"/>
      <c r="N29" s="100"/>
      <c r="O29" s="35"/>
      <c r="P29" s="35" t="s">
        <v>896</v>
      </c>
      <c r="Q29" s="36">
        <v>0</v>
      </c>
      <c r="R29" s="36">
        <v>0</v>
      </c>
      <c r="S29" s="36">
        <v>0</v>
      </c>
      <c r="T29" s="36">
        <v>1305.2385485540301</v>
      </c>
      <c r="U29" s="36">
        <v>29.4375</v>
      </c>
      <c r="V29" s="36">
        <v>176.18055294540002</v>
      </c>
      <c r="W29" s="36">
        <v>0</v>
      </c>
      <c r="X29" s="36">
        <v>0</v>
      </c>
      <c r="Y29" s="24">
        <v>1510.8566014994301</v>
      </c>
    </row>
    <row r="30" spans="1:25" ht="21">
      <c r="A30" s="35"/>
      <c r="B30" s="35" t="s">
        <v>3352</v>
      </c>
      <c r="C30" s="36">
        <v>0</v>
      </c>
      <c r="D30" s="36">
        <v>0</v>
      </c>
      <c r="E30" s="36">
        <v>0</v>
      </c>
      <c r="F30" s="36">
        <v>2499.5487900388503</v>
      </c>
      <c r="G30" s="36">
        <v>87.5</v>
      </c>
      <c r="H30" s="36">
        <v>0</v>
      </c>
      <c r="I30" s="36">
        <v>0</v>
      </c>
      <c r="J30" s="36">
        <v>0</v>
      </c>
      <c r="K30" s="24">
        <v>2587.0487900388503</v>
      </c>
      <c r="L30" s="24"/>
      <c r="M30" s="24"/>
      <c r="N30" s="100"/>
      <c r="O30" s="35"/>
      <c r="P30" s="35" t="s">
        <v>3352</v>
      </c>
      <c r="Q30" s="36">
        <v>0</v>
      </c>
      <c r="R30" s="36">
        <v>0</v>
      </c>
      <c r="S30" s="36">
        <v>0</v>
      </c>
      <c r="T30" s="36">
        <v>1177.2874801068099</v>
      </c>
      <c r="U30" s="36">
        <v>41.212500000049999</v>
      </c>
      <c r="V30" s="36">
        <v>0</v>
      </c>
      <c r="W30" s="36">
        <v>0</v>
      </c>
      <c r="X30" s="36">
        <v>0</v>
      </c>
      <c r="Y30" s="24">
        <v>1218.4999801068598</v>
      </c>
    </row>
    <row r="31" spans="1:25" ht="21">
      <c r="A31" s="35"/>
      <c r="B31" s="35" t="s">
        <v>214</v>
      </c>
      <c r="C31" s="36">
        <v>0</v>
      </c>
      <c r="D31" s="36">
        <v>0</v>
      </c>
      <c r="E31" s="36">
        <v>0</v>
      </c>
      <c r="F31" s="36">
        <v>143.75</v>
      </c>
      <c r="G31" s="36">
        <v>1.24194699872</v>
      </c>
      <c r="H31" s="36">
        <v>0</v>
      </c>
      <c r="I31" s="36">
        <v>0</v>
      </c>
      <c r="J31" s="36">
        <v>224.24643440859998</v>
      </c>
      <c r="K31" s="24">
        <v>369.23838140731999</v>
      </c>
      <c r="L31" s="24"/>
      <c r="M31" s="24"/>
      <c r="N31" s="100"/>
      <c r="O31" s="35"/>
      <c r="P31" s="35" t="s">
        <v>214</v>
      </c>
      <c r="Q31" s="36">
        <v>0</v>
      </c>
      <c r="R31" s="36">
        <v>0</v>
      </c>
      <c r="S31" s="36">
        <v>0</v>
      </c>
      <c r="T31" s="36">
        <v>67.706249999999997</v>
      </c>
      <c r="U31" s="36">
        <v>0.58495703639700003</v>
      </c>
      <c r="V31" s="36">
        <v>0</v>
      </c>
      <c r="W31" s="36">
        <v>0</v>
      </c>
      <c r="X31" s="36">
        <v>105.62007060639999</v>
      </c>
      <c r="Y31" s="24">
        <v>173.91127764279699</v>
      </c>
    </row>
    <row r="32" spans="1:25" ht="21">
      <c r="A32" s="35"/>
      <c r="B32" s="35" t="s">
        <v>3353</v>
      </c>
      <c r="C32" s="36">
        <v>0</v>
      </c>
      <c r="D32" s="36">
        <v>0</v>
      </c>
      <c r="E32" s="36">
        <v>209.52746712530001</v>
      </c>
      <c r="F32" s="36">
        <v>1708.9680641566999</v>
      </c>
      <c r="G32" s="36">
        <v>75</v>
      </c>
      <c r="H32" s="36">
        <v>0</v>
      </c>
      <c r="I32" s="36">
        <v>0</v>
      </c>
      <c r="J32" s="36">
        <v>0</v>
      </c>
      <c r="K32" s="24">
        <v>1993.495531282</v>
      </c>
      <c r="L32" s="24"/>
      <c r="M32" s="24"/>
      <c r="N32" s="100"/>
      <c r="O32" s="35"/>
      <c r="P32" s="35" t="s">
        <v>3353</v>
      </c>
      <c r="Q32" s="36">
        <v>0</v>
      </c>
      <c r="R32" s="36">
        <v>0</v>
      </c>
      <c r="S32" s="36">
        <v>98.687437016000004</v>
      </c>
      <c r="T32" s="36">
        <v>804.92395821780008</v>
      </c>
      <c r="U32" s="36">
        <v>35.325000000000003</v>
      </c>
      <c r="V32" s="36">
        <v>0</v>
      </c>
      <c r="W32" s="36">
        <v>0</v>
      </c>
      <c r="X32" s="36">
        <v>0</v>
      </c>
      <c r="Y32" s="24">
        <v>938.93639523380011</v>
      </c>
    </row>
    <row r="33" spans="1:25" ht="21">
      <c r="A33" s="35" t="s">
        <v>3362</v>
      </c>
      <c r="B33" s="35"/>
      <c r="C33" s="36">
        <v>0</v>
      </c>
      <c r="D33" s="36">
        <v>0</v>
      </c>
      <c r="E33" s="36">
        <v>218.0163593385</v>
      </c>
      <c r="F33" s="36">
        <v>1798.3625215224001</v>
      </c>
      <c r="G33" s="36">
        <v>5216.5597546917097</v>
      </c>
      <c r="H33" s="36">
        <v>0</v>
      </c>
      <c r="I33" s="36">
        <v>0</v>
      </c>
      <c r="J33" s="36">
        <v>0</v>
      </c>
      <c r="K33" s="24">
        <v>7232.9386355526094</v>
      </c>
      <c r="L33" s="24">
        <v>1010</v>
      </c>
      <c r="M33" s="110">
        <f>L33-K33</f>
        <v>-6222.9386355526094</v>
      </c>
      <c r="N33" s="100"/>
      <c r="O33" s="35" t="s">
        <v>3362</v>
      </c>
      <c r="P33" s="35"/>
      <c r="Q33" s="36">
        <v>0</v>
      </c>
      <c r="R33" s="36">
        <v>0</v>
      </c>
      <c r="S33" s="36">
        <v>60.406182587369997</v>
      </c>
      <c r="T33" s="36">
        <v>847.028747636915</v>
      </c>
      <c r="U33" s="36">
        <v>2499.27916712045</v>
      </c>
      <c r="V33" s="36">
        <v>0</v>
      </c>
      <c r="W33" s="36">
        <v>0</v>
      </c>
      <c r="X33" s="36">
        <v>0</v>
      </c>
      <c r="Y33" s="24">
        <v>3406.7140973447349</v>
      </c>
    </row>
    <row r="34" spans="1:25" ht="21">
      <c r="A34" s="35"/>
      <c r="B34" s="35" t="s">
        <v>3338</v>
      </c>
      <c r="C34" s="36">
        <v>0</v>
      </c>
      <c r="D34" s="36">
        <v>0</v>
      </c>
      <c r="E34" s="36">
        <v>89.765440893999994</v>
      </c>
      <c r="F34" s="36">
        <v>0</v>
      </c>
      <c r="G34" s="36">
        <v>762.432476253</v>
      </c>
      <c r="H34" s="36">
        <v>0</v>
      </c>
      <c r="I34" s="36">
        <v>0</v>
      </c>
      <c r="J34" s="36">
        <v>0</v>
      </c>
      <c r="K34" s="24">
        <v>852.197917147</v>
      </c>
      <c r="L34" s="24"/>
      <c r="M34" s="110"/>
      <c r="N34" s="100"/>
      <c r="O34" s="35"/>
      <c r="P34" s="35" t="s">
        <v>3338</v>
      </c>
      <c r="Q34" s="36">
        <v>0</v>
      </c>
      <c r="R34" s="36">
        <v>0</v>
      </c>
      <c r="S34" s="36">
        <v>0</v>
      </c>
      <c r="T34" s="36">
        <v>0</v>
      </c>
      <c r="U34" s="36">
        <v>401.38521897604994</v>
      </c>
      <c r="V34" s="36">
        <v>0</v>
      </c>
      <c r="W34" s="36">
        <v>0</v>
      </c>
      <c r="X34" s="36">
        <v>0</v>
      </c>
      <c r="Y34" s="24">
        <v>401.38521897604994</v>
      </c>
    </row>
    <row r="35" spans="1:25" ht="21">
      <c r="A35" s="35"/>
      <c r="B35" s="35" t="s">
        <v>3355</v>
      </c>
      <c r="C35" s="36">
        <v>0</v>
      </c>
      <c r="D35" s="36">
        <v>0</v>
      </c>
      <c r="E35" s="36">
        <v>0</v>
      </c>
      <c r="F35" s="36">
        <v>632.2799523926999</v>
      </c>
      <c r="G35" s="36">
        <v>0</v>
      </c>
      <c r="H35" s="36">
        <v>0</v>
      </c>
      <c r="I35" s="36">
        <v>0</v>
      </c>
      <c r="J35" s="36">
        <v>0</v>
      </c>
      <c r="K35" s="24">
        <v>632.2799523926999</v>
      </c>
      <c r="L35" s="24"/>
      <c r="M35" s="24"/>
      <c r="N35" s="100"/>
      <c r="O35" s="35"/>
      <c r="P35" s="35" t="s">
        <v>3355</v>
      </c>
      <c r="Q35" s="36">
        <v>0</v>
      </c>
      <c r="R35" s="36">
        <v>0</v>
      </c>
      <c r="S35" s="36">
        <v>0</v>
      </c>
      <c r="T35" s="36">
        <v>297.80385757700003</v>
      </c>
      <c r="U35" s="36">
        <v>0</v>
      </c>
      <c r="V35" s="36">
        <v>0</v>
      </c>
      <c r="W35" s="36">
        <v>0</v>
      </c>
      <c r="X35" s="36">
        <v>0</v>
      </c>
      <c r="Y35" s="24">
        <v>297.80385757700003</v>
      </c>
    </row>
    <row r="36" spans="1:25" ht="21">
      <c r="A36" s="35"/>
      <c r="B36" s="35" t="s">
        <v>3356</v>
      </c>
      <c r="C36" s="36">
        <v>0</v>
      </c>
      <c r="D36" s="36">
        <v>0</v>
      </c>
      <c r="E36" s="36">
        <v>0</v>
      </c>
      <c r="F36" s="36">
        <v>67.131810108800011</v>
      </c>
      <c r="G36" s="36">
        <v>2051.409264459</v>
      </c>
      <c r="H36" s="36">
        <v>0</v>
      </c>
      <c r="I36" s="36">
        <v>0</v>
      </c>
      <c r="J36" s="36">
        <v>0</v>
      </c>
      <c r="K36" s="24">
        <v>2118.5410745678</v>
      </c>
      <c r="L36" s="24"/>
      <c r="M36" s="24"/>
      <c r="N36" s="100"/>
      <c r="O36" s="35"/>
      <c r="P36" s="35" t="s">
        <v>3356</v>
      </c>
      <c r="Q36" s="36">
        <v>0</v>
      </c>
      <c r="R36" s="36">
        <v>0</v>
      </c>
      <c r="S36" s="36">
        <v>0</v>
      </c>
      <c r="T36" s="36">
        <v>31.619082561199999</v>
      </c>
      <c r="U36" s="36">
        <v>966.21376356000007</v>
      </c>
      <c r="V36" s="36">
        <v>0</v>
      </c>
      <c r="W36" s="36">
        <v>0</v>
      </c>
      <c r="X36" s="36">
        <v>0</v>
      </c>
      <c r="Y36" s="24">
        <v>997.83284612120008</v>
      </c>
    </row>
    <row r="37" spans="1:25" ht="21">
      <c r="A37" s="35"/>
      <c r="B37" s="35" t="s">
        <v>3357</v>
      </c>
      <c r="C37" s="36">
        <v>0</v>
      </c>
      <c r="D37" s="36">
        <v>0</v>
      </c>
      <c r="E37" s="36">
        <v>0</v>
      </c>
      <c r="F37" s="36">
        <v>640.94236796799999</v>
      </c>
      <c r="G37" s="36">
        <v>309.98704424741004</v>
      </c>
      <c r="H37" s="36">
        <v>0</v>
      </c>
      <c r="I37" s="36">
        <v>0</v>
      </c>
      <c r="J37" s="36">
        <v>0</v>
      </c>
      <c r="K37" s="24">
        <v>950.92941221541003</v>
      </c>
      <c r="L37" s="24"/>
      <c r="M37" s="24"/>
      <c r="N37" s="100"/>
      <c r="O37" s="35"/>
      <c r="P37" s="35" t="s">
        <v>3357</v>
      </c>
      <c r="Q37" s="36">
        <v>0</v>
      </c>
      <c r="R37" s="36">
        <v>0</v>
      </c>
      <c r="S37" s="36">
        <v>0</v>
      </c>
      <c r="T37" s="36">
        <v>301.883855312957</v>
      </c>
      <c r="U37" s="36">
        <v>146.0038978405</v>
      </c>
      <c r="V37" s="36">
        <v>0</v>
      </c>
      <c r="W37" s="36">
        <v>0</v>
      </c>
      <c r="X37" s="36">
        <v>0</v>
      </c>
      <c r="Y37" s="24">
        <v>447.88775315345697</v>
      </c>
    </row>
    <row r="38" spans="1:25" ht="21">
      <c r="A38" s="35"/>
      <c r="B38" s="35" t="s">
        <v>3358</v>
      </c>
      <c r="C38" s="36">
        <v>0</v>
      </c>
      <c r="D38" s="36">
        <v>0</v>
      </c>
      <c r="E38" s="36">
        <v>110.04431766580001</v>
      </c>
      <c r="F38" s="36">
        <v>425.14020259799997</v>
      </c>
      <c r="G38" s="36">
        <v>0</v>
      </c>
      <c r="H38" s="36">
        <v>0</v>
      </c>
      <c r="I38" s="36">
        <v>0</v>
      </c>
      <c r="J38" s="36">
        <v>0</v>
      </c>
      <c r="K38" s="24">
        <v>535.18452026379998</v>
      </c>
      <c r="L38" s="24"/>
      <c r="M38" s="24"/>
      <c r="N38" s="100"/>
      <c r="O38" s="35"/>
      <c r="P38" s="35" t="s">
        <v>3358</v>
      </c>
      <c r="Q38" s="36">
        <v>0</v>
      </c>
      <c r="R38" s="36">
        <v>0</v>
      </c>
      <c r="S38" s="36">
        <v>51.830873620599995</v>
      </c>
      <c r="T38" s="36">
        <v>200.24103542349997</v>
      </c>
      <c r="U38" s="36">
        <v>0</v>
      </c>
      <c r="V38" s="36">
        <v>0</v>
      </c>
      <c r="W38" s="36">
        <v>0</v>
      </c>
      <c r="X38" s="36">
        <v>0</v>
      </c>
      <c r="Y38" s="24">
        <v>252.07190904409995</v>
      </c>
    </row>
    <row r="39" spans="1:25" ht="21">
      <c r="A39" s="35"/>
      <c r="B39" s="35" t="s">
        <v>3359</v>
      </c>
      <c r="C39" s="36">
        <v>0</v>
      </c>
      <c r="D39" s="36">
        <v>0</v>
      </c>
      <c r="E39" s="36">
        <v>18.2066007787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4">
        <v>18.2066007787</v>
      </c>
      <c r="L39" s="24"/>
      <c r="M39" s="24"/>
      <c r="N39" s="100"/>
      <c r="O39" s="35"/>
      <c r="P39" s="35" t="s">
        <v>3359</v>
      </c>
      <c r="Q39" s="36">
        <v>0</v>
      </c>
      <c r="R39" s="36">
        <v>0</v>
      </c>
      <c r="S39" s="36">
        <v>8.5753089667700007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24">
        <v>8.5753089667700007</v>
      </c>
    </row>
    <row r="40" spans="1:25" ht="21">
      <c r="A40" s="35"/>
      <c r="B40" s="35" t="s">
        <v>3360</v>
      </c>
      <c r="C40" s="36">
        <v>0</v>
      </c>
      <c r="D40" s="36">
        <v>0</v>
      </c>
      <c r="E40" s="36">
        <v>0</v>
      </c>
      <c r="F40" s="36">
        <v>0</v>
      </c>
      <c r="G40" s="36">
        <v>487.1024178596</v>
      </c>
      <c r="H40" s="36">
        <v>0</v>
      </c>
      <c r="I40" s="36">
        <v>0</v>
      </c>
      <c r="J40" s="36">
        <v>0</v>
      </c>
      <c r="K40" s="24">
        <v>487.1024178596</v>
      </c>
      <c r="L40" s="24"/>
      <c r="M40" s="24"/>
      <c r="N40" s="100"/>
      <c r="O40" s="35"/>
      <c r="P40" s="35" t="s">
        <v>3360</v>
      </c>
      <c r="Q40" s="36">
        <v>0</v>
      </c>
      <c r="R40" s="36">
        <v>0</v>
      </c>
      <c r="S40" s="36">
        <v>0</v>
      </c>
      <c r="T40" s="36">
        <v>0</v>
      </c>
      <c r="U40" s="36">
        <v>229.425238812</v>
      </c>
      <c r="V40" s="36">
        <v>0</v>
      </c>
      <c r="W40" s="36">
        <v>0</v>
      </c>
      <c r="X40" s="36">
        <v>0</v>
      </c>
      <c r="Y40" s="24">
        <v>229.425238812</v>
      </c>
    </row>
    <row r="41" spans="1:25" ht="21">
      <c r="A41" s="35"/>
      <c r="B41" s="35" t="s">
        <v>3361</v>
      </c>
      <c r="C41" s="36">
        <v>0</v>
      </c>
      <c r="D41" s="36">
        <v>0</v>
      </c>
      <c r="E41" s="36">
        <v>0</v>
      </c>
      <c r="F41" s="36">
        <v>32.8681884549</v>
      </c>
      <c r="G41" s="36">
        <v>1605.6285518727</v>
      </c>
      <c r="H41" s="36">
        <v>0</v>
      </c>
      <c r="I41" s="36">
        <v>0</v>
      </c>
      <c r="J41" s="36">
        <v>0</v>
      </c>
      <c r="K41" s="24">
        <v>1638.4967403276</v>
      </c>
      <c r="L41" s="24"/>
      <c r="M41" s="24"/>
      <c r="N41" s="100"/>
      <c r="O41" s="35"/>
      <c r="P41" s="35" t="s">
        <v>3361</v>
      </c>
      <c r="Q41" s="36">
        <v>0</v>
      </c>
      <c r="R41" s="36">
        <v>0</v>
      </c>
      <c r="S41" s="36">
        <v>0</v>
      </c>
      <c r="T41" s="36">
        <v>15.480916762258</v>
      </c>
      <c r="U41" s="36">
        <v>756.25104793189996</v>
      </c>
      <c r="V41" s="36">
        <v>0</v>
      </c>
      <c r="W41" s="36">
        <v>0</v>
      </c>
      <c r="X41" s="36">
        <v>0</v>
      </c>
      <c r="Y41" s="24">
        <v>771.73196469415791</v>
      </c>
    </row>
    <row r="42" spans="1:25" ht="21">
      <c r="A42" s="35" t="s">
        <v>5467</v>
      </c>
      <c r="B42" s="35"/>
      <c r="C42" s="36"/>
      <c r="D42" s="36"/>
      <c r="E42" s="36"/>
      <c r="F42" s="36"/>
      <c r="G42" s="36"/>
      <c r="H42" s="36"/>
      <c r="I42" s="36"/>
      <c r="J42" s="36"/>
      <c r="K42" s="24"/>
      <c r="L42" s="24">
        <v>0</v>
      </c>
      <c r="M42" s="24">
        <f>SUM(L42-K43)</f>
        <v>0</v>
      </c>
      <c r="N42" s="100"/>
      <c r="O42" s="35" t="s">
        <v>5467</v>
      </c>
      <c r="P42" s="35"/>
      <c r="Q42" s="36"/>
      <c r="R42" s="36"/>
      <c r="S42" s="36"/>
      <c r="T42" s="36"/>
      <c r="U42" s="36"/>
      <c r="V42" s="36"/>
      <c r="W42" s="36"/>
      <c r="X42" s="36"/>
      <c r="Y42" s="24"/>
    </row>
    <row r="43" spans="1:25" ht="21">
      <c r="A43" s="56"/>
      <c r="B43" s="35"/>
      <c r="C43" s="36"/>
      <c r="D43" s="36"/>
      <c r="E43" s="36"/>
      <c r="F43" s="36"/>
      <c r="G43" s="36"/>
      <c r="H43" s="36"/>
      <c r="I43" s="36"/>
      <c r="J43" s="36"/>
      <c r="K43" s="24"/>
      <c r="L43" s="56"/>
      <c r="M43" s="56"/>
      <c r="N43" s="100"/>
      <c r="P43" s="35"/>
      <c r="Q43" s="36"/>
      <c r="R43" s="36"/>
      <c r="S43" s="36"/>
      <c r="T43" s="36"/>
      <c r="U43" s="36"/>
      <c r="V43" s="36"/>
      <c r="W43" s="36"/>
      <c r="X43" s="36"/>
      <c r="Y43" s="24"/>
    </row>
    <row r="44" spans="1:25" ht="21">
      <c r="A44" s="35" t="s">
        <v>5468</v>
      </c>
      <c r="B44" s="35"/>
      <c r="C44" s="36"/>
      <c r="D44" s="36"/>
      <c r="E44" s="36"/>
      <c r="F44" s="36"/>
      <c r="G44" s="36"/>
      <c r="H44" s="36"/>
      <c r="I44" s="36"/>
      <c r="J44" s="36"/>
      <c r="K44" s="24"/>
      <c r="L44" s="24">
        <v>0</v>
      </c>
      <c r="M44" s="24">
        <f t="shared" ref="M44:M51" si="0">SUM(L44-K44)</f>
        <v>0</v>
      </c>
      <c r="N44" s="100"/>
      <c r="O44" s="35" t="s">
        <v>5468</v>
      </c>
      <c r="P44" s="35"/>
      <c r="Q44" s="36"/>
      <c r="R44" s="36"/>
      <c r="S44" s="36"/>
      <c r="T44" s="36"/>
      <c r="U44" s="36"/>
      <c r="V44" s="36"/>
      <c r="W44" s="36"/>
      <c r="X44" s="36"/>
      <c r="Y44" s="24"/>
    </row>
    <row r="45" spans="1:25" ht="21">
      <c r="A45" s="56"/>
      <c r="B45" s="35"/>
      <c r="C45" s="36"/>
      <c r="D45" s="36"/>
      <c r="E45" s="36"/>
      <c r="F45" s="36"/>
      <c r="G45" s="36"/>
      <c r="H45" s="36"/>
      <c r="I45" s="36"/>
      <c r="J45" s="36"/>
      <c r="K45" s="24"/>
      <c r="L45" s="24"/>
      <c r="M45" s="24">
        <f t="shared" si="0"/>
        <v>0</v>
      </c>
      <c r="N45" s="100"/>
      <c r="P45" s="35"/>
      <c r="Q45" s="36"/>
      <c r="R45" s="36"/>
      <c r="S45" s="36"/>
      <c r="T45" s="36"/>
      <c r="U45" s="36"/>
      <c r="V45" s="36"/>
      <c r="W45" s="36"/>
      <c r="X45" s="36"/>
      <c r="Y45" s="24"/>
    </row>
    <row r="46" spans="1:25" ht="21">
      <c r="A46" s="35" t="s">
        <v>5469</v>
      </c>
      <c r="B46" s="35"/>
      <c r="C46" s="36"/>
      <c r="D46" s="36"/>
      <c r="E46" s="36"/>
      <c r="F46" s="36"/>
      <c r="G46" s="36"/>
      <c r="H46" s="36"/>
      <c r="I46" s="36"/>
      <c r="J46" s="36"/>
      <c r="K46" s="24"/>
      <c r="L46" s="24">
        <v>0</v>
      </c>
      <c r="M46" s="24">
        <f t="shared" si="0"/>
        <v>0</v>
      </c>
      <c r="N46" s="100"/>
      <c r="O46" s="35" t="s">
        <v>5469</v>
      </c>
      <c r="P46" s="35"/>
      <c r="Q46" s="36"/>
      <c r="R46" s="36"/>
      <c r="S46" s="36"/>
      <c r="T46" s="36"/>
      <c r="U46" s="36"/>
      <c r="V46" s="36"/>
      <c r="W46" s="36"/>
      <c r="X46" s="36"/>
      <c r="Y46" s="24"/>
    </row>
    <row r="47" spans="1:25" ht="21">
      <c r="A47" s="56"/>
      <c r="B47" s="35"/>
      <c r="C47" s="36"/>
      <c r="D47" s="36"/>
      <c r="E47" s="36"/>
      <c r="F47" s="36"/>
      <c r="G47" s="36"/>
      <c r="H47" s="36"/>
      <c r="I47" s="36"/>
      <c r="J47" s="36"/>
      <c r="K47" s="24"/>
      <c r="L47" s="24"/>
      <c r="M47" s="24">
        <f t="shared" si="0"/>
        <v>0</v>
      </c>
      <c r="N47" s="100"/>
      <c r="P47" s="35"/>
      <c r="Q47" s="36"/>
      <c r="R47" s="36"/>
      <c r="S47" s="36"/>
      <c r="T47" s="36"/>
      <c r="U47" s="36"/>
      <c r="V47" s="36"/>
      <c r="W47" s="36"/>
      <c r="X47" s="36"/>
      <c r="Y47" s="24"/>
    </row>
    <row r="48" spans="1:25" ht="21">
      <c r="A48" s="35" t="s">
        <v>5470</v>
      </c>
      <c r="B48" s="35"/>
      <c r="C48" s="36"/>
      <c r="D48" s="36"/>
      <c r="E48" s="36"/>
      <c r="F48" s="36"/>
      <c r="G48" s="36"/>
      <c r="H48" s="36"/>
      <c r="I48" s="36"/>
      <c r="J48" s="36"/>
      <c r="K48" s="24"/>
      <c r="L48" s="24">
        <v>0</v>
      </c>
      <c r="M48" s="24">
        <f t="shared" si="0"/>
        <v>0</v>
      </c>
      <c r="N48" s="100"/>
      <c r="O48" s="35" t="s">
        <v>5470</v>
      </c>
      <c r="P48" s="35"/>
      <c r="Q48" s="36"/>
      <c r="R48" s="36"/>
      <c r="S48" s="36"/>
      <c r="T48" s="36"/>
      <c r="U48" s="36"/>
      <c r="V48" s="36"/>
      <c r="W48" s="36"/>
      <c r="X48" s="36"/>
      <c r="Y48" s="24"/>
    </row>
    <row r="49" spans="1:25" ht="21">
      <c r="A49" s="56"/>
      <c r="B49" s="35"/>
      <c r="C49" s="36"/>
      <c r="D49" s="36"/>
      <c r="E49" s="36"/>
      <c r="F49" s="36"/>
      <c r="G49" s="36"/>
      <c r="H49" s="36"/>
      <c r="I49" s="36"/>
      <c r="J49" s="36"/>
      <c r="K49" s="24"/>
      <c r="L49" s="24"/>
      <c r="M49" s="24">
        <f t="shared" si="0"/>
        <v>0</v>
      </c>
      <c r="N49" s="100"/>
      <c r="P49" s="35"/>
      <c r="Q49" s="36"/>
      <c r="R49" s="36"/>
      <c r="S49" s="36"/>
      <c r="T49" s="36"/>
      <c r="U49" s="36"/>
      <c r="V49" s="36"/>
      <c r="W49" s="36"/>
      <c r="X49" s="36"/>
      <c r="Y49" s="24"/>
    </row>
    <row r="50" spans="1:25" ht="21">
      <c r="A50" s="35" t="s">
        <v>5471</v>
      </c>
      <c r="B50" s="35"/>
      <c r="C50" s="36"/>
      <c r="D50" s="36"/>
      <c r="E50" s="36"/>
      <c r="F50" s="36"/>
      <c r="G50" s="36"/>
      <c r="H50" s="36"/>
      <c r="I50" s="36"/>
      <c r="J50" s="36"/>
      <c r="K50" s="24"/>
      <c r="L50" s="24">
        <v>100</v>
      </c>
      <c r="M50" s="24">
        <f t="shared" si="0"/>
        <v>100</v>
      </c>
      <c r="N50" s="100"/>
      <c r="O50" s="35" t="s">
        <v>5471</v>
      </c>
      <c r="P50" s="35"/>
      <c r="Q50" s="36"/>
      <c r="R50" s="36"/>
      <c r="S50" s="36"/>
      <c r="T50" s="36"/>
      <c r="U50" s="36"/>
      <c r="V50" s="36"/>
      <c r="W50" s="36"/>
      <c r="X50" s="36"/>
      <c r="Y50" s="24"/>
    </row>
    <row r="51" spans="1:25" ht="21">
      <c r="A51" s="56"/>
      <c r="B51" s="35"/>
      <c r="C51" s="36"/>
      <c r="D51" s="36"/>
      <c r="E51" s="36"/>
      <c r="F51" s="36"/>
      <c r="G51" s="36"/>
      <c r="H51" s="36"/>
      <c r="I51" s="36"/>
      <c r="J51" s="36"/>
      <c r="K51" s="24"/>
      <c r="L51" s="24"/>
      <c r="M51" s="24">
        <f t="shared" si="0"/>
        <v>0</v>
      </c>
      <c r="N51" s="100"/>
      <c r="P51" s="35"/>
      <c r="Q51" s="36"/>
      <c r="R51" s="36"/>
      <c r="S51" s="36"/>
      <c r="T51" s="36"/>
      <c r="U51" s="36"/>
      <c r="V51" s="36"/>
      <c r="W51" s="36"/>
      <c r="X51" s="36"/>
      <c r="Y51" s="24"/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6" fitToHeight="0" orientation="landscape" r:id="rId1"/>
  <colBreaks count="1" manualBreakCount="1">
    <brk id="13" max="49" man="1"/>
  </col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AF98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75" style="25" customWidth="1"/>
    <col min="11" max="13" width="12" style="25" customWidth="1"/>
    <col min="14" max="14" width="7.625" style="123" customWidth="1"/>
    <col min="15" max="15" width="20.125" style="25" customWidth="1"/>
    <col min="16" max="16" width="18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3363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4979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3">
        <v>659.73731822040008</v>
      </c>
      <c r="D11" s="73">
        <v>34837.15510284112</v>
      </c>
      <c r="E11" s="73">
        <v>2470.7474661308102</v>
      </c>
      <c r="F11" s="73">
        <v>12877.617980003879</v>
      </c>
      <c r="G11" s="73">
        <v>12767.188548539641</v>
      </c>
      <c r="H11" s="73">
        <v>25278.593455829607</v>
      </c>
      <c r="I11" s="73">
        <v>12206.909696522971</v>
      </c>
      <c r="J11" s="73">
        <v>148356.52659077858</v>
      </c>
      <c r="K11" s="77">
        <v>249454.47615886701</v>
      </c>
      <c r="L11" s="77">
        <v>242000</v>
      </c>
      <c r="M11" s="77">
        <f>L11-K11</f>
        <v>-7454.4761588670081</v>
      </c>
      <c r="N11" s="74"/>
      <c r="O11" s="240" t="s">
        <v>65</v>
      </c>
      <c r="P11" s="241"/>
      <c r="Q11" s="24">
        <v>407.05792534210002</v>
      </c>
      <c r="R11" s="24">
        <v>21494.524698445384</v>
      </c>
      <c r="S11" s="24">
        <v>1524.4511866020739</v>
      </c>
      <c r="T11" s="24">
        <v>7945.4902936637563</v>
      </c>
      <c r="U11" s="24">
        <v>7877.3553344474976</v>
      </c>
      <c r="V11" s="24">
        <v>15596.892162248851</v>
      </c>
      <c r="W11" s="24">
        <v>7531.6632827551339</v>
      </c>
      <c r="X11" s="24">
        <v>91535.976906510434</v>
      </c>
      <c r="Y11" s="24">
        <v>153913.41179001523</v>
      </c>
    </row>
    <row r="12" spans="1:32" ht="21">
      <c r="A12" s="35" t="s">
        <v>3366</v>
      </c>
      <c r="B12" s="35"/>
      <c r="C12" s="36">
        <v>0</v>
      </c>
      <c r="D12" s="36">
        <v>260.03054740174002</v>
      </c>
      <c r="E12" s="36">
        <v>0</v>
      </c>
      <c r="F12" s="36">
        <v>1774.9206905061101</v>
      </c>
      <c r="G12" s="36">
        <v>285.72653688026998</v>
      </c>
      <c r="H12" s="36">
        <v>1943.5379973600002</v>
      </c>
      <c r="I12" s="36">
        <v>493.13238761700001</v>
      </c>
      <c r="J12" s="36">
        <v>6427.1817119376201</v>
      </c>
      <c r="K12" s="24">
        <v>11184.52987170274</v>
      </c>
      <c r="L12" s="24">
        <v>30100</v>
      </c>
      <c r="M12" s="77">
        <f>L12-K12</f>
        <v>18915.47012829726</v>
      </c>
      <c r="N12" s="100"/>
      <c r="O12" s="35" t="s">
        <v>3366</v>
      </c>
      <c r="P12" s="35"/>
      <c r="Q12" s="36">
        <v>0</v>
      </c>
      <c r="R12" s="36">
        <v>160.43884774692</v>
      </c>
      <c r="S12" s="36">
        <v>0</v>
      </c>
      <c r="T12" s="36">
        <v>1095.1260660422702</v>
      </c>
      <c r="U12" s="36">
        <v>176.29327325482899</v>
      </c>
      <c r="V12" s="36">
        <v>1199.1629443708</v>
      </c>
      <c r="W12" s="36">
        <v>304.26268315977001</v>
      </c>
      <c r="X12" s="36">
        <v>3965.5711162652296</v>
      </c>
      <c r="Y12" s="24">
        <v>6900.8549308398187</v>
      </c>
    </row>
    <row r="13" spans="1:32" ht="21">
      <c r="A13" s="35"/>
      <c r="B13" s="35" t="s">
        <v>3364</v>
      </c>
      <c r="C13" s="36">
        <v>0</v>
      </c>
      <c r="D13" s="36">
        <v>0</v>
      </c>
      <c r="E13" s="36">
        <v>0</v>
      </c>
      <c r="F13" s="36">
        <v>1325</v>
      </c>
      <c r="G13" s="36">
        <v>0</v>
      </c>
      <c r="H13" s="36">
        <v>1543.75</v>
      </c>
      <c r="I13" s="36">
        <v>0</v>
      </c>
      <c r="J13" s="36">
        <v>906.25</v>
      </c>
      <c r="K13" s="24">
        <v>3775</v>
      </c>
      <c r="L13" s="24"/>
      <c r="M13" s="77"/>
      <c r="N13" s="100"/>
      <c r="O13" s="35"/>
      <c r="P13" s="35" t="s">
        <v>3364</v>
      </c>
      <c r="Q13" s="36">
        <v>0</v>
      </c>
      <c r="R13" s="36">
        <v>0</v>
      </c>
      <c r="S13" s="36">
        <v>0</v>
      </c>
      <c r="T13" s="36">
        <v>817.52500000000009</v>
      </c>
      <c r="U13" s="36">
        <v>0</v>
      </c>
      <c r="V13" s="36">
        <v>952.49375000000009</v>
      </c>
      <c r="W13" s="36">
        <v>0</v>
      </c>
      <c r="X13" s="36">
        <v>559.15625</v>
      </c>
      <c r="Y13" s="24">
        <v>2329.1750000000002</v>
      </c>
    </row>
    <row r="14" spans="1:32" ht="21">
      <c r="A14" s="35"/>
      <c r="B14" s="35" t="s">
        <v>5175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236.12771860999999</v>
      </c>
      <c r="I14" s="36">
        <v>0</v>
      </c>
      <c r="J14" s="36">
        <v>1557.4588849831998</v>
      </c>
      <c r="K14" s="24">
        <v>1793.5866035931999</v>
      </c>
      <c r="L14" s="24"/>
      <c r="M14" s="24"/>
      <c r="N14" s="100"/>
      <c r="O14" s="35"/>
      <c r="P14" s="35" t="s">
        <v>5175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145.69080238199999</v>
      </c>
      <c r="W14" s="36">
        <v>0</v>
      </c>
      <c r="X14" s="36">
        <v>960.9521320348</v>
      </c>
      <c r="Y14" s="24">
        <v>1106.6429344168</v>
      </c>
    </row>
    <row r="15" spans="1:32" ht="21">
      <c r="A15" s="35"/>
      <c r="B15" s="35" t="s">
        <v>3377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21.039568661400001</v>
      </c>
      <c r="K15" s="24">
        <v>21.039568661400001</v>
      </c>
      <c r="L15" s="24"/>
      <c r="M15" s="24"/>
      <c r="N15" s="100"/>
      <c r="O15" s="35"/>
      <c r="P15" s="35" t="s">
        <v>3377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12.9814138641</v>
      </c>
      <c r="Y15" s="24">
        <v>12.9814138641</v>
      </c>
    </row>
    <row r="16" spans="1:32" ht="21">
      <c r="A16" s="35"/>
      <c r="B16" s="35" t="s">
        <v>1544</v>
      </c>
      <c r="C16" s="36">
        <v>0</v>
      </c>
      <c r="D16" s="36">
        <v>260.03054740174002</v>
      </c>
      <c r="E16" s="36">
        <v>0</v>
      </c>
      <c r="F16" s="36">
        <v>99.920690506109992</v>
      </c>
      <c r="G16" s="36">
        <v>285.72653688026998</v>
      </c>
      <c r="H16" s="36">
        <v>163.66027875</v>
      </c>
      <c r="I16" s="36">
        <v>493.13238761700001</v>
      </c>
      <c r="J16" s="36">
        <v>3308.7153781133202</v>
      </c>
      <c r="K16" s="24">
        <v>4611.1858192684404</v>
      </c>
      <c r="L16" s="24"/>
      <c r="M16" s="24"/>
      <c r="N16" s="100"/>
      <c r="O16" s="35"/>
      <c r="P16" s="35" t="s">
        <v>1544</v>
      </c>
      <c r="Q16" s="36">
        <v>0</v>
      </c>
      <c r="R16" s="36">
        <v>160.43884774692</v>
      </c>
      <c r="S16" s="36">
        <v>0</v>
      </c>
      <c r="T16" s="36">
        <v>61.651066042270003</v>
      </c>
      <c r="U16" s="36">
        <v>176.29327325482899</v>
      </c>
      <c r="V16" s="36">
        <v>100.97839198880001</v>
      </c>
      <c r="W16" s="36">
        <v>304.26268315977001</v>
      </c>
      <c r="X16" s="36">
        <v>2041.47738829543</v>
      </c>
      <c r="Y16" s="24">
        <v>2845.101650488019</v>
      </c>
    </row>
    <row r="17" spans="1:25" ht="21">
      <c r="A17" s="35"/>
      <c r="B17" s="35" t="s">
        <v>3365</v>
      </c>
      <c r="C17" s="36">
        <v>0</v>
      </c>
      <c r="D17" s="36">
        <v>0</v>
      </c>
      <c r="E17" s="36">
        <v>0</v>
      </c>
      <c r="F17" s="36">
        <v>350</v>
      </c>
      <c r="G17" s="36">
        <v>0</v>
      </c>
      <c r="H17" s="36">
        <v>0</v>
      </c>
      <c r="I17" s="36">
        <v>0</v>
      </c>
      <c r="J17" s="36">
        <v>633.71788017970005</v>
      </c>
      <c r="K17" s="24">
        <v>983.71788017970005</v>
      </c>
      <c r="M17" s="24"/>
      <c r="N17" s="100"/>
      <c r="O17" s="35"/>
      <c r="P17" s="35" t="s">
        <v>3365</v>
      </c>
      <c r="Q17" s="36">
        <v>0</v>
      </c>
      <c r="R17" s="36">
        <v>0</v>
      </c>
      <c r="S17" s="36">
        <v>0</v>
      </c>
      <c r="T17" s="36">
        <v>215.95000000000002</v>
      </c>
      <c r="U17" s="36">
        <v>0</v>
      </c>
      <c r="V17" s="36">
        <v>0</v>
      </c>
      <c r="W17" s="36">
        <v>0</v>
      </c>
      <c r="X17" s="36">
        <v>391.00393207089996</v>
      </c>
      <c r="Y17" s="24">
        <v>606.95393207090001</v>
      </c>
    </row>
    <row r="18" spans="1:25" ht="21">
      <c r="A18" s="35" t="s">
        <v>3422</v>
      </c>
      <c r="B18" s="35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66.016300000000001</v>
      </c>
      <c r="I18" s="36">
        <v>0</v>
      </c>
      <c r="J18" s="36">
        <v>93.75</v>
      </c>
      <c r="K18" s="24">
        <v>159.7663</v>
      </c>
      <c r="L18" s="24">
        <v>400</v>
      </c>
      <c r="M18" s="77">
        <f>L18-K18</f>
        <v>240.2337</v>
      </c>
      <c r="N18" s="100"/>
      <c r="O18" s="35" t="s">
        <v>3422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40.732057099999999</v>
      </c>
      <c r="W18" s="36">
        <v>0</v>
      </c>
      <c r="X18" s="36">
        <v>57.84375</v>
      </c>
      <c r="Y18" s="24">
        <v>98.575807099999992</v>
      </c>
    </row>
    <row r="19" spans="1:25" ht="21">
      <c r="A19" s="35"/>
      <c r="B19" s="35" t="s">
        <v>4740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66.016300000000001</v>
      </c>
      <c r="I19" s="36">
        <v>0</v>
      </c>
      <c r="J19" s="36">
        <v>93.75</v>
      </c>
      <c r="K19" s="24">
        <v>159.7663</v>
      </c>
      <c r="M19" s="24"/>
      <c r="N19" s="100"/>
      <c r="O19" s="35"/>
      <c r="P19" s="35" t="s">
        <v>4740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40.732057099999999</v>
      </c>
      <c r="W19" s="36">
        <v>0</v>
      </c>
      <c r="X19" s="36">
        <v>57.84375</v>
      </c>
      <c r="Y19" s="24">
        <v>98.575807099999992</v>
      </c>
    </row>
    <row r="20" spans="1:25" ht="21">
      <c r="A20" s="35" t="s">
        <v>3370</v>
      </c>
      <c r="B20" s="35"/>
      <c r="C20" s="36">
        <v>0</v>
      </c>
      <c r="D20" s="36">
        <v>0</v>
      </c>
      <c r="E20" s="36">
        <v>79.818673846099998</v>
      </c>
      <c r="F20" s="36">
        <v>559.35310856977003</v>
      </c>
      <c r="G20" s="36">
        <v>402.60958977413998</v>
      </c>
      <c r="H20" s="36">
        <v>3900.6600532349303</v>
      </c>
      <c r="I20" s="36">
        <v>1020.154564728387</v>
      </c>
      <c r="J20" s="36">
        <v>7187.3538149373007</v>
      </c>
      <c r="K20" s="24">
        <v>13149.949805090628</v>
      </c>
      <c r="L20" s="24">
        <v>9560</v>
      </c>
      <c r="M20" s="77">
        <f>L20-K20</f>
        <v>-3589.9498050906277</v>
      </c>
      <c r="N20" s="100"/>
      <c r="O20" s="35" t="s">
        <v>3370</v>
      </c>
      <c r="P20" s="35"/>
      <c r="Q20" s="36">
        <v>0</v>
      </c>
      <c r="R20" s="36">
        <v>0</v>
      </c>
      <c r="S20" s="36">
        <v>49.248121763</v>
      </c>
      <c r="T20" s="36">
        <v>345.12086798804006</v>
      </c>
      <c r="U20" s="36">
        <v>248.41011689059997</v>
      </c>
      <c r="V20" s="36">
        <v>2406.7072528442004</v>
      </c>
      <c r="W20" s="36">
        <v>629.43536643764696</v>
      </c>
      <c r="X20" s="36">
        <v>4434.5973038163393</v>
      </c>
      <c r="Y20" s="24">
        <v>8113.5190297398267</v>
      </c>
    </row>
    <row r="21" spans="1:25" ht="21">
      <c r="A21" s="35"/>
      <c r="B21" s="35" t="s">
        <v>1725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33.448420840700003</v>
      </c>
      <c r="I21" s="36">
        <v>0</v>
      </c>
      <c r="J21" s="36">
        <v>0</v>
      </c>
      <c r="K21" s="24">
        <v>33.448420840700003</v>
      </c>
      <c r="L21" s="24"/>
      <c r="M21" s="24"/>
      <c r="N21" s="100"/>
      <c r="O21" s="35"/>
      <c r="P21" s="35" t="s">
        <v>1725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20.637675658700001</v>
      </c>
      <c r="W21" s="36">
        <v>0</v>
      </c>
      <c r="X21" s="36">
        <v>0</v>
      </c>
      <c r="Y21" s="24">
        <v>20.637675658700001</v>
      </c>
    </row>
    <row r="22" spans="1:25" ht="21">
      <c r="A22" s="35"/>
      <c r="B22" s="35" t="s">
        <v>3367</v>
      </c>
      <c r="C22" s="36">
        <v>0</v>
      </c>
      <c r="D22" s="36">
        <v>0</v>
      </c>
      <c r="E22" s="36">
        <v>0</v>
      </c>
      <c r="F22" s="36">
        <v>52.333859335770001</v>
      </c>
      <c r="G22" s="36">
        <v>85.139629360840004</v>
      </c>
      <c r="H22" s="36">
        <v>369.18576873738999</v>
      </c>
      <c r="I22" s="36">
        <v>251.30186201990699</v>
      </c>
      <c r="J22" s="36">
        <v>2572.3716508441003</v>
      </c>
      <c r="K22" s="24">
        <v>3330.3327702980073</v>
      </c>
      <c r="L22" s="24"/>
      <c r="M22" s="24"/>
      <c r="N22" s="100"/>
      <c r="O22" s="35"/>
      <c r="P22" s="35" t="s">
        <v>3367</v>
      </c>
      <c r="Q22" s="36">
        <v>0</v>
      </c>
      <c r="R22" s="36">
        <v>0</v>
      </c>
      <c r="S22" s="36">
        <v>0</v>
      </c>
      <c r="T22" s="36">
        <v>32.289991210210005</v>
      </c>
      <c r="U22" s="36">
        <v>52.531151315639995</v>
      </c>
      <c r="V22" s="36">
        <v>227.78761931100996</v>
      </c>
      <c r="W22" s="36">
        <v>155.053248866377</v>
      </c>
      <c r="X22" s="36">
        <v>1587.15330857093</v>
      </c>
      <c r="Y22" s="24">
        <v>2054.815319274167</v>
      </c>
    </row>
    <row r="23" spans="1:25" ht="21">
      <c r="A23" s="35"/>
      <c r="B23" s="35" t="s">
        <v>5176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2845.0678791600003</v>
      </c>
      <c r="I23" s="36">
        <v>0</v>
      </c>
      <c r="J23" s="36">
        <v>300.64577408119999</v>
      </c>
      <c r="K23" s="24">
        <v>3145.7136532412005</v>
      </c>
      <c r="L23" s="24"/>
      <c r="M23" s="24"/>
      <c r="N23" s="100"/>
      <c r="O23" s="35"/>
      <c r="P23" s="35" t="s">
        <v>5176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1755.4068814400002</v>
      </c>
      <c r="W23" s="36">
        <v>0</v>
      </c>
      <c r="X23" s="36">
        <v>185.49844260809999</v>
      </c>
      <c r="Y23" s="24">
        <v>1940.9053240481003</v>
      </c>
    </row>
    <row r="24" spans="1:25" ht="21">
      <c r="A24" s="35"/>
      <c r="B24" s="35" t="s">
        <v>661</v>
      </c>
      <c r="C24" s="36">
        <v>0</v>
      </c>
      <c r="D24" s="36">
        <v>0</v>
      </c>
      <c r="E24" s="36">
        <v>79.818673846099998</v>
      </c>
      <c r="F24" s="36">
        <v>461.96189807359997</v>
      </c>
      <c r="G24" s="36">
        <v>208.85959937889999</v>
      </c>
      <c r="H24" s="36">
        <v>418.34236010524</v>
      </c>
      <c r="I24" s="36">
        <v>227.28417450776999</v>
      </c>
      <c r="J24" s="36">
        <v>3816.10453408488</v>
      </c>
      <c r="K24" s="24">
        <v>5212.3712399964897</v>
      </c>
      <c r="L24" s="24"/>
      <c r="M24" s="24"/>
      <c r="N24" s="100"/>
      <c r="O24" s="35"/>
      <c r="P24" s="35" t="s">
        <v>661</v>
      </c>
      <c r="Q24" s="36">
        <v>0</v>
      </c>
      <c r="R24" s="36">
        <v>0</v>
      </c>
      <c r="S24" s="36">
        <v>49.248121763</v>
      </c>
      <c r="T24" s="36">
        <v>285.03049111183003</v>
      </c>
      <c r="U24" s="36">
        <v>128.86637281675999</v>
      </c>
      <c r="V24" s="36">
        <v>258.11723618489003</v>
      </c>
      <c r="W24" s="36">
        <v>140.23433567131997</v>
      </c>
      <c r="X24" s="36">
        <v>2354.5364975298999</v>
      </c>
      <c r="Y24" s="24">
        <v>3216.0330550776998</v>
      </c>
    </row>
    <row r="25" spans="1:25" ht="21">
      <c r="A25" s="35"/>
      <c r="B25" s="35" t="s">
        <v>3368</v>
      </c>
      <c r="C25" s="36">
        <v>0</v>
      </c>
      <c r="D25" s="36">
        <v>0</v>
      </c>
      <c r="E25" s="36">
        <v>0</v>
      </c>
      <c r="F25" s="36">
        <v>0</v>
      </c>
      <c r="G25" s="36">
        <v>108.6103610344</v>
      </c>
      <c r="H25" s="36">
        <v>188.2857206759</v>
      </c>
      <c r="I25" s="36">
        <v>290.22361953120003</v>
      </c>
      <c r="J25" s="36">
        <v>498.23185592712002</v>
      </c>
      <c r="K25" s="24">
        <v>1085.35155716862</v>
      </c>
      <c r="L25" s="24"/>
      <c r="M25" s="24"/>
      <c r="N25" s="100"/>
      <c r="O25" s="35"/>
      <c r="P25" s="35" t="s">
        <v>3368</v>
      </c>
      <c r="Q25" s="36">
        <v>0</v>
      </c>
      <c r="R25" s="36">
        <v>0</v>
      </c>
      <c r="S25" s="36">
        <v>0</v>
      </c>
      <c r="T25" s="36">
        <v>0</v>
      </c>
      <c r="U25" s="36">
        <v>67.0125927582</v>
      </c>
      <c r="V25" s="36">
        <v>116.17228965699999</v>
      </c>
      <c r="W25" s="36">
        <v>179.06797325080001</v>
      </c>
      <c r="X25" s="36">
        <v>307.40905510741004</v>
      </c>
      <c r="Y25" s="24">
        <v>669.66191077341</v>
      </c>
    </row>
    <row r="26" spans="1:25" ht="21">
      <c r="A26" s="35"/>
      <c r="B26" s="35" t="s">
        <v>3369</v>
      </c>
      <c r="C26" s="36">
        <v>0</v>
      </c>
      <c r="D26" s="36">
        <v>0</v>
      </c>
      <c r="E26" s="36">
        <v>0</v>
      </c>
      <c r="F26" s="36">
        <v>45.057351160400003</v>
      </c>
      <c r="G26" s="36">
        <v>0</v>
      </c>
      <c r="H26" s="36">
        <v>46.329903715699999</v>
      </c>
      <c r="I26" s="36">
        <v>251.34490866951</v>
      </c>
      <c r="J26" s="36">
        <v>0</v>
      </c>
      <c r="K26" s="24">
        <v>342.73216354560998</v>
      </c>
      <c r="M26" s="24"/>
      <c r="N26" s="100"/>
      <c r="O26" s="35"/>
      <c r="P26" s="35" t="s">
        <v>3369</v>
      </c>
      <c r="Q26" s="36">
        <v>0</v>
      </c>
      <c r="R26" s="36">
        <v>0</v>
      </c>
      <c r="S26" s="36">
        <v>0</v>
      </c>
      <c r="T26" s="36">
        <v>27.800385666</v>
      </c>
      <c r="U26" s="36">
        <v>0</v>
      </c>
      <c r="V26" s="36">
        <v>28.585550592600001</v>
      </c>
      <c r="W26" s="36">
        <v>155.07980864915001</v>
      </c>
      <c r="X26" s="36">
        <v>0</v>
      </c>
      <c r="Y26" s="24">
        <v>211.46574490775001</v>
      </c>
    </row>
    <row r="27" spans="1:25" ht="21">
      <c r="A27" s="35" t="s">
        <v>3380</v>
      </c>
      <c r="B27" s="35"/>
      <c r="C27" s="36">
        <v>0</v>
      </c>
      <c r="D27" s="36">
        <v>10230.367246005819</v>
      </c>
      <c r="E27" s="36">
        <v>607.70159182806992</v>
      </c>
      <c r="F27" s="36">
        <v>5469.7947896766191</v>
      </c>
      <c r="G27" s="36">
        <v>5914.3446210933571</v>
      </c>
      <c r="H27" s="36">
        <v>3039.5097363558903</v>
      </c>
      <c r="I27" s="36">
        <v>1535.1481817051501</v>
      </c>
      <c r="J27" s="36">
        <v>15684.5962315543</v>
      </c>
      <c r="K27" s="24">
        <v>42481.462398219213</v>
      </c>
      <c r="L27" s="24">
        <v>53330</v>
      </c>
      <c r="M27" s="77">
        <f>L27-K27</f>
        <v>10848.537601780787</v>
      </c>
      <c r="N27" s="100"/>
      <c r="O27" s="35" t="s">
        <v>3380</v>
      </c>
      <c r="P27" s="35"/>
      <c r="Q27" s="36">
        <v>0</v>
      </c>
      <c r="R27" s="36">
        <v>6312.1365907837117</v>
      </c>
      <c r="S27" s="36">
        <v>374.95188215783992</v>
      </c>
      <c r="T27" s="36">
        <v>3374.8633852318362</v>
      </c>
      <c r="U27" s="36">
        <v>3649.1506312140291</v>
      </c>
      <c r="V27" s="36">
        <v>1875.37750733188</v>
      </c>
      <c r="W27" s="36">
        <v>947.18642811180985</v>
      </c>
      <c r="X27" s="36">
        <v>9677.3958748707046</v>
      </c>
      <c r="Y27" s="24">
        <v>26211.062299701814</v>
      </c>
    </row>
    <row r="28" spans="1:25" ht="21">
      <c r="A28" s="35"/>
      <c r="B28" s="35" t="s">
        <v>3371</v>
      </c>
      <c r="C28" s="36">
        <v>0</v>
      </c>
      <c r="D28" s="36">
        <v>0</v>
      </c>
      <c r="E28" s="36">
        <v>10.390997499999999</v>
      </c>
      <c r="F28" s="36">
        <v>56.25</v>
      </c>
      <c r="G28" s="36">
        <v>100</v>
      </c>
      <c r="H28" s="36">
        <v>52.149450000009999</v>
      </c>
      <c r="I28" s="36">
        <v>0</v>
      </c>
      <c r="J28" s="36">
        <v>171.19446367640001</v>
      </c>
      <c r="K28" s="24">
        <v>389.98491117641004</v>
      </c>
      <c r="L28" s="24"/>
      <c r="M28" s="24"/>
      <c r="N28" s="100"/>
      <c r="O28" s="35"/>
      <c r="P28" s="35" t="s">
        <v>3371</v>
      </c>
      <c r="Q28" s="36">
        <v>0</v>
      </c>
      <c r="R28" s="36">
        <v>0</v>
      </c>
      <c r="S28" s="36">
        <v>6.4112454574999997</v>
      </c>
      <c r="T28" s="36">
        <v>34.706249999999997</v>
      </c>
      <c r="U28" s="36">
        <v>61.7</v>
      </c>
      <c r="V28" s="36">
        <v>32.176210650009999</v>
      </c>
      <c r="W28" s="36">
        <v>0</v>
      </c>
      <c r="X28" s="36">
        <v>105.62698408840001</v>
      </c>
      <c r="Y28" s="24">
        <v>240.62069019591002</v>
      </c>
    </row>
    <row r="29" spans="1:25" ht="21">
      <c r="A29" s="35"/>
      <c r="B29" s="35" t="s">
        <v>3372</v>
      </c>
      <c r="C29" s="36">
        <v>0</v>
      </c>
      <c r="D29" s="36">
        <v>5764.0422712114296</v>
      </c>
      <c r="E29" s="36">
        <v>0</v>
      </c>
      <c r="F29" s="36">
        <v>37.5</v>
      </c>
      <c r="G29" s="36">
        <v>564.05665732520004</v>
      </c>
      <c r="H29" s="36">
        <v>201.79768856885002</v>
      </c>
      <c r="I29" s="36">
        <v>314.60158400890003</v>
      </c>
      <c r="J29" s="36">
        <v>2350.0276192942001</v>
      </c>
      <c r="K29" s="24">
        <v>9232.0258204085803</v>
      </c>
      <c r="L29" s="24"/>
      <c r="M29" s="24"/>
      <c r="N29" s="100"/>
      <c r="O29" s="35"/>
      <c r="P29" s="35" t="s">
        <v>3372</v>
      </c>
      <c r="Q29" s="36">
        <v>0</v>
      </c>
      <c r="R29" s="36">
        <v>3556.414081336537</v>
      </c>
      <c r="S29" s="36">
        <v>0</v>
      </c>
      <c r="T29" s="36">
        <v>23.137499999999999</v>
      </c>
      <c r="U29" s="36">
        <v>348.0229575692</v>
      </c>
      <c r="V29" s="36">
        <v>124.50917384707002</v>
      </c>
      <c r="W29" s="36">
        <v>194.10917733349999</v>
      </c>
      <c r="X29" s="36">
        <v>1449.9670411047398</v>
      </c>
      <c r="Y29" s="24">
        <v>5696.1599311910468</v>
      </c>
    </row>
    <row r="30" spans="1:25" ht="21">
      <c r="A30" s="35"/>
      <c r="B30" s="35" t="s">
        <v>3373</v>
      </c>
      <c r="C30" s="36">
        <v>0</v>
      </c>
      <c r="D30" s="36">
        <v>0</v>
      </c>
      <c r="E30" s="36">
        <v>28.6875</v>
      </c>
      <c r="F30" s="36">
        <v>2163.50385777368</v>
      </c>
      <c r="G30" s="36">
        <v>1697.095014577277</v>
      </c>
      <c r="H30" s="36">
        <v>381.41639557943995</v>
      </c>
      <c r="I30" s="36">
        <v>0</v>
      </c>
      <c r="J30" s="36">
        <v>1950.6622875320811</v>
      </c>
      <c r="K30" s="24">
        <v>6221.3650554624783</v>
      </c>
      <c r="L30" s="24"/>
      <c r="M30" s="24"/>
      <c r="N30" s="100"/>
      <c r="O30" s="35"/>
      <c r="P30" s="35" t="s">
        <v>3373</v>
      </c>
      <c r="Q30" s="36">
        <v>0</v>
      </c>
      <c r="R30" s="36">
        <v>0</v>
      </c>
      <c r="S30" s="36">
        <v>17.700187499999998</v>
      </c>
      <c r="T30" s="36">
        <v>1334.8818802471401</v>
      </c>
      <c r="U30" s="36">
        <v>1047.1076239935212</v>
      </c>
      <c r="V30" s="36">
        <v>235.33391607255004</v>
      </c>
      <c r="W30" s="36">
        <v>0</v>
      </c>
      <c r="X30" s="36">
        <v>1203.5586314072591</v>
      </c>
      <c r="Y30" s="24">
        <v>3838.58223922047</v>
      </c>
    </row>
    <row r="31" spans="1:25" ht="21">
      <c r="A31" s="35"/>
      <c r="B31" s="35" t="s">
        <v>3395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358.70892664919995</v>
      </c>
      <c r="K31" s="24">
        <v>358.70892664919995</v>
      </c>
      <c r="L31" s="24"/>
      <c r="M31" s="24"/>
      <c r="N31" s="100"/>
      <c r="O31" s="35"/>
      <c r="P31" s="35" t="s">
        <v>3395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221.32340774253001</v>
      </c>
      <c r="Y31" s="24">
        <v>221.32340774253001</v>
      </c>
    </row>
    <row r="32" spans="1:25" ht="21">
      <c r="A32" s="35"/>
      <c r="B32" s="35" t="s">
        <v>3374</v>
      </c>
      <c r="C32" s="36">
        <v>0</v>
      </c>
      <c r="D32" s="36">
        <v>0</v>
      </c>
      <c r="E32" s="36">
        <v>43.579509211800001</v>
      </c>
      <c r="F32" s="36">
        <v>0</v>
      </c>
      <c r="G32" s="36">
        <v>189.67423874000002</v>
      </c>
      <c r="H32" s="36">
        <v>12.5</v>
      </c>
      <c r="I32" s="36">
        <v>0</v>
      </c>
      <c r="J32" s="36">
        <v>1350.50579810877</v>
      </c>
      <c r="K32" s="24">
        <v>1596.2595460605701</v>
      </c>
      <c r="L32" s="24"/>
      <c r="M32" s="24"/>
      <c r="N32" s="100"/>
      <c r="O32" s="35"/>
      <c r="P32" s="35" t="s">
        <v>3374</v>
      </c>
      <c r="Q32" s="36">
        <v>0</v>
      </c>
      <c r="R32" s="36">
        <v>0</v>
      </c>
      <c r="S32" s="36">
        <v>26.88855718368</v>
      </c>
      <c r="T32" s="36">
        <v>0</v>
      </c>
      <c r="U32" s="36">
        <v>117.02900530259998</v>
      </c>
      <c r="V32" s="36">
        <v>7.7125000000000004</v>
      </c>
      <c r="W32" s="36">
        <v>0</v>
      </c>
      <c r="X32" s="36">
        <v>833.26207743343014</v>
      </c>
      <c r="Y32" s="24">
        <v>984.89213991971019</v>
      </c>
    </row>
    <row r="33" spans="1:25" ht="21">
      <c r="A33" s="35"/>
      <c r="B33" s="35" t="s">
        <v>3375</v>
      </c>
      <c r="C33" s="36">
        <v>0</v>
      </c>
      <c r="D33" s="36">
        <v>0</v>
      </c>
      <c r="E33" s="36">
        <v>58.291571954929999</v>
      </c>
      <c r="F33" s="36">
        <v>190.69363481919999</v>
      </c>
      <c r="G33" s="36">
        <v>735.06083445605998</v>
      </c>
      <c r="H33" s="36">
        <v>139.70040094410001</v>
      </c>
      <c r="I33" s="36">
        <v>0</v>
      </c>
      <c r="J33" s="36">
        <v>1910.29050646825</v>
      </c>
      <c r="K33" s="24">
        <v>3034.0369486425398</v>
      </c>
      <c r="L33" s="24"/>
      <c r="M33" s="24"/>
      <c r="N33" s="100"/>
      <c r="O33" s="35"/>
      <c r="P33" s="35" t="s">
        <v>3375</v>
      </c>
      <c r="Q33" s="36">
        <v>0</v>
      </c>
      <c r="R33" s="36">
        <v>0</v>
      </c>
      <c r="S33" s="36">
        <v>35.965899896189995</v>
      </c>
      <c r="T33" s="36">
        <v>117.65797268345</v>
      </c>
      <c r="U33" s="36">
        <v>453.53253485951996</v>
      </c>
      <c r="V33" s="36">
        <v>86.195147382599998</v>
      </c>
      <c r="W33" s="36">
        <v>0</v>
      </c>
      <c r="X33" s="36">
        <v>1178.6492424911719</v>
      </c>
      <c r="Y33" s="24">
        <v>1872.0007973129318</v>
      </c>
    </row>
    <row r="34" spans="1:25" ht="21">
      <c r="A34" s="35"/>
      <c r="B34" s="35" t="s">
        <v>3376</v>
      </c>
      <c r="C34" s="36">
        <v>0</v>
      </c>
      <c r="D34" s="36">
        <v>1076.7541285254699</v>
      </c>
      <c r="E34" s="36">
        <v>82.226271517399994</v>
      </c>
      <c r="F34" s="36">
        <v>2078.0319455284698</v>
      </c>
      <c r="G34" s="36">
        <v>1347.9665893876199</v>
      </c>
      <c r="H34" s="36">
        <v>292.07798101423003</v>
      </c>
      <c r="I34" s="36">
        <v>0</v>
      </c>
      <c r="J34" s="36">
        <v>826.58047555762994</v>
      </c>
      <c r="K34" s="24">
        <v>5703.6373915308195</v>
      </c>
      <c r="L34" s="24"/>
      <c r="M34" s="24"/>
      <c r="N34" s="100"/>
      <c r="O34" s="35"/>
      <c r="P34" s="35" t="s">
        <v>3376</v>
      </c>
      <c r="Q34" s="36">
        <v>0</v>
      </c>
      <c r="R34" s="36">
        <v>664.35729730059984</v>
      </c>
      <c r="S34" s="36">
        <v>50.73360952622</v>
      </c>
      <c r="T34" s="36">
        <v>1282.1457103914001</v>
      </c>
      <c r="U34" s="36">
        <v>831.69538565288008</v>
      </c>
      <c r="V34" s="36">
        <v>180.21211428583001</v>
      </c>
      <c r="W34" s="36">
        <v>0</v>
      </c>
      <c r="X34" s="36">
        <v>510.00015341879697</v>
      </c>
      <c r="Y34" s="24">
        <v>3519.1442705757268</v>
      </c>
    </row>
    <row r="35" spans="1:25" ht="21">
      <c r="A35" s="35"/>
      <c r="B35" s="35" t="s">
        <v>3377</v>
      </c>
      <c r="C35" s="36">
        <v>0</v>
      </c>
      <c r="D35" s="36">
        <v>0</v>
      </c>
      <c r="E35" s="36">
        <v>46.175437038200002</v>
      </c>
      <c r="F35" s="36">
        <v>374.6834277877</v>
      </c>
      <c r="G35" s="36">
        <v>141.88688466869098</v>
      </c>
      <c r="H35" s="36">
        <v>106.866367252</v>
      </c>
      <c r="I35" s="36">
        <v>53.023844367700001</v>
      </c>
      <c r="J35" s="36">
        <v>402.11917328840002</v>
      </c>
      <c r="K35" s="24">
        <v>1124.7551344026911</v>
      </c>
      <c r="L35" s="24"/>
      <c r="M35" s="24"/>
      <c r="N35" s="100"/>
      <c r="O35" s="35"/>
      <c r="P35" s="35" t="s">
        <v>3377</v>
      </c>
      <c r="Q35" s="36">
        <v>0</v>
      </c>
      <c r="R35" s="36">
        <v>0</v>
      </c>
      <c r="S35" s="36">
        <v>28.490244652599998</v>
      </c>
      <c r="T35" s="36">
        <v>231.17967494530001</v>
      </c>
      <c r="U35" s="36">
        <v>87.544207840618</v>
      </c>
      <c r="V35" s="36">
        <v>65.936548594499996</v>
      </c>
      <c r="W35" s="36">
        <v>32.715711974900003</v>
      </c>
      <c r="X35" s="36">
        <v>248.10752991893</v>
      </c>
      <c r="Y35" s="24">
        <v>693.973917926848</v>
      </c>
    </row>
    <row r="36" spans="1:25" ht="21">
      <c r="A36" s="35"/>
      <c r="B36" s="35" t="s">
        <v>3378</v>
      </c>
      <c r="C36" s="36">
        <v>0</v>
      </c>
      <c r="D36" s="36">
        <v>0</v>
      </c>
      <c r="E36" s="36">
        <v>153.08825796170001</v>
      </c>
      <c r="F36" s="36">
        <v>43.75</v>
      </c>
      <c r="G36" s="36">
        <v>224.03277750000001</v>
      </c>
      <c r="H36" s="36">
        <v>168.14210835590001</v>
      </c>
      <c r="I36" s="36">
        <v>0</v>
      </c>
      <c r="J36" s="36">
        <v>196.39432694210001</v>
      </c>
      <c r="K36" s="24">
        <v>785.40747075969989</v>
      </c>
      <c r="L36" s="24"/>
      <c r="M36" s="24"/>
      <c r="N36" s="100"/>
      <c r="O36" s="35"/>
      <c r="P36" s="35" t="s">
        <v>3378</v>
      </c>
      <c r="Q36" s="36">
        <v>0</v>
      </c>
      <c r="R36" s="36">
        <v>0</v>
      </c>
      <c r="S36" s="36">
        <v>94.455455162289994</v>
      </c>
      <c r="T36" s="36">
        <v>26.993749999999999</v>
      </c>
      <c r="U36" s="36">
        <v>138.22822371749999</v>
      </c>
      <c r="V36" s="36">
        <v>103.7436808556</v>
      </c>
      <c r="W36" s="36">
        <v>0</v>
      </c>
      <c r="X36" s="36">
        <v>121.17529972329999</v>
      </c>
      <c r="Y36" s="24">
        <v>484.59640945869</v>
      </c>
    </row>
    <row r="37" spans="1:25" ht="21">
      <c r="A37" s="35"/>
      <c r="B37" s="35" t="s">
        <v>1602</v>
      </c>
      <c r="C37" s="36">
        <v>0</v>
      </c>
      <c r="D37" s="36">
        <v>0</v>
      </c>
      <c r="E37" s="36">
        <v>0</v>
      </c>
      <c r="F37" s="36">
        <v>0</v>
      </c>
      <c r="G37" s="36">
        <v>193.31382177359998</v>
      </c>
      <c r="H37" s="36">
        <v>79.638312010600004</v>
      </c>
      <c r="I37" s="36">
        <v>3.2261556323399998</v>
      </c>
      <c r="J37" s="36">
        <v>480.17750701778004</v>
      </c>
      <c r="K37" s="24">
        <v>756.35579643432004</v>
      </c>
      <c r="L37" s="24"/>
      <c r="M37" s="24"/>
      <c r="N37" s="100"/>
      <c r="O37" s="35"/>
      <c r="P37" s="35" t="s">
        <v>1602</v>
      </c>
      <c r="Q37" s="36">
        <v>0</v>
      </c>
      <c r="R37" s="36">
        <v>0</v>
      </c>
      <c r="S37" s="36">
        <v>0</v>
      </c>
      <c r="T37" s="36">
        <v>0</v>
      </c>
      <c r="U37" s="36">
        <v>119.27462803430001</v>
      </c>
      <c r="V37" s="36">
        <v>49.136838510540002</v>
      </c>
      <c r="W37" s="36">
        <v>1.99053802515</v>
      </c>
      <c r="X37" s="36">
        <v>296.26952183000799</v>
      </c>
      <c r="Y37" s="24">
        <v>466.67152639999802</v>
      </c>
    </row>
    <row r="38" spans="1:25" ht="21">
      <c r="A38" s="35"/>
      <c r="B38" s="35" t="s">
        <v>3379</v>
      </c>
      <c r="C38" s="36">
        <v>0</v>
      </c>
      <c r="D38" s="36">
        <v>0</v>
      </c>
      <c r="E38" s="36">
        <v>15.2239807883</v>
      </c>
      <c r="F38" s="36">
        <v>0</v>
      </c>
      <c r="G38" s="36">
        <v>43.750012499999997</v>
      </c>
      <c r="H38" s="36">
        <v>50</v>
      </c>
      <c r="I38" s="36">
        <v>0</v>
      </c>
      <c r="J38" s="36">
        <v>472.24694109099994</v>
      </c>
      <c r="K38" s="24">
        <v>581.22093437929993</v>
      </c>
      <c r="L38" s="24"/>
      <c r="M38" s="24"/>
      <c r="N38" s="100"/>
      <c r="O38" s="35"/>
      <c r="P38" s="35" t="s">
        <v>3379</v>
      </c>
      <c r="Q38" s="36">
        <v>0</v>
      </c>
      <c r="R38" s="36">
        <v>0</v>
      </c>
      <c r="S38" s="36">
        <v>9.3931961463799993</v>
      </c>
      <c r="T38" s="36">
        <v>0</v>
      </c>
      <c r="U38" s="36">
        <v>26.993757712499999</v>
      </c>
      <c r="V38" s="36">
        <v>30.85</v>
      </c>
      <c r="W38" s="36">
        <v>0</v>
      </c>
      <c r="X38" s="36">
        <v>291.376362653</v>
      </c>
      <c r="Y38" s="24">
        <v>358.61331651187999</v>
      </c>
    </row>
    <row r="39" spans="1:25" ht="21">
      <c r="A39" s="35"/>
      <c r="B39" s="35" t="s">
        <v>447</v>
      </c>
      <c r="C39" s="36">
        <v>0</v>
      </c>
      <c r="D39" s="36">
        <v>3389.5708462689199</v>
      </c>
      <c r="E39" s="36">
        <v>170.03806585573997</v>
      </c>
      <c r="F39" s="36">
        <v>525.38192376757002</v>
      </c>
      <c r="G39" s="36">
        <v>677.50779016490981</v>
      </c>
      <c r="H39" s="36">
        <v>1517.7210326307602</v>
      </c>
      <c r="I39" s="36">
        <v>1164.29659769621</v>
      </c>
      <c r="J39" s="36">
        <v>5215.6882059284899</v>
      </c>
      <c r="K39" s="24">
        <v>12660.204462312602</v>
      </c>
      <c r="M39" s="24"/>
      <c r="N39" s="100"/>
      <c r="O39" s="35"/>
      <c r="P39" s="35" t="s">
        <v>447</v>
      </c>
      <c r="Q39" s="36">
        <v>0</v>
      </c>
      <c r="R39" s="36">
        <v>2091.3652121465748</v>
      </c>
      <c r="S39" s="36">
        <v>104.91348663298</v>
      </c>
      <c r="T39" s="36">
        <v>324.160646964546</v>
      </c>
      <c r="U39" s="36">
        <v>418.02230653138997</v>
      </c>
      <c r="V39" s="36">
        <v>936.43387713317986</v>
      </c>
      <c r="W39" s="36">
        <v>718.37100077825994</v>
      </c>
      <c r="X39" s="36">
        <v>3218.0796230591395</v>
      </c>
      <c r="Y39" s="24">
        <v>7811.3461532460706</v>
      </c>
    </row>
    <row r="40" spans="1:25" ht="21">
      <c r="A40" s="35"/>
      <c r="B40" s="35" t="s">
        <v>4083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37.5</v>
      </c>
      <c r="I40" s="36">
        <v>0</v>
      </c>
      <c r="J40" s="36">
        <v>0</v>
      </c>
      <c r="K40" s="24">
        <v>37.5</v>
      </c>
      <c r="L40" s="24"/>
      <c r="M40" s="77"/>
      <c r="N40" s="100"/>
      <c r="O40" s="35"/>
      <c r="P40" s="35" t="s">
        <v>4083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23.137499999999999</v>
      </c>
      <c r="W40" s="36">
        <v>0</v>
      </c>
      <c r="X40" s="36">
        <v>0</v>
      </c>
      <c r="Y40" s="24">
        <v>23.137499999999999</v>
      </c>
    </row>
    <row r="41" spans="1:25" ht="21">
      <c r="A41" s="35" t="s">
        <v>3390</v>
      </c>
      <c r="B41" s="35"/>
      <c r="C41" s="36">
        <v>0</v>
      </c>
      <c r="D41" s="36">
        <v>1940.4141045731999</v>
      </c>
      <c r="E41" s="36">
        <v>0</v>
      </c>
      <c r="F41" s="36">
        <v>695.34806658539992</v>
      </c>
      <c r="G41" s="36">
        <v>2394.3778154627198</v>
      </c>
      <c r="H41" s="36">
        <v>7364.9753174301131</v>
      </c>
      <c r="I41" s="36">
        <v>1625.1230680400461</v>
      </c>
      <c r="J41" s="36">
        <v>34544.314590344271</v>
      </c>
      <c r="K41" s="24">
        <v>48564.552962435751</v>
      </c>
      <c r="L41" s="24">
        <v>54150</v>
      </c>
      <c r="M41" s="77">
        <f>L41-K41</f>
        <v>5585.4470375642486</v>
      </c>
      <c r="N41" s="100"/>
      <c r="O41" s="35" t="s">
        <v>3390</v>
      </c>
      <c r="P41" s="35"/>
      <c r="Q41" s="36">
        <v>0</v>
      </c>
      <c r="R41" s="36">
        <v>1197.235502520841</v>
      </c>
      <c r="S41" s="36">
        <v>0</v>
      </c>
      <c r="T41" s="36">
        <v>429.02975708294997</v>
      </c>
      <c r="U41" s="36">
        <v>1477.3311121402207</v>
      </c>
      <c r="V41" s="36">
        <v>4544.1897708583138</v>
      </c>
      <c r="W41" s="36">
        <v>1002.700932980017</v>
      </c>
      <c r="X41" s="36">
        <v>21313.842102235671</v>
      </c>
      <c r="Y41" s="24">
        <v>29964.329177818017</v>
      </c>
    </row>
    <row r="42" spans="1:25" ht="21">
      <c r="A42" s="35"/>
      <c r="B42" s="35" t="s">
        <v>3382</v>
      </c>
      <c r="C42" s="36">
        <v>0</v>
      </c>
      <c r="D42" s="36">
        <v>0</v>
      </c>
      <c r="E42" s="36">
        <v>0</v>
      </c>
      <c r="F42" s="36">
        <v>31.249968750099999</v>
      </c>
      <c r="G42" s="36">
        <v>190.23222250479998</v>
      </c>
      <c r="H42" s="36">
        <v>686.01149257435497</v>
      </c>
      <c r="I42" s="36">
        <v>93.322790854000004</v>
      </c>
      <c r="J42" s="36">
        <v>6779.4774354133706</v>
      </c>
      <c r="K42" s="24">
        <v>7780.293910096625</v>
      </c>
      <c r="L42" s="24"/>
      <c r="M42" s="24"/>
      <c r="N42" s="100"/>
      <c r="O42" s="35"/>
      <c r="P42" s="35" t="s">
        <v>3382</v>
      </c>
      <c r="Q42" s="36">
        <v>0</v>
      </c>
      <c r="R42" s="36">
        <v>0</v>
      </c>
      <c r="S42" s="36">
        <v>0</v>
      </c>
      <c r="T42" s="36">
        <v>19.2812307188</v>
      </c>
      <c r="U42" s="36">
        <v>117.37328128538998</v>
      </c>
      <c r="V42" s="36">
        <v>423.26909091869697</v>
      </c>
      <c r="W42" s="36">
        <v>57.5801619569</v>
      </c>
      <c r="X42" s="36">
        <v>4182.9375776455709</v>
      </c>
      <c r="Y42" s="24">
        <v>4800.4413425253579</v>
      </c>
    </row>
    <row r="43" spans="1:25" ht="21">
      <c r="A43" s="35"/>
      <c r="B43" s="35" t="s">
        <v>1061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892.90857816492007</v>
      </c>
      <c r="K43" s="24">
        <v>892.90857816492007</v>
      </c>
      <c r="L43" s="24"/>
      <c r="M43" s="24"/>
      <c r="N43" s="100"/>
      <c r="O43" s="35"/>
      <c r="P43" s="35" t="s">
        <v>1061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550.92459272783003</v>
      </c>
      <c r="Y43" s="24">
        <v>550.92459272783003</v>
      </c>
    </row>
    <row r="44" spans="1:25" ht="21">
      <c r="A44" s="35"/>
      <c r="B44" s="35" t="s">
        <v>3383</v>
      </c>
      <c r="C44" s="36">
        <v>0</v>
      </c>
      <c r="D44" s="36">
        <v>183.69998087977999</v>
      </c>
      <c r="E44" s="36">
        <v>0</v>
      </c>
      <c r="F44" s="36">
        <v>451.285642365</v>
      </c>
      <c r="G44" s="36">
        <v>0</v>
      </c>
      <c r="H44" s="36">
        <v>476.98019782508999</v>
      </c>
      <c r="I44" s="36">
        <v>415.88464174168001</v>
      </c>
      <c r="J44" s="36">
        <v>5312.753425589809</v>
      </c>
      <c r="K44" s="24">
        <v>6840.6038884013587</v>
      </c>
      <c r="L44" s="24"/>
      <c r="M44" s="24"/>
      <c r="N44" s="100"/>
      <c r="O44" s="35"/>
      <c r="P44" s="35" t="s">
        <v>3383</v>
      </c>
      <c r="Q44" s="36">
        <v>0</v>
      </c>
      <c r="R44" s="36">
        <v>113.34288820278003</v>
      </c>
      <c r="S44" s="36">
        <v>0</v>
      </c>
      <c r="T44" s="36">
        <v>278.443241339</v>
      </c>
      <c r="U44" s="36">
        <v>0</v>
      </c>
      <c r="V44" s="36">
        <v>294.29678205845698</v>
      </c>
      <c r="W44" s="36">
        <v>256.60082395462001</v>
      </c>
      <c r="X44" s="36">
        <v>3277.9688635907605</v>
      </c>
      <c r="Y44" s="24">
        <v>4220.6525991456174</v>
      </c>
    </row>
    <row r="45" spans="1:25" ht="21">
      <c r="A45" s="35"/>
      <c r="B45" s="35" t="s">
        <v>3381</v>
      </c>
      <c r="C45" s="36">
        <v>0</v>
      </c>
      <c r="D45" s="36">
        <v>0</v>
      </c>
      <c r="E45" s="36">
        <v>0</v>
      </c>
      <c r="F45" s="36">
        <v>0</v>
      </c>
      <c r="G45" s="36">
        <v>491.67423272456</v>
      </c>
      <c r="H45" s="36">
        <v>688.23604817262992</v>
      </c>
      <c r="I45" s="36">
        <v>22.266300000000001</v>
      </c>
      <c r="J45" s="36">
        <v>2027.20757019288</v>
      </c>
      <c r="K45" s="24">
        <v>3229.3841510900702</v>
      </c>
      <c r="L45" s="24"/>
      <c r="M45" s="24"/>
      <c r="N45" s="100"/>
      <c r="O45" s="35"/>
      <c r="P45" s="35" t="s">
        <v>3381</v>
      </c>
      <c r="Q45" s="36">
        <v>0</v>
      </c>
      <c r="R45" s="36">
        <v>0</v>
      </c>
      <c r="S45" s="36">
        <v>0</v>
      </c>
      <c r="T45" s="36">
        <v>0</v>
      </c>
      <c r="U45" s="36">
        <v>303.36300159074</v>
      </c>
      <c r="V45" s="36">
        <v>424.64164172239998</v>
      </c>
      <c r="W45" s="36">
        <v>13.7383071</v>
      </c>
      <c r="X45" s="36">
        <v>1250.78707080967</v>
      </c>
      <c r="Y45" s="24">
        <v>1992.5300212228099</v>
      </c>
    </row>
    <row r="46" spans="1:25" ht="21">
      <c r="A46" s="35"/>
      <c r="B46" s="35" t="s">
        <v>3384</v>
      </c>
      <c r="C46" s="36">
        <v>0</v>
      </c>
      <c r="D46" s="36">
        <v>238.62430757819999</v>
      </c>
      <c r="E46" s="36">
        <v>0</v>
      </c>
      <c r="F46" s="36">
        <v>131.25000416469999</v>
      </c>
      <c r="G46" s="36">
        <v>445.18818139456999</v>
      </c>
      <c r="H46" s="36">
        <v>512.9978551951699</v>
      </c>
      <c r="I46" s="36">
        <v>0</v>
      </c>
      <c r="J46" s="36">
        <v>3646.2735601715208</v>
      </c>
      <c r="K46" s="24">
        <v>4974.3339085041607</v>
      </c>
      <c r="L46" s="24"/>
      <c r="M46" s="24"/>
      <c r="N46" s="100"/>
      <c r="O46" s="35"/>
      <c r="P46" s="35" t="s">
        <v>3384</v>
      </c>
      <c r="Q46" s="36">
        <v>0</v>
      </c>
      <c r="R46" s="36">
        <v>147.23119777575999</v>
      </c>
      <c r="S46" s="36">
        <v>0</v>
      </c>
      <c r="T46" s="36">
        <v>80.981252569600002</v>
      </c>
      <c r="U46" s="36">
        <v>274.68110792043001</v>
      </c>
      <c r="V46" s="36">
        <v>316.51967665543498</v>
      </c>
      <c r="W46" s="36">
        <v>0</v>
      </c>
      <c r="X46" s="36">
        <v>2249.7507866249816</v>
      </c>
      <c r="Y46" s="24">
        <v>3069.1640215462066</v>
      </c>
    </row>
    <row r="47" spans="1:25" ht="21">
      <c r="A47" s="35"/>
      <c r="B47" s="35" t="s">
        <v>3385</v>
      </c>
      <c r="C47" s="36">
        <v>0</v>
      </c>
      <c r="D47" s="36">
        <v>0</v>
      </c>
      <c r="E47" s="36">
        <v>0</v>
      </c>
      <c r="F47" s="36">
        <v>37.8124513056</v>
      </c>
      <c r="G47" s="36">
        <v>375.64234831350001</v>
      </c>
      <c r="H47" s="36">
        <v>104.22814843428</v>
      </c>
      <c r="I47" s="36">
        <v>78.853147635599996</v>
      </c>
      <c r="J47" s="36">
        <v>3964.3528450494805</v>
      </c>
      <c r="K47" s="24">
        <v>4560.8889407384604</v>
      </c>
      <c r="L47" s="24"/>
      <c r="M47" s="24"/>
      <c r="N47" s="100"/>
      <c r="O47" s="35"/>
      <c r="P47" s="35" t="s">
        <v>3385</v>
      </c>
      <c r="Q47" s="36">
        <v>0</v>
      </c>
      <c r="R47" s="36">
        <v>0</v>
      </c>
      <c r="S47" s="36">
        <v>0</v>
      </c>
      <c r="T47" s="36">
        <v>23.330282455549998</v>
      </c>
      <c r="U47" s="36">
        <v>231.77132890947999</v>
      </c>
      <c r="V47" s="36">
        <v>64.308767583907994</v>
      </c>
      <c r="W47" s="36">
        <v>48.652392091199999</v>
      </c>
      <c r="X47" s="36">
        <v>2446.0057053939199</v>
      </c>
      <c r="Y47" s="24">
        <v>2814.0684764340581</v>
      </c>
    </row>
    <row r="48" spans="1:25" ht="21">
      <c r="A48" s="35"/>
      <c r="B48" s="35" t="s">
        <v>3386</v>
      </c>
      <c r="C48" s="36">
        <v>0</v>
      </c>
      <c r="D48" s="36">
        <v>0</v>
      </c>
      <c r="E48" s="36">
        <v>0</v>
      </c>
      <c r="F48" s="36">
        <v>25</v>
      </c>
      <c r="G48" s="36">
        <v>58.447211945500001</v>
      </c>
      <c r="H48" s="36">
        <v>2533.0876746318581</v>
      </c>
      <c r="I48" s="36">
        <v>388.2826</v>
      </c>
      <c r="J48" s="36">
        <v>331.70816667259498</v>
      </c>
      <c r="K48" s="24">
        <v>3336.5256532499529</v>
      </c>
      <c r="L48" s="24"/>
      <c r="M48" s="24"/>
      <c r="N48" s="100"/>
      <c r="O48" s="35"/>
      <c r="P48" s="35" t="s">
        <v>3386</v>
      </c>
      <c r="Q48" s="36">
        <v>0</v>
      </c>
      <c r="R48" s="36">
        <v>0</v>
      </c>
      <c r="S48" s="36">
        <v>0</v>
      </c>
      <c r="T48" s="36">
        <v>15.425000000000001</v>
      </c>
      <c r="U48" s="36">
        <v>36.061929770399999</v>
      </c>
      <c r="V48" s="36">
        <v>1562.9150952504069</v>
      </c>
      <c r="W48" s="36">
        <v>239.5703642</v>
      </c>
      <c r="X48" s="36">
        <v>204.66393883686101</v>
      </c>
      <c r="Y48" s="24">
        <v>2058.6363280576679</v>
      </c>
    </row>
    <row r="49" spans="1:25" ht="21">
      <c r="A49" s="35"/>
      <c r="B49" s="35" t="s">
        <v>3387</v>
      </c>
      <c r="C49" s="36">
        <v>0</v>
      </c>
      <c r="D49" s="36">
        <v>0</v>
      </c>
      <c r="E49" s="36">
        <v>0</v>
      </c>
      <c r="F49" s="36">
        <v>18.75</v>
      </c>
      <c r="G49" s="36">
        <v>320.04751621708994</v>
      </c>
      <c r="H49" s="36">
        <v>246.63052255182001</v>
      </c>
      <c r="I49" s="36">
        <v>626.51358780876603</v>
      </c>
      <c r="J49" s="36">
        <v>1894.6544222290499</v>
      </c>
      <c r="K49" s="24">
        <v>3106.5960488067258</v>
      </c>
      <c r="L49" s="24"/>
      <c r="M49" s="24"/>
      <c r="N49" s="100"/>
      <c r="O49" s="35"/>
      <c r="P49" s="35" t="s">
        <v>3387</v>
      </c>
      <c r="Q49" s="36">
        <v>0</v>
      </c>
      <c r="R49" s="36">
        <v>0</v>
      </c>
      <c r="S49" s="36">
        <v>0</v>
      </c>
      <c r="T49" s="36">
        <v>11.56875</v>
      </c>
      <c r="U49" s="36">
        <v>197.46931750596104</v>
      </c>
      <c r="V49" s="36">
        <v>152.17103241445</v>
      </c>
      <c r="W49" s="36">
        <v>386.55888367729699</v>
      </c>
      <c r="X49" s="36">
        <v>1169.0017785151531</v>
      </c>
      <c r="Y49" s="24">
        <v>1916.7697621128611</v>
      </c>
    </row>
    <row r="50" spans="1:25" ht="21">
      <c r="A50" s="35"/>
      <c r="B50" s="35" t="s">
        <v>1224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7.5003040372100003</v>
      </c>
      <c r="I50" s="36">
        <v>0</v>
      </c>
      <c r="J50" s="36">
        <v>8297.9124974099395</v>
      </c>
      <c r="K50" s="24">
        <v>8305.4128014471498</v>
      </c>
      <c r="L50" s="24"/>
      <c r="M50" s="24"/>
      <c r="N50" s="100"/>
      <c r="O50" s="35"/>
      <c r="P50" s="35" t="s">
        <v>1224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4.6276875909599999</v>
      </c>
      <c r="W50" s="36">
        <v>0</v>
      </c>
      <c r="X50" s="36">
        <v>5119.8120108996463</v>
      </c>
      <c r="Y50" s="24">
        <v>5124.4396984906061</v>
      </c>
    </row>
    <row r="51" spans="1:25" ht="21">
      <c r="A51" s="35"/>
      <c r="B51" s="35" t="s">
        <v>3388</v>
      </c>
      <c r="C51" s="36">
        <v>0</v>
      </c>
      <c r="D51" s="36">
        <v>0</v>
      </c>
      <c r="E51" s="36">
        <v>0</v>
      </c>
      <c r="F51" s="36">
        <v>0</v>
      </c>
      <c r="G51" s="36">
        <v>513.14610236269993</v>
      </c>
      <c r="H51" s="36">
        <v>2109.3030740077002</v>
      </c>
      <c r="I51" s="36">
        <v>0</v>
      </c>
      <c r="J51" s="36">
        <v>392.68387059851</v>
      </c>
      <c r="K51" s="24">
        <v>3015.1330469689101</v>
      </c>
      <c r="M51" s="24"/>
      <c r="N51" s="100"/>
      <c r="O51" s="35"/>
      <c r="P51" s="35" t="s">
        <v>3388</v>
      </c>
      <c r="Q51" s="36">
        <v>0</v>
      </c>
      <c r="R51" s="36">
        <v>0</v>
      </c>
      <c r="S51" s="36">
        <v>0</v>
      </c>
      <c r="T51" s="36">
        <v>0</v>
      </c>
      <c r="U51" s="36">
        <v>316.61114515781998</v>
      </c>
      <c r="V51" s="36">
        <v>1301.4399966635999</v>
      </c>
      <c r="W51" s="36">
        <v>0</v>
      </c>
      <c r="X51" s="36">
        <v>242.28594815933997</v>
      </c>
      <c r="Y51" s="24">
        <v>1860.3370899807599</v>
      </c>
    </row>
    <row r="52" spans="1:25" ht="21">
      <c r="A52" s="35"/>
      <c r="B52" s="35" t="s">
        <v>3389</v>
      </c>
      <c r="C52" s="36">
        <v>0</v>
      </c>
      <c r="D52" s="36">
        <v>1518.0898161152199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1004.3822188521999</v>
      </c>
      <c r="K52" s="24">
        <v>2522.4720349674199</v>
      </c>
      <c r="L52" s="24"/>
      <c r="M52" s="77"/>
      <c r="N52" s="100"/>
      <c r="O52" s="35"/>
      <c r="P52" s="35" t="s">
        <v>3389</v>
      </c>
      <c r="Q52" s="36">
        <v>0</v>
      </c>
      <c r="R52" s="36">
        <v>936.66141654230103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619.70382903194002</v>
      </c>
      <c r="Y52" s="24">
        <v>1556.365245574241</v>
      </c>
    </row>
    <row r="53" spans="1:25" ht="21">
      <c r="A53" s="35" t="s">
        <v>3403</v>
      </c>
      <c r="B53" s="35"/>
      <c r="C53" s="36">
        <v>277.71797657659999</v>
      </c>
      <c r="D53" s="36">
        <v>7685.9190723220581</v>
      </c>
      <c r="E53" s="36">
        <v>1449.8247142855398</v>
      </c>
      <c r="F53" s="36">
        <v>1622.3562136082896</v>
      </c>
      <c r="G53" s="36">
        <v>1405.26683815813</v>
      </c>
      <c r="H53" s="36">
        <v>2698.0383947200503</v>
      </c>
      <c r="I53" s="36">
        <v>1894.2301354018996</v>
      </c>
      <c r="J53" s="36">
        <v>43117.093332637327</v>
      </c>
      <c r="K53" s="24">
        <v>60150.446677709893</v>
      </c>
      <c r="L53" s="24">
        <v>54470</v>
      </c>
      <c r="M53" s="77">
        <f>L53-K53</f>
        <v>-5680.4466777098933</v>
      </c>
      <c r="N53" s="100"/>
      <c r="O53" s="35" t="s">
        <v>3403</v>
      </c>
      <c r="P53" s="35"/>
      <c r="Q53" s="36">
        <v>171.3519915478</v>
      </c>
      <c r="R53" s="36">
        <v>4742.2120676221575</v>
      </c>
      <c r="S53" s="36">
        <v>894.54184871377413</v>
      </c>
      <c r="T53" s="36">
        <v>1000.9937837963201</v>
      </c>
      <c r="U53" s="36">
        <v>867.04963914360815</v>
      </c>
      <c r="V53" s="36">
        <v>1664.6896895426739</v>
      </c>
      <c r="W53" s="36">
        <v>1168.7399935436802</v>
      </c>
      <c r="X53" s="36">
        <v>26603.246586237288</v>
      </c>
      <c r="Y53" s="24">
        <v>37112.825600147298</v>
      </c>
    </row>
    <row r="54" spans="1:25" ht="21">
      <c r="A54" s="35"/>
      <c r="B54" s="35" t="s">
        <v>3391</v>
      </c>
      <c r="C54" s="36">
        <v>0</v>
      </c>
      <c r="D54" s="36">
        <v>554.25811838909999</v>
      </c>
      <c r="E54" s="36">
        <v>83.293401644100001</v>
      </c>
      <c r="F54" s="36">
        <v>12.5743301585</v>
      </c>
      <c r="G54" s="36">
        <v>56.790851406000002</v>
      </c>
      <c r="H54" s="36">
        <v>70.243200354250007</v>
      </c>
      <c r="I54" s="36">
        <v>70.736894110899996</v>
      </c>
      <c r="J54" s="36">
        <v>3444.6658651016701</v>
      </c>
      <c r="K54" s="24">
        <v>4292.5626611645203</v>
      </c>
      <c r="L54" s="24"/>
      <c r="M54" s="24"/>
      <c r="N54" s="100"/>
      <c r="O54" s="35"/>
      <c r="P54" s="35" t="s">
        <v>3391</v>
      </c>
      <c r="Q54" s="36">
        <v>0</v>
      </c>
      <c r="R54" s="36">
        <v>341.97725904634007</v>
      </c>
      <c r="S54" s="36">
        <v>51.3920288144</v>
      </c>
      <c r="T54" s="36">
        <v>7.7583617077899998</v>
      </c>
      <c r="U54" s="36">
        <v>35.039955317500002</v>
      </c>
      <c r="V54" s="36">
        <v>43.340054618530004</v>
      </c>
      <c r="W54" s="36">
        <v>43.6446636664</v>
      </c>
      <c r="X54" s="36">
        <v>2125.3588387691143</v>
      </c>
      <c r="Y54" s="24">
        <v>2648.5111619400745</v>
      </c>
    </row>
    <row r="55" spans="1:25" ht="21">
      <c r="A55" s="35"/>
      <c r="B55" s="35" t="s">
        <v>3392</v>
      </c>
      <c r="C55" s="36">
        <v>0</v>
      </c>
      <c r="D55" s="36">
        <v>0</v>
      </c>
      <c r="E55" s="36">
        <v>9.37491094682</v>
      </c>
      <c r="F55" s="36">
        <v>557.29281109600004</v>
      </c>
      <c r="G55" s="36">
        <v>169.51019097162001</v>
      </c>
      <c r="H55" s="36">
        <v>62.499993750000002</v>
      </c>
      <c r="I55" s="36">
        <v>70.2887920931</v>
      </c>
      <c r="J55" s="36">
        <v>2792.9448434196806</v>
      </c>
      <c r="K55" s="24">
        <v>3661.9115422772206</v>
      </c>
      <c r="L55" s="24"/>
      <c r="M55" s="24"/>
      <c r="N55" s="100"/>
      <c r="O55" s="35"/>
      <c r="P55" s="35" t="s">
        <v>3392</v>
      </c>
      <c r="Q55" s="36">
        <v>0</v>
      </c>
      <c r="R55" s="36">
        <v>0</v>
      </c>
      <c r="S55" s="36">
        <v>5.7843200541899993</v>
      </c>
      <c r="T55" s="36">
        <v>343.84966444620005</v>
      </c>
      <c r="U55" s="36">
        <v>104.58778782952801</v>
      </c>
      <c r="V55" s="36">
        <v>38.562496143750003</v>
      </c>
      <c r="W55" s="36">
        <v>43.368184721439995</v>
      </c>
      <c r="X55" s="36">
        <v>1723.2469683902209</v>
      </c>
      <c r="Y55" s="24">
        <v>2259.399421585329</v>
      </c>
    </row>
    <row r="56" spans="1:25" ht="21">
      <c r="A56" s="35"/>
      <c r="B56" s="35" t="s">
        <v>3393</v>
      </c>
      <c r="C56" s="36">
        <v>0</v>
      </c>
      <c r="D56" s="36">
        <v>0</v>
      </c>
      <c r="E56" s="36">
        <v>0</v>
      </c>
      <c r="F56" s="36">
        <v>21.137893931889998</v>
      </c>
      <c r="G56" s="36">
        <v>25.220756618399999</v>
      </c>
      <c r="H56" s="36">
        <v>0</v>
      </c>
      <c r="I56" s="36">
        <v>0</v>
      </c>
      <c r="J56" s="36">
        <v>100.81648825812</v>
      </c>
      <c r="K56" s="24">
        <v>147.17513880841</v>
      </c>
      <c r="L56" s="24"/>
      <c r="M56" s="24"/>
      <c r="N56" s="100"/>
      <c r="O56" s="35"/>
      <c r="P56" s="35" t="s">
        <v>3393</v>
      </c>
      <c r="Q56" s="36">
        <v>0</v>
      </c>
      <c r="R56" s="36">
        <v>0</v>
      </c>
      <c r="S56" s="36">
        <v>0</v>
      </c>
      <c r="T56" s="36">
        <v>13.04208055598</v>
      </c>
      <c r="U56" s="36">
        <v>15.5612068336</v>
      </c>
      <c r="V56" s="36">
        <v>0</v>
      </c>
      <c r="W56" s="36">
        <v>0</v>
      </c>
      <c r="X56" s="36">
        <v>62.203773255320002</v>
      </c>
      <c r="Y56" s="24">
        <v>90.807060644900005</v>
      </c>
    </row>
    <row r="57" spans="1:25" ht="21">
      <c r="A57" s="35"/>
      <c r="B57" s="35" t="s">
        <v>3394</v>
      </c>
      <c r="C57" s="36">
        <v>0</v>
      </c>
      <c r="D57" s="36">
        <v>987.93157782859998</v>
      </c>
      <c r="E57" s="36">
        <v>216.91068313610003</v>
      </c>
      <c r="F57" s="36">
        <v>468.58428855403997</v>
      </c>
      <c r="G57" s="36">
        <v>356.00853304060001</v>
      </c>
      <c r="H57" s="36">
        <v>515.78161237131008</v>
      </c>
      <c r="I57" s="36">
        <v>59.335141750700004</v>
      </c>
      <c r="J57" s="36">
        <v>3268.7295462503621</v>
      </c>
      <c r="K57" s="24">
        <v>5873.2813829317129</v>
      </c>
      <c r="L57" s="24"/>
      <c r="M57" s="24"/>
      <c r="N57" s="100"/>
      <c r="O57" s="35"/>
      <c r="P57" s="35" t="s">
        <v>3394</v>
      </c>
      <c r="Q57" s="36">
        <v>0</v>
      </c>
      <c r="R57" s="36">
        <v>609.55378351992999</v>
      </c>
      <c r="S57" s="36">
        <v>133.8338914949</v>
      </c>
      <c r="T57" s="36">
        <v>289.11650603783994</v>
      </c>
      <c r="U57" s="36">
        <v>219.65726488603997</v>
      </c>
      <c r="V57" s="36">
        <v>318.23725483312001</v>
      </c>
      <c r="W57" s="36">
        <v>36.609782460230001</v>
      </c>
      <c r="X57" s="36">
        <v>2016.8061300367149</v>
      </c>
      <c r="Y57" s="24">
        <v>3623.8146132687748</v>
      </c>
    </row>
    <row r="58" spans="1:25" ht="21">
      <c r="A58" s="35"/>
      <c r="B58" s="35" t="s">
        <v>3395</v>
      </c>
      <c r="C58" s="36">
        <v>0</v>
      </c>
      <c r="D58" s="36">
        <v>0</v>
      </c>
      <c r="E58" s="36">
        <v>21.4410741441</v>
      </c>
      <c r="F58" s="36">
        <v>0</v>
      </c>
      <c r="G58" s="36">
        <v>0</v>
      </c>
      <c r="H58" s="36">
        <v>0</v>
      </c>
      <c r="I58" s="36">
        <v>0</v>
      </c>
      <c r="J58" s="36">
        <v>1104.8030828357</v>
      </c>
      <c r="K58" s="24">
        <v>1126.2441569798</v>
      </c>
      <c r="L58" s="24"/>
      <c r="M58" s="24"/>
      <c r="N58" s="100"/>
      <c r="O58" s="35"/>
      <c r="P58" s="35" t="s">
        <v>3395</v>
      </c>
      <c r="Q58" s="36">
        <v>0</v>
      </c>
      <c r="R58" s="36">
        <v>0</v>
      </c>
      <c r="S58" s="36">
        <v>13.229142746899999</v>
      </c>
      <c r="T58" s="36">
        <v>0</v>
      </c>
      <c r="U58" s="36">
        <v>0</v>
      </c>
      <c r="V58" s="36">
        <v>0</v>
      </c>
      <c r="W58" s="36">
        <v>0</v>
      </c>
      <c r="X58" s="36">
        <v>681.66350210970006</v>
      </c>
      <c r="Y58" s="24">
        <v>694.8926448566001</v>
      </c>
    </row>
    <row r="59" spans="1:25" ht="21">
      <c r="A59" s="35"/>
      <c r="B59" s="35" t="s">
        <v>3382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154.29891250001</v>
      </c>
      <c r="I59" s="36">
        <v>0</v>
      </c>
      <c r="J59" s="36">
        <v>393.78307589220003</v>
      </c>
      <c r="K59" s="24">
        <v>548.08198839221006</v>
      </c>
      <c r="L59" s="24"/>
      <c r="M59" s="24"/>
      <c r="N59" s="100"/>
      <c r="O59" s="35"/>
      <c r="P59" s="35" t="s">
        <v>3382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95.202429012509995</v>
      </c>
      <c r="W59" s="36">
        <v>0</v>
      </c>
      <c r="X59" s="36">
        <v>242.96415782563</v>
      </c>
      <c r="Y59" s="24">
        <v>338.16658683814001</v>
      </c>
    </row>
    <row r="60" spans="1:25" ht="21">
      <c r="A60" s="35"/>
      <c r="B60" s="35" t="s">
        <v>3396</v>
      </c>
      <c r="C60" s="36">
        <v>277.71797657659999</v>
      </c>
      <c r="D60" s="36">
        <v>5661.0970283768283</v>
      </c>
      <c r="E60" s="36">
        <v>381.38032036892997</v>
      </c>
      <c r="F60" s="36">
        <v>195.79905083649999</v>
      </c>
      <c r="G60" s="36">
        <v>62.308088433599998</v>
      </c>
      <c r="H60" s="36">
        <v>510.10283220807997</v>
      </c>
      <c r="I60" s="36">
        <v>1036.1890410139999</v>
      </c>
      <c r="J60" s="36">
        <v>5544.9932171133596</v>
      </c>
      <c r="K60" s="24">
        <v>13669.587554927897</v>
      </c>
      <c r="L60" s="24"/>
      <c r="M60" s="24"/>
      <c r="N60" s="100"/>
      <c r="O60" s="35"/>
      <c r="P60" s="35" t="s">
        <v>3396</v>
      </c>
      <c r="Q60" s="36">
        <v>171.3519915478</v>
      </c>
      <c r="R60" s="36">
        <v>3492.8968665082275</v>
      </c>
      <c r="S60" s="36">
        <v>235.31165766764005</v>
      </c>
      <c r="T60" s="36">
        <v>120.80801436615999</v>
      </c>
      <c r="U60" s="36">
        <v>38.444090563499998</v>
      </c>
      <c r="V60" s="36">
        <v>314.73344747256999</v>
      </c>
      <c r="W60" s="36">
        <v>639.32863830619999</v>
      </c>
      <c r="X60" s="36">
        <v>3421.2608149570692</v>
      </c>
      <c r="Y60" s="24">
        <v>8434.1355213891675</v>
      </c>
    </row>
    <row r="61" spans="1:25" ht="21">
      <c r="A61" s="35"/>
      <c r="B61" s="35" t="s">
        <v>3397</v>
      </c>
      <c r="C61" s="36">
        <v>0</v>
      </c>
      <c r="D61" s="36">
        <v>0</v>
      </c>
      <c r="E61" s="36">
        <v>97.380562721369984</v>
      </c>
      <c r="F61" s="36">
        <v>34.845554399099996</v>
      </c>
      <c r="G61" s="36">
        <v>0</v>
      </c>
      <c r="H61" s="36">
        <v>25</v>
      </c>
      <c r="I61" s="36">
        <v>0</v>
      </c>
      <c r="J61" s="36">
        <v>3139.2890289818902</v>
      </c>
      <c r="K61" s="24">
        <v>3296.5151461023602</v>
      </c>
      <c r="L61" s="24"/>
      <c r="M61" s="24"/>
      <c r="N61" s="100"/>
      <c r="O61" s="35"/>
      <c r="P61" s="35" t="s">
        <v>3397</v>
      </c>
      <c r="Q61" s="36">
        <v>0</v>
      </c>
      <c r="R61" s="36">
        <v>0</v>
      </c>
      <c r="S61" s="36">
        <v>60.083807199109998</v>
      </c>
      <c r="T61" s="36">
        <v>21.499707064199999</v>
      </c>
      <c r="U61" s="36">
        <v>0</v>
      </c>
      <c r="V61" s="36">
        <v>15.425000000000001</v>
      </c>
      <c r="W61" s="36">
        <v>0</v>
      </c>
      <c r="X61" s="36">
        <v>1936.9413308811502</v>
      </c>
      <c r="Y61" s="24">
        <v>2033.9498451444601</v>
      </c>
    </row>
    <row r="62" spans="1:25" ht="21">
      <c r="A62" s="35"/>
      <c r="B62" s="35" t="s">
        <v>3398</v>
      </c>
      <c r="C62" s="36">
        <v>0</v>
      </c>
      <c r="D62" s="36">
        <v>178.76988266000001</v>
      </c>
      <c r="E62" s="36">
        <v>524.36039698347997</v>
      </c>
      <c r="F62" s="36">
        <v>151.0395029881</v>
      </c>
      <c r="G62" s="36">
        <v>0</v>
      </c>
      <c r="H62" s="36">
        <v>452.6825822495</v>
      </c>
      <c r="I62" s="36">
        <v>41.864869692399999</v>
      </c>
      <c r="J62" s="36">
        <v>5963.5683352699489</v>
      </c>
      <c r="K62" s="24">
        <v>7312.2855698434287</v>
      </c>
      <c r="L62" s="24"/>
      <c r="M62" s="24"/>
      <c r="N62" s="100"/>
      <c r="O62" s="35"/>
      <c r="P62" s="35" t="s">
        <v>3398</v>
      </c>
      <c r="Q62" s="36">
        <v>0</v>
      </c>
      <c r="R62" s="36">
        <v>110.301017601</v>
      </c>
      <c r="S62" s="36">
        <v>323.53036493844002</v>
      </c>
      <c r="T62" s="36">
        <v>93.191373343700008</v>
      </c>
      <c r="U62" s="36">
        <v>0</v>
      </c>
      <c r="V62" s="36">
        <v>279.30515324820396</v>
      </c>
      <c r="W62" s="36">
        <v>25.830624600210001</v>
      </c>
      <c r="X62" s="36">
        <v>3679.5216628621401</v>
      </c>
      <c r="Y62" s="24">
        <v>4511.6801965936938</v>
      </c>
    </row>
    <row r="63" spans="1:25" ht="21">
      <c r="A63" s="35"/>
      <c r="B63" s="35" t="s">
        <v>3399</v>
      </c>
      <c r="C63" s="36">
        <v>0</v>
      </c>
      <c r="D63" s="36">
        <v>303.86246506753002</v>
      </c>
      <c r="E63" s="36">
        <v>18.844995000000001</v>
      </c>
      <c r="F63" s="36">
        <v>0</v>
      </c>
      <c r="G63" s="36">
        <v>61.817291564499996</v>
      </c>
      <c r="H63" s="36">
        <v>161.8754096042</v>
      </c>
      <c r="I63" s="36">
        <v>206.249971507</v>
      </c>
      <c r="J63" s="36">
        <v>6363.2689502616395</v>
      </c>
      <c r="K63" s="24">
        <v>7115.9190830048692</v>
      </c>
      <c r="L63" s="24"/>
      <c r="M63" s="24"/>
      <c r="N63" s="100"/>
      <c r="O63" s="35"/>
      <c r="P63" s="35" t="s">
        <v>3399</v>
      </c>
      <c r="Q63" s="36">
        <v>0</v>
      </c>
      <c r="R63" s="36">
        <v>187.48314094666003</v>
      </c>
      <c r="S63" s="36">
        <v>11.627361915</v>
      </c>
      <c r="T63" s="36">
        <v>0</v>
      </c>
      <c r="U63" s="36">
        <v>38.141268895300001</v>
      </c>
      <c r="V63" s="36">
        <v>99.877127725690002</v>
      </c>
      <c r="W63" s="36">
        <v>127.25623242</v>
      </c>
      <c r="X63" s="36">
        <v>3926.1369423127362</v>
      </c>
      <c r="Y63" s="24">
        <v>4390.5220742153861</v>
      </c>
    </row>
    <row r="64" spans="1:25" ht="21">
      <c r="A64" s="35"/>
      <c r="B64" s="35" t="s">
        <v>3400</v>
      </c>
      <c r="C64" s="36">
        <v>0</v>
      </c>
      <c r="D64" s="36">
        <v>0</v>
      </c>
      <c r="E64" s="36">
        <v>59.389913355799997</v>
      </c>
      <c r="F64" s="36">
        <v>112.33278164416001</v>
      </c>
      <c r="G64" s="36">
        <v>62.5</v>
      </c>
      <c r="H64" s="36">
        <v>343.58262354999999</v>
      </c>
      <c r="I64" s="36">
        <v>0</v>
      </c>
      <c r="J64" s="36">
        <v>3058.0913250509898</v>
      </c>
      <c r="K64" s="24">
        <v>3635.8966436009496</v>
      </c>
      <c r="L64" s="24"/>
      <c r="M64" s="24"/>
      <c r="N64" s="100"/>
      <c r="O64" s="35"/>
      <c r="P64" s="35" t="s">
        <v>3400</v>
      </c>
      <c r="Q64" s="36">
        <v>0</v>
      </c>
      <c r="R64" s="36">
        <v>0</v>
      </c>
      <c r="S64" s="36">
        <v>36.643576540550001</v>
      </c>
      <c r="T64" s="36">
        <v>69.309326274450001</v>
      </c>
      <c r="U64" s="36">
        <v>38.5625</v>
      </c>
      <c r="V64" s="36">
        <v>211.99047873040001</v>
      </c>
      <c r="W64" s="36">
        <v>0</v>
      </c>
      <c r="X64" s="36">
        <v>1886.8423475556701</v>
      </c>
      <c r="Y64" s="24">
        <v>2243.34822910107</v>
      </c>
    </row>
    <row r="65" spans="1:25" ht="21">
      <c r="A65" s="35"/>
      <c r="B65" s="35" t="s">
        <v>3401</v>
      </c>
      <c r="C65" s="36">
        <v>0</v>
      </c>
      <c r="D65" s="36">
        <v>0</v>
      </c>
      <c r="E65" s="36">
        <v>0</v>
      </c>
      <c r="F65" s="36">
        <v>68.75</v>
      </c>
      <c r="G65" s="36">
        <v>187.5</v>
      </c>
      <c r="H65" s="36">
        <v>205.51976416479999</v>
      </c>
      <c r="I65" s="36">
        <v>291.15856289179999</v>
      </c>
      <c r="J65" s="36">
        <v>1196.5591164756399</v>
      </c>
      <c r="K65" s="24">
        <v>1949.4874435322399</v>
      </c>
      <c r="L65" s="24"/>
      <c r="M65" s="24"/>
      <c r="N65" s="100"/>
      <c r="O65" s="35"/>
      <c r="P65" s="35" t="s">
        <v>3401</v>
      </c>
      <c r="Q65" s="36">
        <v>0</v>
      </c>
      <c r="R65" s="36">
        <v>0</v>
      </c>
      <c r="S65" s="36">
        <v>0</v>
      </c>
      <c r="T65" s="36">
        <v>42.418750000000003</v>
      </c>
      <c r="U65" s="36">
        <v>115.6875</v>
      </c>
      <c r="V65" s="36">
        <v>126.80569448970002</v>
      </c>
      <c r="W65" s="36">
        <v>179.64483330420001</v>
      </c>
      <c r="X65" s="36">
        <v>738.2769748641</v>
      </c>
      <c r="Y65" s="24">
        <v>1202.8337526579999</v>
      </c>
    </row>
    <row r="66" spans="1:25" ht="21">
      <c r="A66" s="35"/>
      <c r="B66" s="35" t="s">
        <v>3402</v>
      </c>
      <c r="C66" s="36">
        <v>0</v>
      </c>
      <c r="D66" s="36">
        <v>0</v>
      </c>
      <c r="E66" s="36">
        <v>0</v>
      </c>
      <c r="F66" s="36">
        <v>0</v>
      </c>
      <c r="G66" s="36">
        <v>366.56650612341002</v>
      </c>
      <c r="H66" s="36">
        <v>121.4514639679</v>
      </c>
      <c r="I66" s="36">
        <v>94.369098531899994</v>
      </c>
      <c r="J66" s="36">
        <v>3542.5627743704799</v>
      </c>
      <c r="K66" s="24">
        <v>4124.9498429936903</v>
      </c>
      <c r="L66" s="24"/>
      <c r="M66" s="24"/>
      <c r="N66" s="100"/>
      <c r="O66" s="35"/>
      <c r="P66" s="35" t="s">
        <v>3402</v>
      </c>
      <c r="Q66" s="36">
        <v>0</v>
      </c>
      <c r="R66" s="36">
        <v>0</v>
      </c>
      <c r="S66" s="36">
        <v>0</v>
      </c>
      <c r="T66" s="36">
        <v>0</v>
      </c>
      <c r="U66" s="36">
        <v>226.17153427814</v>
      </c>
      <c r="V66" s="36">
        <v>74.93555326820001</v>
      </c>
      <c r="W66" s="36">
        <v>58.225733794199996</v>
      </c>
      <c r="X66" s="36">
        <v>2185.76123178732</v>
      </c>
      <c r="Y66" s="24">
        <v>2545.0940531278602</v>
      </c>
    </row>
    <row r="67" spans="1:25" ht="21">
      <c r="A67" s="35"/>
      <c r="B67" s="35" t="s">
        <v>2009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75</v>
      </c>
      <c r="I67" s="36">
        <v>24.0377638101</v>
      </c>
      <c r="J67" s="36">
        <v>315.79097968091003</v>
      </c>
      <c r="K67" s="24">
        <v>414.82874349101002</v>
      </c>
      <c r="M67" s="24"/>
      <c r="N67" s="100"/>
      <c r="O67" s="35"/>
      <c r="P67" s="35" t="s">
        <v>2009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46.275000000000006</v>
      </c>
      <c r="W67" s="36">
        <v>14.8313002708</v>
      </c>
      <c r="X67" s="36">
        <v>194.84303446268899</v>
      </c>
      <c r="Y67" s="24">
        <v>255.949334733489</v>
      </c>
    </row>
    <row r="68" spans="1:25" ht="21">
      <c r="A68" s="35"/>
      <c r="B68" s="35" t="s">
        <v>5568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2363.7712283327496</v>
      </c>
      <c r="K68" s="24">
        <v>2363.7712283327496</v>
      </c>
      <c r="L68" s="24"/>
      <c r="M68" s="77"/>
      <c r="N68" s="100"/>
      <c r="O68" s="35"/>
      <c r="P68" s="35" t="s">
        <v>5568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1458.4468478813401</v>
      </c>
      <c r="Y68" s="24">
        <v>1458.4468478813401</v>
      </c>
    </row>
    <row r="69" spans="1:25" ht="21">
      <c r="A69" s="35"/>
      <c r="B69" s="35" t="s">
        <v>1720</v>
      </c>
      <c r="C69" s="36">
        <v>0</v>
      </c>
      <c r="D69" s="36">
        <v>0</v>
      </c>
      <c r="E69" s="36">
        <v>37.448455984840002</v>
      </c>
      <c r="F69" s="36">
        <v>0</v>
      </c>
      <c r="G69" s="36">
        <v>57.044620000000002</v>
      </c>
      <c r="H69" s="36">
        <v>0</v>
      </c>
      <c r="I69" s="36">
        <v>0</v>
      </c>
      <c r="J69" s="36">
        <v>523.45547534197999</v>
      </c>
      <c r="K69" s="24">
        <v>617.94855132682005</v>
      </c>
      <c r="L69" s="24"/>
      <c r="M69" s="24"/>
      <c r="N69" s="100"/>
      <c r="O69" s="35"/>
      <c r="P69" s="35" t="s">
        <v>1720</v>
      </c>
      <c r="Q69" s="36">
        <v>0</v>
      </c>
      <c r="R69" s="36">
        <v>0</v>
      </c>
      <c r="S69" s="36">
        <v>23.105697342644</v>
      </c>
      <c r="T69" s="36">
        <v>0</v>
      </c>
      <c r="U69" s="36">
        <v>35.196530539999998</v>
      </c>
      <c r="V69" s="36">
        <v>0</v>
      </c>
      <c r="W69" s="36">
        <v>0</v>
      </c>
      <c r="X69" s="36">
        <v>322.97202828637</v>
      </c>
      <c r="Y69" s="24">
        <v>381.274256169014</v>
      </c>
    </row>
    <row r="70" spans="1:25" ht="21">
      <c r="A70" s="35" t="s">
        <v>3417</v>
      </c>
      <c r="B70" s="35"/>
      <c r="C70" s="36">
        <v>382.01934164380003</v>
      </c>
      <c r="D70" s="36">
        <v>14698.117282222611</v>
      </c>
      <c r="E70" s="36">
        <v>333.40248617110001</v>
      </c>
      <c r="F70" s="36">
        <v>2706.2323944135901</v>
      </c>
      <c r="G70" s="36">
        <v>1882.0815526812401</v>
      </c>
      <c r="H70" s="36">
        <v>4818.9259584140918</v>
      </c>
      <c r="I70" s="36">
        <v>5203.41524233773</v>
      </c>
      <c r="J70" s="36">
        <v>37850.318448625811</v>
      </c>
      <c r="K70" s="24">
        <v>67874.512706509951</v>
      </c>
      <c r="L70" s="24">
        <v>32970</v>
      </c>
      <c r="M70" s="77">
        <f>L70-K70</f>
        <v>-34904.512706509951</v>
      </c>
      <c r="N70" s="146"/>
      <c r="O70" s="35" t="s">
        <v>3417</v>
      </c>
      <c r="P70" s="35"/>
      <c r="Q70" s="36">
        <v>235.70593379429999</v>
      </c>
      <c r="R70" s="36">
        <v>9068.7383631269568</v>
      </c>
      <c r="S70" s="36">
        <v>205.70933396745997</v>
      </c>
      <c r="T70" s="36">
        <v>1669.7453873529389</v>
      </c>
      <c r="U70" s="36">
        <v>1161.2443180041398</v>
      </c>
      <c r="V70" s="36">
        <v>2973.2773163408424</v>
      </c>
      <c r="W70" s="36">
        <v>3210.5072045227307</v>
      </c>
      <c r="X70" s="36">
        <v>23353.64648280738</v>
      </c>
      <c r="Y70" s="24">
        <v>41878.57433991674</v>
      </c>
    </row>
    <row r="71" spans="1:25" ht="21">
      <c r="A71" s="35"/>
      <c r="B71" s="35" t="s">
        <v>3404</v>
      </c>
      <c r="C71" s="36">
        <v>0</v>
      </c>
      <c r="D71" s="36">
        <v>424.74044485507</v>
      </c>
      <c r="E71" s="36">
        <v>37.153824671300001</v>
      </c>
      <c r="F71" s="36">
        <v>18.75</v>
      </c>
      <c r="G71" s="36">
        <v>424.6608731682</v>
      </c>
      <c r="H71" s="36">
        <v>1485.019356119192</v>
      </c>
      <c r="I71" s="36">
        <v>2343.4522688526004</v>
      </c>
      <c r="J71" s="36">
        <v>2721.3652592236999</v>
      </c>
      <c r="K71" s="24">
        <v>7455.142026890062</v>
      </c>
      <c r="L71" s="24"/>
      <c r="M71" s="24"/>
      <c r="N71" s="100"/>
      <c r="O71" s="35"/>
      <c r="P71" s="35" t="s">
        <v>3404</v>
      </c>
      <c r="Q71" s="36">
        <v>0</v>
      </c>
      <c r="R71" s="36">
        <v>262.06485447557202</v>
      </c>
      <c r="S71" s="36">
        <v>22.923909822199999</v>
      </c>
      <c r="T71" s="36">
        <v>11.56875</v>
      </c>
      <c r="U71" s="36">
        <v>262.01575874470001</v>
      </c>
      <c r="V71" s="36">
        <v>916.25694272487112</v>
      </c>
      <c r="W71" s="36">
        <v>1445.9100498821401</v>
      </c>
      <c r="X71" s="36">
        <v>1679.0823649411598</v>
      </c>
      <c r="Y71" s="24">
        <v>4599.8226305906428</v>
      </c>
    </row>
    <row r="72" spans="1:25" ht="21">
      <c r="A72" s="35"/>
      <c r="B72" s="35" t="s">
        <v>3405</v>
      </c>
      <c r="C72" s="36">
        <v>0</v>
      </c>
      <c r="D72" s="36">
        <v>167.753885647</v>
      </c>
      <c r="E72" s="36">
        <v>296.24866149979999</v>
      </c>
      <c r="F72" s="36">
        <v>201.14422981817</v>
      </c>
      <c r="G72" s="36">
        <v>75</v>
      </c>
      <c r="H72" s="36">
        <v>178.47040512211001</v>
      </c>
      <c r="I72" s="36">
        <v>1808.3150137396099</v>
      </c>
      <c r="J72" s="36">
        <v>4316.6082091632852</v>
      </c>
      <c r="K72" s="24">
        <v>7043.5404049899753</v>
      </c>
      <c r="L72" s="24"/>
      <c r="M72" s="24"/>
      <c r="N72" s="100"/>
      <c r="O72" s="35"/>
      <c r="P72" s="35" t="s">
        <v>3405</v>
      </c>
      <c r="Q72" s="36">
        <v>0</v>
      </c>
      <c r="R72" s="36">
        <v>103.504147444</v>
      </c>
      <c r="S72" s="36">
        <v>182.78542414525998</v>
      </c>
      <c r="T72" s="36">
        <v>124.10598979778</v>
      </c>
      <c r="U72" s="36">
        <v>46.274999999999999</v>
      </c>
      <c r="V72" s="36">
        <v>110.11623996032</v>
      </c>
      <c r="W72" s="36">
        <v>1115.7303634770401</v>
      </c>
      <c r="X72" s="36">
        <v>2663.347265053209</v>
      </c>
      <c r="Y72" s="24">
        <v>4345.8644298776089</v>
      </c>
    </row>
    <row r="73" spans="1:25" ht="21">
      <c r="A73" s="35"/>
      <c r="B73" s="35" t="s">
        <v>3406</v>
      </c>
      <c r="C73" s="36">
        <v>0</v>
      </c>
      <c r="D73" s="36">
        <v>0</v>
      </c>
      <c r="E73" s="36">
        <v>0</v>
      </c>
      <c r="F73" s="36">
        <v>50</v>
      </c>
      <c r="G73" s="36">
        <v>0</v>
      </c>
      <c r="H73" s="36">
        <v>25</v>
      </c>
      <c r="I73" s="36">
        <v>0</v>
      </c>
      <c r="J73" s="36">
        <v>243.75</v>
      </c>
      <c r="K73" s="24">
        <v>318.75</v>
      </c>
      <c r="L73" s="24"/>
      <c r="M73" s="24"/>
      <c r="N73" s="100"/>
      <c r="O73" s="35"/>
      <c r="P73" s="35" t="s">
        <v>3406</v>
      </c>
      <c r="Q73" s="36">
        <v>0</v>
      </c>
      <c r="R73" s="36">
        <v>0</v>
      </c>
      <c r="S73" s="36">
        <v>0</v>
      </c>
      <c r="T73" s="36">
        <v>30.85</v>
      </c>
      <c r="U73" s="36">
        <v>0</v>
      </c>
      <c r="V73" s="36">
        <v>15.425000000000001</v>
      </c>
      <c r="W73" s="36">
        <v>0</v>
      </c>
      <c r="X73" s="36">
        <v>150.39375000000001</v>
      </c>
      <c r="Y73" s="24">
        <v>196.66875000000002</v>
      </c>
    </row>
    <row r="74" spans="1:25" ht="21">
      <c r="A74" s="35"/>
      <c r="B74" s="35" t="s">
        <v>3407</v>
      </c>
      <c r="C74" s="36">
        <v>0</v>
      </c>
      <c r="D74" s="36">
        <v>21.9375</v>
      </c>
      <c r="E74" s="36">
        <v>0</v>
      </c>
      <c r="F74" s="36">
        <v>76.303379606800007</v>
      </c>
      <c r="G74" s="36">
        <v>89.4382412227</v>
      </c>
      <c r="H74" s="36">
        <v>596.35695815084989</v>
      </c>
      <c r="I74" s="36">
        <v>181.71613372510001</v>
      </c>
      <c r="J74" s="36">
        <v>8332.6605566067992</v>
      </c>
      <c r="K74" s="24">
        <v>9298.41276931225</v>
      </c>
      <c r="L74" s="24"/>
      <c r="M74" s="24"/>
      <c r="N74" s="100"/>
      <c r="O74" s="35"/>
      <c r="P74" s="35" t="s">
        <v>3407</v>
      </c>
      <c r="Q74" s="36">
        <v>0</v>
      </c>
      <c r="R74" s="36">
        <v>13.535437499999999</v>
      </c>
      <c r="S74" s="36">
        <v>0</v>
      </c>
      <c r="T74" s="36">
        <v>47.079185217399996</v>
      </c>
      <c r="U74" s="36">
        <v>55.183394834400005</v>
      </c>
      <c r="V74" s="36">
        <v>367.95224317914409</v>
      </c>
      <c r="W74" s="36">
        <v>112.11885450839</v>
      </c>
      <c r="X74" s="36">
        <v>5141.2515634280608</v>
      </c>
      <c r="Y74" s="24">
        <v>5737.1206786673947</v>
      </c>
    </row>
    <row r="75" spans="1:25" ht="21">
      <c r="A75" s="35"/>
      <c r="B75" s="35" t="s">
        <v>1704</v>
      </c>
      <c r="C75" s="36">
        <v>0</v>
      </c>
      <c r="D75" s="36">
        <v>0</v>
      </c>
      <c r="E75" s="36">
        <v>0</v>
      </c>
      <c r="F75" s="36">
        <v>112.483068133</v>
      </c>
      <c r="G75" s="36">
        <v>0</v>
      </c>
      <c r="H75" s="36">
        <v>456.24228128850996</v>
      </c>
      <c r="I75" s="36">
        <v>0</v>
      </c>
      <c r="J75" s="36">
        <v>371.79508057757999</v>
      </c>
      <c r="K75" s="24">
        <v>940.52042999908986</v>
      </c>
      <c r="L75" s="24"/>
      <c r="M75" s="24"/>
      <c r="N75" s="100"/>
      <c r="O75" s="35"/>
      <c r="P75" s="35" t="s">
        <v>1704</v>
      </c>
      <c r="Q75" s="36">
        <v>0</v>
      </c>
      <c r="R75" s="36">
        <v>0</v>
      </c>
      <c r="S75" s="36">
        <v>0</v>
      </c>
      <c r="T75" s="36">
        <v>69.402053038100007</v>
      </c>
      <c r="U75" s="36">
        <v>0</v>
      </c>
      <c r="V75" s="36">
        <v>281.50148755501004</v>
      </c>
      <c r="W75" s="36">
        <v>0</v>
      </c>
      <c r="X75" s="36">
        <v>229.39756471646004</v>
      </c>
      <c r="Y75" s="24">
        <v>580.30110530957006</v>
      </c>
    </row>
    <row r="76" spans="1:25" ht="21">
      <c r="A76" s="35"/>
      <c r="B76" s="35" t="s">
        <v>3408</v>
      </c>
      <c r="C76" s="36">
        <v>382.01934164380003</v>
      </c>
      <c r="D76" s="36">
        <v>3261.7962568891799</v>
      </c>
      <c r="E76" s="36">
        <v>0</v>
      </c>
      <c r="F76" s="36">
        <v>272.18438607718002</v>
      </c>
      <c r="G76" s="36">
        <v>229.26989140921</v>
      </c>
      <c r="H76" s="36">
        <v>461.1239429742601</v>
      </c>
      <c r="I76" s="36">
        <v>170.16018245000001</v>
      </c>
      <c r="J76" s="36">
        <v>1360.77168595636</v>
      </c>
      <c r="K76" s="24">
        <v>6137.3256873999899</v>
      </c>
      <c r="L76" s="24"/>
      <c r="M76" s="24"/>
      <c r="N76" s="100"/>
      <c r="O76" s="35"/>
      <c r="P76" s="35" t="s">
        <v>3408</v>
      </c>
      <c r="Q76" s="36">
        <v>235.70593379429999</v>
      </c>
      <c r="R76" s="36">
        <v>2012.5282904974758</v>
      </c>
      <c r="S76" s="36">
        <v>0</v>
      </c>
      <c r="T76" s="36">
        <v>167.93776620958602</v>
      </c>
      <c r="U76" s="36">
        <v>141.45952299941001</v>
      </c>
      <c r="V76" s="36">
        <v>284.51347281508998</v>
      </c>
      <c r="W76" s="36">
        <v>104.98883257200001</v>
      </c>
      <c r="X76" s="36">
        <v>839.59613023509405</v>
      </c>
      <c r="Y76" s="24">
        <v>3786.729949122956</v>
      </c>
    </row>
    <row r="77" spans="1:25" ht="21">
      <c r="A77" s="35"/>
      <c r="B77" s="35" t="s">
        <v>1660</v>
      </c>
      <c r="C77" s="36">
        <v>0</v>
      </c>
      <c r="D77" s="36">
        <v>1824.0122765800002</v>
      </c>
      <c r="E77" s="36">
        <v>0</v>
      </c>
      <c r="F77" s="36">
        <v>408.39563768005996</v>
      </c>
      <c r="G77" s="36">
        <v>87.5</v>
      </c>
      <c r="H77" s="36">
        <v>18.75</v>
      </c>
      <c r="I77" s="36">
        <v>273.32651622271999</v>
      </c>
      <c r="J77" s="36">
        <v>754.37016471544689</v>
      </c>
      <c r="K77" s="24">
        <v>3366.3545951982269</v>
      </c>
      <c r="L77" s="24"/>
      <c r="M77" s="24"/>
      <c r="N77" s="100"/>
      <c r="O77" s="35"/>
      <c r="P77" s="35" t="s">
        <v>1660</v>
      </c>
      <c r="Q77" s="36">
        <v>0</v>
      </c>
      <c r="R77" s="36">
        <v>1125.4155746490001</v>
      </c>
      <c r="S77" s="36">
        <v>0</v>
      </c>
      <c r="T77" s="36">
        <v>251.98010844869</v>
      </c>
      <c r="U77" s="36">
        <v>53.987500000000004</v>
      </c>
      <c r="V77" s="36">
        <v>11.568750000000001</v>
      </c>
      <c r="W77" s="36">
        <v>168.64246050988001</v>
      </c>
      <c r="X77" s="36">
        <v>465.44639162881003</v>
      </c>
      <c r="Y77" s="24">
        <v>2077.0407852363801</v>
      </c>
    </row>
    <row r="78" spans="1:25" ht="21">
      <c r="A78" s="35"/>
      <c r="B78" s="35" t="s">
        <v>3409</v>
      </c>
      <c r="C78" s="36">
        <v>0</v>
      </c>
      <c r="D78" s="36">
        <v>1489.80872829232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2625.3578156388903</v>
      </c>
      <c r="K78" s="24">
        <v>4115.1665439312101</v>
      </c>
      <c r="L78" s="24"/>
      <c r="M78" s="24"/>
      <c r="N78" s="100"/>
      <c r="O78" s="35"/>
      <c r="P78" s="35" t="s">
        <v>3409</v>
      </c>
      <c r="Q78" s="36">
        <v>0</v>
      </c>
      <c r="R78" s="36">
        <v>919.21198535670999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1619.8457722492499</v>
      </c>
      <c r="Y78" s="24">
        <v>2539.05775760596</v>
      </c>
    </row>
    <row r="79" spans="1:25" ht="21">
      <c r="A79" s="35"/>
      <c r="B79" s="35" t="s">
        <v>3410</v>
      </c>
      <c r="C79" s="36">
        <v>0</v>
      </c>
      <c r="D79" s="36">
        <v>0</v>
      </c>
      <c r="E79" s="36">
        <v>0</v>
      </c>
      <c r="F79" s="36">
        <v>22.612106068100001</v>
      </c>
      <c r="G79" s="36">
        <v>118.5292433816</v>
      </c>
      <c r="H79" s="36">
        <v>50.955582812099998</v>
      </c>
      <c r="I79" s="36">
        <v>0</v>
      </c>
      <c r="J79" s="36">
        <v>158.6816962849</v>
      </c>
      <c r="K79" s="24">
        <v>350.77862854670002</v>
      </c>
      <c r="L79" s="24"/>
      <c r="M79" s="24"/>
      <c r="N79" s="100"/>
      <c r="O79" s="35"/>
      <c r="P79" s="35" t="s">
        <v>3410</v>
      </c>
      <c r="Q79" s="36">
        <v>0</v>
      </c>
      <c r="R79" s="36">
        <v>0</v>
      </c>
      <c r="S79" s="36">
        <v>0</v>
      </c>
      <c r="T79" s="36">
        <v>13.951669444</v>
      </c>
      <c r="U79" s="36">
        <v>73.132543166399998</v>
      </c>
      <c r="V79" s="36">
        <v>31.439594595100001</v>
      </c>
      <c r="W79" s="36">
        <v>0</v>
      </c>
      <c r="X79" s="36">
        <v>97.906606607800001</v>
      </c>
      <c r="Y79" s="24">
        <v>216.43041381329999</v>
      </c>
    </row>
    <row r="80" spans="1:25" ht="21">
      <c r="A80" s="35"/>
      <c r="B80" s="35" t="s">
        <v>3411</v>
      </c>
      <c r="C80" s="36">
        <v>0</v>
      </c>
      <c r="D80" s="36">
        <v>0</v>
      </c>
      <c r="E80" s="36">
        <v>0</v>
      </c>
      <c r="F80" s="36">
        <v>25</v>
      </c>
      <c r="G80" s="36">
        <v>0</v>
      </c>
      <c r="H80" s="36">
        <v>0</v>
      </c>
      <c r="I80" s="36">
        <v>0</v>
      </c>
      <c r="J80" s="36">
        <v>15.880833052</v>
      </c>
      <c r="K80" s="24">
        <v>40.880833052</v>
      </c>
      <c r="L80" s="24"/>
      <c r="M80" s="24"/>
      <c r="N80" s="100"/>
      <c r="O80" s="35"/>
      <c r="P80" s="35" t="s">
        <v>3411</v>
      </c>
      <c r="Q80" s="36">
        <v>0</v>
      </c>
      <c r="R80" s="36">
        <v>0</v>
      </c>
      <c r="S80" s="36">
        <v>0</v>
      </c>
      <c r="T80" s="36">
        <v>15.425000000000001</v>
      </c>
      <c r="U80" s="36">
        <v>0</v>
      </c>
      <c r="V80" s="36">
        <v>0</v>
      </c>
      <c r="W80" s="36">
        <v>0</v>
      </c>
      <c r="X80" s="36">
        <v>9.79847399308</v>
      </c>
      <c r="Y80" s="24">
        <v>25.223473993079999</v>
      </c>
    </row>
    <row r="81" spans="1:25" ht="21">
      <c r="A81" s="35"/>
      <c r="B81" s="35" t="s">
        <v>1783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109.4598315053</v>
      </c>
      <c r="I81" s="36">
        <v>0</v>
      </c>
      <c r="J81" s="36">
        <v>2900.4362715057996</v>
      </c>
      <c r="K81" s="24">
        <v>3009.8961030110995</v>
      </c>
      <c r="L81" s="24"/>
      <c r="M81" s="24"/>
      <c r="N81" s="100"/>
      <c r="O81" s="35"/>
      <c r="P81" s="35" t="s">
        <v>1783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67.536716038799995</v>
      </c>
      <c r="W81" s="36">
        <v>0</v>
      </c>
      <c r="X81" s="36">
        <v>1789.5691795190999</v>
      </c>
      <c r="Y81" s="24">
        <v>1857.1058955578999</v>
      </c>
    </row>
    <row r="82" spans="1:25" ht="21">
      <c r="A82" s="35"/>
      <c r="B82" s="35" t="s">
        <v>3412</v>
      </c>
      <c r="C82" s="36">
        <v>0</v>
      </c>
      <c r="D82" s="36">
        <v>0</v>
      </c>
      <c r="E82" s="36">
        <v>0</v>
      </c>
      <c r="F82" s="36">
        <v>0</v>
      </c>
      <c r="G82" s="36">
        <v>101.89354763719001</v>
      </c>
      <c r="H82" s="36">
        <v>0</v>
      </c>
      <c r="I82" s="36">
        <v>0</v>
      </c>
      <c r="J82" s="36">
        <v>202.98985177189999</v>
      </c>
      <c r="K82" s="24">
        <v>304.88339940908998</v>
      </c>
      <c r="L82" s="24"/>
      <c r="M82" s="24"/>
      <c r="N82" s="100"/>
      <c r="O82" s="35"/>
      <c r="P82" s="35" t="s">
        <v>3412</v>
      </c>
      <c r="Q82" s="36">
        <v>0</v>
      </c>
      <c r="R82" s="36">
        <v>0</v>
      </c>
      <c r="S82" s="36">
        <v>0</v>
      </c>
      <c r="T82" s="36">
        <v>0</v>
      </c>
      <c r="U82" s="36">
        <v>62.868318892120001</v>
      </c>
      <c r="V82" s="36">
        <v>0</v>
      </c>
      <c r="W82" s="36">
        <v>0</v>
      </c>
      <c r="X82" s="36">
        <v>125.24473854360001</v>
      </c>
      <c r="Y82" s="24">
        <v>188.11305743572001</v>
      </c>
    </row>
    <row r="83" spans="1:25" ht="21">
      <c r="A83" s="35"/>
      <c r="B83" s="35" t="s">
        <v>3413</v>
      </c>
      <c r="C83" s="36">
        <v>0</v>
      </c>
      <c r="D83" s="36">
        <v>0</v>
      </c>
      <c r="E83" s="36">
        <v>0</v>
      </c>
      <c r="F83" s="36">
        <v>163.50178041864001</v>
      </c>
      <c r="G83" s="36">
        <v>157.50645542180001</v>
      </c>
      <c r="H83" s="36">
        <v>631.77586051160006</v>
      </c>
      <c r="I83" s="36">
        <v>12.507958260100001</v>
      </c>
      <c r="J83" s="36">
        <v>1513.6549046601999</v>
      </c>
      <c r="K83" s="24">
        <v>2478.9469592723399</v>
      </c>
      <c r="L83" s="24"/>
      <c r="M83" s="24"/>
      <c r="N83" s="100"/>
      <c r="O83" s="35"/>
      <c r="P83" s="35" t="s">
        <v>3413</v>
      </c>
      <c r="Q83" s="36">
        <v>0</v>
      </c>
      <c r="R83" s="36">
        <v>0</v>
      </c>
      <c r="S83" s="36">
        <v>0</v>
      </c>
      <c r="T83" s="36">
        <v>100.88059851829999</v>
      </c>
      <c r="U83" s="36">
        <v>97.181482995300001</v>
      </c>
      <c r="V83" s="36">
        <v>389.80570593562999</v>
      </c>
      <c r="W83" s="36">
        <v>7.7174102464800001</v>
      </c>
      <c r="X83" s="36">
        <v>933.92507617484011</v>
      </c>
      <c r="Y83" s="24">
        <v>1529.51027387055</v>
      </c>
    </row>
    <row r="84" spans="1:25" ht="21">
      <c r="A84" s="35"/>
      <c r="B84" s="35" t="s">
        <v>2396</v>
      </c>
      <c r="C84" s="36">
        <v>0</v>
      </c>
      <c r="D84" s="36">
        <v>0</v>
      </c>
      <c r="E84" s="36">
        <v>0</v>
      </c>
      <c r="F84" s="36">
        <v>1171.2179453700001</v>
      </c>
      <c r="G84" s="36">
        <v>0</v>
      </c>
      <c r="H84" s="36">
        <v>638.89421744971003</v>
      </c>
      <c r="I84" s="36">
        <v>135.99061555590001</v>
      </c>
      <c r="J84" s="36">
        <v>619.08916756240001</v>
      </c>
      <c r="K84" s="24">
        <v>2565.1919459380101</v>
      </c>
      <c r="L84" s="24"/>
      <c r="M84" s="24"/>
      <c r="N84" s="100"/>
      <c r="O84" s="35"/>
      <c r="P84" s="35" t="s">
        <v>2396</v>
      </c>
      <c r="Q84" s="36">
        <v>0</v>
      </c>
      <c r="R84" s="36">
        <v>0</v>
      </c>
      <c r="S84" s="36">
        <v>0</v>
      </c>
      <c r="T84" s="36">
        <v>722.64147229299999</v>
      </c>
      <c r="U84" s="36">
        <v>0</v>
      </c>
      <c r="V84" s="36">
        <v>394.19773216640993</v>
      </c>
      <c r="W84" s="36">
        <v>83.906209797999992</v>
      </c>
      <c r="X84" s="36">
        <v>381.97801638575999</v>
      </c>
      <c r="Y84" s="24">
        <v>1582.7234306431699</v>
      </c>
    </row>
    <row r="85" spans="1:25" ht="21">
      <c r="A85" s="35"/>
      <c r="B85" s="35" t="s">
        <v>3414</v>
      </c>
      <c r="C85" s="36">
        <v>0</v>
      </c>
      <c r="D85" s="36">
        <v>0</v>
      </c>
      <c r="E85" s="36">
        <v>0</v>
      </c>
      <c r="F85" s="36">
        <v>0</v>
      </c>
      <c r="G85" s="36">
        <v>31.25</v>
      </c>
      <c r="H85" s="36">
        <v>2.8583017255699996</v>
      </c>
      <c r="I85" s="36">
        <v>0</v>
      </c>
      <c r="J85" s="36">
        <v>1282.6935585190799</v>
      </c>
      <c r="K85" s="24">
        <v>1316.80186024465</v>
      </c>
      <c r="L85" s="24"/>
      <c r="M85" s="24"/>
      <c r="N85" s="100"/>
      <c r="O85" s="35"/>
      <c r="P85" s="35" t="s">
        <v>3414</v>
      </c>
      <c r="Q85" s="36">
        <v>0</v>
      </c>
      <c r="R85" s="36">
        <v>0</v>
      </c>
      <c r="S85" s="36">
        <v>0</v>
      </c>
      <c r="T85" s="36">
        <v>0</v>
      </c>
      <c r="U85" s="36">
        <v>19.28125</v>
      </c>
      <c r="V85" s="36">
        <v>1.763572164677</v>
      </c>
      <c r="W85" s="36">
        <v>0</v>
      </c>
      <c r="X85" s="36">
        <v>791.42192560554008</v>
      </c>
      <c r="Y85" s="24">
        <v>812.46674777021713</v>
      </c>
    </row>
    <row r="86" spans="1:25" ht="21">
      <c r="A86" s="35"/>
      <c r="B86" s="35" t="s">
        <v>2242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65.231319039079992</v>
      </c>
      <c r="K86" s="24">
        <v>65.231319039079992</v>
      </c>
      <c r="L86" s="24"/>
      <c r="M86" s="24"/>
      <c r="N86" s="100"/>
      <c r="O86" s="35"/>
      <c r="P86" s="35" t="s">
        <v>2242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40.247723847138005</v>
      </c>
      <c r="Y86" s="24">
        <v>40.247723847138005</v>
      </c>
    </row>
    <row r="87" spans="1:25" ht="21">
      <c r="A87" s="35"/>
      <c r="B87" s="35" t="s">
        <v>3415</v>
      </c>
      <c r="C87" s="36">
        <v>0</v>
      </c>
      <c r="D87" s="36">
        <v>0</v>
      </c>
      <c r="E87" s="36">
        <v>0</v>
      </c>
      <c r="F87" s="36">
        <v>27.815613922900003</v>
      </c>
      <c r="G87" s="36">
        <v>103.05024085266001</v>
      </c>
      <c r="H87" s="36">
        <v>75.452619413380006</v>
      </c>
      <c r="I87" s="36">
        <v>22.162683772699999</v>
      </c>
      <c r="J87" s="36">
        <v>841.57230756219997</v>
      </c>
      <c r="K87" s="24">
        <v>1070.05346552384</v>
      </c>
      <c r="M87" s="24"/>
      <c r="N87" s="100"/>
      <c r="O87" s="35"/>
      <c r="P87" s="35" t="s">
        <v>3415</v>
      </c>
      <c r="Q87" s="36">
        <v>0</v>
      </c>
      <c r="R87" s="36">
        <v>0</v>
      </c>
      <c r="S87" s="36">
        <v>0</v>
      </c>
      <c r="T87" s="36">
        <v>17.162233790422999</v>
      </c>
      <c r="U87" s="36">
        <v>63.581998606109998</v>
      </c>
      <c r="V87" s="36">
        <v>46.554266178079999</v>
      </c>
      <c r="W87" s="36">
        <v>13.6743758878</v>
      </c>
      <c r="X87" s="36">
        <v>519.25011376634995</v>
      </c>
      <c r="Y87" s="24">
        <v>660.22298822876292</v>
      </c>
    </row>
    <row r="88" spans="1:25" ht="21">
      <c r="A88" s="35"/>
      <c r="B88" s="35" t="s">
        <v>3416</v>
      </c>
      <c r="C88" s="36">
        <v>0</v>
      </c>
      <c r="D88" s="36">
        <v>5283.0368311740403</v>
      </c>
      <c r="E88" s="36">
        <v>0</v>
      </c>
      <c r="F88" s="36">
        <v>0</v>
      </c>
      <c r="G88" s="36">
        <v>287.10744993289995</v>
      </c>
      <c r="H88" s="36">
        <v>49.929210755909999</v>
      </c>
      <c r="I88" s="36">
        <v>0</v>
      </c>
      <c r="J88" s="36">
        <v>5462.4143826578302</v>
      </c>
      <c r="K88" s="24">
        <v>11082.487874520681</v>
      </c>
      <c r="L88" s="56"/>
      <c r="M88" s="77"/>
      <c r="O88" s="35"/>
      <c r="P88" s="35" t="s">
        <v>3416</v>
      </c>
      <c r="Q88" s="36">
        <v>0</v>
      </c>
      <c r="R88" s="36">
        <v>3259.6337248341997</v>
      </c>
      <c r="S88" s="36">
        <v>0</v>
      </c>
      <c r="T88" s="36">
        <v>0</v>
      </c>
      <c r="U88" s="36">
        <v>177.14529660860001</v>
      </c>
      <c r="V88" s="36">
        <v>30.806323036409999</v>
      </c>
      <c r="W88" s="36">
        <v>0</v>
      </c>
      <c r="X88" s="36">
        <v>3370.3096741043992</v>
      </c>
      <c r="Y88" s="24">
        <v>6837.8950185836093</v>
      </c>
    </row>
    <row r="89" spans="1:25" ht="21">
      <c r="A89" s="35"/>
      <c r="B89" s="35" t="s">
        <v>3308</v>
      </c>
      <c r="C89" s="36">
        <v>0</v>
      </c>
      <c r="D89" s="36">
        <v>2059.2961816340003</v>
      </c>
      <c r="E89" s="36">
        <v>0</v>
      </c>
      <c r="F89" s="36">
        <v>150</v>
      </c>
      <c r="G89" s="36">
        <v>176.87560965498005</v>
      </c>
      <c r="H89" s="36">
        <v>18.749990624999999</v>
      </c>
      <c r="I89" s="36">
        <v>0</v>
      </c>
      <c r="J89" s="36">
        <v>2729.6053030718294</v>
      </c>
      <c r="K89" s="24">
        <v>5134.5270849858098</v>
      </c>
      <c r="L89" s="24"/>
      <c r="M89" s="24"/>
      <c r="N89" s="100"/>
      <c r="O89" s="35"/>
      <c r="P89" s="35" t="s">
        <v>3308</v>
      </c>
      <c r="Q89" s="36">
        <v>0</v>
      </c>
      <c r="R89" s="36">
        <v>1270.5857440679999</v>
      </c>
      <c r="S89" s="36">
        <v>0</v>
      </c>
      <c r="T89" s="36">
        <v>92.550000000000011</v>
      </c>
      <c r="U89" s="36">
        <v>109.1322511571</v>
      </c>
      <c r="V89" s="36">
        <v>11.568744215600001</v>
      </c>
      <c r="W89" s="36">
        <v>0</v>
      </c>
      <c r="X89" s="36">
        <v>1684.1664719958301</v>
      </c>
      <c r="Y89" s="24">
        <v>3168.0032114365299</v>
      </c>
    </row>
    <row r="90" spans="1:25" ht="21">
      <c r="A90" s="35"/>
      <c r="B90" s="35" t="s">
        <v>60</v>
      </c>
      <c r="C90" s="36">
        <v>0</v>
      </c>
      <c r="D90" s="36">
        <v>165.73517715099999</v>
      </c>
      <c r="E90" s="36">
        <v>0</v>
      </c>
      <c r="F90" s="36">
        <v>6.8242473187400003</v>
      </c>
      <c r="G90" s="36">
        <v>0</v>
      </c>
      <c r="H90" s="36">
        <v>19.8873999606</v>
      </c>
      <c r="I90" s="36">
        <v>255.783869759</v>
      </c>
      <c r="J90" s="36">
        <v>1331.3900810565199</v>
      </c>
      <c r="K90" s="24">
        <v>1779.6207752458599</v>
      </c>
      <c r="L90" s="24"/>
      <c r="M90" s="24"/>
      <c r="N90" s="100"/>
      <c r="O90" s="35"/>
      <c r="P90" s="35" t="s">
        <v>60</v>
      </c>
      <c r="Q90" s="36">
        <v>0</v>
      </c>
      <c r="R90" s="36">
        <v>102.25860430199999</v>
      </c>
      <c r="S90" s="36">
        <v>0</v>
      </c>
      <c r="T90" s="36">
        <v>4.2105605956599996</v>
      </c>
      <c r="U90" s="36">
        <v>0</v>
      </c>
      <c r="V90" s="36">
        <v>12.270525775699999</v>
      </c>
      <c r="W90" s="36">
        <v>157.81864764100001</v>
      </c>
      <c r="X90" s="36">
        <v>821.46768001190003</v>
      </c>
      <c r="Y90" s="24">
        <v>1098.0260183262601</v>
      </c>
    </row>
    <row r="91" spans="1:25" ht="21">
      <c r="A91" s="35" t="s">
        <v>3421</v>
      </c>
      <c r="B91" s="35"/>
      <c r="C91" s="36">
        <v>0</v>
      </c>
      <c r="D91" s="36">
        <v>22.3068503157</v>
      </c>
      <c r="E91" s="36">
        <v>0</v>
      </c>
      <c r="F91" s="36">
        <v>49.612716644100004</v>
      </c>
      <c r="G91" s="36">
        <v>482.78159448977999</v>
      </c>
      <c r="H91" s="36">
        <v>1445.5574169240772</v>
      </c>
      <c r="I91" s="36">
        <v>435.70611669276002</v>
      </c>
      <c r="J91" s="36">
        <v>3451.9184607420098</v>
      </c>
      <c r="K91" s="24">
        <v>5887.8831558084266</v>
      </c>
      <c r="L91" s="24">
        <v>6540</v>
      </c>
      <c r="M91" s="77">
        <f>L91-K91</f>
        <v>652.11684419157336</v>
      </c>
      <c r="N91" s="100"/>
      <c r="O91" s="35" t="s">
        <v>3421</v>
      </c>
      <c r="P91" s="35"/>
      <c r="Q91" s="36">
        <v>0</v>
      </c>
      <c r="R91" s="36">
        <v>13.763326644799999</v>
      </c>
      <c r="S91" s="36">
        <v>0</v>
      </c>
      <c r="T91" s="36">
        <v>30.611046169399998</v>
      </c>
      <c r="U91" s="36">
        <v>297.87624380007003</v>
      </c>
      <c r="V91" s="36">
        <v>891.9089262422309</v>
      </c>
      <c r="W91" s="36">
        <v>268.83067399947998</v>
      </c>
      <c r="X91" s="36">
        <v>2129.8336902778301</v>
      </c>
      <c r="Y91" s="24">
        <v>3632.8239071338107</v>
      </c>
    </row>
    <row r="92" spans="1:25" ht="21">
      <c r="A92" s="35"/>
      <c r="B92" s="35" t="s">
        <v>3419</v>
      </c>
      <c r="C92" s="36">
        <v>0</v>
      </c>
      <c r="D92" s="36">
        <v>0</v>
      </c>
      <c r="E92" s="36">
        <v>0</v>
      </c>
      <c r="F92" s="36">
        <v>18.75</v>
      </c>
      <c r="G92" s="36">
        <v>0</v>
      </c>
      <c r="H92" s="36">
        <v>709.37829359673003</v>
      </c>
      <c r="I92" s="36">
        <v>316.79889639610002</v>
      </c>
      <c r="J92" s="36">
        <v>2093.0222071239996</v>
      </c>
      <c r="K92" s="24">
        <v>3137.9493971168295</v>
      </c>
      <c r="L92" s="56"/>
      <c r="M92" s="77"/>
      <c r="N92" s="99"/>
      <c r="O92" s="35"/>
      <c r="P92" s="35" t="s">
        <v>3419</v>
      </c>
      <c r="Q92" s="36">
        <v>0</v>
      </c>
      <c r="R92" s="36">
        <v>0</v>
      </c>
      <c r="S92" s="36">
        <v>0</v>
      </c>
      <c r="T92" s="36">
        <v>11.56875</v>
      </c>
      <c r="U92" s="36">
        <v>0</v>
      </c>
      <c r="V92" s="36">
        <v>437.68640714918996</v>
      </c>
      <c r="W92" s="36">
        <v>195.46491907640001</v>
      </c>
      <c r="X92" s="36">
        <v>1291.3947017957998</v>
      </c>
      <c r="Y92" s="24">
        <v>1936.1147780213898</v>
      </c>
    </row>
    <row r="93" spans="1:25" ht="21">
      <c r="A93" s="35"/>
      <c r="B93" s="35" t="s">
        <v>3420</v>
      </c>
      <c r="C93" s="36">
        <v>0</v>
      </c>
      <c r="D93" s="36">
        <v>22.3068503157</v>
      </c>
      <c r="E93" s="36">
        <v>0</v>
      </c>
      <c r="F93" s="36">
        <v>30.862716644100001</v>
      </c>
      <c r="G93" s="36">
        <v>482.78159448977999</v>
      </c>
      <c r="H93" s="36">
        <v>733.27632778138695</v>
      </c>
      <c r="I93" s="36">
        <v>0</v>
      </c>
      <c r="J93" s="36">
        <v>1350.5235300750701</v>
      </c>
      <c r="K93" s="24">
        <v>2619.7510193060371</v>
      </c>
      <c r="L93" s="56"/>
      <c r="M93" s="24"/>
      <c r="N93" s="99"/>
      <c r="O93" s="35"/>
      <c r="P93" s="35" t="s">
        <v>3420</v>
      </c>
      <c r="Q93" s="36">
        <v>0</v>
      </c>
      <c r="R93" s="36">
        <v>13.763326644799999</v>
      </c>
      <c r="S93" s="36">
        <v>0</v>
      </c>
      <c r="T93" s="36">
        <v>19.0422961694</v>
      </c>
      <c r="U93" s="36">
        <v>297.87624380007003</v>
      </c>
      <c r="V93" s="36">
        <v>452.43149424118093</v>
      </c>
      <c r="W93" s="36">
        <v>0</v>
      </c>
      <c r="X93" s="36">
        <v>833.27301805603997</v>
      </c>
      <c r="Y93" s="24">
        <v>1616.386378911491</v>
      </c>
    </row>
    <row r="94" spans="1:25" ht="21">
      <c r="A94" s="35"/>
      <c r="B94" s="35" t="s">
        <v>3418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2.9027955459600001</v>
      </c>
      <c r="I94" s="36">
        <v>118.90722029666</v>
      </c>
      <c r="J94" s="36">
        <v>8.3727235429399993</v>
      </c>
      <c r="K94" s="24">
        <v>130.18273938556001</v>
      </c>
      <c r="L94" s="24"/>
      <c r="M94" s="24"/>
      <c r="N94" s="100"/>
      <c r="O94" s="35"/>
      <c r="P94" s="35" t="s">
        <v>3418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1.79102485186</v>
      </c>
      <c r="W94" s="36">
        <v>73.36575492307999</v>
      </c>
      <c r="X94" s="36">
        <v>5.1659704259900003</v>
      </c>
      <c r="Y94" s="24">
        <v>80.322750200929988</v>
      </c>
    </row>
    <row r="95" spans="1:25" ht="21">
      <c r="A95" s="35" t="s">
        <v>3423</v>
      </c>
      <c r="B95" s="35"/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1.37228139046</v>
      </c>
      <c r="I95" s="36">
        <v>0</v>
      </c>
      <c r="J95" s="36">
        <v>0</v>
      </c>
      <c r="K95" s="24">
        <v>1.37228139046</v>
      </c>
      <c r="L95" s="24">
        <v>470</v>
      </c>
      <c r="M95" s="77">
        <f>L95-K95</f>
        <v>468.62771860954001</v>
      </c>
      <c r="N95" s="99"/>
      <c r="O95" s="35" t="s">
        <v>3423</v>
      </c>
      <c r="P95" s="35"/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0.846697617914</v>
      </c>
      <c r="W95" s="36">
        <v>0</v>
      </c>
      <c r="X95" s="36">
        <v>0</v>
      </c>
      <c r="Y95" s="24">
        <v>0.846697617914</v>
      </c>
    </row>
    <row r="96" spans="1:25" ht="21">
      <c r="A96" s="35"/>
      <c r="B96" s="35" t="s">
        <v>5177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1.37228139046</v>
      </c>
      <c r="I96" s="36">
        <v>0</v>
      </c>
      <c r="J96" s="36">
        <v>0</v>
      </c>
      <c r="K96" s="24">
        <v>1.37228139046</v>
      </c>
      <c r="L96" s="24"/>
      <c r="M96" s="24"/>
      <c r="N96" s="100"/>
      <c r="O96" s="35"/>
      <c r="P96" s="35" t="s">
        <v>5177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0.846697617914</v>
      </c>
      <c r="W96" s="36">
        <v>0</v>
      </c>
      <c r="X96" s="36">
        <v>0</v>
      </c>
      <c r="Y96" s="24">
        <v>0.846697617914</v>
      </c>
    </row>
    <row r="97" spans="1:25" ht="21">
      <c r="A97" s="35" t="s">
        <v>5472</v>
      </c>
      <c r="B97" s="35"/>
      <c r="C97" s="36"/>
      <c r="D97" s="36"/>
      <c r="E97" s="36"/>
      <c r="F97" s="36"/>
      <c r="G97" s="36"/>
      <c r="H97" s="36"/>
      <c r="I97" s="36"/>
      <c r="J97" s="36"/>
      <c r="K97" s="24"/>
      <c r="L97" s="24">
        <v>10</v>
      </c>
      <c r="M97" s="77">
        <f>L97-K97</f>
        <v>10</v>
      </c>
      <c r="N97" s="100"/>
      <c r="O97" s="35" t="s">
        <v>5472</v>
      </c>
      <c r="P97" s="35"/>
      <c r="Q97" s="36"/>
      <c r="R97" s="36"/>
      <c r="S97" s="36"/>
      <c r="T97" s="36"/>
      <c r="U97" s="36"/>
      <c r="V97" s="36"/>
      <c r="W97" s="36"/>
      <c r="X97" s="36"/>
      <c r="Y97" s="24"/>
    </row>
    <row r="98" spans="1:25" ht="21">
      <c r="A98" s="35"/>
      <c r="B98" s="35"/>
      <c r="C98" s="36"/>
      <c r="D98" s="36"/>
      <c r="E98" s="36"/>
      <c r="F98" s="36"/>
      <c r="G98" s="36"/>
      <c r="H98" s="36"/>
      <c r="I98" s="36"/>
      <c r="J98" s="36"/>
      <c r="K98" s="24"/>
      <c r="L98" s="56"/>
      <c r="M98" s="24"/>
      <c r="N98" s="100"/>
      <c r="O98" s="35"/>
      <c r="P98" s="35"/>
      <c r="Q98" s="36"/>
      <c r="R98" s="36"/>
      <c r="S98" s="36"/>
      <c r="T98" s="36"/>
      <c r="U98" s="36"/>
      <c r="V98" s="36"/>
      <c r="W98" s="36"/>
      <c r="X98" s="36"/>
      <c r="Y98" s="24"/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96" man="1"/>
  </col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AF11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625" style="25" customWidth="1"/>
    <col min="11" max="13" width="12.375" style="25" customWidth="1"/>
    <col min="14" max="14" width="7.625" style="123" customWidth="1"/>
    <col min="15" max="15" width="20.125" style="25" customWidth="1"/>
    <col min="16" max="16" width="16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3424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 customHeigh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 customHeigh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3">
        <v>805.42680482843002</v>
      </c>
      <c r="D11" s="73">
        <v>87.182377012000003</v>
      </c>
      <c r="E11" s="73">
        <v>989.03959433442992</v>
      </c>
      <c r="F11" s="73">
        <v>48455.066705436926</v>
      </c>
      <c r="G11" s="73">
        <v>128101.36661636247</v>
      </c>
      <c r="H11" s="73">
        <v>52590.722759689532</v>
      </c>
      <c r="I11" s="73">
        <v>316227.5428468227</v>
      </c>
      <c r="J11" s="73">
        <v>116561.8565362028</v>
      </c>
      <c r="K11" s="77">
        <v>663818.20424068952</v>
      </c>
      <c r="L11" s="77">
        <v>705300</v>
      </c>
      <c r="M11" s="77">
        <f>L11-K11</f>
        <v>41481.79575931048</v>
      </c>
      <c r="N11" s="74"/>
      <c r="O11" s="240" t="s">
        <v>65</v>
      </c>
      <c r="P11" s="241"/>
      <c r="Q11" s="24">
        <v>316.44160310061005</v>
      </c>
      <c r="R11" s="24">
        <v>45.334836046199996</v>
      </c>
      <c r="S11" s="24">
        <v>514.3005890538999</v>
      </c>
      <c r="T11" s="24">
        <v>15405.794012782251</v>
      </c>
      <c r="U11" s="24">
        <v>76505.931649989376</v>
      </c>
      <c r="V11" s="24">
        <v>91434.307003029011</v>
      </c>
      <c r="W11" s="24">
        <v>121134.29680346533</v>
      </c>
      <c r="X11" s="24">
        <v>39829.059707730303</v>
      </c>
      <c r="Y11" s="24">
        <v>345185.46620519698</v>
      </c>
    </row>
    <row r="12" spans="1:32" ht="21">
      <c r="A12" s="35" t="s">
        <v>3428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8548.2787074496791</v>
      </c>
      <c r="H12" s="36">
        <v>6342.150039396809</v>
      </c>
      <c r="I12" s="36">
        <v>10237.434062871211</v>
      </c>
      <c r="J12" s="36">
        <v>7012.1671404465205</v>
      </c>
      <c r="K12" s="24">
        <v>32140.029950164218</v>
      </c>
      <c r="L12" s="24">
        <v>20500</v>
      </c>
      <c r="M12" s="77">
        <f>L12-K12</f>
        <v>-11640.029950164218</v>
      </c>
      <c r="N12" s="100"/>
      <c r="O12" s="35" t="s">
        <v>3428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4445.10492787358</v>
      </c>
      <c r="V12" s="36">
        <v>12267.710646219506</v>
      </c>
      <c r="W12" s="36">
        <v>0</v>
      </c>
      <c r="X12" s="36">
        <v>0</v>
      </c>
      <c r="Y12" s="24">
        <v>16712.815574093082</v>
      </c>
    </row>
    <row r="13" spans="1:32" ht="21">
      <c r="A13" s="35"/>
      <c r="B13" s="35" t="s">
        <v>3425</v>
      </c>
      <c r="C13" s="36">
        <v>0</v>
      </c>
      <c r="D13" s="36">
        <v>0</v>
      </c>
      <c r="E13" s="36">
        <v>0</v>
      </c>
      <c r="F13" s="36">
        <v>0</v>
      </c>
      <c r="G13" s="36">
        <v>5634.38082831672</v>
      </c>
      <c r="H13" s="36">
        <v>4215.4525208841424</v>
      </c>
      <c r="I13" s="36">
        <v>8980.9899204005105</v>
      </c>
      <c r="J13" s="36">
        <v>2307.2378841515201</v>
      </c>
      <c r="K13" s="24">
        <v>21138.061153752893</v>
      </c>
      <c r="L13" s="24"/>
      <c r="M13" s="77"/>
      <c r="N13" s="100"/>
      <c r="O13" s="35"/>
      <c r="P13" s="35" t="s">
        <v>3425</v>
      </c>
      <c r="Q13" s="36">
        <v>0</v>
      </c>
      <c r="R13" s="36">
        <v>0</v>
      </c>
      <c r="S13" s="36">
        <v>0</v>
      </c>
      <c r="T13" s="36">
        <v>0</v>
      </c>
      <c r="U13" s="36">
        <v>2929.8780307241764</v>
      </c>
      <c r="V13" s="36">
        <v>8061.91376923192</v>
      </c>
      <c r="W13" s="36">
        <v>0</v>
      </c>
      <c r="X13" s="36">
        <v>0</v>
      </c>
      <c r="Y13" s="24">
        <v>10991.791799956096</v>
      </c>
    </row>
    <row r="14" spans="1:32" ht="21">
      <c r="A14" s="35"/>
      <c r="B14" s="35" t="s">
        <v>3426</v>
      </c>
      <c r="C14" s="36">
        <v>0</v>
      </c>
      <c r="D14" s="36">
        <v>0</v>
      </c>
      <c r="E14" s="36">
        <v>0</v>
      </c>
      <c r="F14" s="36">
        <v>0</v>
      </c>
      <c r="G14" s="36">
        <v>823.81825133222992</v>
      </c>
      <c r="H14" s="36">
        <v>0</v>
      </c>
      <c r="I14" s="36">
        <v>356.6893156278</v>
      </c>
      <c r="J14" s="36">
        <v>4704.9292562950004</v>
      </c>
      <c r="K14" s="24">
        <v>5885.4368232550305</v>
      </c>
      <c r="L14" s="24"/>
      <c r="M14" s="24"/>
      <c r="N14" s="100"/>
      <c r="O14" s="35"/>
      <c r="P14" s="35" t="s">
        <v>3426</v>
      </c>
      <c r="Q14" s="36">
        <v>0</v>
      </c>
      <c r="R14" s="36">
        <v>0</v>
      </c>
      <c r="S14" s="36">
        <v>0</v>
      </c>
      <c r="T14" s="36">
        <v>0</v>
      </c>
      <c r="U14" s="36">
        <v>428.38549069280299</v>
      </c>
      <c r="V14" s="36">
        <v>2632.0416574014698</v>
      </c>
      <c r="W14" s="36">
        <v>0</v>
      </c>
      <c r="X14" s="36">
        <v>0</v>
      </c>
      <c r="Y14" s="24">
        <v>3060.427148094273</v>
      </c>
    </row>
    <row r="15" spans="1:32" ht="21">
      <c r="A15" s="35"/>
      <c r="B15" s="35" t="s">
        <v>375</v>
      </c>
      <c r="C15" s="36">
        <v>0</v>
      </c>
      <c r="D15" s="36">
        <v>0</v>
      </c>
      <c r="E15" s="36">
        <v>0</v>
      </c>
      <c r="F15" s="36">
        <v>0</v>
      </c>
      <c r="G15" s="36">
        <v>215.46944766249999</v>
      </c>
      <c r="H15" s="36">
        <v>611.30491298967002</v>
      </c>
      <c r="I15" s="36">
        <v>151.00548607092</v>
      </c>
      <c r="J15" s="36">
        <v>0</v>
      </c>
      <c r="K15" s="24">
        <v>977.77984672309003</v>
      </c>
      <c r="L15" s="24"/>
      <c r="M15" s="24"/>
      <c r="N15" s="100"/>
      <c r="O15" s="35"/>
      <c r="P15" s="35" t="s">
        <v>375</v>
      </c>
      <c r="Q15" s="36">
        <v>0</v>
      </c>
      <c r="R15" s="36">
        <v>0</v>
      </c>
      <c r="S15" s="36">
        <v>0</v>
      </c>
      <c r="T15" s="36">
        <v>0</v>
      </c>
      <c r="U15" s="36">
        <v>112.0441127845</v>
      </c>
      <c r="V15" s="36">
        <v>396.40140751197902</v>
      </c>
      <c r="W15" s="36">
        <v>0</v>
      </c>
      <c r="X15" s="36">
        <v>0</v>
      </c>
      <c r="Y15" s="24">
        <v>508.445520296479</v>
      </c>
    </row>
    <row r="16" spans="1:32" ht="21">
      <c r="A16" s="35"/>
      <c r="B16" s="35" t="s">
        <v>3427</v>
      </c>
      <c r="C16" s="36">
        <v>0</v>
      </c>
      <c r="D16" s="36">
        <v>0</v>
      </c>
      <c r="E16" s="36">
        <v>0</v>
      </c>
      <c r="F16" s="36">
        <v>0</v>
      </c>
      <c r="G16" s="36">
        <v>1874.6101801382299</v>
      </c>
      <c r="H16" s="36">
        <v>1515.3926055229967</v>
      </c>
      <c r="I16" s="36">
        <v>748.74934077198009</v>
      </c>
      <c r="J16" s="36">
        <v>0</v>
      </c>
      <c r="K16" s="24">
        <v>4138.7521264332072</v>
      </c>
      <c r="L16" s="24"/>
      <c r="M16" s="24"/>
      <c r="N16" s="100"/>
      <c r="O16" s="35"/>
      <c r="P16" s="35" t="s">
        <v>3427</v>
      </c>
      <c r="Q16" s="36">
        <v>0</v>
      </c>
      <c r="R16" s="36">
        <v>0</v>
      </c>
      <c r="S16" s="36">
        <v>0</v>
      </c>
      <c r="T16" s="36">
        <v>0</v>
      </c>
      <c r="U16" s="36">
        <v>974.79729367210007</v>
      </c>
      <c r="V16" s="36">
        <v>1177.3538120741352</v>
      </c>
      <c r="W16" s="36">
        <v>0</v>
      </c>
      <c r="X16" s="36">
        <v>0</v>
      </c>
      <c r="Y16" s="24">
        <v>2152.1511057462353</v>
      </c>
    </row>
    <row r="17" spans="1:25" ht="21">
      <c r="A17" s="35" t="s">
        <v>3437</v>
      </c>
      <c r="B17" s="35"/>
      <c r="C17" s="36">
        <v>73.053957500099997</v>
      </c>
      <c r="D17" s="36">
        <v>0</v>
      </c>
      <c r="E17" s="36">
        <v>0</v>
      </c>
      <c r="F17" s="36">
        <v>7126.5325719689417</v>
      </c>
      <c r="G17" s="36">
        <v>24236.479184775551</v>
      </c>
      <c r="H17" s="36">
        <v>5057.6016970883447</v>
      </c>
      <c r="I17" s="36">
        <v>28938.565522752913</v>
      </c>
      <c r="J17" s="36">
        <v>31941.99255909153</v>
      </c>
      <c r="K17" s="24">
        <v>97374.225493177393</v>
      </c>
      <c r="L17" s="24">
        <v>88490</v>
      </c>
      <c r="M17" s="77">
        <f>L17-K17</f>
        <v>-8884.2254931773932</v>
      </c>
      <c r="N17" s="100"/>
      <c r="O17" s="35" t="s">
        <v>3437</v>
      </c>
      <c r="P17" s="35"/>
      <c r="Q17" s="36">
        <v>9.5579804850900008</v>
      </c>
      <c r="R17" s="36">
        <v>0</v>
      </c>
      <c r="S17" s="36">
        <v>0</v>
      </c>
      <c r="T17" s="36">
        <v>0</v>
      </c>
      <c r="U17" s="36">
        <v>16337.196190926315</v>
      </c>
      <c r="V17" s="36">
        <v>34162.287391991347</v>
      </c>
      <c r="W17" s="36">
        <v>0</v>
      </c>
      <c r="X17" s="36">
        <v>125.55569304782</v>
      </c>
      <c r="Y17" s="24">
        <v>50634.597256450565</v>
      </c>
    </row>
    <row r="18" spans="1:25" ht="21">
      <c r="A18" s="35"/>
      <c r="B18" s="35" t="s">
        <v>3311</v>
      </c>
      <c r="C18" s="36">
        <v>0</v>
      </c>
      <c r="D18" s="36">
        <v>0</v>
      </c>
      <c r="E18" s="36">
        <v>0</v>
      </c>
      <c r="F18" s="36">
        <v>99.300185985900001</v>
      </c>
      <c r="G18" s="36">
        <v>147.878603266</v>
      </c>
      <c r="H18" s="36">
        <v>223.77978642560001</v>
      </c>
      <c r="I18" s="36">
        <v>916.20666144799998</v>
      </c>
      <c r="J18" s="36">
        <v>1551.8446955433999</v>
      </c>
      <c r="K18" s="24">
        <v>2939.0099326688996</v>
      </c>
      <c r="L18" s="24"/>
      <c r="M18" s="77"/>
      <c r="N18" s="100"/>
      <c r="O18" s="35"/>
      <c r="P18" s="35" t="s">
        <v>3311</v>
      </c>
      <c r="Q18" s="36">
        <v>0</v>
      </c>
      <c r="R18" s="36">
        <v>0</v>
      </c>
      <c r="S18" s="36">
        <v>0</v>
      </c>
      <c r="T18" s="36">
        <v>0</v>
      </c>
      <c r="U18" s="36">
        <v>128.53297041100001</v>
      </c>
      <c r="V18" s="36">
        <v>1399.7521945769001</v>
      </c>
      <c r="W18" s="36">
        <v>0</v>
      </c>
      <c r="X18" s="36">
        <v>0</v>
      </c>
      <c r="Y18" s="24">
        <v>1528.2851649879001</v>
      </c>
    </row>
    <row r="19" spans="1:25" ht="21">
      <c r="A19" s="35"/>
      <c r="B19" s="35" t="s">
        <v>3430</v>
      </c>
      <c r="C19" s="36">
        <v>0</v>
      </c>
      <c r="D19" s="36">
        <v>0</v>
      </c>
      <c r="E19" s="36">
        <v>0</v>
      </c>
      <c r="F19" s="36">
        <v>2182.9108370304998</v>
      </c>
      <c r="G19" s="36">
        <v>2208.11467228332</v>
      </c>
      <c r="H19" s="36">
        <v>1363.8166725732699</v>
      </c>
      <c r="I19" s="36">
        <v>7952.8756513139788</v>
      </c>
      <c r="J19" s="36">
        <v>1269.6853028056801</v>
      </c>
      <c r="K19" s="24">
        <v>14977.403136006749</v>
      </c>
      <c r="L19" s="24"/>
      <c r="M19" s="24"/>
      <c r="N19" s="100"/>
      <c r="O19" s="35"/>
      <c r="P19" s="35" t="s">
        <v>3430</v>
      </c>
      <c r="Q19" s="36">
        <v>0</v>
      </c>
      <c r="R19" s="36">
        <v>0</v>
      </c>
      <c r="S19" s="36">
        <v>0</v>
      </c>
      <c r="T19" s="36">
        <v>0</v>
      </c>
      <c r="U19" s="36">
        <v>2283.3332648437099</v>
      </c>
      <c r="V19" s="36">
        <v>5504.9163658804137</v>
      </c>
      <c r="W19" s="36">
        <v>0</v>
      </c>
      <c r="X19" s="36">
        <v>0</v>
      </c>
      <c r="Y19" s="24">
        <v>7788.2496307241236</v>
      </c>
    </row>
    <row r="20" spans="1:25" ht="21">
      <c r="A20" s="35"/>
      <c r="B20" s="35" t="s">
        <v>3429</v>
      </c>
      <c r="C20" s="36">
        <v>0</v>
      </c>
      <c r="D20" s="36">
        <v>0</v>
      </c>
      <c r="E20" s="36">
        <v>0</v>
      </c>
      <c r="F20" s="36">
        <v>169.44981401410001</v>
      </c>
      <c r="G20" s="36">
        <v>2548.1862464975002</v>
      </c>
      <c r="H20" s="36">
        <v>321.56651938699997</v>
      </c>
      <c r="I20" s="36">
        <v>560.12325569525001</v>
      </c>
      <c r="J20" s="36">
        <v>4361.8632378218008</v>
      </c>
      <c r="K20" s="24">
        <v>7961.1890734156514</v>
      </c>
      <c r="L20" s="24"/>
      <c r="M20" s="24"/>
      <c r="N20" s="100"/>
      <c r="O20" s="35"/>
      <c r="P20" s="35" t="s">
        <v>3429</v>
      </c>
      <c r="Q20" s="36">
        <v>0</v>
      </c>
      <c r="R20" s="36">
        <v>0</v>
      </c>
      <c r="S20" s="36">
        <v>0</v>
      </c>
      <c r="T20" s="36">
        <v>0</v>
      </c>
      <c r="U20" s="36">
        <v>1413.17075146609</v>
      </c>
      <c r="V20" s="36">
        <v>2726.6475667110308</v>
      </c>
      <c r="W20" s="36">
        <v>0</v>
      </c>
      <c r="X20" s="36">
        <v>0</v>
      </c>
      <c r="Y20" s="24">
        <v>4139.818318177121</v>
      </c>
    </row>
    <row r="21" spans="1:25" ht="21">
      <c r="A21" s="35"/>
      <c r="B21" s="35" t="s">
        <v>3431</v>
      </c>
      <c r="C21" s="36">
        <v>0</v>
      </c>
      <c r="D21" s="36">
        <v>0</v>
      </c>
      <c r="E21" s="36">
        <v>0</v>
      </c>
      <c r="F21" s="36">
        <v>1992.0927209882329</v>
      </c>
      <c r="G21" s="36">
        <v>1955.8368472217396</v>
      </c>
      <c r="H21" s="36">
        <v>1716.9712457319899</v>
      </c>
      <c r="I21" s="36">
        <v>704.43260098516998</v>
      </c>
      <c r="J21" s="36">
        <v>2139.2916810626539</v>
      </c>
      <c r="K21" s="24">
        <v>8508.625095989788</v>
      </c>
      <c r="L21" s="24"/>
      <c r="M21" s="24"/>
      <c r="N21" s="100"/>
      <c r="O21" s="35"/>
      <c r="P21" s="35" t="s">
        <v>3431</v>
      </c>
      <c r="Q21" s="36">
        <v>0</v>
      </c>
      <c r="R21" s="36">
        <v>0</v>
      </c>
      <c r="S21" s="36">
        <v>0</v>
      </c>
      <c r="T21" s="36">
        <v>0</v>
      </c>
      <c r="U21" s="36">
        <v>2052.9233754693769</v>
      </c>
      <c r="V21" s="36">
        <v>2371.5616744459589</v>
      </c>
      <c r="W21" s="36">
        <v>0</v>
      </c>
      <c r="X21" s="36">
        <v>0</v>
      </c>
      <c r="Y21" s="24">
        <v>4424.4850499153363</v>
      </c>
    </row>
    <row r="22" spans="1:25" ht="21">
      <c r="A22" s="35"/>
      <c r="B22" s="35" t="s">
        <v>2079</v>
      </c>
      <c r="C22" s="36">
        <v>0</v>
      </c>
      <c r="D22" s="36">
        <v>0</v>
      </c>
      <c r="E22" s="36">
        <v>0</v>
      </c>
      <c r="F22" s="36">
        <v>0</v>
      </c>
      <c r="G22" s="36">
        <v>1756.5479349449402</v>
      </c>
      <c r="H22" s="36">
        <v>470.51346246900005</v>
      </c>
      <c r="I22" s="36">
        <v>181.51686557799999</v>
      </c>
      <c r="J22" s="36">
        <v>1446.4148974264399</v>
      </c>
      <c r="K22" s="24">
        <v>3854.9931604183798</v>
      </c>
      <c r="L22" s="24"/>
      <c r="M22" s="24"/>
      <c r="N22" s="100"/>
      <c r="O22" s="35"/>
      <c r="P22" s="35" t="s">
        <v>2079</v>
      </c>
      <c r="Q22" s="36">
        <v>0</v>
      </c>
      <c r="R22" s="36">
        <v>0</v>
      </c>
      <c r="S22" s="36">
        <v>0</v>
      </c>
      <c r="T22" s="36">
        <v>0</v>
      </c>
      <c r="U22" s="36">
        <v>913.40492617199709</v>
      </c>
      <c r="V22" s="36">
        <v>1091.19151724637</v>
      </c>
      <c r="W22" s="36">
        <v>0</v>
      </c>
      <c r="X22" s="36">
        <v>0</v>
      </c>
      <c r="Y22" s="24">
        <v>2004.596443418367</v>
      </c>
    </row>
    <row r="23" spans="1:25" ht="21">
      <c r="A23" s="35"/>
      <c r="B23" s="35" t="s">
        <v>3432</v>
      </c>
      <c r="C23" s="36">
        <v>0</v>
      </c>
      <c r="D23" s="36">
        <v>0</v>
      </c>
      <c r="E23" s="36">
        <v>0</v>
      </c>
      <c r="F23" s="36">
        <v>763.71999038101001</v>
      </c>
      <c r="G23" s="36">
        <v>3450.44675302926</v>
      </c>
      <c r="H23" s="36">
        <v>509.62357010004001</v>
      </c>
      <c r="I23" s="36">
        <v>2620.0727289127499</v>
      </c>
      <c r="J23" s="36">
        <v>2573.3585544836997</v>
      </c>
      <c r="K23" s="24">
        <v>9917.2215969067584</v>
      </c>
      <c r="L23" s="24"/>
      <c r="M23" s="24"/>
      <c r="N23" s="100"/>
      <c r="O23" s="35"/>
      <c r="P23" s="35" t="s">
        <v>3432</v>
      </c>
      <c r="Q23" s="36">
        <v>0</v>
      </c>
      <c r="R23" s="36">
        <v>0</v>
      </c>
      <c r="S23" s="36">
        <v>0</v>
      </c>
      <c r="T23" s="36">
        <v>0</v>
      </c>
      <c r="U23" s="36">
        <v>2191.3667065730897</v>
      </c>
      <c r="V23" s="36">
        <v>2965.5885238175397</v>
      </c>
      <c r="W23" s="36">
        <v>0</v>
      </c>
      <c r="X23" s="36">
        <v>0</v>
      </c>
      <c r="Y23" s="24">
        <v>5156.9552303906294</v>
      </c>
    </row>
    <row r="24" spans="1:25" ht="21">
      <c r="A24" s="35"/>
      <c r="B24" s="35" t="s">
        <v>3433</v>
      </c>
      <c r="C24" s="36">
        <v>0</v>
      </c>
      <c r="D24" s="36">
        <v>0</v>
      </c>
      <c r="E24" s="36">
        <v>0</v>
      </c>
      <c r="F24" s="36">
        <v>0</v>
      </c>
      <c r="G24" s="36">
        <v>2152.0133004699001</v>
      </c>
      <c r="H24" s="36">
        <v>67.383150000000001</v>
      </c>
      <c r="I24" s="36">
        <v>1130.26188334621</v>
      </c>
      <c r="J24" s="36">
        <v>531.50844063269994</v>
      </c>
      <c r="K24" s="24">
        <v>3881.16677444881</v>
      </c>
      <c r="L24" s="24"/>
      <c r="M24" s="24"/>
      <c r="N24" s="100"/>
      <c r="O24" s="35"/>
      <c r="P24" s="35" t="s">
        <v>3433</v>
      </c>
      <c r="Q24" s="36">
        <v>0</v>
      </c>
      <c r="R24" s="36">
        <v>0</v>
      </c>
      <c r="S24" s="36">
        <v>0</v>
      </c>
      <c r="T24" s="36">
        <v>0</v>
      </c>
      <c r="U24" s="36">
        <v>1119.0469162444799</v>
      </c>
      <c r="V24" s="36">
        <v>899.15980646912999</v>
      </c>
      <c r="W24" s="36">
        <v>0</v>
      </c>
      <c r="X24" s="36">
        <v>0</v>
      </c>
      <c r="Y24" s="24">
        <v>2018.2067227136099</v>
      </c>
    </row>
    <row r="25" spans="1:25" ht="21">
      <c r="A25" s="35"/>
      <c r="B25" s="35" t="s">
        <v>3434</v>
      </c>
      <c r="C25" s="36">
        <v>54.673225797999997</v>
      </c>
      <c r="D25" s="36">
        <v>0</v>
      </c>
      <c r="E25" s="36">
        <v>0</v>
      </c>
      <c r="F25" s="36">
        <v>0</v>
      </c>
      <c r="G25" s="36">
        <v>0</v>
      </c>
      <c r="H25" s="36">
        <v>93.750006249999998</v>
      </c>
      <c r="I25" s="36">
        <v>20.632584421800001</v>
      </c>
      <c r="J25" s="36">
        <v>3701.9608214618002</v>
      </c>
      <c r="K25" s="24">
        <v>3871.0166379316001</v>
      </c>
      <c r="L25" s="24"/>
      <c r="M25" s="24"/>
      <c r="N25" s="100"/>
      <c r="O25" s="35"/>
      <c r="P25" s="35" t="s">
        <v>3434</v>
      </c>
      <c r="Q25" s="36">
        <v>0</v>
      </c>
      <c r="R25" s="36">
        <v>0</v>
      </c>
      <c r="S25" s="36">
        <v>0</v>
      </c>
      <c r="T25" s="36">
        <v>0</v>
      </c>
      <c r="U25" s="36">
        <v>28.430077415</v>
      </c>
      <c r="V25" s="36">
        <v>1984.4985743091997</v>
      </c>
      <c r="W25" s="36">
        <v>0</v>
      </c>
      <c r="X25" s="36">
        <v>0</v>
      </c>
      <c r="Y25" s="24">
        <v>2012.9286517241997</v>
      </c>
    </row>
    <row r="26" spans="1:25" ht="21">
      <c r="A26" s="35"/>
      <c r="B26" s="35" t="s">
        <v>3435</v>
      </c>
      <c r="C26" s="36">
        <v>0</v>
      </c>
      <c r="D26" s="36">
        <v>0</v>
      </c>
      <c r="E26" s="36">
        <v>0</v>
      </c>
      <c r="F26" s="36">
        <v>590.16637231130005</v>
      </c>
      <c r="G26" s="36">
        <v>353.89155535893997</v>
      </c>
      <c r="H26" s="36">
        <v>0</v>
      </c>
      <c r="I26" s="36">
        <v>168.75</v>
      </c>
      <c r="J26" s="36">
        <v>0</v>
      </c>
      <c r="K26" s="24">
        <v>1112.8079276702401</v>
      </c>
      <c r="L26" s="24"/>
      <c r="M26" s="24"/>
      <c r="N26" s="100"/>
      <c r="O26" s="35"/>
      <c r="P26" s="35" t="s">
        <v>3435</v>
      </c>
      <c r="Q26" s="36">
        <v>0</v>
      </c>
      <c r="R26" s="36">
        <v>0</v>
      </c>
      <c r="S26" s="36">
        <v>0</v>
      </c>
      <c r="T26" s="36">
        <v>0</v>
      </c>
      <c r="U26" s="36">
        <v>490.91012238883002</v>
      </c>
      <c r="V26" s="36">
        <v>87.75</v>
      </c>
      <c r="W26" s="36">
        <v>0</v>
      </c>
      <c r="X26" s="36">
        <v>0</v>
      </c>
      <c r="Y26" s="24">
        <v>578.66012238883002</v>
      </c>
    </row>
    <row r="27" spans="1:25" ht="21">
      <c r="A27" s="35"/>
      <c r="B27" s="35" t="s">
        <v>3436</v>
      </c>
      <c r="C27" s="36">
        <v>0</v>
      </c>
      <c r="D27" s="36">
        <v>0</v>
      </c>
      <c r="E27" s="36">
        <v>0</v>
      </c>
      <c r="F27" s="36">
        <v>1328.8926512579001</v>
      </c>
      <c r="G27" s="36">
        <v>1462.3967018674</v>
      </c>
      <c r="H27" s="36">
        <v>240.19728415144499</v>
      </c>
      <c r="I27" s="36">
        <v>2063.81676835703</v>
      </c>
      <c r="J27" s="36">
        <v>9206.6075777857659</v>
      </c>
      <c r="K27" s="24">
        <v>14301.910983419541</v>
      </c>
      <c r="L27" s="24"/>
      <c r="M27" s="24"/>
      <c r="N27" s="100"/>
      <c r="O27" s="35"/>
      <c r="P27" s="35" t="s">
        <v>3436</v>
      </c>
      <c r="Q27" s="36">
        <v>0</v>
      </c>
      <c r="R27" s="36">
        <v>0</v>
      </c>
      <c r="S27" s="36">
        <v>0</v>
      </c>
      <c r="T27" s="36">
        <v>0</v>
      </c>
      <c r="U27" s="36">
        <v>1451.47046362479</v>
      </c>
      <c r="V27" s="36">
        <v>5985.5232477545642</v>
      </c>
      <c r="W27" s="36">
        <v>0</v>
      </c>
      <c r="X27" s="36">
        <v>0</v>
      </c>
      <c r="Y27" s="24">
        <v>7436.993711379354</v>
      </c>
    </row>
    <row r="28" spans="1:25" ht="21">
      <c r="A28" s="35"/>
      <c r="B28" s="35" t="s">
        <v>2705</v>
      </c>
      <c r="C28" s="36">
        <v>18.3807317021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241.45325586049998</v>
      </c>
      <c r="K28" s="24">
        <v>259.83398756259999</v>
      </c>
      <c r="L28" s="24"/>
      <c r="M28" s="24"/>
      <c r="N28" s="100"/>
      <c r="O28" s="35"/>
      <c r="P28" s="35" t="s">
        <v>2705</v>
      </c>
      <c r="Q28" s="36">
        <v>9.5579804850900008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125.55569304782</v>
      </c>
      <c r="Y28" s="24">
        <v>135.11367353291001</v>
      </c>
    </row>
    <row r="29" spans="1:25" ht="21">
      <c r="A29" s="35"/>
      <c r="B29" s="35" t="s">
        <v>1497</v>
      </c>
      <c r="C29" s="36">
        <v>0</v>
      </c>
      <c r="D29" s="36">
        <v>0</v>
      </c>
      <c r="E29" s="36">
        <v>0</v>
      </c>
      <c r="F29" s="36">
        <v>0</v>
      </c>
      <c r="G29" s="36">
        <v>5520.7773994732997</v>
      </c>
      <c r="H29" s="36">
        <v>50</v>
      </c>
      <c r="I29" s="36">
        <v>8583.4910707539566</v>
      </c>
      <c r="J29" s="36">
        <v>4211.4565525243897</v>
      </c>
      <c r="K29" s="24">
        <v>18365.725022751645</v>
      </c>
      <c r="L29" s="24"/>
      <c r="M29" s="24"/>
      <c r="N29" s="100"/>
      <c r="O29" s="35"/>
      <c r="P29" s="35" t="s">
        <v>1497</v>
      </c>
      <c r="Q29" s="36">
        <v>0</v>
      </c>
      <c r="R29" s="36">
        <v>0</v>
      </c>
      <c r="S29" s="36">
        <v>0</v>
      </c>
      <c r="T29" s="36">
        <v>0</v>
      </c>
      <c r="U29" s="36">
        <v>2870.8042477293002</v>
      </c>
      <c r="V29" s="36">
        <v>6679.3727641000096</v>
      </c>
      <c r="W29" s="36">
        <v>0</v>
      </c>
      <c r="X29" s="36">
        <v>0</v>
      </c>
      <c r="Y29" s="24">
        <v>9550.1770118293098</v>
      </c>
    </row>
    <row r="30" spans="1:25" ht="21">
      <c r="A30" s="35"/>
      <c r="B30" s="35" t="s">
        <v>2838</v>
      </c>
      <c r="C30" s="36">
        <v>0</v>
      </c>
      <c r="D30" s="36">
        <v>0</v>
      </c>
      <c r="E30" s="36">
        <v>0</v>
      </c>
      <c r="F30" s="36">
        <v>0</v>
      </c>
      <c r="G30" s="36">
        <v>2680.3891703632498</v>
      </c>
      <c r="H30" s="36">
        <v>0</v>
      </c>
      <c r="I30" s="36">
        <v>4036.3854519407691</v>
      </c>
      <c r="J30" s="36">
        <v>706.54754168270006</v>
      </c>
      <c r="K30" s="24">
        <v>7423.3221639867197</v>
      </c>
      <c r="L30" s="24"/>
      <c r="M30" s="24"/>
      <c r="N30" s="100"/>
      <c r="O30" s="35"/>
      <c r="P30" s="35" t="s">
        <v>2838</v>
      </c>
      <c r="Q30" s="36">
        <v>0</v>
      </c>
      <c r="R30" s="36">
        <v>0</v>
      </c>
      <c r="S30" s="36">
        <v>0</v>
      </c>
      <c r="T30" s="36">
        <v>0</v>
      </c>
      <c r="U30" s="36">
        <v>1393.8023685886501</v>
      </c>
      <c r="V30" s="36">
        <v>2466.325156680226</v>
      </c>
      <c r="W30" s="36">
        <v>0</v>
      </c>
      <c r="X30" s="36">
        <v>0</v>
      </c>
      <c r="Y30" s="24">
        <v>3860.1275252688761</v>
      </c>
    </row>
    <row r="31" spans="1:25" ht="21">
      <c r="A31" s="35" t="s">
        <v>3444</v>
      </c>
      <c r="B31" s="35"/>
      <c r="C31" s="36">
        <v>0</v>
      </c>
      <c r="D31" s="36">
        <v>0</v>
      </c>
      <c r="E31" s="36">
        <v>178.05189281259999</v>
      </c>
      <c r="F31" s="36">
        <v>1734.9769993862801</v>
      </c>
      <c r="G31" s="36">
        <v>3989.0163152426003</v>
      </c>
      <c r="H31" s="36">
        <v>0</v>
      </c>
      <c r="I31" s="36">
        <v>8792.1729676647046</v>
      </c>
      <c r="J31" s="36">
        <v>0</v>
      </c>
      <c r="K31" s="24">
        <v>14694.218175106185</v>
      </c>
      <c r="L31" s="24">
        <v>26400</v>
      </c>
      <c r="M31" s="77">
        <f>L31-K31</f>
        <v>11705.781824893815</v>
      </c>
      <c r="N31" s="100"/>
      <c r="O31" s="35" t="s">
        <v>3444</v>
      </c>
      <c r="P31" s="35"/>
      <c r="Q31" s="36">
        <v>0</v>
      </c>
      <c r="R31" s="36">
        <v>0</v>
      </c>
      <c r="S31" s="36">
        <v>92.586984262599998</v>
      </c>
      <c r="T31" s="36">
        <v>0</v>
      </c>
      <c r="U31" s="36">
        <v>2976.4765236068242</v>
      </c>
      <c r="V31" s="36">
        <v>2278.5572406741358</v>
      </c>
      <c r="W31" s="36">
        <v>2293.3727025110002</v>
      </c>
      <c r="X31" s="36">
        <v>0</v>
      </c>
      <c r="Y31" s="24">
        <v>7640.99345105456</v>
      </c>
    </row>
    <row r="32" spans="1:25" ht="21">
      <c r="A32" s="35"/>
      <c r="B32" s="35" t="s">
        <v>3438</v>
      </c>
      <c r="C32" s="36">
        <v>0</v>
      </c>
      <c r="D32" s="36">
        <v>0</v>
      </c>
      <c r="E32" s="36">
        <v>64.125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24">
        <v>64.125</v>
      </c>
      <c r="L32" s="24"/>
      <c r="M32" s="77"/>
      <c r="N32" s="100"/>
      <c r="O32" s="35"/>
      <c r="P32" s="35" t="s">
        <v>3438</v>
      </c>
      <c r="Q32" s="36">
        <v>0</v>
      </c>
      <c r="R32" s="36">
        <v>0</v>
      </c>
      <c r="S32" s="36">
        <v>33.344999999999999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24">
        <v>33.344999999999999</v>
      </c>
    </row>
    <row r="33" spans="1:25" ht="21">
      <c r="A33" s="35"/>
      <c r="B33" s="35" t="s">
        <v>3439</v>
      </c>
      <c r="C33" s="36">
        <v>0</v>
      </c>
      <c r="D33" s="36">
        <v>0</v>
      </c>
      <c r="E33" s="36">
        <v>0</v>
      </c>
      <c r="F33" s="36">
        <v>1005.06622697745</v>
      </c>
      <c r="G33" s="36">
        <v>588.20665653593005</v>
      </c>
      <c r="H33" s="36">
        <v>0</v>
      </c>
      <c r="I33" s="36">
        <v>804.78451581548995</v>
      </c>
      <c r="J33" s="36">
        <v>0</v>
      </c>
      <c r="K33" s="24">
        <v>2398.0573993288699</v>
      </c>
      <c r="L33" s="24"/>
      <c r="M33" s="24"/>
      <c r="N33" s="100"/>
      <c r="O33" s="35"/>
      <c r="P33" s="35" t="s">
        <v>3439</v>
      </c>
      <c r="Q33" s="36">
        <v>0</v>
      </c>
      <c r="R33" s="36">
        <v>0</v>
      </c>
      <c r="S33" s="36">
        <v>0</v>
      </c>
      <c r="T33" s="36">
        <v>0</v>
      </c>
      <c r="U33" s="36">
        <v>828.50189942671398</v>
      </c>
      <c r="V33" s="36">
        <v>418.48794822400203</v>
      </c>
      <c r="W33" s="36">
        <v>0</v>
      </c>
      <c r="X33" s="36">
        <v>0</v>
      </c>
      <c r="Y33" s="24">
        <v>1246.989847650716</v>
      </c>
    </row>
    <row r="34" spans="1:25" ht="21">
      <c r="A34" s="35"/>
      <c r="B34" s="35" t="s">
        <v>3440</v>
      </c>
      <c r="C34" s="36">
        <v>0</v>
      </c>
      <c r="D34" s="36">
        <v>0</v>
      </c>
      <c r="E34" s="36">
        <v>38.2003811684</v>
      </c>
      <c r="F34" s="36">
        <v>0</v>
      </c>
      <c r="G34" s="36">
        <v>1851.0061157417399</v>
      </c>
      <c r="H34" s="36">
        <v>0</v>
      </c>
      <c r="I34" s="36">
        <v>4410.3321202133702</v>
      </c>
      <c r="J34" s="36">
        <v>0</v>
      </c>
      <c r="K34" s="24">
        <v>6299.5386171235104</v>
      </c>
      <c r="L34" s="24"/>
      <c r="M34" s="24"/>
      <c r="N34" s="100"/>
      <c r="O34" s="35"/>
      <c r="P34" s="35" t="s">
        <v>3440</v>
      </c>
      <c r="Q34" s="36">
        <v>0</v>
      </c>
      <c r="R34" s="36">
        <v>0</v>
      </c>
      <c r="S34" s="36">
        <v>19.864198207600001</v>
      </c>
      <c r="T34" s="36">
        <v>0</v>
      </c>
      <c r="U34" s="36">
        <v>962.52318018562005</v>
      </c>
      <c r="V34" s="36">
        <v>0</v>
      </c>
      <c r="W34" s="36">
        <v>2293.3727025110002</v>
      </c>
      <c r="X34" s="36">
        <v>0</v>
      </c>
      <c r="Y34" s="24">
        <v>3275.7600809042201</v>
      </c>
    </row>
    <row r="35" spans="1:25" ht="21">
      <c r="A35" s="35"/>
      <c r="B35" s="35" t="s">
        <v>3441</v>
      </c>
      <c r="C35" s="36">
        <v>0</v>
      </c>
      <c r="D35" s="36">
        <v>0</v>
      </c>
      <c r="E35" s="36">
        <v>0</v>
      </c>
      <c r="F35" s="36">
        <v>729.91077240882998</v>
      </c>
      <c r="G35" s="36">
        <v>1019.8455196309699</v>
      </c>
      <c r="H35" s="36">
        <v>0</v>
      </c>
      <c r="I35" s="36">
        <v>3063.185559856996</v>
      </c>
      <c r="J35" s="36">
        <v>0</v>
      </c>
      <c r="K35" s="24">
        <v>4812.9418518967959</v>
      </c>
      <c r="L35" s="24"/>
      <c r="M35" s="24"/>
      <c r="N35" s="100"/>
      <c r="O35" s="35"/>
      <c r="P35" s="35" t="s">
        <v>3441</v>
      </c>
      <c r="Q35" s="36">
        <v>0</v>
      </c>
      <c r="R35" s="36">
        <v>0</v>
      </c>
      <c r="S35" s="36">
        <v>0</v>
      </c>
      <c r="T35" s="36">
        <v>0</v>
      </c>
      <c r="U35" s="36">
        <v>909.87327186051004</v>
      </c>
      <c r="V35" s="36">
        <v>1592.856491125114</v>
      </c>
      <c r="W35" s="36">
        <v>0</v>
      </c>
      <c r="X35" s="36">
        <v>0</v>
      </c>
      <c r="Y35" s="24">
        <v>2502.7297629856239</v>
      </c>
    </row>
    <row r="36" spans="1:25" ht="21">
      <c r="A36" s="35"/>
      <c r="B36" s="35" t="s">
        <v>3442</v>
      </c>
      <c r="C36" s="36">
        <v>0</v>
      </c>
      <c r="D36" s="36">
        <v>0</v>
      </c>
      <c r="E36" s="36">
        <v>75.726511644200002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24">
        <v>75.726511644200002</v>
      </c>
      <c r="L36" s="24"/>
      <c r="M36" s="24"/>
      <c r="N36" s="100"/>
      <c r="O36" s="35"/>
      <c r="P36" s="35" t="s">
        <v>3442</v>
      </c>
      <c r="Q36" s="36">
        <v>0</v>
      </c>
      <c r="R36" s="36">
        <v>0</v>
      </c>
      <c r="S36" s="36">
        <v>39.377786055000001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24">
        <v>39.377786055000001</v>
      </c>
    </row>
    <row r="37" spans="1:25" ht="21">
      <c r="A37" s="35"/>
      <c r="B37" s="35" t="s">
        <v>3443</v>
      </c>
      <c r="C37" s="36">
        <v>0</v>
      </c>
      <c r="D37" s="36">
        <v>0</v>
      </c>
      <c r="E37" s="36">
        <v>0</v>
      </c>
      <c r="F37" s="36">
        <v>0</v>
      </c>
      <c r="G37" s="36">
        <v>529.95802333396</v>
      </c>
      <c r="H37" s="36">
        <v>0</v>
      </c>
      <c r="I37" s="36">
        <v>513.87077177884998</v>
      </c>
      <c r="J37" s="36">
        <v>0</v>
      </c>
      <c r="K37" s="24">
        <v>1043.82879511281</v>
      </c>
      <c r="L37" s="24"/>
      <c r="M37" s="24"/>
      <c r="N37" s="100"/>
      <c r="O37" s="35"/>
      <c r="P37" s="35" t="s">
        <v>3443</v>
      </c>
      <c r="Q37" s="36">
        <v>0</v>
      </c>
      <c r="R37" s="36">
        <v>0</v>
      </c>
      <c r="S37" s="36">
        <v>0</v>
      </c>
      <c r="T37" s="36">
        <v>0</v>
      </c>
      <c r="U37" s="36">
        <v>275.57817213397999</v>
      </c>
      <c r="V37" s="36">
        <v>267.21280132502</v>
      </c>
      <c r="W37" s="36">
        <v>0</v>
      </c>
      <c r="X37" s="36">
        <v>0</v>
      </c>
      <c r="Y37" s="24">
        <v>542.79097345900004</v>
      </c>
    </row>
    <row r="38" spans="1:25" ht="21">
      <c r="A38" s="35" t="s">
        <v>3453</v>
      </c>
      <c r="B38" s="35"/>
      <c r="C38" s="36">
        <v>0</v>
      </c>
      <c r="D38" s="36">
        <v>0</v>
      </c>
      <c r="E38" s="36">
        <v>16.0023095383</v>
      </c>
      <c r="F38" s="36">
        <v>12580.783146052199</v>
      </c>
      <c r="G38" s="36">
        <v>24999.873851268429</v>
      </c>
      <c r="H38" s="36">
        <v>9700.3002680623067</v>
      </c>
      <c r="I38" s="36">
        <v>28050.834881108134</v>
      </c>
      <c r="J38" s="36">
        <v>23225.551553279078</v>
      </c>
      <c r="K38" s="24">
        <v>98573.346009308458</v>
      </c>
      <c r="L38" s="24">
        <v>131100</v>
      </c>
      <c r="M38" s="77">
        <f>L38-K38</f>
        <v>32526.653990691542</v>
      </c>
      <c r="N38" s="100"/>
      <c r="O38" s="35" t="s">
        <v>3453</v>
      </c>
      <c r="P38" s="35"/>
      <c r="Q38" s="36">
        <v>0</v>
      </c>
      <c r="R38" s="36">
        <v>0</v>
      </c>
      <c r="S38" s="36">
        <v>8.3212009599200005</v>
      </c>
      <c r="T38" s="36">
        <v>6542.007235951507</v>
      </c>
      <c r="U38" s="36">
        <v>12999.93440266801</v>
      </c>
      <c r="V38" s="36">
        <v>5044.156139392474</v>
      </c>
      <c r="W38" s="36">
        <v>14586.434138172215</v>
      </c>
      <c r="X38" s="36">
        <v>12077.286807698074</v>
      </c>
      <c r="Y38" s="24">
        <v>51258.139924842195</v>
      </c>
    </row>
    <row r="39" spans="1:25" ht="21">
      <c r="A39" s="35"/>
      <c r="B39" s="35" t="s">
        <v>3446</v>
      </c>
      <c r="C39" s="36">
        <v>0</v>
      </c>
      <c r="D39" s="36">
        <v>0</v>
      </c>
      <c r="E39" s="36">
        <v>16.0023095383</v>
      </c>
      <c r="F39" s="36">
        <v>2383.53020616091</v>
      </c>
      <c r="G39" s="36">
        <v>6597.130461338822</v>
      </c>
      <c r="H39" s="36">
        <v>2638.0679617599199</v>
      </c>
      <c r="I39" s="36">
        <v>3771.6223205215106</v>
      </c>
      <c r="J39" s="36">
        <v>313.49407341800003</v>
      </c>
      <c r="K39" s="24">
        <v>15719.847332737461</v>
      </c>
      <c r="L39" s="24"/>
      <c r="M39" s="77"/>
      <c r="N39" s="100"/>
      <c r="O39" s="35"/>
      <c r="P39" s="35" t="s">
        <v>3446</v>
      </c>
      <c r="Q39" s="36">
        <v>0</v>
      </c>
      <c r="R39" s="36">
        <v>0</v>
      </c>
      <c r="S39" s="36">
        <v>8.3212009599200005</v>
      </c>
      <c r="T39" s="36">
        <v>1239.4357072069001</v>
      </c>
      <c r="U39" s="36">
        <v>3430.5078399004469</v>
      </c>
      <c r="V39" s="36">
        <v>1371.7953401153777</v>
      </c>
      <c r="W39" s="36">
        <v>1961.2436066704399</v>
      </c>
      <c r="X39" s="36">
        <v>163.01691817733999</v>
      </c>
      <c r="Y39" s="24">
        <v>8174.3206130304243</v>
      </c>
    </row>
    <row r="40" spans="1:25" ht="21">
      <c r="A40" s="35"/>
      <c r="B40" s="35" t="s">
        <v>2679</v>
      </c>
      <c r="C40" s="36">
        <v>0</v>
      </c>
      <c r="D40" s="36">
        <v>0</v>
      </c>
      <c r="E40" s="36">
        <v>0</v>
      </c>
      <c r="F40" s="36">
        <v>1571.9655936060001</v>
      </c>
      <c r="G40" s="36">
        <v>1148.8808951231908</v>
      </c>
      <c r="H40" s="36">
        <v>1781.875164201366</v>
      </c>
      <c r="I40" s="36">
        <v>252.40807711855297</v>
      </c>
      <c r="J40" s="36">
        <v>0</v>
      </c>
      <c r="K40" s="24">
        <v>4755.1297300491096</v>
      </c>
      <c r="L40" s="24"/>
      <c r="M40" s="24"/>
      <c r="N40" s="100"/>
      <c r="O40" s="35"/>
      <c r="P40" s="35" t="s">
        <v>2679</v>
      </c>
      <c r="Q40" s="36">
        <v>0</v>
      </c>
      <c r="R40" s="36">
        <v>0</v>
      </c>
      <c r="S40" s="36">
        <v>0</v>
      </c>
      <c r="T40" s="36">
        <v>817.422108675</v>
      </c>
      <c r="U40" s="36">
        <v>597.41806546353905</v>
      </c>
      <c r="V40" s="36">
        <v>926.57508538498598</v>
      </c>
      <c r="W40" s="36">
        <v>131.25220010167899</v>
      </c>
      <c r="X40" s="36">
        <v>0</v>
      </c>
      <c r="Y40" s="24">
        <v>2472.6674596252042</v>
      </c>
    </row>
    <row r="41" spans="1:25" ht="21">
      <c r="A41" s="35"/>
      <c r="B41" s="35" t="s">
        <v>3445</v>
      </c>
      <c r="C41" s="36">
        <v>0</v>
      </c>
      <c r="D41" s="36">
        <v>0</v>
      </c>
      <c r="E41" s="36">
        <v>0</v>
      </c>
      <c r="F41" s="36">
        <v>448.9952817459</v>
      </c>
      <c r="G41" s="36">
        <v>1766.0442064480751</v>
      </c>
      <c r="H41" s="36">
        <v>0</v>
      </c>
      <c r="I41" s="36">
        <v>943.96810544287302</v>
      </c>
      <c r="J41" s="36">
        <v>1769.3064368458301</v>
      </c>
      <c r="K41" s="24">
        <v>4928.3140304826784</v>
      </c>
      <c r="L41" s="24"/>
      <c r="M41" s="24"/>
      <c r="N41" s="100"/>
      <c r="O41" s="35"/>
      <c r="P41" s="35" t="s">
        <v>3445</v>
      </c>
      <c r="Q41" s="36">
        <v>0</v>
      </c>
      <c r="R41" s="36">
        <v>0</v>
      </c>
      <c r="S41" s="36">
        <v>0</v>
      </c>
      <c r="T41" s="36">
        <v>233.4775465079</v>
      </c>
      <c r="U41" s="36">
        <v>918.34298735295806</v>
      </c>
      <c r="V41" s="36">
        <v>0</v>
      </c>
      <c r="W41" s="36">
        <v>490.86341483066008</v>
      </c>
      <c r="X41" s="36">
        <v>920.03934716002004</v>
      </c>
      <c r="Y41" s="24">
        <v>2562.7232958515383</v>
      </c>
    </row>
    <row r="42" spans="1:25" ht="21">
      <c r="A42" s="35"/>
      <c r="B42" s="35" t="s">
        <v>3447</v>
      </c>
      <c r="C42" s="36">
        <v>0</v>
      </c>
      <c r="D42" s="36">
        <v>0</v>
      </c>
      <c r="E42" s="36">
        <v>0</v>
      </c>
      <c r="F42" s="36">
        <v>731.45499104709995</v>
      </c>
      <c r="G42" s="36">
        <v>508.11117156343994</v>
      </c>
      <c r="H42" s="36">
        <v>93.963397421440988</v>
      </c>
      <c r="I42" s="36">
        <v>1964.3993660091253</v>
      </c>
      <c r="J42" s="36">
        <v>3829.8264084693001</v>
      </c>
      <c r="K42" s="24">
        <v>7127.7553345104061</v>
      </c>
      <c r="L42" s="24"/>
      <c r="M42" s="24"/>
      <c r="N42" s="100"/>
      <c r="O42" s="35"/>
      <c r="P42" s="35" t="s">
        <v>3447</v>
      </c>
      <c r="Q42" s="36">
        <v>0</v>
      </c>
      <c r="R42" s="36">
        <v>0</v>
      </c>
      <c r="S42" s="36">
        <v>0</v>
      </c>
      <c r="T42" s="36">
        <v>380.35659534478003</v>
      </c>
      <c r="U42" s="36">
        <v>264.21780921332004</v>
      </c>
      <c r="V42" s="36">
        <v>48.860966659149</v>
      </c>
      <c r="W42" s="36">
        <v>1021.4876703248781</v>
      </c>
      <c r="X42" s="36">
        <v>1991.5097323989999</v>
      </c>
      <c r="Y42" s="24">
        <v>3706.4327739411269</v>
      </c>
    </row>
    <row r="43" spans="1:25" ht="21">
      <c r="A43" s="35"/>
      <c r="B43" s="35" t="s">
        <v>3448</v>
      </c>
      <c r="C43" s="36">
        <v>0</v>
      </c>
      <c r="D43" s="36">
        <v>0</v>
      </c>
      <c r="E43" s="36">
        <v>0</v>
      </c>
      <c r="F43" s="36">
        <v>5617.8953051950903</v>
      </c>
      <c r="G43" s="36">
        <v>5222.6111024388983</v>
      </c>
      <c r="H43" s="36">
        <v>641.76470320689998</v>
      </c>
      <c r="I43" s="36">
        <v>1390.7116626593302</v>
      </c>
      <c r="J43" s="36">
        <v>286.27940551597197</v>
      </c>
      <c r="K43" s="24">
        <v>13159.26217901619</v>
      </c>
      <c r="L43" s="24"/>
      <c r="M43" s="24"/>
      <c r="N43" s="100"/>
      <c r="O43" s="35"/>
      <c r="P43" s="35" t="s">
        <v>3448</v>
      </c>
      <c r="Q43" s="36">
        <v>0</v>
      </c>
      <c r="R43" s="36">
        <v>0</v>
      </c>
      <c r="S43" s="36">
        <v>0</v>
      </c>
      <c r="T43" s="36">
        <v>2921.3055587021267</v>
      </c>
      <c r="U43" s="36">
        <v>2715.7577732678092</v>
      </c>
      <c r="V43" s="36">
        <v>333.71764566749999</v>
      </c>
      <c r="W43" s="36">
        <v>723.1700645827201</v>
      </c>
      <c r="X43" s="36">
        <v>148.865290868306</v>
      </c>
      <c r="Y43" s="24">
        <v>6842.8163330884618</v>
      </c>
    </row>
    <row r="44" spans="1:25" ht="21">
      <c r="A44" s="35"/>
      <c r="B44" s="35" t="s">
        <v>3449</v>
      </c>
      <c r="C44" s="36">
        <v>0</v>
      </c>
      <c r="D44" s="36">
        <v>0</v>
      </c>
      <c r="E44" s="36">
        <v>0</v>
      </c>
      <c r="F44" s="36">
        <v>35.354109318200003</v>
      </c>
      <c r="G44" s="36">
        <v>6240.5390230490184</v>
      </c>
      <c r="H44" s="36">
        <v>1932.0791894825047</v>
      </c>
      <c r="I44" s="36">
        <v>11540.05292444274</v>
      </c>
      <c r="J44" s="36">
        <v>907.57369597342392</v>
      </c>
      <c r="K44" s="24">
        <v>20655.598942265886</v>
      </c>
      <c r="L44" s="24"/>
      <c r="M44" s="24"/>
      <c r="N44" s="100"/>
      <c r="O44" s="35"/>
      <c r="P44" s="35" t="s">
        <v>3449</v>
      </c>
      <c r="Q44" s="36">
        <v>0</v>
      </c>
      <c r="R44" s="36">
        <v>0</v>
      </c>
      <c r="S44" s="36">
        <v>0</v>
      </c>
      <c r="T44" s="36">
        <v>18.384136845499999</v>
      </c>
      <c r="U44" s="36">
        <v>3245.0802919905409</v>
      </c>
      <c r="V44" s="36">
        <v>1004.681178530883</v>
      </c>
      <c r="W44" s="36">
        <v>6000.8275207107645</v>
      </c>
      <c r="X44" s="36">
        <v>471.93832190572095</v>
      </c>
      <c r="Y44" s="24">
        <v>10740.91144998341</v>
      </c>
    </row>
    <row r="45" spans="1:25" ht="21">
      <c r="A45" s="35"/>
      <c r="B45" s="35" t="s">
        <v>3450</v>
      </c>
      <c r="C45" s="36">
        <v>0</v>
      </c>
      <c r="D45" s="36">
        <v>0</v>
      </c>
      <c r="E45" s="36">
        <v>0</v>
      </c>
      <c r="F45" s="36">
        <v>1525.20895374</v>
      </c>
      <c r="G45" s="36">
        <v>1400.7511643466437</v>
      </c>
      <c r="H45" s="36">
        <v>199.57812192242997</v>
      </c>
      <c r="I45" s="36">
        <v>4701.4221405043199</v>
      </c>
      <c r="J45" s="36">
        <v>142.6901275127</v>
      </c>
      <c r="K45" s="24">
        <v>7969.650508026094</v>
      </c>
      <c r="L45" s="24"/>
      <c r="M45" s="24"/>
      <c r="N45" s="100"/>
      <c r="O45" s="35"/>
      <c r="P45" s="35" t="s">
        <v>3450</v>
      </c>
      <c r="Q45" s="36">
        <v>0</v>
      </c>
      <c r="R45" s="36">
        <v>0</v>
      </c>
      <c r="S45" s="36">
        <v>0</v>
      </c>
      <c r="T45" s="36">
        <v>793.10865594500001</v>
      </c>
      <c r="U45" s="36">
        <v>728.39060545961104</v>
      </c>
      <c r="V45" s="36">
        <v>103.78062339968099</v>
      </c>
      <c r="W45" s="36">
        <v>2444.7395130589512</v>
      </c>
      <c r="X45" s="36">
        <v>74.198866306599996</v>
      </c>
      <c r="Y45" s="24">
        <v>4144.2182641698437</v>
      </c>
    </row>
    <row r="46" spans="1:25" ht="21">
      <c r="A46" s="35"/>
      <c r="B46" s="35" t="s">
        <v>3451</v>
      </c>
      <c r="C46" s="36">
        <v>0</v>
      </c>
      <c r="D46" s="36">
        <v>0</v>
      </c>
      <c r="E46" s="36">
        <v>0</v>
      </c>
      <c r="F46" s="36">
        <v>266.378705239</v>
      </c>
      <c r="G46" s="36">
        <v>1895.6361930838918</v>
      </c>
      <c r="H46" s="36">
        <v>2359.8444172173458</v>
      </c>
      <c r="I46" s="36">
        <v>408.30557028646302</v>
      </c>
      <c r="J46" s="36">
        <v>0</v>
      </c>
      <c r="K46" s="24">
        <v>4930.1648858267008</v>
      </c>
      <c r="L46" s="24"/>
      <c r="M46" s="24"/>
      <c r="N46" s="100"/>
      <c r="O46" s="35"/>
      <c r="P46" s="35" t="s">
        <v>3451</v>
      </c>
      <c r="Q46" s="36">
        <v>0</v>
      </c>
      <c r="R46" s="36">
        <v>0</v>
      </c>
      <c r="S46" s="36">
        <v>0</v>
      </c>
      <c r="T46" s="36">
        <v>138.51692672429999</v>
      </c>
      <c r="U46" s="36">
        <v>985.73082040403881</v>
      </c>
      <c r="V46" s="36">
        <v>1227.119096952697</v>
      </c>
      <c r="W46" s="36">
        <v>212.31889654847302</v>
      </c>
      <c r="X46" s="36">
        <v>0</v>
      </c>
      <c r="Y46" s="24">
        <v>2563.6857406295085</v>
      </c>
    </row>
    <row r="47" spans="1:25" ht="21">
      <c r="A47" s="35"/>
      <c r="B47" s="35" t="s">
        <v>3452</v>
      </c>
      <c r="C47" s="36">
        <v>0</v>
      </c>
      <c r="D47" s="36">
        <v>0</v>
      </c>
      <c r="E47" s="36">
        <v>0</v>
      </c>
      <c r="F47" s="36">
        <v>0</v>
      </c>
      <c r="G47" s="36">
        <v>48.3563141323</v>
      </c>
      <c r="H47" s="36">
        <v>0</v>
      </c>
      <c r="I47" s="36">
        <v>2844.8932455602194</v>
      </c>
      <c r="J47" s="36">
        <v>6285.0817706367507</v>
      </c>
      <c r="K47" s="24">
        <v>9178.3313303292707</v>
      </c>
      <c r="L47" s="24"/>
      <c r="M47" s="24"/>
      <c r="N47" s="100"/>
      <c r="O47" s="35"/>
      <c r="P47" s="35" t="s">
        <v>3452</v>
      </c>
      <c r="Q47" s="36">
        <v>0</v>
      </c>
      <c r="R47" s="36">
        <v>0</v>
      </c>
      <c r="S47" s="36">
        <v>0</v>
      </c>
      <c r="T47" s="36">
        <v>0</v>
      </c>
      <c r="U47" s="36">
        <v>25.1452833488</v>
      </c>
      <c r="V47" s="36">
        <v>0</v>
      </c>
      <c r="W47" s="36">
        <v>1479.3444876906462</v>
      </c>
      <c r="X47" s="36">
        <v>3268.2425207301867</v>
      </c>
      <c r="Y47" s="24">
        <v>4772.7322917696329</v>
      </c>
    </row>
    <row r="48" spans="1:25" ht="21">
      <c r="A48" s="35"/>
      <c r="B48" s="35" t="s">
        <v>662</v>
      </c>
      <c r="C48" s="36">
        <v>0</v>
      </c>
      <c r="D48" s="36">
        <v>0</v>
      </c>
      <c r="E48" s="36">
        <v>0</v>
      </c>
      <c r="F48" s="36">
        <v>0</v>
      </c>
      <c r="G48" s="36">
        <v>171.81331974414999</v>
      </c>
      <c r="H48" s="36">
        <v>53.127312850400003</v>
      </c>
      <c r="I48" s="36">
        <v>233.05146856299999</v>
      </c>
      <c r="J48" s="36">
        <v>9691.2996349071</v>
      </c>
      <c r="K48" s="24">
        <v>10149.29173606465</v>
      </c>
      <c r="L48" s="24"/>
      <c r="M48" s="24"/>
      <c r="N48" s="100"/>
      <c r="O48" s="35"/>
      <c r="P48" s="35" t="s">
        <v>662</v>
      </c>
      <c r="Q48" s="36">
        <v>0</v>
      </c>
      <c r="R48" s="36">
        <v>0</v>
      </c>
      <c r="S48" s="36">
        <v>0</v>
      </c>
      <c r="T48" s="36">
        <v>0</v>
      </c>
      <c r="U48" s="36">
        <v>89.342926266947003</v>
      </c>
      <c r="V48" s="36">
        <v>27.626202682199999</v>
      </c>
      <c r="W48" s="36">
        <v>121.186763653</v>
      </c>
      <c r="X48" s="36">
        <v>5039.4758101508996</v>
      </c>
      <c r="Y48" s="24">
        <v>5277.6317027530467</v>
      </c>
    </row>
    <row r="49" spans="1:25" ht="21">
      <c r="A49" s="35" t="s">
        <v>3464</v>
      </c>
      <c r="B49" s="35"/>
      <c r="C49" s="36">
        <v>590.16081272243002</v>
      </c>
      <c r="D49" s="36">
        <v>87.182377012000003</v>
      </c>
      <c r="E49" s="36">
        <v>571.61181735606999</v>
      </c>
      <c r="F49" s="36">
        <v>9444.6189378094441</v>
      </c>
      <c r="G49" s="36">
        <v>6862.1263636667964</v>
      </c>
      <c r="H49" s="36">
        <v>12978.512345925212</v>
      </c>
      <c r="I49" s="36">
        <v>114806.15556037659</v>
      </c>
      <c r="J49" s="36">
        <v>43570.269078207741</v>
      </c>
      <c r="K49" s="24">
        <v>188910.63729307626</v>
      </c>
      <c r="L49" s="24">
        <v>252000</v>
      </c>
      <c r="M49" s="77">
        <f>L49-K49</f>
        <v>63089.362706923741</v>
      </c>
      <c r="N49" s="100"/>
      <c r="O49" s="35" t="s">
        <v>3464</v>
      </c>
      <c r="P49" s="35"/>
      <c r="Q49" s="36">
        <v>306.88362261552004</v>
      </c>
      <c r="R49" s="36">
        <v>45.334836046199996</v>
      </c>
      <c r="S49" s="36">
        <v>297.23814502507997</v>
      </c>
      <c r="T49" s="36">
        <v>4911.2018476641933</v>
      </c>
      <c r="U49" s="36">
        <v>3568.3057091114297</v>
      </c>
      <c r="V49" s="36">
        <v>6748.826419883736</v>
      </c>
      <c r="W49" s="36">
        <v>59699.200891399967</v>
      </c>
      <c r="X49" s="36">
        <v>22656.539920673124</v>
      </c>
      <c r="Y49" s="24">
        <v>98233.53139241926</v>
      </c>
    </row>
    <row r="50" spans="1:25" ht="21">
      <c r="A50" s="35"/>
      <c r="B50" s="35" t="s">
        <v>3454</v>
      </c>
      <c r="C50" s="36">
        <v>0</v>
      </c>
      <c r="D50" s="36">
        <v>0</v>
      </c>
      <c r="E50" s="36">
        <v>0</v>
      </c>
      <c r="F50" s="36">
        <v>0</v>
      </c>
      <c r="G50" s="36">
        <v>111.291421427</v>
      </c>
      <c r="H50" s="36">
        <v>0</v>
      </c>
      <c r="I50" s="36">
        <v>1388.5769215109001</v>
      </c>
      <c r="J50" s="36">
        <v>1513.5355290816999</v>
      </c>
      <c r="K50" s="24">
        <v>3013.4038720195999</v>
      </c>
      <c r="L50" s="24"/>
      <c r="M50" s="77"/>
      <c r="N50" s="100"/>
      <c r="O50" s="35"/>
      <c r="P50" s="35" t="s">
        <v>3454</v>
      </c>
      <c r="Q50" s="36">
        <v>0</v>
      </c>
      <c r="R50" s="36">
        <v>0</v>
      </c>
      <c r="S50" s="36">
        <v>0</v>
      </c>
      <c r="T50" s="36">
        <v>0</v>
      </c>
      <c r="U50" s="36">
        <v>57.871539142000003</v>
      </c>
      <c r="V50" s="36">
        <v>0</v>
      </c>
      <c r="W50" s="36">
        <v>722.05999918628004</v>
      </c>
      <c r="X50" s="36">
        <v>787.0384751222</v>
      </c>
      <c r="Y50" s="24">
        <v>1566.9700134504801</v>
      </c>
    </row>
    <row r="51" spans="1:25" ht="21">
      <c r="A51" s="35"/>
      <c r="B51" s="35" t="s">
        <v>5383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10.1354150694</v>
      </c>
      <c r="J51" s="36">
        <v>14.502388605029999</v>
      </c>
      <c r="K51" s="24">
        <v>24.63780367443</v>
      </c>
      <c r="L51" s="24"/>
      <c r="M51" s="24"/>
      <c r="N51" s="100"/>
      <c r="O51" s="35"/>
      <c r="P51" s="35" t="s">
        <v>5383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5.2704158360899998</v>
      </c>
      <c r="X51" s="36">
        <v>7.5412420746199995</v>
      </c>
      <c r="Y51" s="24">
        <v>12.81165791071</v>
      </c>
    </row>
    <row r="52" spans="1:25" ht="21">
      <c r="A52" s="35"/>
      <c r="B52" s="35" t="s">
        <v>3455</v>
      </c>
      <c r="C52" s="36">
        <v>0</v>
      </c>
      <c r="D52" s="36">
        <v>0</v>
      </c>
      <c r="E52" s="36">
        <v>0</v>
      </c>
      <c r="F52" s="36">
        <v>1369.2047411999999</v>
      </c>
      <c r="G52" s="36">
        <v>0</v>
      </c>
      <c r="H52" s="36">
        <v>0</v>
      </c>
      <c r="I52" s="36">
        <v>3266.5397503901299</v>
      </c>
      <c r="J52" s="36">
        <v>1755.7043642707201</v>
      </c>
      <c r="K52" s="24">
        <v>6391.44885586085</v>
      </c>
      <c r="L52" s="24"/>
      <c r="M52" s="24"/>
      <c r="N52" s="100"/>
      <c r="O52" s="35"/>
      <c r="P52" s="35" t="s">
        <v>3455</v>
      </c>
      <c r="Q52" s="36">
        <v>0</v>
      </c>
      <c r="R52" s="36">
        <v>0</v>
      </c>
      <c r="S52" s="36">
        <v>0</v>
      </c>
      <c r="T52" s="36">
        <v>711.98646542400002</v>
      </c>
      <c r="U52" s="36">
        <v>0</v>
      </c>
      <c r="V52" s="36">
        <v>0</v>
      </c>
      <c r="W52" s="36">
        <v>1698.60067020221</v>
      </c>
      <c r="X52" s="36">
        <v>912.96626942066996</v>
      </c>
      <c r="Y52" s="24">
        <v>3323.55340504688</v>
      </c>
    </row>
    <row r="53" spans="1:25" ht="21">
      <c r="A53" s="35"/>
      <c r="B53" s="35" t="s">
        <v>2220</v>
      </c>
      <c r="C53" s="36">
        <v>282.99801540340002</v>
      </c>
      <c r="D53" s="36">
        <v>0</v>
      </c>
      <c r="E53" s="36">
        <v>0</v>
      </c>
      <c r="F53" s="36">
        <v>499.34366425541305</v>
      </c>
      <c r="G53" s="36">
        <v>4035.0702527454964</v>
      </c>
      <c r="H53" s="36">
        <v>5182.9790906698108</v>
      </c>
      <c r="I53" s="36">
        <v>1078.1369282715198</v>
      </c>
      <c r="J53" s="36">
        <v>787.58873987570394</v>
      </c>
      <c r="K53" s="24">
        <v>11866.116691221345</v>
      </c>
      <c r="L53" s="24"/>
      <c r="M53" s="24"/>
      <c r="N53" s="100"/>
      <c r="O53" s="35"/>
      <c r="P53" s="35" t="s">
        <v>2220</v>
      </c>
      <c r="Q53" s="36">
        <v>147.15896800959999</v>
      </c>
      <c r="R53" s="36">
        <v>0</v>
      </c>
      <c r="S53" s="36">
        <v>0</v>
      </c>
      <c r="T53" s="36">
        <v>259.65870541301501</v>
      </c>
      <c r="U53" s="36">
        <v>2098.2365314327703</v>
      </c>
      <c r="V53" s="36">
        <v>2695.1491271486034</v>
      </c>
      <c r="W53" s="36">
        <v>560.63120270123</v>
      </c>
      <c r="X53" s="36">
        <v>409.54614473527596</v>
      </c>
      <c r="Y53" s="24">
        <v>6170.3806794404945</v>
      </c>
    </row>
    <row r="54" spans="1:25" ht="21">
      <c r="A54" s="35"/>
      <c r="B54" s="35" t="s">
        <v>5384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10170.74233176758</v>
      </c>
      <c r="J54" s="36">
        <v>1026.9830059901099</v>
      </c>
      <c r="K54" s="24">
        <v>11197.725337757691</v>
      </c>
      <c r="L54" s="24"/>
      <c r="M54" s="24"/>
      <c r="N54" s="100"/>
      <c r="O54" s="35"/>
      <c r="P54" s="35" t="s">
        <v>5384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5288.7860125200004</v>
      </c>
      <c r="X54" s="36">
        <v>534.03116311432996</v>
      </c>
      <c r="Y54" s="24">
        <v>5822.8171756343309</v>
      </c>
    </row>
    <row r="55" spans="1:25" ht="21">
      <c r="A55" s="35"/>
      <c r="B55" s="35" t="s">
        <v>766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791.24116559046001</v>
      </c>
      <c r="J55" s="36">
        <v>1390.9953723589499</v>
      </c>
      <c r="K55" s="24">
        <v>2182.2365379494099</v>
      </c>
      <c r="L55" s="24"/>
      <c r="M55" s="24"/>
      <c r="N55" s="100"/>
      <c r="O55" s="35"/>
      <c r="P55" s="35" t="s">
        <v>766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411.44540610657003</v>
      </c>
      <c r="X55" s="36">
        <v>723.31759362689399</v>
      </c>
      <c r="Y55" s="24">
        <v>1134.7629997334641</v>
      </c>
    </row>
    <row r="56" spans="1:25" ht="21">
      <c r="A56" s="35"/>
      <c r="B56" s="35" t="s">
        <v>3456</v>
      </c>
      <c r="C56" s="36">
        <v>0</v>
      </c>
      <c r="D56" s="36">
        <v>0</v>
      </c>
      <c r="E56" s="36">
        <v>104.571090394</v>
      </c>
      <c r="F56" s="36">
        <v>0</v>
      </c>
      <c r="G56" s="36">
        <v>696.09177764862</v>
      </c>
      <c r="H56" s="36">
        <v>467.7798500001</v>
      </c>
      <c r="I56" s="36">
        <v>13466.741698855001</v>
      </c>
      <c r="J56" s="36">
        <v>238.11117966819998</v>
      </c>
      <c r="K56" s="24">
        <v>14973.29559656592</v>
      </c>
      <c r="L56" s="24"/>
      <c r="M56" s="24"/>
      <c r="N56" s="100"/>
      <c r="O56" s="35"/>
      <c r="P56" s="35" t="s">
        <v>3456</v>
      </c>
      <c r="Q56" s="36">
        <v>0</v>
      </c>
      <c r="R56" s="36">
        <v>0</v>
      </c>
      <c r="S56" s="36">
        <v>54.376967004900003</v>
      </c>
      <c r="T56" s="36">
        <v>0</v>
      </c>
      <c r="U56" s="36">
        <v>361.96772437723502</v>
      </c>
      <c r="V56" s="36">
        <v>243.24552200010001</v>
      </c>
      <c r="W56" s="36">
        <v>7002.7056834010009</v>
      </c>
      <c r="X56" s="36">
        <v>123.81781342743</v>
      </c>
      <c r="Y56" s="24">
        <v>7786.1137102106659</v>
      </c>
    </row>
    <row r="57" spans="1:25" ht="21">
      <c r="A57" s="35"/>
      <c r="B57" s="35" t="s">
        <v>5385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1848.6853420137202</v>
      </c>
      <c r="J57" s="36">
        <v>2357.2298105494401</v>
      </c>
      <c r="K57" s="24">
        <v>4205.9151525631605</v>
      </c>
      <c r="L57" s="24"/>
      <c r="M57" s="24"/>
      <c r="N57" s="100"/>
      <c r="O57" s="35"/>
      <c r="P57" s="35" t="s">
        <v>5385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961.31637784673603</v>
      </c>
      <c r="X57" s="36">
        <v>1225.759501486428</v>
      </c>
      <c r="Y57" s="24">
        <v>2187.0758793331643</v>
      </c>
    </row>
    <row r="58" spans="1:25" ht="21">
      <c r="A58" s="35"/>
      <c r="B58" s="35" t="s">
        <v>3457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62.075002089100003</v>
      </c>
      <c r="I58" s="36">
        <v>8735.0516366718894</v>
      </c>
      <c r="J58" s="36">
        <v>9015.1827735082097</v>
      </c>
      <c r="K58" s="24">
        <v>17812.309412269198</v>
      </c>
      <c r="L58" s="24"/>
      <c r="M58" s="24"/>
      <c r="N58" s="100"/>
      <c r="O58" s="35"/>
      <c r="P58" s="35" t="s">
        <v>3457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32.279001086299999</v>
      </c>
      <c r="W58" s="36">
        <v>4542.2268510697304</v>
      </c>
      <c r="X58" s="36">
        <v>4687.8950422278795</v>
      </c>
      <c r="Y58" s="24">
        <v>9262.4008943839108</v>
      </c>
    </row>
    <row r="59" spans="1:25" ht="21">
      <c r="A59" s="35"/>
      <c r="B59" s="35" t="s">
        <v>3458</v>
      </c>
      <c r="C59" s="36">
        <v>35.85053000005</v>
      </c>
      <c r="D59" s="36">
        <v>0</v>
      </c>
      <c r="E59" s="36">
        <v>27</v>
      </c>
      <c r="F59" s="36">
        <v>0</v>
      </c>
      <c r="G59" s="36">
        <v>142.40226928042</v>
      </c>
      <c r="H59" s="36">
        <v>1397.2257467095499</v>
      </c>
      <c r="I59" s="36">
        <v>6161.3255215108093</v>
      </c>
      <c r="J59" s="36">
        <v>160.5616158366</v>
      </c>
      <c r="K59" s="24">
        <v>7924.3656833374289</v>
      </c>
      <c r="L59" s="24"/>
      <c r="M59" s="24"/>
      <c r="N59" s="100"/>
      <c r="O59" s="35"/>
      <c r="P59" s="35" t="s">
        <v>3458</v>
      </c>
      <c r="Q59" s="36">
        <v>18.642275600009999</v>
      </c>
      <c r="R59" s="36">
        <v>0</v>
      </c>
      <c r="S59" s="36">
        <v>14.04</v>
      </c>
      <c r="T59" s="36">
        <v>0</v>
      </c>
      <c r="U59" s="36">
        <v>74.049180025819993</v>
      </c>
      <c r="V59" s="36">
        <v>726.55738828872984</v>
      </c>
      <c r="W59" s="36">
        <v>3203.8892711804647</v>
      </c>
      <c r="X59" s="36">
        <v>83.492040235000019</v>
      </c>
      <c r="Y59" s="24">
        <v>4120.6701553300245</v>
      </c>
    </row>
    <row r="60" spans="1:25" ht="21">
      <c r="A60" s="35"/>
      <c r="B60" s="35" t="s">
        <v>223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1084.25998061261</v>
      </c>
      <c r="J60" s="36">
        <v>3109.3036226190397</v>
      </c>
      <c r="K60" s="24">
        <v>4193.5636032316497</v>
      </c>
      <c r="L60" s="24"/>
      <c r="M60" s="24"/>
      <c r="N60" s="100"/>
      <c r="O60" s="35"/>
      <c r="P60" s="35" t="s">
        <v>223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563.81518991779001</v>
      </c>
      <c r="X60" s="36">
        <v>1616.8378837616901</v>
      </c>
      <c r="Y60" s="24">
        <v>2180.6530736794803</v>
      </c>
    </row>
    <row r="61" spans="1:25" ht="21">
      <c r="A61" s="35"/>
      <c r="B61" s="35" t="s">
        <v>3459</v>
      </c>
      <c r="C61" s="36">
        <v>93.487282319000002</v>
      </c>
      <c r="D61" s="36">
        <v>0</v>
      </c>
      <c r="E61" s="36">
        <v>293.19016114779998</v>
      </c>
      <c r="F61" s="36">
        <v>0</v>
      </c>
      <c r="G61" s="36">
        <v>872.74838487250997</v>
      </c>
      <c r="H61" s="36">
        <v>258.33755247908999</v>
      </c>
      <c r="I61" s="36">
        <v>7180.2204128473486</v>
      </c>
      <c r="J61" s="36">
        <v>5247.480169679151</v>
      </c>
      <c r="K61" s="24">
        <v>13945.463963344901</v>
      </c>
      <c r="L61" s="24"/>
      <c r="M61" s="24"/>
      <c r="N61" s="100"/>
      <c r="O61" s="35"/>
      <c r="P61" s="35" t="s">
        <v>3459</v>
      </c>
      <c r="Q61" s="36">
        <v>48.613386805899999</v>
      </c>
      <c r="R61" s="36">
        <v>0</v>
      </c>
      <c r="S61" s="36">
        <v>152.4588837968</v>
      </c>
      <c r="T61" s="36">
        <v>0</v>
      </c>
      <c r="U61" s="36">
        <v>453.82916013375001</v>
      </c>
      <c r="V61" s="36">
        <v>134.33552728908799</v>
      </c>
      <c r="W61" s="36">
        <v>3733.7146146838631</v>
      </c>
      <c r="X61" s="36">
        <v>2728.6896882349411</v>
      </c>
      <c r="Y61" s="24">
        <v>7251.6412609443423</v>
      </c>
    </row>
    <row r="62" spans="1:25" ht="21">
      <c r="A62" s="35"/>
      <c r="B62" s="35" t="s">
        <v>5178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620.3152</v>
      </c>
      <c r="I62" s="36">
        <v>13178.32371856703</v>
      </c>
      <c r="J62" s="36">
        <v>1892.4469278409001</v>
      </c>
      <c r="K62" s="24">
        <v>15691.08584640793</v>
      </c>
      <c r="L62" s="24"/>
      <c r="M62" s="24"/>
      <c r="N62" s="100"/>
      <c r="O62" s="35"/>
      <c r="P62" s="35" t="s">
        <v>5178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322.56390399999998</v>
      </c>
      <c r="W62" s="36">
        <v>6852.7283336523069</v>
      </c>
      <c r="X62" s="36">
        <v>984.07240247697803</v>
      </c>
      <c r="Y62" s="24">
        <v>8159.3646401292845</v>
      </c>
    </row>
    <row r="63" spans="1:25" ht="21">
      <c r="A63" s="35"/>
      <c r="B63" s="35" t="s">
        <v>3460</v>
      </c>
      <c r="C63" s="36">
        <v>169.33457934379999</v>
      </c>
      <c r="D63" s="36">
        <v>0</v>
      </c>
      <c r="E63" s="36">
        <v>62.030190883700001</v>
      </c>
      <c r="F63" s="36">
        <v>1068.1763749504601</v>
      </c>
      <c r="G63" s="36">
        <v>0</v>
      </c>
      <c r="H63" s="36">
        <v>764.45559293701001</v>
      </c>
      <c r="I63" s="36">
        <v>3410.2175031380298</v>
      </c>
      <c r="J63" s="36">
        <v>6937.4688319508705</v>
      </c>
      <c r="K63" s="24">
        <v>12411.683073203869</v>
      </c>
      <c r="L63" s="24"/>
      <c r="M63" s="24"/>
      <c r="N63" s="100"/>
      <c r="O63" s="35"/>
      <c r="P63" s="35" t="s">
        <v>3460</v>
      </c>
      <c r="Q63" s="36">
        <v>88.053981258800007</v>
      </c>
      <c r="R63" s="36">
        <v>0</v>
      </c>
      <c r="S63" s="36">
        <v>32.255699259499998</v>
      </c>
      <c r="T63" s="36">
        <v>555.45171497413003</v>
      </c>
      <c r="U63" s="36">
        <v>0</v>
      </c>
      <c r="V63" s="36">
        <v>397.51690832701496</v>
      </c>
      <c r="W63" s="36">
        <v>1773.3131016364998</v>
      </c>
      <c r="X63" s="36">
        <v>3607.4837926141508</v>
      </c>
      <c r="Y63" s="24">
        <v>6454.0751980700952</v>
      </c>
    </row>
    <row r="64" spans="1:25" ht="21">
      <c r="A64" s="35"/>
      <c r="B64" s="35" t="s">
        <v>3461</v>
      </c>
      <c r="C64" s="36">
        <v>8.4904056561800001</v>
      </c>
      <c r="D64" s="36">
        <v>0</v>
      </c>
      <c r="E64" s="36">
        <v>84.820374930569997</v>
      </c>
      <c r="F64" s="36">
        <v>562.95044894543003</v>
      </c>
      <c r="G64" s="36">
        <v>652.62573018272997</v>
      </c>
      <c r="H64" s="36">
        <v>53.585739615980003</v>
      </c>
      <c r="I64" s="36">
        <v>795.7822869444999</v>
      </c>
      <c r="J64" s="36">
        <v>3005.6685616852697</v>
      </c>
      <c r="K64" s="24">
        <v>5163.9235479606596</v>
      </c>
      <c r="L64" s="24"/>
      <c r="M64" s="24"/>
      <c r="N64" s="100"/>
      <c r="O64" s="35"/>
      <c r="P64" s="35" t="s">
        <v>3461</v>
      </c>
      <c r="Q64" s="36">
        <v>4.4150109412100003</v>
      </c>
      <c r="R64" s="36">
        <v>0</v>
      </c>
      <c r="S64" s="36">
        <v>44.106594963879999</v>
      </c>
      <c r="T64" s="36">
        <v>292.73423345161996</v>
      </c>
      <c r="U64" s="36">
        <v>339.36537969468003</v>
      </c>
      <c r="V64" s="36">
        <v>27.86458460031</v>
      </c>
      <c r="W64" s="36">
        <v>413.8067892112</v>
      </c>
      <c r="X64" s="36">
        <v>1562.9476520762103</v>
      </c>
      <c r="Y64" s="24">
        <v>2685.2402449391102</v>
      </c>
    </row>
    <row r="65" spans="1:25" ht="21">
      <c r="A65" s="35"/>
      <c r="B65" s="35" t="s">
        <v>1688</v>
      </c>
      <c r="C65" s="36">
        <v>0</v>
      </c>
      <c r="D65" s="36">
        <v>0</v>
      </c>
      <c r="E65" s="36">
        <v>0</v>
      </c>
      <c r="F65" s="36">
        <v>0</v>
      </c>
      <c r="G65" s="36">
        <v>187.35570250999001</v>
      </c>
      <c r="H65" s="36">
        <v>19.245948430599999</v>
      </c>
      <c r="I65" s="36">
        <v>16141.843472883778</v>
      </c>
      <c r="J65" s="36">
        <v>112.7773870435</v>
      </c>
      <c r="K65" s="24">
        <v>16461.222510867869</v>
      </c>
      <c r="L65" s="24"/>
      <c r="M65" s="77"/>
      <c r="N65" s="100"/>
      <c r="O65" s="35"/>
      <c r="P65" s="35" t="s">
        <v>1688</v>
      </c>
      <c r="Q65" s="36">
        <v>0</v>
      </c>
      <c r="R65" s="36">
        <v>0</v>
      </c>
      <c r="S65" s="36">
        <v>0</v>
      </c>
      <c r="T65" s="36">
        <v>0</v>
      </c>
      <c r="U65" s="36">
        <v>97.42496530519</v>
      </c>
      <c r="V65" s="36">
        <v>10.0078931839</v>
      </c>
      <c r="W65" s="36">
        <v>8393.7586059035493</v>
      </c>
      <c r="X65" s="36">
        <v>58.64424126262</v>
      </c>
      <c r="Y65" s="24">
        <v>8559.8357056552595</v>
      </c>
    </row>
    <row r="66" spans="1:25" ht="21">
      <c r="A66" s="35"/>
      <c r="B66" s="35" t="s">
        <v>5179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132.8152</v>
      </c>
      <c r="I66" s="36">
        <v>9675.6862813897969</v>
      </c>
      <c r="J66" s="36">
        <v>1442.3856938276833</v>
      </c>
      <c r="K66" s="24">
        <v>11250.887175217482</v>
      </c>
      <c r="L66" s="24"/>
      <c r="M66" s="24"/>
      <c r="N66" s="100"/>
      <c r="O66" s="35"/>
      <c r="P66" s="35" t="s">
        <v>5179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69.063904000000008</v>
      </c>
      <c r="W66" s="36">
        <v>5031.3568663204505</v>
      </c>
      <c r="X66" s="36">
        <v>750.04056079078282</v>
      </c>
      <c r="Y66" s="24">
        <v>5850.4613311112334</v>
      </c>
    </row>
    <row r="67" spans="1:25" ht="21">
      <c r="A67" s="35"/>
      <c r="B67" s="35" t="s">
        <v>3462</v>
      </c>
      <c r="C67" s="36">
        <v>0</v>
      </c>
      <c r="D67" s="36">
        <v>87.182377012000003</v>
      </c>
      <c r="E67" s="36">
        <v>0</v>
      </c>
      <c r="F67" s="36">
        <v>5488.8961092438403</v>
      </c>
      <c r="G67" s="36">
        <v>164.54082500003</v>
      </c>
      <c r="H67" s="36">
        <v>4019.6974229939715</v>
      </c>
      <c r="I67" s="36">
        <v>10000.250574447873</v>
      </c>
      <c r="J67" s="36">
        <v>2278.0719204995812</v>
      </c>
      <c r="K67" s="24">
        <v>22038.639229197295</v>
      </c>
      <c r="L67" s="24"/>
      <c r="M67" s="24"/>
      <c r="N67" s="100"/>
      <c r="O67" s="35"/>
      <c r="P67" s="35" t="s">
        <v>3462</v>
      </c>
      <c r="Q67" s="36">
        <v>0</v>
      </c>
      <c r="R67" s="36">
        <v>45.334836046199996</v>
      </c>
      <c r="S67" s="36">
        <v>0</v>
      </c>
      <c r="T67" s="36">
        <v>2854.2259768100289</v>
      </c>
      <c r="U67" s="36">
        <v>85.561228999983996</v>
      </c>
      <c r="V67" s="36">
        <v>2090.2426599596902</v>
      </c>
      <c r="W67" s="36">
        <v>5200.1302987150575</v>
      </c>
      <c r="X67" s="36">
        <v>1184.5973986600602</v>
      </c>
      <c r="Y67" s="24">
        <v>11460.09239919102</v>
      </c>
    </row>
    <row r="68" spans="1:25" ht="21">
      <c r="A68" s="35"/>
      <c r="B68" s="35" t="s">
        <v>3463</v>
      </c>
      <c r="C68" s="36">
        <v>0</v>
      </c>
      <c r="D68" s="36">
        <v>0</v>
      </c>
      <c r="E68" s="36">
        <v>0</v>
      </c>
      <c r="F68" s="36">
        <v>456.04759921430002</v>
      </c>
      <c r="G68" s="36">
        <v>0</v>
      </c>
      <c r="H68" s="36">
        <v>0</v>
      </c>
      <c r="I68" s="36">
        <v>6422.3946178942097</v>
      </c>
      <c r="J68" s="36">
        <v>1284.2711833170802</v>
      </c>
      <c r="K68" s="24">
        <v>8162.7134004255895</v>
      </c>
      <c r="L68" s="24"/>
      <c r="M68" s="24"/>
      <c r="N68" s="100"/>
      <c r="O68" s="35"/>
      <c r="P68" s="35" t="s">
        <v>3463</v>
      </c>
      <c r="Q68" s="36">
        <v>0</v>
      </c>
      <c r="R68" s="36">
        <v>0</v>
      </c>
      <c r="S68" s="36">
        <v>0</v>
      </c>
      <c r="T68" s="36">
        <v>237.1447515914</v>
      </c>
      <c r="U68" s="36">
        <v>0</v>
      </c>
      <c r="V68" s="36">
        <v>0</v>
      </c>
      <c r="W68" s="36">
        <v>3339.6452013089397</v>
      </c>
      <c r="X68" s="36">
        <v>667.82101532495994</v>
      </c>
      <c r="Y68" s="24">
        <v>4244.6109682253</v>
      </c>
    </row>
    <row r="69" spans="1:25" ht="21">
      <c r="A69" s="35" t="s">
        <v>3471</v>
      </c>
      <c r="B69" s="35"/>
      <c r="C69" s="36">
        <v>142.21203460589999</v>
      </c>
      <c r="D69" s="36">
        <v>0</v>
      </c>
      <c r="E69" s="36">
        <v>68.743089873469998</v>
      </c>
      <c r="F69" s="36">
        <v>7180.908820987559</v>
      </c>
      <c r="G69" s="36">
        <v>24784.866894818286</v>
      </c>
      <c r="H69" s="36">
        <v>1442.3236633209922</v>
      </c>
      <c r="I69" s="36">
        <v>18215.48481090584</v>
      </c>
      <c r="J69" s="36">
        <v>0</v>
      </c>
      <c r="K69" s="24">
        <v>51834.53931451204</v>
      </c>
      <c r="L69" s="24">
        <v>23590</v>
      </c>
      <c r="M69" s="77">
        <f>L69-K69</f>
        <v>-28244.53931451204</v>
      </c>
      <c r="N69" s="100"/>
      <c r="O69" s="35" t="s">
        <v>3471</v>
      </c>
      <c r="P69" s="35"/>
      <c r="Q69" s="36">
        <v>0</v>
      </c>
      <c r="R69" s="36">
        <v>0</v>
      </c>
      <c r="S69" s="36">
        <v>35.746406734200008</v>
      </c>
      <c r="T69" s="36">
        <v>1072.5223368330001</v>
      </c>
      <c r="U69" s="36">
        <v>15623.631293380024</v>
      </c>
      <c r="V69" s="36">
        <v>8557.3821852036017</v>
      </c>
      <c r="W69" s="36">
        <v>1664.6782213943582</v>
      </c>
      <c r="X69" s="36">
        <v>0</v>
      </c>
      <c r="Y69" s="24">
        <v>26953.960443545184</v>
      </c>
    </row>
    <row r="70" spans="1:25" ht="21">
      <c r="A70" s="35"/>
      <c r="B70" s="35" t="s">
        <v>3466</v>
      </c>
      <c r="C70" s="36">
        <v>142.21203460589999</v>
      </c>
      <c r="D70" s="36">
        <v>0</v>
      </c>
      <c r="E70" s="36">
        <v>0</v>
      </c>
      <c r="F70" s="36">
        <v>3103.3720169097901</v>
      </c>
      <c r="G70" s="36">
        <v>7836.1686433505238</v>
      </c>
      <c r="H70" s="36">
        <v>691.41300000004208</v>
      </c>
      <c r="I70" s="36">
        <v>8926.8100337336273</v>
      </c>
      <c r="J70" s="36">
        <v>0</v>
      </c>
      <c r="K70" s="24">
        <v>20699.975728599886</v>
      </c>
      <c r="L70" s="24"/>
      <c r="M70" s="24"/>
      <c r="N70" s="100"/>
      <c r="O70" s="35"/>
      <c r="P70" s="35" t="s">
        <v>3466</v>
      </c>
      <c r="Q70" s="36">
        <v>0</v>
      </c>
      <c r="R70" s="36">
        <v>0</v>
      </c>
      <c r="S70" s="36">
        <v>0</v>
      </c>
      <c r="T70" s="36">
        <v>0</v>
      </c>
      <c r="U70" s="36">
        <v>5762.511401330129</v>
      </c>
      <c r="V70" s="36">
        <v>5001.4759775413331</v>
      </c>
      <c r="W70" s="36">
        <v>0</v>
      </c>
      <c r="X70" s="36">
        <v>0</v>
      </c>
      <c r="Y70" s="24">
        <v>10763.987378871461</v>
      </c>
    </row>
    <row r="71" spans="1:25" ht="21">
      <c r="A71" s="35"/>
      <c r="B71" s="35" t="s">
        <v>3467</v>
      </c>
      <c r="C71" s="36">
        <v>0</v>
      </c>
      <c r="D71" s="36">
        <v>0</v>
      </c>
      <c r="E71" s="36">
        <v>3.7869433534699999</v>
      </c>
      <c r="F71" s="36">
        <v>145.35698407949002</v>
      </c>
      <c r="G71" s="36">
        <v>431.52307433487005</v>
      </c>
      <c r="H71" s="36">
        <v>0</v>
      </c>
      <c r="I71" s="36">
        <v>268.76172839193998</v>
      </c>
      <c r="J71" s="36">
        <v>0</v>
      </c>
      <c r="K71" s="24">
        <v>849.42873015977</v>
      </c>
      <c r="L71" s="24"/>
      <c r="M71" s="24"/>
      <c r="N71" s="100"/>
      <c r="O71" s="35"/>
      <c r="P71" s="35" t="s">
        <v>3467</v>
      </c>
      <c r="Q71" s="36">
        <v>0</v>
      </c>
      <c r="R71" s="36">
        <v>0</v>
      </c>
      <c r="S71" s="36">
        <v>1.9692105438</v>
      </c>
      <c r="T71" s="36">
        <v>75.585631721330003</v>
      </c>
      <c r="U71" s="36">
        <v>224.39199865389699</v>
      </c>
      <c r="V71" s="36">
        <v>0</v>
      </c>
      <c r="W71" s="36">
        <v>139.7560987638</v>
      </c>
      <c r="X71" s="36">
        <v>0</v>
      </c>
      <c r="Y71" s="24">
        <v>441.70293968282704</v>
      </c>
    </row>
    <row r="72" spans="1:25" ht="21">
      <c r="A72" s="35"/>
      <c r="B72" s="35" t="s">
        <v>3468</v>
      </c>
      <c r="C72" s="36">
        <v>0</v>
      </c>
      <c r="D72" s="36">
        <v>0</v>
      </c>
      <c r="E72" s="36">
        <v>0</v>
      </c>
      <c r="F72" s="36">
        <v>124.98708703259999</v>
      </c>
      <c r="G72" s="36">
        <v>245.94468737257</v>
      </c>
      <c r="H72" s="36">
        <v>0</v>
      </c>
      <c r="I72" s="36">
        <v>54.080299307510003</v>
      </c>
      <c r="J72" s="36">
        <v>0</v>
      </c>
      <c r="K72" s="24">
        <v>425.01207371268003</v>
      </c>
      <c r="L72" s="24"/>
      <c r="M72" s="77"/>
      <c r="N72" s="100"/>
      <c r="O72" s="35"/>
      <c r="P72" s="35" t="s">
        <v>3468</v>
      </c>
      <c r="Q72" s="36">
        <v>0</v>
      </c>
      <c r="R72" s="36">
        <v>0</v>
      </c>
      <c r="S72" s="36">
        <v>0</v>
      </c>
      <c r="T72" s="36">
        <v>64.993285256939998</v>
      </c>
      <c r="U72" s="36">
        <v>127.89123743379</v>
      </c>
      <c r="V72" s="36">
        <v>0</v>
      </c>
      <c r="W72" s="36">
        <v>28.121755639904002</v>
      </c>
      <c r="X72" s="36">
        <v>0</v>
      </c>
      <c r="Y72" s="24">
        <v>221.00627833063399</v>
      </c>
    </row>
    <row r="73" spans="1:25" ht="21">
      <c r="A73" s="35"/>
      <c r="B73" s="35" t="s">
        <v>3469</v>
      </c>
      <c r="C73" s="36">
        <v>0</v>
      </c>
      <c r="D73" s="36">
        <v>0</v>
      </c>
      <c r="E73" s="36">
        <v>0</v>
      </c>
      <c r="F73" s="36">
        <v>2014.9938486302999</v>
      </c>
      <c r="G73" s="36">
        <v>9995.4729272623099</v>
      </c>
      <c r="H73" s="36">
        <v>750.91066332094999</v>
      </c>
      <c r="I73" s="36">
        <v>6087.3705052599198</v>
      </c>
      <c r="J73" s="36">
        <v>0</v>
      </c>
      <c r="K73" s="24">
        <v>18848.747944473478</v>
      </c>
      <c r="L73" s="24"/>
      <c r="M73" s="24"/>
      <c r="N73" s="100"/>
      <c r="O73" s="35"/>
      <c r="P73" s="35" t="s">
        <v>3469</v>
      </c>
      <c r="Q73" s="36">
        <v>0</v>
      </c>
      <c r="R73" s="36">
        <v>0</v>
      </c>
      <c r="S73" s="36">
        <v>0</v>
      </c>
      <c r="T73" s="36">
        <v>0</v>
      </c>
      <c r="U73" s="36">
        <v>6245.4427234638106</v>
      </c>
      <c r="V73" s="36">
        <v>3555.9062076622695</v>
      </c>
      <c r="W73" s="36">
        <v>0</v>
      </c>
      <c r="X73" s="36">
        <v>0</v>
      </c>
      <c r="Y73" s="24">
        <v>9801.3489311260801</v>
      </c>
    </row>
    <row r="74" spans="1:25" ht="21">
      <c r="A74" s="35"/>
      <c r="B74" s="35" t="s">
        <v>3465</v>
      </c>
      <c r="C74" s="36">
        <v>0</v>
      </c>
      <c r="D74" s="36">
        <v>0</v>
      </c>
      <c r="E74" s="36">
        <v>64.956146520000004</v>
      </c>
      <c r="F74" s="36">
        <v>1792.1988843353797</v>
      </c>
      <c r="G74" s="36">
        <v>6245.5256456427205</v>
      </c>
      <c r="H74" s="36">
        <v>0</v>
      </c>
      <c r="I74" s="36">
        <v>2446.20371921273</v>
      </c>
      <c r="J74" s="36">
        <v>0</v>
      </c>
      <c r="K74" s="24">
        <v>10548.884395710829</v>
      </c>
      <c r="L74" s="24"/>
      <c r="M74" s="24"/>
      <c r="N74" s="100"/>
      <c r="O74" s="35"/>
      <c r="P74" s="35" t="s">
        <v>3465</v>
      </c>
      <c r="Q74" s="36">
        <v>0</v>
      </c>
      <c r="R74" s="36">
        <v>0</v>
      </c>
      <c r="S74" s="36">
        <v>33.777196190400005</v>
      </c>
      <c r="T74" s="36">
        <v>931.94341985473</v>
      </c>
      <c r="U74" s="36">
        <v>3247.6733357336457</v>
      </c>
      <c r="V74" s="36">
        <v>0</v>
      </c>
      <c r="W74" s="36">
        <v>1272.025933990642</v>
      </c>
      <c r="X74" s="36">
        <v>0</v>
      </c>
      <c r="Y74" s="24">
        <v>5485.4198857694173</v>
      </c>
    </row>
    <row r="75" spans="1:25" ht="21">
      <c r="A75" s="35"/>
      <c r="B75" s="35" t="s">
        <v>3470</v>
      </c>
      <c r="C75" s="36">
        <v>0</v>
      </c>
      <c r="D75" s="36">
        <v>0</v>
      </c>
      <c r="E75" s="36">
        <v>0</v>
      </c>
      <c r="F75" s="36">
        <v>0</v>
      </c>
      <c r="G75" s="36">
        <v>30.231916855293001</v>
      </c>
      <c r="H75" s="36">
        <v>0</v>
      </c>
      <c r="I75" s="36">
        <v>119.75852500011</v>
      </c>
      <c r="J75" s="36">
        <v>0</v>
      </c>
      <c r="K75" s="24">
        <v>149.99044185540299</v>
      </c>
      <c r="L75" s="24"/>
      <c r="M75" s="24"/>
      <c r="N75" s="100"/>
      <c r="O75" s="35"/>
      <c r="P75" s="35" t="s">
        <v>3470</v>
      </c>
      <c r="Q75" s="36">
        <v>0</v>
      </c>
      <c r="R75" s="36">
        <v>0</v>
      </c>
      <c r="S75" s="36">
        <v>0</v>
      </c>
      <c r="T75" s="36">
        <v>0</v>
      </c>
      <c r="U75" s="36">
        <v>15.720596764751999</v>
      </c>
      <c r="V75" s="36">
        <v>0</v>
      </c>
      <c r="W75" s="36">
        <v>62.274433000011996</v>
      </c>
      <c r="X75" s="36">
        <v>0</v>
      </c>
      <c r="Y75" s="24">
        <v>77.995029764763999</v>
      </c>
    </row>
    <row r="76" spans="1:25" ht="21">
      <c r="A76" s="35"/>
      <c r="B76" s="35" t="s">
        <v>214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312.5</v>
      </c>
      <c r="J76" s="36">
        <v>0</v>
      </c>
      <c r="K76" s="24">
        <v>312.5</v>
      </c>
      <c r="L76" s="24"/>
      <c r="M76" s="24"/>
      <c r="N76" s="100"/>
      <c r="O76" s="35"/>
      <c r="P76" s="35" t="s">
        <v>214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162.5</v>
      </c>
      <c r="X76" s="36">
        <v>0</v>
      </c>
      <c r="Y76" s="24">
        <v>162.5</v>
      </c>
    </row>
    <row r="77" spans="1:25" ht="21">
      <c r="A77" s="35" t="s">
        <v>3486</v>
      </c>
      <c r="B77" s="35"/>
      <c r="C77" s="36">
        <v>0</v>
      </c>
      <c r="D77" s="36">
        <v>0</v>
      </c>
      <c r="E77" s="36">
        <v>154.63048475399</v>
      </c>
      <c r="F77" s="36">
        <v>5707.3319083343094</v>
      </c>
      <c r="G77" s="36">
        <v>15801.001802395114</v>
      </c>
      <c r="H77" s="36">
        <v>7812.3337558947487</v>
      </c>
      <c r="I77" s="36">
        <v>84118.145271715402</v>
      </c>
      <c r="J77" s="36">
        <v>9557.0717044380781</v>
      </c>
      <c r="K77" s="24">
        <v>123150.51492753164</v>
      </c>
      <c r="L77" s="24">
        <v>112110</v>
      </c>
      <c r="M77" s="77">
        <f>L77-K77</f>
        <v>-11040.514927531636</v>
      </c>
      <c r="N77" s="100"/>
      <c r="O77" s="35" t="s">
        <v>3486</v>
      </c>
      <c r="P77" s="35"/>
      <c r="Q77" s="36">
        <v>0</v>
      </c>
      <c r="R77" s="36">
        <v>0</v>
      </c>
      <c r="S77" s="36">
        <v>80.407852072099985</v>
      </c>
      <c r="T77" s="36">
        <v>2880.0625923335501</v>
      </c>
      <c r="U77" s="36">
        <v>8304.2709372417648</v>
      </c>
      <c r="V77" s="36">
        <v>4913.2382443755941</v>
      </c>
      <c r="W77" s="36">
        <v>42890.610849987788</v>
      </c>
      <c r="X77" s="36">
        <v>4969.6772863113065</v>
      </c>
      <c r="Y77" s="24">
        <v>64038.267762322102</v>
      </c>
    </row>
    <row r="78" spans="1:25" ht="21">
      <c r="A78" s="35"/>
      <c r="B78" s="35" t="s">
        <v>3472</v>
      </c>
      <c r="C78" s="36">
        <v>0</v>
      </c>
      <c r="D78" s="36">
        <v>0</v>
      </c>
      <c r="E78" s="36">
        <v>0</v>
      </c>
      <c r="F78" s="36">
        <v>937.66926972600004</v>
      </c>
      <c r="G78" s="36">
        <v>0</v>
      </c>
      <c r="H78" s="36">
        <v>35.048465760500001</v>
      </c>
      <c r="I78" s="36">
        <v>2027.6310622177612</v>
      </c>
      <c r="J78" s="36">
        <v>0</v>
      </c>
      <c r="K78" s="24">
        <v>3000.3487977042614</v>
      </c>
      <c r="L78" s="24"/>
      <c r="M78" s="24"/>
      <c r="N78" s="100"/>
      <c r="O78" s="35"/>
      <c r="P78" s="35" t="s">
        <v>3472</v>
      </c>
      <c r="Q78" s="36">
        <v>0</v>
      </c>
      <c r="R78" s="36">
        <v>0</v>
      </c>
      <c r="S78" s="36">
        <v>0</v>
      </c>
      <c r="T78" s="36">
        <v>487.58802025799997</v>
      </c>
      <c r="U78" s="36">
        <v>0</v>
      </c>
      <c r="V78" s="36">
        <v>18.2252021955</v>
      </c>
      <c r="W78" s="36">
        <v>1054.3681523530558</v>
      </c>
      <c r="X78" s="36">
        <v>0</v>
      </c>
      <c r="Y78" s="24">
        <v>1560.1813748065558</v>
      </c>
    </row>
    <row r="79" spans="1:25" ht="21">
      <c r="A79" s="35"/>
      <c r="B79" s="35" t="s">
        <v>3473</v>
      </c>
      <c r="C79" s="36">
        <v>0</v>
      </c>
      <c r="D79" s="36">
        <v>0</v>
      </c>
      <c r="E79" s="36">
        <v>0</v>
      </c>
      <c r="F79" s="36">
        <v>474.81158013200002</v>
      </c>
      <c r="G79" s="36">
        <v>1871.5569346300601</v>
      </c>
      <c r="H79" s="36">
        <v>126.71603286902</v>
      </c>
      <c r="I79" s="36">
        <v>1647.20108100365</v>
      </c>
      <c r="J79" s="36">
        <v>65.069470164500004</v>
      </c>
      <c r="K79" s="24">
        <v>4185.3550987992303</v>
      </c>
      <c r="L79" s="24"/>
      <c r="M79" s="24"/>
      <c r="N79" s="100"/>
      <c r="O79" s="35"/>
      <c r="P79" s="35" t="s">
        <v>3473</v>
      </c>
      <c r="Q79" s="36">
        <v>0</v>
      </c>
      <c r="R79" s="36">
        <v>0</v>
      </c>
      <c r="S79" s="36">
        <v>0</v>
      </c>
      <c r="T79" s="36">
        <v>246.902021668</v>
      </c>
      <c r="U79" s="36">
        <v>973.20960600794467</v>
      </c>
      <c r="V79" s="36">
        <v>65.892337091845008</v>
      </c>
      <c r="W79" s="36">
        <v>856.54456212146204</v>
      </c>
      <c r="X79" s="36">
        <v>33.836124485500001</v>
      </c>
      <c r="Y79" s="24">
        <v>2176.3846513747517</v>
      </c>
    </row>
    <row r="80" spans="1:25" ht="21">
      <c r="A80" s="35"/>
      <c r="B80" s="35" t="s">
        <v>3474</v>
      </c>
      <c r="C80" s="36">
        <v>0</v>
      </c>
      <c r="D80" s="36">
        <v>0</v>
      </c>
      <c r="E80" s="36">
        <v>0</v>
      </c>
      <c r="F80" s="36">
        <v>0</v>
      </c>
      <c r="G80" s="36">
        <v>1701.5926373648117</v>
      </c>
      <c r="H80" s="36">
        <v>252.60118659177999</v>
      </c>
      <c r="I80" s="36">
        <v>2771.5039313304496</v>
      </c>
      <c r="J80" s="36">
        <v>4.8919835685999997</v>
      </c>
      <c r="K80" s="24">
        <v>4730.5897388556414</v>
      </c>
      <c r="L80" s="24"/>
      <c r="M80" s="24"/>
      <c r="N80" s="100"/>
      <c r="O80" s="35"/>
      <c r="P80" s="35" t="s">
        <v>3474</v>
      </c>
      <c r="Q80" s="36">
        <v>0</v>
      </c>
      <c r="R80" s="36">
        <v>0</v>
      </c>
      <c r="S80" s="36">
        <v>0</v>
      </c>
      <c r="T80" s="36">
        <v>0</v>
      </c>
      <c r="U80" s="36">
        <v>884.82817142975</v>
      </c>
      <c r="V80" s="36">
        <v>131.35261702772601</v>
      </c>
      <c r="W80" s="36">
        <v>1441.1820442918302</v>
      </c>
      <c r="X80" s="36">
        <v>2.5438314556699999</v>
      </c>
      <c r="Y80" s="24">
        <v>2459.9066642049761</v>
      </c>
    </row>
    <row r="81" spans="1:25" ht="21">
      <c r="A81" s="35"/>
      <c r="B81" s="35" t="s">
        <v>5180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949.81245000000001</v>
      </c>
      <c r="I81" s="36">
        <v>1499.4199948779001</v>
      </c>
      <c r="J81" s="36">
        <v>0</v>
      </c>
      <c r="K81" s="24">
        <v>2449.2324448779</v>
      </c>
      <c r="L81" s="24"/>
      <c r="M81" s="24"/>
      <c r="N81" s="100"/>
      <c r="O81" s="35"/>
      <c r="P81" s="35" t="s">
        <v>5180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1273.60087133669</v>
      </c>
      <c r="W81" s="36">
        <v>0</v>
      </c>
      <c r="X81" s="36">
        <v>0</v>
      </c>
      <c r="Y81" s="24">
        <v>1273.60087133669</v>
      </c>
    </row>
    <row r="82" spans="1:25" ht="21">
      <c r="A82" s="35"/>
      <c r="B82" s="35" t="s">
        <v>3475</v>
      </c>
      <c r="C82" s="36">
        <v>0</v>
      </c>
      <c r="D82" s="36">
        <v>0</v>
      </c>
      <c r="E82" s="36">
        <v>0</v>
      </c>
      <c r="F82" s="36">
        <v>0</v>
      </c>
      <c r="G82" s="36">
        <v>14.4322375971</v>
      </c>
      <c r="H82" s="36">
        <v>344.62432191319999</v>
      </c>
      <c r="I82" s="36">
        <v>16967.417830455899</v>
      </c>
      <c r="J82" s="36">
        <v>293.34495839313001</v>
      </c>
      <c r="K82" s="24">
        <v>17619.819348359328</v>
      </c>
      <c r="L82" s="24"/>
      <c r="M82" s="24"/>
      <c r="N82" s="100"/>
      <c r="O82" s="35"/>
      <c r="P82" s="35" t="s">
        <v>3475</v>
      </c>
      <c r="Q82" s="36">
        <v>0</v>
      </c>
      <c r="R82" s="36">
        <v>0</v>
      </c>
      <c r="S82" s="36">
        <v>0</v>
      </c>
      <c r="T82" s="36">
        <v>0</v>
      </c>
      <c r="U82" s="36">
        <v>7.5047635504899999</v>
      </c>
      <c r="V82" s="36">
        <v>179.20464739485999</v>
      </c>
      <c r="W82" s="36">
        <v>8823.0572718411404</v>
      </c>
      <c r="X82" s="36">
        <v>152.53937836440605</v>
      </c>
      <c r="Y82" s="24">
        <v>9162.3060611508972</v>
      </c>
    </row>
    <row r="83" spans="1:25" ht="21">
      <c r="A83" s="35"/>
      <c r="B83" s="35" t="s">
        <v>2048</v>
      </c>
      <c r="C83" s="36">
        <v>0</v>
      </c>
      <c r="D83" s="36">
        <v>0</v>
      </c>
      <c r="E83" s="36">
        <v>0</v>
      </c>
      <c r="F83" s="36">
        <v>0</v>
      </c>
      <c r="G83" s="36">
        <v>12.339533986299999</v>
      </c>
      <c r="H83" s="36">
        <v>0</v>
      </c>
      <c r="I83" s="36">
        <v>136.78133456500001</v>
      </c>
      <c r="J83" s="36">
        <v>0</v>
      </c>
      <c r="K83" s="24">
        <v>149.12086855130002</v>
      </c>
      <c r="L83" s="24"/>
      <c r="M83" s="24"/>
      <c r="N83" s="100"/>
      <c r="O83" s="35"/>
      <c r="P83" s="35" t="s">
        <v>2048</v>
      </c>
      <c r="Q83" s="36">
        <v>0</v>
      </c>
      <c r="R83" s="36">
        <v>0</v>
      </c>
      <c r="S83" s="36">
        <v>0</v>
      </c>
      <c r="T83" s="36">
        <v>0</v>
      </c>
      <c r="U83" s="36">
        <v>6.4165576728799998</v>
      </c>
      <c r="V83" s="36">
        <v>71.126293973800003</v>
      </c>
      <c r="W83" s="36">
        <v>0</v>
      </c>
      <c r="X83" s="36">
        <v>0</v>
      </c>
      <c r="Y83" s="24">
        <v>77.542851646680006</v>
      </c>
    </row>
    <row r="84" spans="1:25" ht="21">
      <c r="A84" s="35"/>
      <c r="B84" s="35" t="s">
        <v>3476</v>
      </c>
      <c r="C84" s="36">
        <v>0</v>
      </c>
      <c r="D84" s="36">
        <v>0</v>
      </c>
      <c r="E84" s="36">
        <v>0</v>
      </c>
      <c r="F84" s="36">
        <v>727.73029500400003</v>
      </c>
      <c r="G84" s="36">
        <v>31.25</v>
      </c>
      <c r="H84" s="36">
        <v>1464.6630219629999</v>
      </c>
      <c r="I84" s="36">
        <v>5111.6119427949807</v>
      </c>
      <c r="J84" s="36">
        <v>193.486648659</v>
      </c>
      <c r="K84" s="24">
        <v>7528.7419084209805</v>
      </c>
      <c r="L84" s="24"/>
      <c r="M84" s="24"/>
      <c r="N84" s="100"/>
      <c r="O84" s="35"/>
      <c r="P84" s="35" t="s">
        <v>3476</v>
      </c>
      <c r="Q84" s="36">
        <v>0</v>
      </c>
      <c r="R84" s="36">
        <v>0</v>
      </c>
      <c r="S84" s="36">
        <v>0</v>
      </c>
      <c r="T84" s="36">
        <v>378.41975340199997</v>
      </c>
      <c r="U84" s="36">
        <v>16.25</v>
      </c>
      <c r="V84" s="36">
        <v>761.62477142099999</v>
      </c>
      <c r="W84" s="36">
        <v>2658.0382102533799</v>
      </c>
      <c r="X84" s="36">
        <v>100.6130573027</v>
      </c>
      <c r="Y84" s="24">
        <v>3914.9457923790796</v>
      </c>
    </row>
    <row r="85" spans="1:25" ht="21">
      <c r="A85" s="35"/>
      <c r="B85" s="35" t="s">
        <v>1238</v>
      </c>
      <c r="C85" s="36">
        <v>0</v>
      </c>
      <c r="D85" s="36">
        <v>0</v>
      </c>
      <c r="E85" s="36">
        <v>0</v>
      </c>
      <c r="F85" s="36">
        <v>161.574001299</v>
      </c>
      <c r="G85" s="36">
        <v>993.22645716292004</v>
      </c>
      <c r="H85" s="36">
        <v>302.20156179787</v>
      </c>
      <c r="I85" s="36">
        <v>2928.7347268110598</v>
      </c>
      <c r="J85" s="36">
        <v>650.13368702740013</v>
      </c>
      <c r="K85" s="24">
        <v>5035.8704340982495</v>
      </c>
      <c r="L85" s="24"/>
      <c r="M85" s="24"/>
      <c r="N85" s="100"/>
      <c r="O85" s="35"/>
      <c r="P85" s="35" t="s">
        <v>1238</v>
      </c>
      <c r="Q85" s="36">
        <v>0</v>
      </c>
      <c r="R85" s="36">
        <v>0</v>
      </c>
      <c r="S85" s="36">
        <v>0</v>
      </c>
      <c r="T85" s="36">
        <v>84.018480675500001</v>
      </c>
      <c r="U85" s="36">
        <v>516.47775772467003</v>
      </c>
      <c r="V85" s="36">
        <v>157.14481213485601</v>
      </c>
      <c r="W85" s="36">
        <v>1522.9420579412904</v>
      </c>
      <c r="X85" s="36">
        <v>338.06951725405997</v>
      </c>
      <c r="Y85" s="24">
        <v>2618.6526257303763</v>
      </c>
    </row>
    <row r="86" spans="1:25" ht="21">
      <c r="A86" s="35"/>
      <c r="B86" s="35" t="s">
        <v>3477</v>
      </c>
      <c r="C86" s="36">
        <v>0</v>
      </c>
      <c r="D86" s="36">
        <v>0</v>
      </c>
      <c r="E86" s="36">
        <v>0</v>
      </c>
      <c r="F86" s="36">
        <v>667.02070870760008</v>
      </c>
      <c r="G86" s="36">
        <v>5637.1684663954475</v>
      </c>
      <c r="H86" s="36">
        <v>653.82632698372993</v>
      </c>
      <c r="I86" s="36">
        <v>6665.9891832456824</v>
      </c>
      <c r="J86" s="36">
        <v>20.419868678699999</v>
      </c>
      <c r="K86" s="24">
        <v>13644.424554011161</v>
      </c>
      <c r="L86" s="24"/>
      <c r="M86" s="24"/>
      <c r="N86" s="100"/>
      <c r="O86" s="35"/>
      <c r="P86" s="35" t="s">
        <v>3477</v>
      </c>
      <c r="Q86" s="36">
        <v>0</v>
      </c>
      <c r="R86" s="36">
        <v>0</v>
      </c>
      <c r="S86" s="36">
        <v>0</v>
      </c>
      <c r="T86" s="36">
        <v>346.850768528</v>
      </c>
      <c r="U86" s="36">
        <v>2931.327602521189</v>
      </c>
      <c r="V86" s="36">
        <v>339.98969003124699</v>
      </c>
      <c r="W86" s="36">
        <v>3466.3143752846177</v>
      </c>
      <c r="X86" s="36">
        <v>10.6183317129</v>
      </c>
      <c r="Y86" s="24">
        <v>7095.100768077953</v>
      </c>
    </row>
    <row r="87" spans="1:25" ht="21">
      <c r="A87" s="35"/>
      <c r="B87" s="35" t="s">
        <v>3478</v>
      </c>
      <c r="C87" s="36">
        <v>0</v>
      </c>
      <c r="D87" s="36">
        <v>0</v>
      </c>
      <c r="E87" s="36">
        <v>0</v>
      </c>
      <c r="F87" s="36">
        <v>66.414696335200006</v>
      </c>
      <c r="G87" s="36">
        <v>1555.2567063921999</v>
      </c>
      <c r="H87" s="36">
        <v>164.83892142332002</v>
      </c>
      <c r="I87" s="36">
        <v>3665.1850488474302</v>
      </c>
      <c r="J87" s="36">
        <v>351.13977887300001</v>
      </c>
      <c r="K87" s="24">
        <v>5802.8351518711506</v>
      </c>
      <c r="L87" s="24"/>
      <c r="M87" s="24"/>
      <c r="N87" s="100"/>
      <c r="O87" s="35"/>
      <c r="P87" s="35" t="s">
        <v>3478</v>
      </c>
      <c r="Q87" s="36">
        <v>0</v>
      </c>
      <c r="R87" s="36">
        <v>0</v>
      </c>
      <c r="S87" s="36">
        <v>0</v>
      </c>
      <c r="T87" s="36">
        <v>34.535642094300002</v>
      </c>
      <c r="U87" s="36">
        <v>808.73348732434999</v>
      </c>
      <c r="V87" s="36">
        <v>85.716239140129986</v>
      </c>
      <c r="W87" s="36">
        <v>1905.89622539942</v>
      </c>
      <c r="X87" s="36">
        <v>182.5926850141</v>
      </c>
      <c r="Y87" s="24">
        <v>3017.4742789723</v>
      </c>
    </row>
    <row r="88" spans="1:25" ht="21">
      <c r="A88" s="35"/>
      <c r="B88" s="35" t="s">
        <v>3479</v>
      </c>
      <c r="C88" s="36">
        <v>0</v>
      </c>
      <c r="D88" s="36">
        <v>0</v>
      </c>
      <c r="E88" s="36">
        <v>0</v>
      </c>
      <c r="F88" s="36">
        <v>0</v>
      </c>
      <c r="G88" s="36">
        <v>290.60184267068996</v>
      </c>
      <c r="H88" s="36">
        <v>314.66578708349999</v>
      </c>
      <c r="I88" s="36">
        <v>1889.4176932332302</v>
      </c>
      <c r="J88" s="36">
        <v>0</v>
      </c>
      <c r="K88" s="24">
        <v>2494.6853229874205</v>
      </c>
      <c r="L88" s="24"/>
      <c r="M88" s="24"/>
      <c r="N88" s="100"/>
      <c r="O88" s="35"/>
      <c r="P88" s="35" t="s">
        <v>3479</v>
      </c>
      <c r="Q88" s="36">
        <v>0</v>
      </c>
      <c r="R88" s="36">
        <v>0</v>
      </c>
      <c r="S88" s="36">
        <v>0</v>
      </c>
      <c r="T88" s="36">
        <v>0</v>
      </c>
      <c r="U88" s="36">
        <v>151.11295818879998</v>
      </c>
      <c r="V88" s="36">
        <v>163.62620928340999</v>
      </c>
      <c r="W88" s="36">
        <v>982.497200481243</v>
      </c>
      <c r="X88" s="36">
        <v>0</v>
      </c>
      <c r="Y88" s="24">
        <v>1297.2363679534528</v>
      </c>
    </row>
    <row r="89" spans="1:25" ht="21">
      <c r="A89" s="35"/>
      <c r="B89" s="35" t="s">
        <v>3480</v>
      </c>
      <c r="C89" s="36">
        <v>0</v>
      </c>
      <c r="D89" s="36">
        <v>0</v>
      </c>
      <c r="E89" s="36">
        <v>0</v>
      </c>
      <c r="F89" s="36">
        <v>0</v>
      </c>
      <c r="G89" s="36">
        <v>279.94272113810001</v>
      </c>
      <c r="H89" s="36">
        <v>0</v>
      </c>
      <c r="I89" s="36">
        <v>337.52226254599998</v>
      </c>
      <c r="J89" s="36">
        <v>0</v>
      </c>
      <c r="K89" s="24">
        <v>617.46498368409993</v>
      </c>
      <c r="L89" s="24"/>
      <c r="M89" s="24"/>
      <c r="N89" s="100"/>
      <c r="O89" s="35"/>
      <c r="P89" s="35" t="s">
        <v>3480</v>
      </c>
      <c r="Q89" s="36">
        <v>0</v>
      </c>
      <c r="R89" s="36">
        <v>0</v>
      </c>
      <c r="S89" s="36">
        <v>0</v>
      </c>
      <c r="T89" s="36">
        <v>0</v>
      </c>
      <c r="U89" s="36">
        <v>145.5702149919</v>
      </c>
      <c r="V89" s="36">
        <v>0</v>
      </c>
      <c r="W89" s="36">
        <v>175.51157652429998</v>
      </c>
      <c r="X89" s="36">
        <v>0</v>
      </c>
      <c r="Y89" s="24">
        <v>321.08179151619998</v>
      </c>
    </row>
    <row r="90" spans="1:25" ht="21">
      <c r="A90" s="35"/>
      <c r="B90" s="35" t="s">
        <v>2569</v>
      </c>
      <c r="C90" s="36">
        <v>0</v>
      </c>
      <c r="D90" s="36">
        <v>0</v>
      </c>
      <c r="E90" s="36">
        <v>0</v>
      </c>
      <c r="F90" s="36">
        <v>0</v>
      </c>
      <c r="G90" s="36">
        <v>338.20429365320001</v>
      </c>
      <c r="H90" s="36">
        <v>62.6820129165</v>
      </c>
      <c r="I90" s="36">
        <v>1327.2349408684502</v>
      </c>
      <c r="J90" s="36">
        <v>747.65322365052998</v>
      </c>
      <c r="K90" s="24">
        <v>2475.77447108868</v>
      </c>
      <c r="L90" s="24"/>
      <c r="M90" s="24"/>
      <c r="N90" s="100"/>
      <c r="O90" s="35"/>
      <c r="P90" s="35" t="s">
        <v>2569</v>
      </c>
      <c r="Q90" s="36">
        <v>0</v>
      </c>
      <c r="R90" s="36">
        <v>0</v>
      </c>
      <c r="S90" s="36">
        <v>0</v>
      </c>
      <c r="T90" s="36">
        <v>0</v>
      </c>
      <c r="U90" s="36">
        <v>175.86623269910001</v>
      </c>
      <c r="V90" s="36">
        <v>32.594646716600003</v>
      </c>
      <c r="W90" s="36">
        <v>690.16216925157994</v>
      </c>
      <c r="X90" s="36">
        <v>388.77967629852003</v>
      </c>
      <c r="Y90" s="24">
        <v>1287.4027249658</v>
      </c>
    </row>
    <row r="91" spans="1:25" ht="21">
      <c r="A91" s="35"/>
      <c r="B91" s="35" t="s">
        <v>3481</v>
      </c>
      <c r="C91" s="36">
        <v>0</v>
      </c>
      <c r="D91" s="36">
        <v>0</v>
      </c>
      <c r="E91" s="36">
        <v>0</v>
      </c>
      <c r="F91" s="36">
        <v>0</v>
      </c>
      <c r="G91" s="36">
        <v>75.078651197479999</v>
      </c>
      <c r="H91" s="36">
        <v>0</v>
      </c>
      <c r="I91" s="36">
        <v>2887.0807865887609</v>
      </c>
      <c r="J91" s="36">
        <v>2256.7525817178998</v>
      </c>
      <c r="K91" s="24">
        <v>5218.9120195041414</v>
      </c>
      <c r="L91" s="24"/>
      <c r="M91" s="24"/>
      <c r="N91" s="100"/>
      <c r="O91" s="35"/>
      <c r="P91" s="35" t="s">
        <v>3481</v>
      </c>
      <c r="Q91" s="36">
        <v>0</v>
      </c>
      <c r="R91" s="36">
        <v>0</v>
      </c>
      <c r="S91" s="36">
        <v>0</v>
      </c>
      <c r="T91" s="36">
        <v>0</v>
      </c>
      <c r="U91" s="36">
        <v>39.040898622660002</v>
      </c>
      <c r="V91" s="36">
        <v>0</v>
      </c>
      <c r="W91" s="36">
        <v>1501.2820090265241</v>
      </c>
      <c r="X91" s="36">
        <v>1173.5113424928002</v>
      </c>
      <c r="Y91" s="24">
        <v>2713.8342501419843</v>
      </c>
    </row>
    <row r="92" spans="1:25" ht="21">
      <c r="A92" s="35"/>
      <c r="B92" s="35" t="s">
        <v>509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279.51275010400002</v>
      </c>
      <c r="J92" s="36">
        <v>0</v>
      </c>
      <c r="K92" s="24">
        <v>279.51275010400002</v>
      </c>
      <c r="L92" s="24"/>
      <c r="M92" s="24"/>
      <c r="N92" s="100"/>
      <c r="O92" s="35"/>
      <c r="P92" s="35" t="s">
        <v>509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145.346630054</v>
      </c>
      <c r="X92" s="36">
        <v>0</v>
      </c>
      <c r="Y92" s="24">
        <v>145.346630054</v>
      </c>
    </row>
    <row r="93" spans="1:25" ht="21">
      <c r="A93" s="35"/>
      <c r="B93" s="35" t="s">
        <v>1563</v>
      </c>
      <c r="C93" s="36">
        <v>0</v>
      </c>
      <c r="D93" s="36">
        <v>0</v>
      </c>
      <c r="E93" s="36">
        <v>0</v>
      </c>
      <c r="F93" s="36">
        <v>168.75</v>
      </c>
      <c r="G93" s="36">
        <v>0</v>
      </c>
      <c r="H93" s="36">
        <v>0</v>
      </c>
      <c r="I93" s="36">
        <v>0</v>
      </c>
      <c r="J93" s="36">
        <v>0</v>
      </c>
      <c r="K93" s="24">
        <v>168.75</v>
      </c>
      <c r="L93" s="24"/>
      <c r="M93" s="77"/>
      <c r="N93" s="100"/>
      <c r="O93" s="35"/>
      <c r="P93" s="35" t="s">
        <v>1563</v>
      </c>
      <c r="Q93" s="36">
        <v>0</v>
      </c>
      <c r="R93" s="36">
        <v>0</v>
      </c>
      <c r="S93" s="36">
        <v>0</v>
      </c>
      <c r="T93" s="36">
        <v>0</v>
      </c>
      <c r="U93" s="36">
        <v>87.75</v>
      </c>
      <c r="V93" s="36">
        <v>0</v>
      </c>
      <c r="W93" s="36">
        <v>0</v>
      </c>
      <c r="X93" s="36">
        <v>0</v>
      </c>
      <c r="Y93" s="24">
        <v>87.75</v>
      </c>
    </row>
    <row r="94" spans="1:25" ht="21">
      <c r="A94" s="35"/>
      <c r="B94" s="35" t="s">
        <v>3482</v>
      </c>
      <c r="C94" s="36">
        <v>0</v>
      </c>
      <c r="D94" s="36">
        <v>0</v>
      </c>
      <c r="E94" s="36">
        <v>134.21247</v>
      </c>
      <c r="F94" s="36">
        <v>1791.0306268560003</v>
      </c>
      <c r="G94" s="36">
        <v>1942.478878859964</v>
      </c>
      <c r="H94" s="36">
        <v>760.50878340056897</v>
      </c>
      <c r="I94" s="36">
        <v>9074.4044325106315</v>
      </c>
      <c r="J94" s="36">
        <v>126.7238976596</v>
      </c>
      <c r="K94" s="24">
        <v>13829.359089286765</v>
      </c>
      <c r="L94" s="24"/>
      <c r="M94" s="24"/>
      <c r="N94" s="100"/>
      <c r="O94" s="35"/>
      <c r="P94" s="35" t="s">
        <v>3482</v>
      </c>
      <c r="Q94" s="36">
        <v>0</v>
      </c>
      <c r="R94" s="36">
        <v>0</v>
      </c>
      <c r="S94" s="36">
        <v>69.790484400029996</v>
      </c>
      <c r="T94" s="36">
        <v>931.33592596500011</v>
      </c>
      <c r="U94" s="36">
        <v>1010.0890170068719</v>
      </c>
      <c r="V94" s="36">
        <v>395.46456736826099</v>
      </c>
      <c r="W94" s="36">
        <v>4718.6903049062503</v>
      </c>
      <c r="X94" s="36">
        <v>65.896426782999995</v>
      </c>
      <c r="Y94" s="24">
        <v>7191.2667264294132</v>
      </c>
    </row>
    <row r="95" spans="1:25" ht="21">
      <c r="A95" s="35"/>
      <c r="B95" s="35" t="s">
        <v>5386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6817.7829903412894</v>
      </c>
      <c r="J95" s="36">
        <v>232.63421959099998</v>
      </c>
      <c r="K95" s="24">
        <v>7050.4172099322896</v>
      </c>
      <c r="L95" s="24"/>
      <c r="M95" s="24"/>
      <c r="N95" s="100"/>
      <c r="O95" s="35"/>
      <c r="P95" s="35" t="s">
        <v>5386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3545.24715497427</v>
      </c>
      <c r="X95" s="36">
        <v>120.96979418733999</v>
      </c>
      <c r="Y95" s="24">
        <v>3666.21694916161</v>
      </c>
    </row>
    <row r="96" spans="1:25" ht="21">
      <c r="A96" s="35"/>
      <c r="B96" s="35" t="s">
        <v>920</v>
      </c>
      <c r="C96" s="36">
        <v>0</v>
      </c>
      <c r="D96" s="36">
        <v>0</v>
      </c>
      <c r="E96" s="36">
        <v>0</v>
      </c>
      <c r="F96" s="36">
        <v>599.83073027451007</v>
      </c>
      <c r="G96" s="36">
        <v>0</v>
      </c>
      <c r="H96" s="36">
        <v>72.752511455700002</v>
      </c>
      <c r="I96" s="36">
        <v>1528.793707860041</v>
      </c>
      <c r="J96" s="36">
        <v>0</v>
      </c>
      <c r="K96" s="24">
        <v>2201.3769495902511</v>
      </c>
      <c r="L96" s="24"/>
      <c r="M96" s="24"/>
      <c r="N96" s="100"/>
      <c r="O96" s="35"/>
      <c r="P96" s="35" t="s">
        <v>920</v>
      </c>
      <c r="Q96" s="36">
        <v>0</v>
      </c>
      <c r="R96" s="36">
        <v>0</v>
      </c>
      <c r="S96" s="36">
        <v>0</v>
      </c>
      <c r="T96" s="36">
        <v>311.91197974275002</v>
      </c>
      <c r="U96" s="36">
        <v>0</v>
      </c>
      <c r="V96" s="36">
        <v>37.831305956999998</v>
      </c>
      <c r="W96" s="36">
        <v>794.97272808653906</v>
      </c>
      <c r="X96" s="36">
        <v>0</v>
      </c>
      <c r="Y96" s="24">
        <v>1144.7160137862891</v>
      </c>
    </row>
    <row r="97" spans="1:25" ht="21">
      <c r="A97" s="35"/>
      <c r="B97" s="35" t="s">
        <v>3483</v>
      </c>
      <c r="C97" s="36">
        <v>0</v>
      </c>
      <c r="D97" s="36">
        <v>0</v>
      </c>
      <c r="E97" s="36">
        <v>6.8804096668200003</v>
      </c>
      <c r="F97" s="36">
        <v>0</v>
      </c>
      <c r="G97" s="36">
        <v>12.330778861900001</v>
      </c>
      <c r="H97" s="36">
        <v>125</v>
      </c>
      <c r="I97" s="36">
        <v>2661.3676507059999</v>
      </c>
      <c r="J97" s="36">
        <v>42.313430207899998</v>
      </c>
      <c r="K97" s="24">
        <v>2847.8922694426201</v>
      </c>
      <c r="L97" s="24"/>
      <c r="M97" s="77"/>
      <c r="N97" s="100"/>
      <c r="O97" s="35"/>
      <c r="P97" s="35" t="s">
        <v>3483</v>
      </c>
      <c r="Q97" s="36">
        <v>0</v>
      </c>
      <c r="R97" s="36">
        <v>0</v>
      </c>
      <c r="S97" s="36">
        <v>3.5778130267499999</v>
      </c>
      <c r="T97" s="36">
        <v>0</v>
      </c>
      <c r="U97" s="36">
        <v>6.4120050081900004</v>
      </c>
      <c r="V97" s="36">
        <v>65</v>
      </c>
      <c r="W97" s="36">
        <v>1383.9111783699002</v>
      </c>
      <c r="X97" s="36">
        <v>22.0029837081</v>
      </c>
      <c r="Y97" s="24">
        <v>1480.9039801129402</v>
      </c>
    </row>
    <row r="98" spans="1:25" ht="21">
      <c r="A98" s="35"/>
      <c r="B98" s="35" t="s">
        <v>3484</v>
      </c>
      <c r="C98" s="36">
        <v>0</v>
      </c>
      <c r="D98" s="36">
        <v>0</v>
      </c>
      <c r="E98" s="36">
        <v>13.53760508717</v>
      </c>
      <c r="F98" s="36">
        <v>112.5</v>
      </c>
      <c r="G98" s="36">
        <v>392.75512675894004</v>
      </c>
      <c r="H98" s="36">
        <v>2086.8387069095697</v>
      </c>
      <c r="I98" s="36">
        <v>4633.2661430025701</v>
      </c>
      <c r="J98" s="36">
        <v>20.433584803799999</v>
      </c>
      <c r="K98" s="24">
        <v>7259.3311665620495</v>
      </c>
      <c r="L98" s="24"/>
      <c r="M98" s="24"/>
      <c r="N98" s="100"/>
      <c r="O98" s="35"/>
      <c r="P98" s="35" t="s">
        <v>3484</v>
      </c>
      <c r="Q98" s="36">
        <v>0</v>
      </c>
      <c r="R98" s="36">
        <v>0</v>
      </c>
      <c r="S98" s="36">
        <v>7.0395546453199991</v>
      </c>
      <c r="T98" s="36">
        <v>58.5</v>
      </c>
      <c r="U98" s="36">
        <v>204.232665914969</v>
      </c>
      <c r="V98" s="36">
        <v>1085.1561275929248</v>
      </c>
      <c r="W98" s="36">
        <v>2409.2983943613103</v>
      </c>
      <c r="X98" s="36">
        <v>10.625464098</v>
      </c>
      <c r="Y98" s="24">
        <v>3774.8522066125242</v>
      </c>
    </row>
    <row r="99" spans="1:25" ht="21">
      <c r="A99" s="35"/>
      <c r="B99" s="35" t="s">
        <v>3485</v>
      </c>
      <c r="C99" s="36">
        <v>0</v>
      </c>
      <c r="D99" s="36">
        <v>0</v>
      </c>
      <c r="E99" s="36">
        <v>0</v>
      </c>
      <c r="F99" s="36">
        <v>0</v>
      </c>
      <c r="G99" s="36">
        <v>652.78653572600001</v>
      </c>
      <c r="H99" s="36">
        <v>95.553664826490007</v>
      </c>
      <c r="I99" s="36">
        <v>2007.2710267436696</v>
      </c>
      <c r="J99" s="36">
        <v>4303.3905629587898</v>
      </c>
      <c r="K99" s="24">
        <v>7059.0017902549498</v>
      </c>
      <c r="L99" s="24"/>
      <c r="M99" s="24"/>
      <c r="N99" s="100"/>
      <c r="O99" s="35"/>
      <c r="P99" s="35" t="s">
        <v>3485</v>
      </c>
      <c r="Q99" s="36">
        <v>0</v>
      </c>
      <c r="R99" s="36">
        <v>0</v>
      </c>
      <c r="S99" s="36">
        <v>0</v>
      </c>
      <c r="T99" s="36">
        <v>0</v>
      </c>
      <c r="U99" s="36">
        <v>339.44899857799999</v>
      </c>
      <c r="V99" s="36">
        <v>49.687905709744996</v>
      </c>
      <c r="W99" s="36">
        <v>1043.78093390604</v>
      </c>
      <c r="X99" s="36">
        <v>2237.76309274193</v>
      </c>
      <c r="Y99" s="24">
        <v>3670.680930935715</v>
      </c>
    </row>
    <row r="100" spans="1:25" ht="21">
      <c r="A100" s="35"/>
      <c r="B100" s="35" t="s">
        <v>5387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7253.0147510609486</v>
      </c>
      <c r="J100" s="36">
        <v>248.68380848422998</v>
      </c>
      <c r="K100" s="24">
        <v>7501.6985595451788</v>
      </c>
      <c r="L100" s="24"/>
      <c r="M100" s="24"/>
      <c r="N100" s="100"/>
      <c r="O100" s="35"/>
      <c r="P100" s="35" t="s">
        <v>5387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3771.5676705596316</v>
      </c>
      <c r="X100" s="36">
        <v>129.31558041227999</v>
      </c>
      <c r="Y100" s="24">
        <v>3900.8832509719114</v>
      </c>
    </row>
    <row r="101" spans="1:25" ht="21">
      <c r="A101" s="35" t="s">
        <v>3489</v>
      </c>
      <c r="B101" s="35"/>
      <c r="C101" s="36">
        <v>0</v>
      </c>
      <c r="D101" s="36">
        <v>0</v>
      </c>
      <c r="E101" s="36">
        <v>0</v>
      </c>
      <c r="F101" s="36">
        <v>0</v>
      </c>
      <c r="G101" s="36">
        <v>475</v>
      </c>
      <c r="H101" s="36">
        <v>1337.5000000002401</v>
      </c>
      <c r="I101" s="36">
        <v>5368.7500000007021</v>
      </c>
      <c r="J101" s="36">
        <v>0</v>
      </c>
      <c r="K101" s="24">
        <v>7181.2500000009431</v>
      </c>
      <c r="L101" s="24">
        <v>4320</v>
      </c>
      <c r="M101" s="77">
        <f>L101-K101</f>
        <v>-2861.2500000009431</v>
      </c>
      <c r="N101" s="100"/>
      <c r="O101" s="35" t="s">
        <v>3489</v>
      </c>
      <c r="P101" s="35"/>
      <c r="Q101" s="36">
        <v>0</v>
      </c>
      <c r="R101" s="36">
        <v>0</v>
      </c>
      <c r="S101" s="36">
        <v>0</v>
      </c>
      <c r="T101" s="36">
        <v>0</v>
      </c>
      <c r="U101" s="36">
        <v>247</v>
      </c>
      <c r="V101" s="36">
        <v>3487.2500000006848</v>
      </c>
      <c r="W101" s="36">
        <v>0</v>
      </c>
      <c r="X101" s="36">
        <v>0</v>
      </c>
      <c r="Y101" s="24">
        <v>3734.2500000006848</v>
      </c>
    </row>
    <row r="102" spans="1:25" ht="21">
      <c r="A102" s="35"/>
      <c r="B102" s="35" t="s">
        <v>3488</v>
      </c>
      <c r="C102" s="36">
        <v>0</v>
      </c>
      <c r="D102" s="36">
        <v>0</v>
      </c>
      <c r="E102" s="36">
        <v>0</v>
      </c>
      <c r="F102" s="36">
        <v>0</v>
      </c>
      <c r="G102" s="36">
        <v>475</v>
      </c>
      <c r="H102" s="36">
        <v>737.5</v>
      </c>
      <c r="I102" s="36">
        <v>3818.029772935</v>
      </c>
      <c r="J102" s="36">
        <v>0</v>
      </c>
      <c r="K102" s="24">
        <v>5030.5297729350004</v>
      </c>
      <c r="L102" s="24"/>
      <c r="M102" s="77"/>
      <c r="O102" s="35"/>
      <c r="P102" s="35" t="s">
        <v>3488</v>
      </c>
      <c r="Q102" s="36">
        <v>0</v>
      </c>
      <c r="R102" s="36">
        <v>0</v>
      </c>
      <c r="S102" s="36">
        <v>0</v>
      </c>
      <c r="T102" s="36">
        <v>0</v>
      </c>
      <c r="U102" s="36">
        <v>247</v>
      </c>
      <c r="V102" s="36">
        <v>2368.8754819260002</v>
      </c>
      <c r="W102" s="36">
        <v>0</v>
      </c>
      <c r="X102" s="36">
        <v>0</v>
      </c>
      <c r="Y102" s="24">
        <v>2615.8754819260002</v>
      </c>
    </row>
    <row r="103" spans="1:25" ht="21">
      <c r="A103" s="35"/>
      <c r="B103" s="35" t="s">
        <v>5388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387.52325831494198</v>
      </c>
      <c r="J103" s="36">
        <v>0</v>
      </c>
      <c r="K103" s="24">
        <v>387.52325831494198</v>
      </c>
      <c r="L103" s="24"/>
      <c r="M103" s="24"/>
      <c r="N103" s="100"/>
      <c r="O103" s="35"/>
      <c r="P103" s="35" t="s">
        <v>5388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201.51209432376999</v>
      </c>
      <c r="W103" s="36">
        <v>0</v>
      </c>
      <c r="X103" s="36">
        <v>0</v>
      </c>
      <c r="Y103" s="24">
        <v>201.51209432376999</v>
      </c>
    </row>
    <row r="104" spans="1:25" ht="21">
      <c r="A104" s="35"/>
      <c r="B104" s="35" t="s">
        <v>3487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598.636844903</v>
      </c>
      <c r="I104" s="36">
        <v>1093.1136730864</v>
      </c>
      <c r="J104" s="36">
        <v>0</v>
      </c>
      <c r="K104" s="24">
        <v>1691.7505179894001</v>
      </c>
      <c r="L104" s="24"/>
      <c r="M104" s="24"/>
      <c r="O104" s="35"/>
      <c r="P104" s="35" t="s">
        <v>3487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879.71026935489999</v>
      </c>
      <c r="W104" s="36">
        <v>0</v>
      </c>
      <c r="X104" s="36">
        <v>0</v>
      </c>
      <c r="Y104" s="24">
        <v>879.71026935489999</v>
      </c>
    </row>
    <row r="105" spans="1:25" ht="21">
      <c r="A105" s="35"/>
      <c r="B105" s="35" t="s">
        <v>5181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1.3631550972399999</v>
      </c>
      <c r="I105" s="36">
        <v>70.083295664360008</v>
      </c>
      <c r="J105" s="36">
        <v>0</v>
      </c>
      <c r="K105" s="24">
        <v>71.446450761600005</v>
      </c>
      <c r="L105" s="24"/>
      <c r="M105" s="24"/>
      <c r="N105" s="100"/>
      <c r="O105" s="35"/>
      <c r="P105" s="35" t="s">
        <v>5181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37.152154396015</v>
      </c>
      <c r="W105" s="36">
        <v>0</v>
      </c>
      <c r="X105" s="36">
        <v>0</v>
      </c>
      <c r="Y105" s="24">
        <v>37.152154396015</v>
      </c>
    </row>
    <row r="106" spans="1:25" ht="21">
      <c r="A106" s="35" t="s">
        <v>3493</v>
      </c>
      <c r="B106" s="35"/>
      <c r="C106" s="36">
        <v>0</v>
      </c>
      <c r="D106" s="36">
        <v>0</v>
      </c>
      <c r="E106" s="36">
        <v>0</v>
      </c>
      <c r="F106" s="36">
        <v>4082.1993843722494</v>
      </c>
      <c r="G106" s="36">
        <v>18103.937554945234</v>
      </c>
      <c r="H106" s="36">
        <v>4764.5071648695593</v>
      </c>
      <c r="I106" s="36">
        <v>15527.804189425569</v>
      </c>
      <c r="J106" s="36">
        <v>1028.9617335851578</v>
      </c>
      <c r="K106" s="24">
        <v>43507.410027197773</v>
      </c>
      <c r="L106" s="24">
        <v>36500</v>
      </c>
      <c r="M106" s="77">
        <f>L106-K106</f>
        <v>-7007.4100271977732</v>
      </c>
      <c r="N106" s="99"/>
      <c r="O106" s="35" t="s">
        <v>3493</v>
      </c>
      <c r="P106" s="35"/>
      <c r="Q106" s="36">
        <v>0</v>
      </c>
      <c r="R106" s="36">
        <v>0</v>
      </c>
      <c r="S106" s="36">
        <v>0</v>
      </c>
      <c r="T106" s="36">
        <v>0</v>
      </c>
      <c r="U106" s="36">
        <v>11536.791208451483</v>
      </c>
      <c r="V106" s="36">
        <v>11087.062005698732</v>
      </c>
      <c r="W106" s="36">
        <v>0</v>
      </c>
      <c r="X106" s="36">
        <v>0</v>
      </c>
      <c r="Y106" s="24">
        <v>22623.853214150218</v>
      </c>
    </row>
    <row r="107" spans="1:25" ht="21">
      <c r="A107" s="35"/>
      <c r="B107" s="35" t="s">
        <v>3491</v>
      </c>
      <c r="C107" s="36">
        <v>0</v>
      </c>
      <c r="D107" s="36">
        <v>0</v>
      </c>
      <c r="E107" s="36">
        <v>0</v>
      </c>
      <c r="F107" s="36">
        <v>22.664872391399999</v>
      </c>
      <c r="G107" s="36">
        <v>1167.981758147223</v>
      </c>
      <c r="H107" s="36">
        <v>63.866849999999999</v>
      </c>
      <c r="I107" s="36">
        <v>1309.9868093749301</v>
      </c>
      <c r="J107" s="36">
        <v>171.483793617538</v>
      </c>
      <c r="K107" s="24">
        <v>2735.9840835310911</v>
      </c>
      <c r="L107" s="24"/>
      <c r="M107" s="56"/>
      <c r="N107" s="99"/>
      <c r="O107" s="35"/>
      <c r="P107" s="35" t="s">
        <v>3491</v>
      </c>
      <c r="Q107" s="36">
        <v>0</v>
      </c>
      <c r="R107" s="36">
        <v>0</v>
      </c>
      <c r="S107" s="36">
        <v>0</v>
      </c>
      <c r="T107" s="36">
        <v>0</v>
      </c>
      <c r="U107" s="36">
        <v>619.13624787983213</v>
      </c>
      <c r="V107" s="36">
        <v>803.57547555636506</v>
      </c>
      <c r="W107" s="36">
        <v>0</v>
      </c>
      <c r="X107" s="36">
        <v>0</v>
      </c>
      <c r="Y107" s="24">
        <v>1422.7117234361972</v>
      </c>
    </row>
    <row r="108" spans="1:25" ht="21">
      <c r="A108" s="35"/>
      <c r="B108" s="35" t="s">
        <v>3492</v>
      </c>
      <c r="C108" s="36">
        <v>0</v>
      </c>
      <c r="D108" s="36">
        <v>0</v>
      </c>
      <c r="E108" s="36">
        <v>0</v>
      </c>
      <c r="F108" s="36">
        <v>2258.3480424915997</v>
      </c>
      <c r="G108" s="36">
        <v>6486.07590584438</v>
      </c>
      <c r="H108" s="36">
        <v>3056.8981873111898</v>
      </c>
      <c r="I108" s="36">
        <v>6022.9991942242696</v>
      </c>
      <c r="J108" s="36">
        <v>447.66156247359993</v>
      </c>
      <c r="K108" s="24">
        <v>18271.98289234504</v>
      </c>
      <c r="L108" s="24"/>
      <c r="M108" s="56"/>
      <c r="N108" s="99"/>
      <c r="O108" s="35"/>
      <c r="P108" s="35" t="s">
        <v>3492</v>
      </c>
      <c r="Q108" s="36">
        <v>0</v>
      </c>
      <c r="R108" s="36">
        <v>0</v>
      </c>
      <c r="S108" s="36">
        <v>0</v>
      </c>
      <c r="T108" s="36">
        <v>0</v>
      </c>
      <c r="U108" s="36">
        <v>4547.1004531382105</v>
      </c>
      <c r="V108" s="36">
        <v>4954.3306508847791</v>
      </c>
      <c r="W108" s="36">
        <v>0</v>
      </c>
      <c r="X108" s="36">
        <v>0</v>
      </c>
      <c r="Y108" s="24">
        <v>9501.4311040229895</v>
      </c>
    </row>
    <row r="109" spans="1:25" ht="21">
      <c r="A109" s="35"/>
      <c r="B109" s="35" t="s">
        <v>1687</v>
      </c>
      <c r="C109" s="36">
        <v>0</v>
      </c>
      <c r="D109" s="36">
        <v>0</v>
      </c>
      <c r="E109" s="36">
        <v>0</v>
      </c>
      <c r="F109" s="36">
        <v>0</v>
      </c>
      <c r="G109" s="36">
        <v>7485.4498480678758</v>
      </c>
      <c r="H109" s="36">
        <v>890.82875000000001</v>
      </c>
      <c r="I109" s="36">
        <v>5200.2767935522606</v>
      </c>
      <c r="J109" s="36">
        <v>339.87024239799996</v>
      </c>
      <c r="K109" s="24">
        <v>13916.425634018136</v>
      </c>
      <c r="L109" s="24"/>
      <c r="M109" s="56"/>
      <c r="N109" s="99"/>
      <c r="O109" s="35"/>
      <c r="P109" s="35" t="s">
        <v>1687</v>
      </c>
      <c r="Q109" s="36">
        <v>0</v>
      </c>
      <c r="R109" s="36">
        <v>0</v>
      </c>
      <c r="S109" s="36">
        <v>0</v>
      </c>
      <c r="T109" s="36">
        <v>0</v>
      </c>
      <c r="U109" s="36">
        <v>3892.4339209985592</v>
      </c>
      <c r="V109" s="36">
        <v>3344.1074086943081</v>
      </c>
      <c r="W109" s="36">
        <v>0</v>
      </c>
      <c r="X109" s="36">
        <v>0</v>
      </c>
      <c r="Y109" s="24">
        <v>7236.5413296928673</v>
      </c>
    </row>
    <row r="110" spans="1:25" ht="21">
      <c r="A110" s="35"/>
      <c r="B110" s="35" t="s">
        <v>3490</v>
      </c>
      <c r="C110" s="36">
        <v>0</v>
      </c>
      <c r="D110" s="36">
        <v>0</v>
      </c>
      <c r="E110" s="36">
        <v>0</v>
      </c>
      <c r="F110" s="36">
        <v>1801.1864694892499</v>
      </c>
      <c r="G110" s="36">
        <v>2964.4300428857559</v>
      </c>
      <c r="H110" s="36">
        <v>752.91337755837003</v>
      </c>
      <c r="I110" s="36">
        <v>2994.54139227411</v>
      </c>
      <c r="J110" s="36">
        <v>0</v>
      </c>
      <c r="K110" s="24">
        <v>8513.0712822074856</v>
      </c>
      <c r="L110" s="24"/>
      <c r="M110" s="56"/>
      <c r="N110" s="99"/>
      <c r="O110" s="35"/>
      <c r="P110" s="35" t="s">
        <v>3490</v>
      </c>
      <c r="Q110" s="36">
        <v>0</v>
      </c>
      <c r="R110" s="36">
        <v>0</v>
      </c>
      <c r="S110" s="36">
        <v>0</v>
      </c>
      <c r="T110" s="36">
        <v>0</v>
      </c>
      <c r="U110" s="36">
        <v>2478.1205864348808</v>
      </c>
      <c r="V110" s="36">
        <v>1948.6764803133808</v>
      </c>
      <c r="W110" s="36">
        <v>0</v>
      </c>
      <c r="X110" s="36">
        <v>0</v>
      </c>
      <c r="Y110" s="24">
        <v>4426.7970667482614</v>
      </c>
    </row>
    <row r="111" spans="1:25" ht="21">
      <c r="A111" s="35"/>
      <c r="B111" s="35" t="s">
        <v>704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69.946135096020001</v>
      </c>
      <c r="K111" s="24">
        <v>69.946135096020001</v>
      </c>
      <c r="L111" s="56"/>
      <c r="M111" s="56"/>
      <c r="N111" s="99"/>
      <c r="O111" s="35"/>
      <c r="P111" s="35" t="s">
        <v>704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36.371990249900001</v>
      </c>
      <c r="W111" s="36">
        <v>0</v>
      </c>
      <c r="X111" s="36">
        <v>0</v>
      </c>
      <c r="Y111" s="24">
        <v>36.371990249900001</v>
      </c>
    </row>
    <row r="112" spans="1:25" ht="21">
      <c r="A112" s="35" t="s">
        <v>3496</v>
      </c>
      <c r="B112" s="35"/>
      <c r="C112" s="36">
        <v>0</v>
      </c>
      <c r="D112" s="36">
        <v>0</v>
      </c>
      <c r="E112" s="36">
        <v>0</v>
      </c>
      <c r="F112" s="36">
        <v>597.714936525947</v>
      </c>
      <c r="G112" s="36">
        <v>300.78594180083803</v>
      </c>
      <c r="H112" s="36">
        <v>3155.4938251313097</v>
      </c>
      <c r="I112" s="36">
        <v>2172.1955800017004</v>
      </c>
      <c r="J112" s="36">
        <v>225.8427671547</v>
      </c>
      <c r="K112" s="24">
        <v>6452.0330506144946</v>
      </c>
      <c r="L112" s="24">
        <v>10190</v>
      </c>
      <c r="M112" s="77">
        <f>L112-K112</f>
        <v>3737.9669493855054</v>
      </c>
      <c r="N112" s="100"/>
      <c r="O112" s="35" t="s">
        <v>3496</v>
      </c>
      <c r="P112" s="35"/>
      <c r="Q112" s="36">
        <v>0</v>
      </c>
      <c r="R112" s="36">
        <v>0</v>
      </c>
      <c r="S112" s="36">
        <v>0</v>
      </c>
      <c r="T112" s="36">
        <v>0</v>
      </c>
      <c r="U112" s="36">
        <v>467.22045672992806</v>
      </c>
      <c r="V112" s="36">
        <v>2887.8367295891503</v>
      </c>
      <c r="W112" s="36">
        <v>0</v>
      </c>
      <c r="X112" s="36">
        <v>0</v>
      </c>
      <c r="Y112" s="24">
        <v>3355.0571863190785</v>
      </c>
    </row>
    <row r="113" spans="1:25" ht="21">
      <c r="A113" s="35"/>
      <c r="B113" s="35" t="s">
        <v>3494</v>
      </c>
      <c r="C113" s="36">
        <v>0</v>
      </c>
      <c r="D113" s="36">
        <v>0</v>
      </c>
      <c r="E113" s="36">
        <v>0</v>
      </c>
      <c r="F113" s="36">
        <v>0</v>
      </c>
      <c r="G113" s="36">
        <v>2.5813230508379998</v>
      </c>
      <c r="H113" s="36">
        <v>0</v>
      </c>
      <c r="I113" s="36">
        <v>538.31740506200003</v>
      </c>
      <c r="J113" s="36">
        <v>225.8427671547</v>
      </c>
      <c r="K113" s="24">
        <v>766.74149526753808</v>
      </c>
      <c r="L113" s="24"/>
      <c r="M113" s="56"/>
      <c r="N113" s="99"/>
      <c r="O113" s="35"/>
      <c r="P113" s="35" t="s">
        <v>3494</v>
      </c>
      <c r="Q113" s="36">
        <v>0</v>
      </c>
      <c r="R113" s="36">
        <v>0</v>
      </c>
      <c r="S113" s="36">
        <v>0</v>
      </c>
      <c r="T113" s="36">
        <v>0</v>
      </c>
      <c r="U113" s="36">
        <v>1.342287986436</v>
      </c>
      <c r="V113" s="36">
        <v>397.36328955240003</v>
      </c>
      <c r="W113" s="36">
        <v>0</v>
      </c>
      <c r="X113" s="36">
        <v>0</v>
      </c>
      <c r="Y113" s="24">
        <v>398.70557753883605</v>
      </c>
    </row>
    <row r="114" spans="1:25" ht="21">
      <c r="A114" s="35"/>
      <c r="B114" s="35" t="s">
        <v>3495</v>
      </c>
      <c r="C114" s="36">
        <v>0</v>
      </c>
      <c r="D114" s="36">
        <v>0</v>
      </c>
      <c r="E114" s="36">
        <v>0</v>
      </c>
      <c r="F114" s="36">
        <v>597.714936525947</v>
      </c>
      <c r="G114" s="36">
        <v>298.20461875000001</v>
      </c>
      <c r="H114" s="36">
        <v>3155.4938251313097</v>
      </c>
      <c r="I114" s="36">
        <v>1633.8781749397001</v>
      </c>
      <c r="J114" s="36">
        <v>0</v>
      </c>
      <c r="K114" s="24">
        <v>5685.2915553469566</v>
      </c>
      <c r="L114" s="56"/>
      <c r="M114" s="56"/>
      <c r="N114" s="99"/>
      <c r="O114" s="35"/>
      <c r="P114" s="35" t="s">
        <v>3495</v>
      </c>
      <c r="Q114" s="36">
        <v>0</v>
      </c>
      <c r="R114" s="36">
        <v>0</v>
      </c>
      <c r="S114" s="36">
        <v>0</v>
      </c>
      <c r="T114" s="36">
        <v>0</v>
      </c>
      <c r="U114" s="36">
        <v>465.87816874349204</v>
      </c>
      <c r="V114" s="36">
        <v>2490.4734400367502</v>
      </c>
      <c r="W114" s="36">
        <v>0</v>
      </c>
      <c r="X114" s="36">
        <v>0</v>
      </c>
      <c r="Y114" s="24">
        <v>2956.3516087802423</v>
      </c>
    </row>
    <row r="115" spans="1:25" ht="21">
      <c r="A115" s="35" t="s">
        <v>5610</v>
      </c>
      <c r="B115" s="35"/>
      <c r="C115" s="36"/>
      <c r="D115" s="36"/>
      <c r="E115" s="36"/>
      <c r="F115" s="36"/>
      <c r="G115" s="36"/>
      <c r="H115" s="36"/>
      <c r="I115" s="36"/>
      <c r="J115" s="36"/>
      <c r="K115" s="24"/>
      <c r="L115" s="24">
        <v>100</v>
      </c>
      <c r="M115" s="77">
        <f>L115-K115</f>
        <v>100</v>
      </c>
      <c r="N115" s="100"/>
      <c r="O115" s="35" t="s">
        <v>5610</v>
      </c>
      <c r="P115" s="35"/>
      <c r="Q115" s="36"/>
      <c r="R115" s="36"/>
      <c r="S115" s="36"/>
      <c r="T115" s="36"/>
      <c r="U115" s="36"/>
      <c r="V115" s="36"/>
      <c r="W115" s="36"/>
      <c r="X115" s="36"/>
      <c r="Y115" s="24"/>
    </row>
    <row r="116" spans="1:25" ht="21">
      <c r="A116" s="122"/>
      <c r="B116" s="82"/>
      <c r="C116" s="36"/>
      <c r="D116" s="36"/>
      <c r="E116" s="36"/>
      <c r="F116" s="36"/>
      <c r="G116" s="36"/>
      <c r="H116" s="36"/>
      <c r="I116" s="36"/>
      <c r="J116" s="36"/>
      <c r="K116" s="24"/>
      <c r="L116" s="24"/>
      <c r="M116" s="24">
        <v>0</v>
      </c>
      <c r="N116" s="100"/>
      <c r="O116" s="122"/>
      <c r="P116" s="82"/>
      <c r="Q116" s="36"/>
      <c r="R116" s="36"/>
      <c r="S116" s="36"/>
      <c r="T116" s="36"/>
      <c r="U116" s="36"/>
      <c r="V116" s="36"/>
      <c r="W116" s="36"/>
      <c r="X116" s="36"/>
      <c r="Y116" s="24"/>
    </row>
  </sheetData>
  <mergeCells count="24"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8:A10"/>
    <mergeCell ref="O11:P11"/>
    <mergeCell ref="Y8:Y10"/>
    <mergeCell ref="B8:B10"/>
    <mergeCell ref="C8:J8"/>
    <mergeCell ref="Q8:X8"/>
    <mergeCell ref="R9:S9"/>
    <mergeCell ref="T9:U9"/>
    <mergeCell ref="V9:W9"/>
    <mergeCell ref="A11:B11"/>
    <mergeCell ref="D9:E9"/>
    <mergeCell ref="F9:G9"/>
    <mergeCell ref="H9:I9"/>
  </mergeCells>
  <pageMargins left="0.90551181102362199" right="0.31496062992126" top="0.74803149606299202" bottom="0.74803149606299202" header="0.31496062992126" footer="0.31496062992126"/>
  <pageSetup paperSize="9" scale="74" fitToHeight="0" orientation="landscape" r:id="rId1"/>
  <rowBreaks count="2" manualBreakCount="2">
    <brk id="26" max="24" man="1"/>
    <brk id="53" max="24" man="1"/>
  </rowBreaks>
  <colBreaks count="1" manualBreakCount="1">
    <brk id="13" max="11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>
  <dimension ref="A1:AF118"/>
  <sheetViews>
    <sheetView view="pageBreakPreview" zoomScale="63" zoomScaleSheetLayoutView="63" workbookViewId="0">
      <selection activeCell="A3" sqref="A3:A6"/>
    </sheetView>
  </sheetViews>
  <sheetFormatPr defaultRowHeight="21"/>
  <cols>
    <col min="1" max="1" width="17.875" style="25" customWidth="1"/>
    <col min="2" max="2" width="16.25" style="25" customWidth="1"/>
    <col min="3" max="5" width="9.125" style="25" bestFit="1" customWidth="1"/>
    <col min="6" max="6" width="9.625" style="25" bestFit="1" customWidth="1"/>
    <col min="7" max="7" width="9.25" style="25" bestFit="1" customWidth="1"/>
    <col min="8" max="9" width="10.5" style="25" bestFit="1" customWidth="1"/>
    <col min="10" max="10" width="11.375" style="25" bestFit="1" customWidth="1"/>
    <col min="11" max="11" width="12.5" style="25" customWidth="1"/>
    <col min="12" max="12" width="12.25" style="21" customWidth="1"/>
    <col min="13" max="13" width="13" style="25" customWidth="1"/>
    <col min="14" max="14" width="7.625" style="123" customWidth="1"/>
    <col min="15" max="15" width="17.75" style="25" customWidth="1"/>
    <col min="16" max="16" width="17.3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>
      <c r="A2" s="216" t="s">
        <v>4882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14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9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33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>
      <c r="A11" s="240" t="s">
        <v>65</v>
      </c>
      <c r="B11" s="241"/>
      <c r="C11" s="78">
        <v>0</v>
      </c>
      <c r="D11" s="78">
        <v>1847.8271892906498</v>
      </c>
      <c r="E11" s="78">
        <v>3440.49582297498</v>
      </c>
      <c r="F11" s="73">
        <v>18914.742930862867</v>
      </c>
      <c r="G11" s="73">
        <v>40518.842685670796</v>
      </c>
      <c r="H11" s="73">
        <v>167850.74589823978</v>
      </c>
      <c r="I11" s="73">
        <v>80249.595524036107</v>
      </c>
      <c r="J11" s="73">
        <v>152026.0127184405</v>
      </c>
      <c r="K11" s="77">
        <v>464848.26276951563</v>
      </c>
      <c r="L11" s="77">
        <v>393790</v>
      </c>
      <c r="M11" s="77">
        <f>L11-K11</f>
        <v>-71058.262769515626</v>
      </c>
      <c r="N11" s="75"/>
      <c r="O11" s="240" t="s">
        <v>65</v>
      </c>
      <c r="P11" s="241"/>
      <c r="Q11" s="32">
        <v>0</v>
      </c>
      <c r="R11" s="24">
        <v>0</v>
      </c>
      <c r="S11" s="24">
        <v>0</v>
      </c>
      <c r="T11" s="24">
        <v>0</v>
      </c>
      <c r="U11" s="24">
        <v>33396.504852465303</v>
      </c>
      <c r="V11" s="24">
        <v>206465.1987365892</v>
      </c>
      <c r="W11" s="24">
        <v>0</v>
      </c>
      <c r="X11" s="24">
        <v>0</v>
      </c>
      <c r="Y11" s="24">
        <v>239861.70358905455</v>
      </c>
    </row>
    <row r="12" spans="1:32">
      <c r="A12" s="35" t="s">
        <v>4889</v>
      </c>
      <c r="B12" s="35"/>
      <c r="C12" s="36">
        <v>0</v>
      </c>
      <c r="D12" s="36">
        <v>0</v>
      </c>
      <c r="E12" s="36">
        <v>145.15819286689998</v>
      </c>
      <c r="F12" s="36">
        <v>3250.0000187502301</v>
      </c>
      <c r="G12" s="36">
        <v>3863.667751464001</v>
      </c>
      <c r="H12" s="36">
        <v>11189.312031499652</v>
      </c>
      <c r="I12" s="36">
        <v>17101.379093298165</v>
      </c>
      <c r="J12" s="36">
        <v>10500.268142242079</v>
      </c>
      <c r="K12" s="24">
        <v>46049.785230121022</v>
      </c>
      <c r="L12" s="24">
        <v>37590</v>
      </c>
      <c r="M12" s="77">
        <f>L12-K12</f>
        <v>-8459.7852301210223</v>
      </c>
      <c r="N12" s="100"/>
      <c r="O12" s="35" t="s">
        <v>4889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3745.5541969500578</v>
      </c>
      <c r="V12" s="36">
        <v>20016.134981786694</v>
      </c>
      <c r="W12" s="36">
        <v>0</v>
      </c>
      <c r="X12" s="36">
        <v>0</v>
      </c>
      <c r="Y12" s="24">
        <v>23761.689178736753</v>
      </c>
    </row>
    <row r="13" spans="1:32">
      <c r="A13" s="35"/>
      <c r="B13" s="35" t="s">
        <v>3497</v>
      </c>
      <c r="C13" s="36">
        <v>0</v>
      </c>
      <c r="D13" s="36">
        <v>0</v>
      </c>
      <c r="E13" s="36">
        <v>0</v>
      </c>
      <c r="F13" s="36">
        <v>736.38343231600004</v>
      </c>
      <c r="G13" s="36">
        <v>0</v>
      </c>
      <c r="H13" s="36">
        <v>155.5951934375</v>
      </c>
      <c r="I13" s="36">
        <v>3270.27727241</v>
      </c>
      <c r="J13" s="36">
        <v>480.96901458970001</v>
      </c>
      <c r="K13" s="24">
        <v>4643.2249127532004</v>
      </c>
      <c r="L13" s="24"/>
      <c r="M13" s="77"/>
      <c r="N13" s="100"/>
      <c r="O13" s="35"/>
      <c r="P13" s="35" t="s">
        <v>3497</v>
      </c>
      <c r="Q13" s="36">
        <v>0</v>
      </c>
      <c r="R13" s="36">
        <v>0</v>
      </c>
      <c r="S13" s="36">
        <v>0</v>
      </c>
      <c r="T13" s="36">
        <v>0</v>
      </c>
      <c r="U13" s="36">
        <v>379.97385107500003</v>
      </c>
      <c r="V13" s="36">
        <v>2015.9302039058998</v>
      </c>
      <c r="W13" s="36">
        <v>0</v>
      </c>
      <c r="X13" s="36">
        <v>0</v>
      </c>
      <c r="Y13" s="24">
        <v>2395.9040549808997</v>
      </c>
    </row>
    <row r="14" spans="1:32">
      <c r="A14" s="35"/>
      <c r="B14" s="35" t="s">
        <v>3374</v>
      </c>
      <c r="C14" s="36">
        <v>0</v>
      </c>
      <c r="D14" s="36">
        <v>0</v>
      </c>
      <c r="E14" s="36">
        <v>68.486239848300002</v>
      </c>
      <c r="F14" s="36">
        <v>1016.80739917013</v>
      </c>
      <c r="G14" s="36">
        <v>557.07016503390003</v>
      </c>
      <c r="H14" s="36">
        <v>254.24036294868301</v>
      </c>
      <c r="I14" s="36">
        <v>317.92103430470002</v>
      </c>
      <c r="J14" s="36">
        <v>814.09499381064995</v>
      </c>
      <c r="K14" s="24">
        <v>3028.6201951163634</v>
      </c>
      <c r="L14" s="24"/>
      <c r="M14" s="24"/>
      <c r="N14" s="100"/>
      <c r="O14" s="35"/>
      <c r="P14" s="35" t="s">
        <v>3374</v>
      </c>
      <c r="Q14" s="36">
        <v>0</v>
      </c>
      <c r="R14" s="36">
        <v>0</v>
      </c>
      <c r="S14" s="36">
        <v>0</v>
      </c>
      <c r="T14" s="36">
        <v>0</v>
      </c>
      <c r="U14" s="36">
        <v>847.45972289149006</v>
      </c>
      <c r="V14" s="36">
        <v>715.30829778900113</v>
      </c>
      <c r="W14" s="36">
        <v>0</v>
      </c>
      <c r="X14" s="36">
        <v>0</v>
      </c>
      <c r="Y14" s="24">
        <v>1562.7680206804912</v>
      </c>
    </row>
    <row r="15" spans="1:32">
      <c r="A15" s="35"/>
      <c r="B15" s="35" t="s">
        <v>3808</v>
      </c>
      <c r="C15" s="36">
        <v>0</v>
      </c>
      <c r="D15" s="36">
        <v>0</v>
      </c>
      <c r="E15" s="36">
        <v>0</v>
      </c>
      <c r="F15" s="36">
        <v>476.94260083</v>
      </c>
      <c r="G15" s="36">
        <v>1210.82100491809</v>
      </c>
      <c r="H15" s="36">
        <v>2541.4389693462908</v>
      </c>
      <c r="I15" s="36">
        <v>497.94000478100003</v>
      </c>
      <c r="J15" s="36">
        <v>2217.8518391067901</v>
      </c>
      <c r="K15" s="24">
        <v>6944.9944189821717</v>
      </c>
      <c r="L15" s="24"/>
      <c r="M15" s="24"/>
      <c r="N15" s="100"/>
      <c r="O15" s="35"/>
      <c r="P15" s="35" t="s">
        <v>3808</v>
      </c>
      <c r="Q15" s="36">
        <v>0</v>
      </c>
      <c r="R15" s="36">
        <v>0</v>
      </c>
      <c r="S15" s="36">
        <v>0</v>
      </c>
      <c r="T15" s="36">
        <v>0</v>
      </c>
      <c r="U15" s="36">
        <v>870.88602056570835</v>
      </c>
      <c r="V15" s="36">
        <v>2712.7310996288288</v>
      </c>
      <c r="W15" s="36">
        <v>0</v>
      </c>
      <c r="X15" s="36">
        <v>0</v>
      </c>
      <c r="Y15" s="24">
        <v>3583.6171201945372</v>
      </c>
    </row>
    <row r="16" spans="1:32">
      <c r="A16" s="35"/>
      <c r="B16" s="35" t="s">
        <v>4883</v>
      </c>
      <c r="C16" s="36">
        <v>0</v>
      </c>
      <c r="D16" s="36">
        <v>0</v>
      </c>
      <c r="E16" s="36">
        <v>0</v>
      </c>
      <c r="F16" s="36">
        <v>0</v>
      </c>
      <c r="G16" s="36">
        <v>143.75</v>
      </c>
      <c r="H16" s="36">
        <v>1306.2608</v>
      </c>
      <c r="I16" s="36">
        <v>218.75</v>
      </c>
      <c r="J16" s="36">
        <v>402.212408869</v>
      </c>
      <c r="K16" s="24">
        <v>2070.9732088689998</v>
      </c>
      <c r="L16" s="24"/>
      <c r="M16" s="24"/>
      <c r="N16" s="100"/>
      <c r="O16" s="35"/>
      <c r="P16" s="35" t="s">
        <v>4883</v>
      </c>
      <c r="Q16" s="36">
        <v>0</v>
      </c>
      <c r="R16" s="36">
        <v>0</v>
      </c>
      <c r="S16" s="36">
        <v>0</v>
      </c>
      <c r="T16" s="36">
        <v>0</v>
      </c>
      <c r="U16" s="36">
        <v>74.174999999999997</v>
      </c>
      <c r="V16" s="36">
        <v>994.44717577600011</v>
      </c>
      <c r="W16" s="36">
        <v>0</v>
      </c>
      <c r="X16" s="36">
        <v>0</v>
      </c>
      <c r="Y16" s="24">
        <v>1068.6221757760002</v>
      </c>
    </row>
    <row r="17" spans="1:25">
      <c r="A17" s="35"/>
      <c r="B17" s="35" t="s">
        <v>4884</v>
      </c>
      <c r="C17" s="36">
        <v>0</v>
      </c>
      <c r="D17" s="36">
        <v>0</v>
      </c>
      <c r="E17" s="36">
        <v>76.671953018599993</v>
      </c>
      <c r="F17" s="36">
        <v>859.815781808</v>
      </c>
      <c r="G17" s="36">
        <v>715.1405324619509</v>
      </c>
      <c r="H17" s="36">
        <v>3227.6129162751395</v>
      </c>
      <c r="I17" s="36">
        <v>6244.7297498067001</v>
      </c>
      <c r="J17" s="36">
        <v>429.31497758346995</v>
      </c>
      <c r="K17" s="24">
        <v>11553.28591095386</v>
      </c>
      <c r="L17" s="24"/>
      <c r="M17" s="24"/>
      <c r="N17" s="100"/>
      <c r="O17" s="35"/>
      <c r="P17" s="35" t="s">
        <v>4884</v>
      </c>
      <c r="Q17" s="36">
        <v>0</v>
      </c>
      <c r="R17" s="36">
        <v>0</v>
      </c>
      <c r="S17" s="36">
        <v>0</v>
      </c>
      <c r="T17" s="36">
        <v>0</v>
      </c>
      <c r="U17" s="36">
        <v>852.24018592096911</v>
      </c>
      <c r="V17" s="36">
        <v>5109.2553441282089</v>
      </c>
      <c r="W17" s="36">
        <v>0</v>
      </c>
      <c r="X17" s="36">
        <v>0</v>
      </c>
      <c r="Y17" s="24">
        <v>5961.4955300491783</v>
      </c>
    </row>
    <row r="18" spans="1:25">
      <c r="A18" s="35"/>
      <c r="B18" s="35" t="s">
        <v>4885</v>
      </c>
      <c r="C18" s="36">
        <v>0</v>
      </c>
      <c r="D18" s="36">
        <v>0</v>
      </c>
      <c r="E18" s="36">
        <v>0</v>
      </c>
      <c r="F18" s="36">
        <v>0</v>
      </c>
      <c r="G18" s="36">
        <v>444.56868889786995</v>
      </c>
      <c r="H18" s="36">
        <v>741.31799686385</v>
      </c>
      <c r="I18" s="36">
        <v>2706.205038191762</v>
      </c>
      <c r="J18" s="36">
        <v>1629.0827536320301</v>
      </c>
      <c r="K18" s="24">
        <v>5521.1744775855122</v>
      </c>
      <c r="L18" s="24"/>
      <c r="M18" s="24"/>
      <c r="N18" s="100"/>
      <c r="O18" s="35"/>
      <c r="P18" s="35" t="s">
        <v>4885</v>
      </c>
      <c r="Q18" s="36">
        <v>0</v>
      </c>
      <c r="R18" s="36">
        <v>0</v>
      </c>
      <c r="S18" s="36">
        <v>0</v>
      </c>
      <c r="T18" s="36">
        <v>0</v>
      </c>
      <c r="U18" s="36">
        <v>229.39744347135002</v>
      </c>
      <c r="V18" s="36">
        <v>2619.5285869601248</v>
      </c>
      <c r="W18" s="36">
        <v>0</v>
      </c>
      <c r="X18" s="36">
        <v>0</v>
      </c>
      <c r="Y18" s="24">
        <v>2848.9260304314748</v>
      </c>
    </row>
    <row r="19" spans="1:25">
      <c r="A19" s="35"/>
      <c r="B19" s="35" t="s">
        <v>4886</v>
      </c>
      <c r="C19" s="36">
        <v>0</v>
      </c>
      <c r="D19" s="36">
        <v>0</v>
      </c>
      <c r="E19" s="36">
        <v>0</v>
      </c>
      <c r="F19" s="36">
        <v>156.25</v>
      </c>
      <c r="G19" s="36">
        <v>192.93131110211999</v>
      </c>
      <c r="H19" s="36">
        <v>405.94339516045005</v>
      </c>
      <c r="I19" s="36">
        <v>901.62321871649999</v>
      </c>
      <c r="J19" s="36">
        <v>244.147035746</v>
      </c>
      <c r="K19" s="24">
        <v>1900.89496072507</v>
      </c>
      <c r="L19" s="24"/>
      <c r="M19" s="24"/>
      <c r="N19" s="100"/>
      <c r="O19" s="35"/>
      <c r="P19" s="35" t="s">
        <v>4886</v>
      </c>
      <c r="Q19" s="36">
        <v>0</v>
      </c>
      <c r="R19" s="36">
        <v>0</v>
      </c>
      <c r="S19" s="36">
        <v>0</v>
      </c>
      <c r="T19" s="36">
        <v>0</v>
      </c>
      <c r="U19" s="36">
        <v>180.17755652860995</v>
      </c>
      <c r="V19" s="36">
        <v>800.68424320509996</v>
      </c>
      <c r="W19" s="36">
        <v>0</v>
      </c>
      <c r="X19" s="36">
        <v>0</v>
      </c>
      <c r="Y19" s="24">
        <v>980.86179973370986</v>
      </c>
    </row>
    <row r="20" spans="1:25">
      <c r="A20" s="35"/>
      <c r="B20" s="35" t="s">
        <v>4887</v>
      </c>
      <c r="C20" s="36">
        <v>0</v>
      </c>
      <c r="D20" s="36">
        <v>0</v>
      </c>
      <c r="E20" s="36">
        <v>0</v>
      </c>
      <c r="F20" s="36">
        <v>0</v>
      </c>
      <c r="G20" s="36">
        <v>510.55448786163998</v>
      </c>
      <c r="H20" s="36">
        <v>2390.1404419700198</v>
      </c>
      <c r="I20" s="36">
        <v>713.51501764420004</v>
      </c>
      <c r="J20" s="36">
        <v>2171.5210492578394</v>
      </c>
      <c r="K20" s="24">
        <v>5785.7309967336987</v>
      </c>
      <c r="L20" s="24"/>
      <c r="M20" s="24"/>
      <c r="N20" s="100"/>
      <c r="O20" s="35"/>
      <c r="P20" s="35" t="s">
        <v>4887</v>
      </c>
      <c r="Q20" s="36">
        <v>0</v>
      </c>
      <c r="R20" s="36">
        <v>0</v>
      </c>
      <c r="S20" s="36">
        <v>0</v>
      </c>
      <c r="T20" s="36">
        <v>0</v>
      </c>
      <c r="U20" s="36">
        <v>263.44611573663002</v>
      </c>
      <c r="V20" s="36">
        <v>2721.9910785785805</v>
      </c>
      <c r="W20" s="36">
        <v>0</v>
      </c>
      <c r="X20" s="36">
        <v>0</v>
      </c>
      <c r="Y20" s="24">
        <v>2985.4371943152105</v>
      </c>
    </row>
    <row r="21" spans="1:25">
      <c r="A21" s="35"/>
      <c r="B21" s="35" t="s">
        <v>4888</v>
      </c>
      <c r="C21" s="36">
        <v>0</v>
      </c>
      <c r="D21" s="36">
        <v>0</v>
      </c>
      <c r="E21" s="36">
        <v>0</v>
      </c>
      <c r="F21" s="36">
        <v>3.8008046261000001</v>
      </c>
      <c r="G21" s="36">
        <v>88.831561188430001</v>
      </c>
      <c r="H21" s="36">
        <v>166.76195549772001</v>
      </c>
      <c r="I21" s="36">
        <v>2230.4177574432997</v>
      </c>
      <c r="J21" s="36">
        <v>2111.0740696466</v>
      </c>
      <c r="K21" s="24">
        <v>4600.88614840215</v>
      </c>
      <c r="L21" s="24"/>
      <c r="M21" s="24"/>
      <c r="N21" s="100"/>
      <c r="O21" s="35"/>
      <c r="P21" s="35" t="s">
        <v>4888</v>
      </c>
      <c r="Q21" s="36">
        <v>0</v>
      </c>
      <c r="R21" s="36">
        <v>0</v>
      </c>
      <c r="S21" s="36">
        <v>0</v>
      </c>
      <c r="T21" s="36">
        <v>0</v>
      </c>
      <c r="U21" s="36">
        <v>47.798300760300002</v>
      </c>
      <c r="V21" s="36">
        <v>2326.2589518149498</v>
      </c>
      <c r="W21" s="36">
        <v>0</v>
      </c>
      <c r="X21" s="36">
        <v>0</v>
      </c>
      <c r="Y21" s="24">
        <v>2374.05725257525</v>
      </c>
    </row>
    <row r="22" spans="1:25">
      <c r="A22" s="35" t="s">
        <v>4892</v>
      </c>
      <c r="B22" s="35"/>
      <c r="C22" s="36">
        <v>0</v>
      </c>
      <c r="D22" s="36">
        <v>0</v>
      </c>
      <c r="E22" s="36">
        <v>0</v>
      </c>
      <c r="F22" s="36">
        <v>481.25000000000006</v>
      </c>
      <c r="G22" s="36">
        <v>0</v>
      </c>
      <c r="H22" s="36">
        <v>3591.2362500000504</v>
      </c>
      <c r="I22" s="36">
        <v>17536.523104482141</v>
      </c>
      <c r="J22" s="36">
        <v>18236.587873765377</v>
      </c>
      <c r="K22" s="24">
        <v>39845.597228247563</v>
      </c>
      <c r="L22" s="24">
        <v>33350</v>
      </c>
      <c r="M22" s="77">
        <f>L22-K22</f>
        <v>-6495.5972282475632</v>
      </c>
      <c r="N22" s="100"/>
      <c r="O22" s="35" t="s">
        <v>4892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248.32499999999999</v>
      </c>
      <c r="V22" s="36">
        <v>20312.003169778447</v>
      </c>
      <c r="W22" s="36">
        <v>0</v>
      </c>
      <c r="X22" s="36">
        <v>0</v>
      </c>
      <c r="Y22" s="24">
        <v>20560.328169778448</v>
      </c>
    </row>
    <row r="23" spans="1:25">
      <c r="A23" s="35"/>
      <c r="B23" s="35" t="s">
        <v>1322</v>
      </c>
      <c r="C23" s="36">
        <v>0</v>
      </c>
      <c r="D23" s="36">
        <v>0</v>
      </c>
      <c r="E23" s="36">
        <v>0</v>
      </c>
      <c r="F23" s="36">
        <v>161.33426220620001</v>
      </c>
      <c r="G23" s="36">
        <v>0</v>
      </c>
      <c r="H23" s="36">
        <v>0</v>
      </c>
      <c r="I23" s="36">
        <v>596.92976587700002</v>
      </c>
      <c r="J23" s="36">
        <v>2083.3132265436002</v>
      </c>
      <c r="K23" s="24">
        <v>2841.5772546268004</v>
      </c>
      <c r="M23" s="77"/>
      <c r="N23" s="100"/>
      <c r="O23" s="35"/>
      <c r="P23" s="35" t="s">
        <v>1322</v>
      </c>
      <c r="Q23" s="36">
        <v>0</v>
      </c>
      <c r="R23" s="36">
        <v>0</v>
      </c>
      <c r="S23" s="36">
        <v>0</v>
      </c>
      <c r="T23" s="36">
        <v>0</v>
      </c>
      <c r="U23" s="36">
        <v>83.248479298399999</v>
      </c>
      <c r="V23" s="36">
        <v>1383.005384088</v>
      </c>
      <c r="W23" s="36">
        <v>0</v>
      </c>
      <c r="X23" s="36">
        <v>0</v>
      </c>
      <c r="Y23" s="24">
        <v>1466.2538633864001</v>
      </c>
    </row>
    <row r="24" spans="1:25">
      <c r="A24" s="35"/>
      <c r="B24" s="35" t="s">
        <v>1035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4331.3971468062</v>
      </c>
      <c r="K24" s="24">
        <v>4331.3971468062</v>
      </c>
      <c r="L24" s="24"/>
      <c r="M24" s="24"/>
      <c r="N24" s="100"/>
      <c r="O24" s="35"/>
      <c r="P24" s="35" t="s">
        <v>1035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2235.0009277525</v>
      </c>
      <c r="W24" s="36">
        <v>0</v>
      </c>
      <c r="X24" s="36">
        <v>0</v>
      </c>
      <c r="Y24" s="24">
        <v>2235.0009277525</v>
      </c>
    </row>
    <row r="25" spans="1:25">
      <c r="A25" s="35"/>
      <c r="B25" s="35" t="s">
        <v>4890</v>
      </c>
      <c r="C25" s="36">
        <v>0</v>
      </c>
      <c r="D25" s="36">
        <v>0</v>
      </c>
      <c r="E25" s="36">
        <v>0</v>
      </c>
      <c r="F25" s="36">
        <v>262.5</v>
      </c>
      <c r="G25" s="36">
        <v>0</v>
      </c>
      <c r="H25" s="36">
        <v>0</v>
      </c>
      <c r="I25" s="36">
        <v>2114.2352174299999</v>
      </c>
      <c r="J25" s="36">
        <v>306.25</v>
      </c>
      <c r="K25" s="24">
        <v>2682.9852174299999</v>
      </c>
      <c r="L25" s="24"/>
      <c r="M25" s="24"/>
      <c r="N25" s="100"/>
      <c r="O25" s="35"/>
      <c r="P25" s="35" t="s">
        <v>4890</v>
      </c>
      <c r="Q25" s="36">
        <v>0</v>
      </c>
      <c r="R25" s="36">
        <v>0</v>
      </c>
      <c r="S25" s="36">
        <v>0</v>
      </c>
      <c r="T25" s="36">
        <v>0</v>
      </c>
      <c r="U25" s="36">
        <v>135.44999999999999</v>
      </c>
      <c r="V25" s="36">
        <v>1248.9703721939998</v>
      </c>
      <c r="W25" s="36">
        <v>0</v>
      </c>
      <c r="X25" s="36">
        <v>0</v>
      </c>
      <c r="Y25" s="24">
        <v>1384.4203721939998</v>
      </c>
    </row>
    <row r="26" spans="1:25">
      <c r="A26" s="35"/>
      <c r="B26" s="35" t="s">
        <v>5182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2249.5544799644304</v>
      </c>
      <c r="I26" s="36">
        <v>8072.0483116730611</v>
      </c>
      <c r="J26" s="36">
        <v>485.80197333410001</v>
      </c>
      <c r="K26" s="24">
        <v>10807.404764971592</v>
      </c>
      <c r="L26" s="24"/>
      <c r="M26" s="24"/>
      <c r="N26" s="100"/>
      <c r="O26" s="35"/>
      <c r="P26" s="35" t="s">
        <v>5182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5576.6208587254414</v>
      </c>
      <c r="W26" s="36">
        <v>0</v>
      </c>
      <c r="X26" s="36">
        <v>0</v>
      </c>
      <c r="Y26" s="24">
        <v>5576.6208587254414</v>
      </c>
    </row>
    <row r="27" spans="1:25">
      <c r="A27" s="35"/>
      <c r="B27" s="35" t="s">
        <v>5569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4025.8650306200002</v>
      </c>
      <c r="K27" s="24">
        <v>4025.8650306200002</v>
      </c>
      <c r="L27" s="24"/>
      <c r="M27" s="24"/>
      <c r="N27" s="100"/>
      <c r="O27" s="35"/>
      <c r="P27" s="35" t="s">
        <v>5569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2077.3463557999999</v>
      </c>
      <c r="W27" s="36">
        <v>0</v>
      </c>
      <c r="X27" s="36">
        <v>0</v>
      </c>
      <c r="Y27" s="24">
        <v>2077.3463557999999</v>
      </c>
    </row>
    <row r="28" spans="1:25">
      <c r="A28" s="35"/>
      <c r="B28" s="35" t="s">
        <v>4891</v>
      </c>
      <c r="C28" s="36">
        <v>0</v>
      </c>
      <c r="D28" s="36">
        <v>0</v>
      </c>
      <c r="E28" s="36">
        <v>0</v>
      </c>
      <c r="F28" s="36">
        <v>57.415737793800005</v>
      </c>
      <c r="G28" s="36">
        <v>0</v>
      </c>
      <c r="H28" s="36">
        <v>0</v>
      </c>
      <c r="I28" s="36">
        <v>3464.5111894650299</v>
      </c>
      <c r="J28" s="36">
        <v>540.46021352059995</v>
      </c>
      <c r="K28" s="24">
        <v>4062.38714077943</v>
      </c>
      <c r="L28" s="24"/>
      <c r="M28" s="24"/>
      <c r="N28" s="100"/>
      <c r="O28" s="35"/>
      <c r="P28" s="35" t="s">
        <v>4891</v>
      </c>
      <c r="Q28" s="36">
        <v>0</v>
      </c>
      <c r="R28" s="36">
        <v>0</v>
      </c>
      <c r="S28" s="36">
        <v>0</v>
      </c>
      <c r="T28" s="36">
        <v>0</v>
      </c>
      <c r="U28" s="36">
        <v>29.626520701600001</v>
      </c>
      <c r="V28" s="36">
        <v>2066.5652439405972</v>
      </c>
      <c r="W28" s="36">
        <v>0</v>
      </c>
      <c r="X28" s="36">
        <v>0</v>
      </c>
      <c r="Y28" s="24">
        <v>2096.1917646421971</v>
      </c>
    </row>
    <row r="29" spans="1:25">
      <c r="A29" s="35"/>
      <c r="B29" s="35" t="s">
        <v>5389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931.25000625000007</v>
      </c>
      <c r="J29" s="36">
        <v>4890.7667628183999</v>
      </c>
      <c r="K29" s="24">
        <v>5822.0167690684002</v>
      </c>
      <c r="L29" s="24"/>
      <c r="M29" s="24"/>
      <c r="N29" s="100"/>
      <c r="O29" s="35"/>
      <c r="P29" s="35" t="s">
        <v>5389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3004.1606528416701</v>
      </c>
      <c r="W29" s="36">
        <v>0</v>
      </c>
      <c r="X29" s="36">
        <v>0</v>
      </c>
      <c r="Y29" s="24">
        <v>3004.1606528416701</v>
      </c>
    </row>
    <row r="30" spans="1:25">
      <c r="A30" s="35"/>
      <c r="B30" s="35" t="s">
        <v>5183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429.87342531904</v>
      </c>
      <c r="I30" s="36">
        <v>1201.2686070284303</v>
      </c>
      <c r="J30" s="36">
        <v>1561.4672693496746</v>
      </c>
      <c r="K30" s="24">
        <v>3192.6093016971449</v>
      </c>
      <c r="M30" s="77"/>
      <c r="N30" s="100"/>
      <c r="O30" s="35"/>
      <c r="P30" s="35" t="s">
        <v>5183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1647.3863996769069</v>
      </c>
      <c r="W30" s="36">
        <v>0</v>
      </c>
      <c r="X30" s="36">
        <v>0</v>
      </c>
      <c r="Y30" s="24">
        <v>1647.3863996769069</v>
      </c>
    </row>
    <row r="31" spans="1:25">
      <c r="A31" s="35"/>
      <c r="B31" s="35" t="s">
        <v>5184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911.80834471658</v>
      </c>
      <c r="I31" s="36">
        <v>1156.2800067586213</v>
      </c>
      <c r="J31" s="36">
        <v>11.266250772799999</v>
      </c>
      <c r="K31" s="24">
        <v>2079.3546022480014</v>
      </c>
      <c r="L31" s="24"/>
      <c r="M31" s="24"/>
      <c r="N31" s="100"/>
      <c r="O31" s="35"/>
      <c r="P31" s="35" t="s">
        <v>5184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1072.9469747593312</v>
      </c>
      <c r="W31" s="36">
        <v>0</v>
      </c>
      <c r="X31" s="36">
        <v>0</v>
      </c>
      <c r="Y31" s="24">
        <v>1072.9469747593312</v>
      </c>
    </row>
    <row r="32" spans="1:25">
      <c r="A32" s="35" t="s">
        <v>4895</v>
      </c>
      <c r="B32" s="35"/>
      <c r="C32" s="36">
        <v>0</v>
      </c>
      <c r="D32" s="36">
        <v>0</v>
      </c>
      <c r="E32" s="36">
        <v>0</v>
      </c>
      <c r="F32" s="36">
        <v>4712.4999999993306</v>
      </c>
      <c r="G32" s="36">
        <v>1359.381944576</v>
      </c>
      <c r="H32" s="36">
        <v>12793.44657286517</v>
      </c>
      <c r="I32" s="36">
        <v>2645.1805472352098</v>
      </c>
      <c r="J32" s="36">
        <v>1760.6498590170897</v>
      </c>
      <c r="K32" s="24">
        <v>23271.158923692801</v>
      </c>
      <c r="L32" s="24">
        <v>19200</v>
      </c>
      <c r="M32" s="77">
        <f>L32-K32</f>
        <v>-4071.1589236928012</v>
      </c>
      <c r="N32" s="100"/>
      <c r="O32" s="35" t="s">
        <v>4895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3133.0910834013198</v>
      </c>
      <c r="V32" s="36">
        <v>8874.8269212284085</v>
      </c>
      <c r="W32" s="36">
        <v>0</v>
      </c>
      <c r="X32" s="36">
        <v>0</v>
      </c>
      <c r="Y32" s="24">
        <v>12007.918004629726</v>
      </c>
    </row>
    <row r="33" spans="1:25">
      <c r="A33" s="35"/>
      <c r="B33" s="35" t="s">
        <v>3498</v>
      </c>
      <c r="C33" s="36">
        <v>0</v>
      </c>
      <c r="D33" s="36">
        <v>0</v>
      </c>
      <c r="E33" s="36">
        <v>0</v>
      </c>
      <c r="F33" s="36">
        <v>806.83731029902992</v>
      </c>
      <c r="G33" s="36">
        <v>93.75</v>
      </c>
      <c r="H33" s="36">
        <v>2899.75480037741</v>
      </c>
      <c r="I33" s="36">
        <v>0</v>
      </c>
      <c r="J33" s="36">
        <v>54.506880206799998</v>
      </c>
      <c r="K33" s="24">
        <v>3854.8489908832398</v>
      </c>
      <c r="L33" s="24"/>
      <c r="M33" s="24"/>
      <c r="N33" s="100"/>
      <c r="O33" s="35"/>
      <c r="P33" s="35" t="s">
        <v>3498</v>
      </c>
      <c r="Q33" s="36">
        <v>0</v>
      </c>
      <c r="R33" s="36">
        <v>0</v>
      </c>
      <c r="S33" s="36">
        <v>0</v>
      </c>
      <c r="T33" s="36">
        <v>0</v>
      </c>
      <c r="U33" s="36">
        <v>464.70305211466001</v>
      </c>
      <c r="V33" s="36">
        <v>1524.3990271833698</v>
      </c>
      <c r="W33" s="36">
        <v>0</v>
      </c>
      <c r="X33" s="36">
        <v>0</v>
      </c>
      <c r="Y33" s="24">
        <v>1989.1020792980298</v>
      </c>
    </row>
    <row r="34" spans="1:25">
      <c r="A34" s="35"/>
      <c r="B34" s="35" t="s">
        <v>5185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800.90155541441004</v>
      </c>
      <c r="I34" s="36">
        <v>617.38313749997997</v>
      </c>
      <c r="J34" s="36">
        <v>729.07235633780999</v>
      </c>
      <c r="K34" s="24">
        <v>2147.3570492521999</v>
      </c>
      <c r="L34" s="24"/>
      <c r="M34" s="24"/>
      <c r="N34" s="100"/>
      <c r="O34" s="35"/>
      <c r="P34" s="35" t="s">
        <v>5185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1108.03623741462</v>
      </c>
      <c r="W34" s="36">
        <v>0</v>
      </c>
      <c r="X34" s="36">
        <v>0</v>
      </c>
      <c r="Y34" s="24">
        <v>1108.03623741462</v>
      </c>
    </row>
    <row r="35" spans="1:25">
      <c r="A35" s="35"/>
      <c r="B35" s="35" t="s">
        <v>4893</v>
      </c>
      <c r="C35" s="36">
        <v>0</v>
      </c>
      <c r="D35" s="36">
        <v>0</v>
      </c>
      <c r="E35" s="36">
        <v>0</v>
      </c>
      <c r="F35" s="36">
        <v>215.17573589350002</v>
      </c>
      <c r="G35" s="36">
        <v>0</v>
      </c>
      <c r="H35" s="36">
        <v>2193.2737955016</v>
      </c>
      <c r="I35" s="36">
        <v>0</v>
      </c>
      <c r="J35" s="36">
        <v>363.8455874485</v>
      </c>
      <c r="K35" s="24">
        <v>2772.2951188436</v>
      </c>
      <c r="L35" s="24"/>
      <c r="M35" s="24"/>
      <c r="N35" s="100"/>
      <c r="O35" s="35"/>
      <c r="P35" s="35" t="s">
        <v>4893</v>
      </c>
      <c r="Q35" s="36">
        <v>0</v>
      </c>
      <c r="R35" s="36">
        <v>0</v>
      </c>
      <c r="S35" s="36">
        <v>0</v>
      </c>
      <c r="T35" s="36">
        <v>0</v>
      </c>
      <c r="U35" s="36">
        <v>111.03067972099998</v>
      </c>
      <c r="V35" s="36">
        <v>1319.4736016031002</v>
      </c>
      <c r="W35" s="36">
        <v>0</v>
      </c>
      <c r="X35" s="36">
        <v>0</v>
      </c>
      <c r="Y35" s="24">
        <v>1430.5042813241002</v>
      </c>
    </row>
    <row r="36" spans="1:25">
      <c r="A36" s="35"/>
      <c r="B36" s="35" t="s">
        <v>5186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2856.6568336742698</v>
      </c>
      <c r="I36" s="36">
        <v>0</v>
      </c>
      <c r="J36" s="36">
        <v>132.95801220089001</v>
      </c>
      <c r="K36" s="24">
        <v>2989.61484587516</v>
      </c>
      <c r="L36" s="24"/>
      <c r="M36" s="24"/>
      <c r="N36" s="100"/>
      <c r="O36" s="35"/>
      <c r="P36" s="35" t="s">
        <v>5186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1542.6412604716502</v>
      </c>
      <c r="W36" s="36">
        <v>0</v>
      </c>
      <c r="X36" s="36">
        <v>0</v>
      </c>
      <c r="Y36" s="24">
        <v>1542.6412604716502</v>
      </c>
    </row>
    <row r="37" spans="1:25">
      <c r="A37" s="35"/>
      <c r="B37" s="35" t="s">
        <v>5187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202.93205000001001</v>
      </c>
      <c r="I37" s="36">
        <v>137.5</v>
      </c>
      <c r="J37" s="36">
        <v>0</v>
      </c>
      <c r="K37" s="24">
        <v>340.43205000001001</v>
      </c>
      <c r="L37" s="24"/>
      <c r="M37" s="24"/>
      <c r="N37" s="100"/>
      <c r="O37" s="35"/>
      <c r="P37" s="35" t="s">
        <v>5187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175.66293780001001</v>
      </c>
      <c r="W37" s="36">
        <v>0</v>
      </c>
      <c r="X37" s="36">
        <v>0</v>
      </c>
      <c r="Y37" s="24">
        <v>175.66293780001001</v>
      </c>
    </row>
    <row r="38" spans="1:25">
      <c r="A38" s="35"/>
      <c r="B38" s="35" t="s">
        <v>2542</v>
      </c>
      <c r="C38" s="36">
        <v>0</v>
      </c>
      <c r="D38" s="36">
        <v>0</v>
      </c>
      <c r="E38" s="36">
        <v>0</v>
      </c>
      <c r="F38" s="36">
        <v>1750</v>
      </c>
      <c r="G38" s="36">
        <v>1265.631944576</v>
      </c>
      <c r="H38" s="36">
        <v>1413.6804055462699</v>
      </c>
      <c r="I38" s="36">
        <v>945.60009333822995</v>
      </c>
      <c r="J38" s="36">
        <v>464.85198581918996</v>
      </c>
      <c r="K38" s="24">
        <v>5839.7644292796904</v>
      </c>
      <c r="M38" s="77"/>
      <c r="N38" s="100"/>
      <c r="O38" s="35"/>
      <c r="P38" s="35" t="s">
        <v>2542</v>
      </c>
      <c r="Q38" s="36">
        <v>0</v>
      </c>
      <c r="R38" s="36">
        <v>0</v>
      </c>
      <c r="S38" s="36">
        <v>0</v>
      </c>
      <c r="T38" s="36">
        <v>0</v>
      </c>
      <c r="U38" s="36">
        <v>1556.066083401</v>
      </c>
      <c r="V38" s="36">
        <v>1457.252362107148</v>
      </c>
      <c r="W38" s="36">
        <v>0</v>
      </c>
      <c r="X38" s="36">
        <v>0</v>
      </c>
      <c r="Y38" s="24">
        <v>3013.3184455081482</v>
      </c>
    </row>
    <row r="39" spans="1:25">
      <c r="A39" s="35"/>
      <c r="B39" s="35" t="s">
        <v>4894</v>
      </c>
      <c r="C39" s="36">
        <v>0</v>
      </c>
      <c r="D39" s="36">
        <v>0</v>
      </c>
      <c r="E39" s="36">
        <v>0</v>
      </c>
      <c r="F39" s="36">
        <v>1940.4869538068001</v>
      </c>
      <c r="G39" s="36">
        <v>0</v>
      </c>
      <c r="H39" s="36">
        <v>2426.2471323512004</v>
      </c>
      <c r="I39" s="36">
        <v>944.69731639700001</v>
      </c>
      <c r="J39" s="36">
        <v>15.4150370039</v>
      </c>
      <c r="K39" s="24">
        <v>5326.8464395588999</v>
      </c>
      <c r="L39" s="24"/>
      <c r="M39" s="24"/>
      <c r="N39" s="100"/>
      <c r="O39" s="35"/>
      <c r="P39" s="35" t="s">
        <v>4894</v>
      </c>
      <c r="Q39" s="36">
        <v>0</v>
      </c>
      <c r="R39" s="36">
        <v>0</v>
      </c>
      <c r="S39" s="36">
        <v>0</v>
      </c>
      <c r="T39" s="36">
        <v>0</v>
      </c>
      <c r="U39" s="36">
        <v>1001.2912681646599</v>
      </c>
      <c r="V39" s="36">
        <v>1747.36149464851</v>
      </c>
      <c r="W39" s="36">
        <v>0</v>
      </c>
      <c r="X39" s="36">
        <v>0</v>
      </c>
      <c r="Y39" s="24">
        <v>2748.6527628131698</v>
      </c>
    </row>
    <row r="40" spans="1:25">
      <c r="A40" s="35" t="s">
        <v>4900</v>
      </c>
      <c r="B40" s="35"/>
      <c r="C40" s="36">
        <v>0</v>
      </c>
      <c r="D40" s="36">
        <v>1651.0765802041999</v>
      </c>
      <c r="E40" s="36">
        <v>1337.5098263852003</v>
      </c>
      <c r="F40" s="36">
        <v>0</v>
      </c>
      <c r="G40" s="36">
        <v>243.94330047099999</v>
      </c>
      <c r="H40" s="36">
        <v>7589.3946267371484</v>
      </c>
      <c r="I40" s="36">
        <v>362.29705259100001</v>
      </c>
      <c r="J40" s="36">
        <v>30665.601028528537</v>
      </c>
      <c r="K40" s="24">
        <v>41849.822414917086</v>
      </c>
      <c r="L40" s="24">
        <v>41420</v>
      </c>
      <c r="M40" s="77">
        <f>L40-K40</f>
        <v>-429.82241491708555</v>
      </c>
      <c r="N40" s="100"/>
      <c r="O40" s="35" t="s">
        <v>4900</v>
      </c>
      <c r="P40" s="35"/>
      <c r="Q40" s="36">
        <v>0</v>
      </c>
      <c r="R40" s="36">
        <v>0</v>
      </c>
      <c r="S40" s="36">
        <v>0</v>
      </c>
      <c r="T40" s="36">
        <v>0</v>
      </c>
      <c r="U40" s="36">
        <v>1667.98532884262</v>
      </c>
      <c r="V40" s="36">
        <v>19926.52303725409</v>
      </c>
      <c r="W40" s="36">
        <v>0</v>
      </c>
      <c r="X40" s="36">
        <v>0</v>
      </c>
      <c r="Y40" s="24">
        <v>21594.50836609671</v>
      </c>
    </row>
    <row r="41" spans="1:25">
      <c r="A41" s="35"/>
      <c r="B41" s="35" t="s">
        <v>5188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2042.2839026340303</v>
      </c>
      <c r="I41" s="36">
        <v>62.5</v>
      </c>
      <c r="J41" s="36">
        <v>6237.0710873455992</v>
      </c>
      <c r="K41" s="24">
        <v>8341.854989979629</v>
      </c>
      <c r="L41" s="24"/>
      <c r="M41" s="24"/>
      <c r="N41" s="100"/>
      <c r="O41" s="35"/>
      <c r="P41" s="35" t="s">
        <v>5188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4304.3971748303302</v>
      </c>
      <c r="W41" s="36">
        <v>0</v>
      </c>
      <c r="X41" s="36">
        <v>0</v>
      </c>
      <c r="Y41" s="24">
        <v>4304.3971748303302</v>
      </c>
    </row>
    <row r="42" spans="1:25">
      <c r="A42" s="35"/>
      <c r="B42" s="35" t="s">
        <v>3568</v>
      </c>
      <c r="C42" s="36">
        <v>0</v>
      </c>
      <c r="D42" s="36">
        <v>67.126570394200002</v>
      </c>
      <c r="E42" s="36">
        <v>0</v>
      </c>
      <c r="F42" s="36">
        <v>0</v>
      </c>
      <c r="G42" s="36">
        <v>0</v>
      </c>
      <c r="H42" s="36">
        <v>23.633150000000001</v>
      </c>
      <c r="I42" s="36">
        <v>237.29705259100001</v>
      </c>
      <c r="J42" s="36">
        <v>7694.5482266222007</v>
      </c>
      <c r="K42" s="24">
        <v>8022.6049996074007</v>
      </c>
      <c r="L42" s="24"/>
      <c r="M42" s="24"/>
      <c r="N42" s="100"/>
      <c r="O42" s="35"/>
      <c r="P42" s="35" t="s">
        <v>3568</v>
      </c>
      <c r="Q42" s="36">
        <v>0</v>
      </c>
      <c r="R42" s="36">
        <v>0</v>
      </c>
      <c r="S42" s="36">
        <v>0</v>
      </c>
      <c r="T42" s="36">
        <v>0</v>
      </c>
      <c r="U42" s="36">
        <v>34.637310323400001</v>
      </c>
      <c r="V42" s="36">
        <v>4105.0268694715696</v>
      </c>
      <c r="W42" s="36">
        <v>0</v>
      </c>
      <c r="X42" s="36">
        <v>0</v>
      </c>
      <c r="Y42" s="24">
        <v>4139.6641797949696</v>
      </c>
    </row>
    <row r="43" spans="1:25">
      <c r="A43" s="35"/>
      <c r="B43" s="35" t="s">
        <v>4896</v>
      </c>
      <c r="C43" s="36">
        <v>0</v>
      </c>
      <c r="D43" s="36">
        <v>740.50602802999992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2220.8490493357394</v>
      </c>
      <c r="K43" s="24">
        <v>2961.3550773657394</v>
      </c>
      <c r="L43" s="24"/>
      <c r="M43" s="24"/>
      <c r="N43" s="100"/>
      <c r="O43" s="35"/>
      <c r="P43" s="35" t="s">
        <v>4896</v>
      </c>
      <c r="Q43" s="36">
        <v>0</v>
      </c>
      <c r="R43" s="36">
        <v>0</v>
      </c>
      <c r="S43" s="36">
        <v>0</v>
      </c>
      <c r="T43" s="36">
        <v>0</v>
      </c>
      <c r="U43" s="36">
        <v>382.101110463</v>
      </c>
      <c r="V43" s="36">
        <v>1145.9581094574598</v>
      </c>
      <c r="W43" s="36">
        <v>0</v>
      </c>
      <c r="X43" s="36">
        <v>0</v>
      </c>
      <c r="Y43" s="24">
        <v>1528.0592199204598</v>
      </c>
    </row>
    <row r="44" spans="1:25">
      <c r="A44" s="35"/>
      <c r="B44" s="35" t="s">
        <v>4897</v>
      </c>
      <c r="C44" s="36">
        <v>0</v>
      </c>
      <c r="D44" s="36">
        <v>802.18770427999993</v>
      </c>
      <c r="E44" s="36">
        <v>159.19540710590002</v>
      </c>
      <c r="F44" s="36">
        <v>0</v>
      </c>
      <c r="G44" s="36">
        <v>0</v>
      </c>
      <c r="H44" s="36">
        <v>138.09439250002001</v>
      </c>
      <c r="I44" s="36">
        <v>0</v>
      </c>
      <c r="J44" s="36">
        <v>1454.1617758458999</v>
      </c>
      <c r="K44" s="24">
        <v>2553.6392797318199</v>
      </c>
      <c r="L44" s="24"/>
      <c r="M44" s="24"/>
      <c r="N44" s="100"/>
      <c r="O44" s="35"/>
      <c r="P44" s="35" t="s">
        <v>4897</v>
      </c>
      <c r="Q44" s="36">
        <v>0</v>
      </c>
      <c r="R44" s="36">
        <v>0</v>
      </c>
      <c r="S44" s="36">
        <v>0</v>
      </c>
      <c r="T44" s="36">
        <v>0</v>
      </c>
      <c r="U44" s="36">
        <v>496.07368547469997</v>
      </c>
      <c r="V44" s="36">
        <v>821.60418286632</v>
      </c>
      <c r="W44" s="36">
        <v>0</v>
      </c>
      <c r="X44" s="36">
        <v>0</v>
      </c>
      <c r="Y44" s="24">
        <v>1317.67786834102</v>
      </c>
    </row>
    <row r="45" spans="1:25">
      <c r="A45" s="35"/>
      <c r="B45" s="35" t="s">
        <v>5189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739.46190000002002</v>
      </c>
      <c r="I45" s="36">
        <v>0</v>
      </c>
      <c r="J45" s="36">
        <v>391.60055</v>
      </c>
      <c r="K45" s="24">
        <v>1131.0624500000199</v>
      </c>
      <c r="L45" s="24"/>
      <c r="M45" s="24"/>
      <c r="N45" s="100"/>
      <c r="O45" s="35"/>
      <c r="P45" s="35" t="s">
        <v>5189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583.6282242000201</v>
      </c>
      <c r="W45" s="36">
        <v>0</v>
      </c>
      <c r="X45" s="36">
        <v>0</v>
      </c>
      <c r="Y45" s="24">
        <v>583.6282242000201</v>
      </c>
    </row>
    <row r="46" spans="1:25">
      <c r="A46" s="35"/>
      <c r="B46" s="35" t="s">
        <v>5190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133.9837</v>
      </c>
      <c r="I46" s="36">
        <v>62.5</v>
      </c>
      <c r="J46" s="36">
        <v>3197.3116879740001</v>
      </c>
      <c r="K46" s="24">
        <v>3393.7953879739998</v>
      </c>
      <c r="L46" s="24"/>
      <c r="M46" s="24"/>
      <c r="N46" s="100"/>
      <c r="O46" s="35"/>
      <c r="P46" s="35" t="s">
        <v>5190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1751.1984201997</v>
      </c>
      <c r="W46" s="36">
        <v>0</v>
      </c>
      <c r="X46" s="36">
        <v>0</v>
      </c>
      <c r="Y46" s="24">
        <v>1751.1984201997</v>
      </c>
    </row>
    <row r="47" spans="1:25">
      <c r="A47" s="35"/>
      <c r="B47" s="35" t="s">
        <v>4898</v>
      </c>
      <c r="C47" s="36">
        <v>0</v>
      </c>
      <c r="D47" s="36">
        <v>41.256277499999996</v>
      </c>
      <c r="E47" s="36">
        <v>1064.0246651351001</v>
      </c>
      <c r="F47" s="36">
        <v>0</v>
      </c>
      <c r="G47" s="36">
        <v>0</v>
      </c>
      <c r="H47" s="36">
        <v>1007.504750325038</v>
      </c>
      <c r="I47" s="36">
        <v>0</v>
      </c>
      <c r="J47" s="36">
        <v>6405.5561399668995</v>
      </c>
      <c r="K47" s="24">
        <v>8518.3418329270371</v>
      </c>
      <c r="M47" s="77"/>
      <c r="N47" s="100"/>
      <c r="O47" s="35"/>
      <c r="P47" s="35" t="s">
        <v>4898</v>
      </c>
      <c r="Q47" s="36">
        <v>0</v>
      </c>
      <c r="R47" s="36">
        <v>0</v>
      </c>
      <c r="S47" s="36">
        <v>0</v>
      </c>
      <c r="T47" s="36">
        <v>0</v>
      </c>
      <c r="U47" s="36">
        <v>570.32496640011004</v>
      </c>
      <c r="V47" s="36">
        <v>3825.1394193871411</v>
      </c>
      <c r="W47" s="36">
        <v>0</v>
      </c>
      <c r="X47" s="36">
        <v>0</v>
      </c>
      <c r="Y47" s="24">
        <v>4395.4643857872506</v>
      </c>
    </row>
    <row r="48" spans="1:25">
      <c r="A48" s="35"/>
      <c r="B48" s="35" t="s">
        <v>4899</v>
      </c>
      <c r="C48" s="36">
        <v>0</v>
      </c>
      <c r="D48" s="36">
        <v>0</v>
      </c>
      <c r="E48" s="36">
        <v>114.2897541442</v>
      </c>
      <c r="F48" s="36">
        <v>0</v>
      </c>
      <c r="G48" s="36">
        <v>243.94330047099999</v>
      </c>
      <c r="H48" s="36">
        <v>3504.4328312780403</v>
      </c>
      <c r="I48" s="36">
        <v>0</v>
      </c>
      <c r="J48" s="36">
        <v>3064.5025114382001</v>
      </c>
      <c r="K48" s="24">
        <v>6927.1683973314412</v>
      </c>
      <c r="L48" s="24"/>
      <c r="M48" s="24"/>
      <c r="N48" s="100"/>
      <c r="O48" s="35"/>
      <c r="P48" s="35" t="s">
        <v>4899</v>
      </c>
      <c r="Q48" s="36">
        <v>0</v>
      </c>
      <c r="R48" s="36">
        <v>0</v>
      </c>
      <c r="S48" s="36">
        <v>0</v>
      </c>
      <c r="T48" s="36">
        <v>0</v>
      </c>
      <c r="U48" s="36">
        <v>184.84825618140999</v>
      </c>
      <c r="V48" s="36">
        <v>3389.5706368415499</v>
      </c>
      <c r="W48" s="36">
        <v>0</v>
      </c>
      <c r="X48" s="36">
        <v>0</v>
      </c>
      <c r="Y48" s="24">
        <v>3574.4188930229598</v>
      </c>
    </row>
    <row r="49" spans="1:25">
      <c r="A49" s="35" t="s">
        <v>4904</v>
      </c>
      <c r="B49" s="35"/>
      <c r="C49" s="36">
        <v>0</v>
      </c>
      <c r="D49" s="36">
        <v>0</v>
      </c>
      <c r="E49" s="36">
        <v>369.5874363744</v>
      </c>
      <c r="F49" s="36">
        <v>1922.5793131252899</v>
      </c>
      <c r="G49" s="36">
        <v>5208.7602002998201</v>
      </c>
      <c r="H49" s="36">
        <v>8429.3105737769911</v>
      </c>
      <c r="I49" s="36">
        <v>5945.9135090072305</v>
      </c>
      <c r="J49" s="36">
        <v>793.34229149111002</v>
      </c>
      <c r="K49" s="24">
        <v>22669.493324074843</v>
      </c>
      <c r="L49" s="24">
        <v>14460</v>
      </c>
      <c r="M49" s="77">
        <f>L49-K49</f>
        <v>-8209.4933240748433</v>
      </c>
      <c r="N49" s="100"/>
      <c r="O49" s="35" t="s">
        <v>4904</v>
      </c>
      <c r="P49" s="35"/>
      <c r="Q49" s="36">
        <v>0</v>
      </c>
      <c r="R49" s="36">
        <v>0</v>
      </c>
      <c r="S49" s="36">
        <v>0</v>
      </c>
      <c r="T49" s="36">
        <v>0</v>
      </c>
      <c r="U49" s="36">
        <v>3870.4783060967256</v>
      </c>
      <c r="V49" s="36">
        <v>7826.9802491222244</v>
      </c>
      <c r="W49" s="36">
        <v>0</v>
      </c>
      <c r="X49" s="36">
        <v>0</v>
      </c>
      <c r="Y49" s="24">
        <v>11697.458555218953</v>
      </c>
    </row>
    <row r="50" spans="1:25">
      <c r="A50" s="35"/>
      <c r="B50" s="35" t="s">
        <v>4901</v>
      </c>
      <c r="C50" s="36">
        <v>0</v>
      </c>
      <c r="D50" s="36">
        <v>0</v>
      </c>
      <c r="E50" s="36">
        <v>369.5874363744</v>
      </c>
      <c r="F50" s="36">
        <v>495.77065558359993</v>
      </c>
      <c r="G50" s="36">
        <v>825.4843860351001</v>
      </c>
      <c r="H50" s="36">
        <v>779.20732299641008</v>
      </c>
      <c r="I50" s="36">
        <v>736.41238957318012</v>
      </c>
      <c r="J50" s="36">
        <v>234.92159244760001</v>
      </c>
      <c r="K50" s="24">
        <v>3441.3837830102902</v>
      </c>
      <c r="L50" s="24"/>
      <c r="M50" s="24"/>
      <c r="N50" s="100"/>
      <c r="O50" s="35"/>
      <c r="P50" s="35" t="s">
        <v>4901</v>
      </c>
      <c r="Q50" s="36">
        <v>0</v>
      </c>
      <c r="R50" s="36">
        <v>0</v>
      </c>
      <c r="S50" s="36">
        <v>0</v>
      </c>
      <c r="T50" s="36">
        <v>0</v>
      </c>
      <c r="U50" s="36">
        <v>872.47471864463989</v>
      </c>
      <c r="V50" s="36">
        <v>903.27931338874009</v>
      </c>
      <c r="W50" s="36">
        <v>0</v>
      </c>
      <c r="X50" s="36">
        <v>0</v>
      </c>
      <c r="Y50" s="24">
        <v>1775.7540320333801</v>
      </c>
    </row>
    <row r="51" spans="1:25">
      <c r="A51" s="35"/>
      <c r="B51" s="35" t="s">
        <v>4902</v>
      </c>
      <c r="C51" s="36">
        <v>0</v>
      </c>
      <c r="D51" s="36">
        <v>0</v>
      </c>
      <c r="E51" s="36">
        <v>0</v>
      </c>
      <c r="F51" s="36">
        <v>0</v>
      </c>
      <c r="G51" s="36">
        <v>1302.6763532303798</v>
      </c>
      <c r="H51" s="36">
        <v>5027.6126083626596</v>
      </c>
      <c r="I51" s="36">
        <v>806.86614412362997</v>
      </c>
      <c r="J51" s="36">
        <v>0</v>
      </c>
      <c r="K51" s="24">
        <v>7137.1551057166698</v>
      </c>
      <c r="L51" s="24"/>
      <c r="M51" s="24"/>
      <c r="N51" s="100"/>
      <c r="O51" s="35"/>
      <c r="P51" s="35" t="s">
        <v>4902</v>
      </c>
      <c r="Q51" s="36">
        <v>0</v>
      </c>
      <c r="R51" s="36">
        <v>0</v>
      </c>
      <c r="S51" s="36">
        <v>0</v>
      </c>
      <c r="T51" s="36">
        <v>0</v>
      </c>
      <c r="U51" s="36">
        <v>672.18099826687501</v>
      </c>
      <c r="V51" s="36">
        <v>3010.5910362784689</v>
      </c>
      <c r="W51" s="36">
        <v>0</v>
      </c>
      <c r="X51" s="36">
        <v>0</v>
      </c>
      <c r="Y51" s="24">
        <v>3682.772034545344</v>
      </c>
    </row>
    <row r="52" spans="1:25">
      <c r="A52" s="35"/>
      <c r="B52" s="35" t="s">
        <v>4903</v>
      </c>
      <c r="C52" s="36">
        <v>0</v>
      </c>
      <c r="D52" s="36">
        <v>0</v>
      </c>
      <c r="E52" s="36">
        <v>0</v>
      </c>
      <c r="F52" s="36">
        <v>834.97388568829001</v>
      </c>
      <c r="G52" s="36">
        <v>1955.2652603584202</v>
      </c>
      <c r="H52" s="36">
        <v>1083.49778037632</v>
      </c>
      <c r="I52" s="36">
        <v>2511.4121969773</v>
      </c>
      <c r="J52" s="36">
        <v>190.76388997960004</v>
      </c>
      <c r="K52" s="24">
        <v>6575.9130133799299</v>
      </c>
      <c r="L52" s="24"/>
      <c r="M52" s="24"/>
      <c r="N52" s="100"/>
      <c r="O52" s="35"/>
      <c r="P52" s="35" t="s">
        <v>4903</v>
      </c>
      <c r="Q52" s="36">
        <v>0</v>
      </c>
      <c r="R52" s="36">
        <v>0</v>
      </c>
      <c r="S52" s="36">
        <v>0</v>
      </c>
      <c r="T52" s="36">
        <v>0</v>
      </c>
      <c r="U52" s="36">
        <v>1439.7633993600202</v>
      </c>
      <c r="V52" s="36">
        <v>1953.4077155446903</v>
      </c>
      <c r="W52" s="36">
        <v>0</v>
      </c>
      <c r="X52" s="36">
        <v>0</v>
      </c>
      <c r="Y52" s="24">
        <v>3393.1711149047105</v>
      </c>
    </row>
    <row r="53" spans="1:25">
      <c r="A53" s="35"/>
      <c r="B53" s="35" t="s">
        <v>3499</v>
      </c>
      <c r="C53" s="36">
        <v>0</v>
      </c>
      <c r="D53" s="36">
        <v>0</v>
      </c>
      <c r="E53" s="36">
        <v>0</v>
      </c>
      <c r="F53" s="36">
        <v>591.83477185339996</v>
      </c>
      <c r="G53" s="36">
        <v>1125.3342006759199</v>
      </c>
      <c r="H53" s="36">
        <v>270.24286204160001</v>
      </c>
      <c r="I53" s="36">
        <v>1128.72277833312</v>
      </c>
      <c r="J53" s="36">
        <v>367.65680906390998</v>
      </c>
      <c r="K53" s="24">
        <v>3483.7914219679496</v>
      </c>
      <c r="M53" s="77"/>
      <c r="N53" s="100"/>
      <c r="O53" s="35"/>
      <c r="P53" s="35" t="s">
        <v>3499</v>
      </c>
      <c r="Q53" s="36">
        <v>0</v>
      </c>
      <c r="R53" s="36">
        <v>0</v>
      </c>
      <c r="S53" s="36">
        <v>0</v>
      </c>
      <c r="T53" s="36">
        <v>0</v>
      </c>
      <c r="U53" s="36">
        <v>886.05918982519029</v>
      </c>
      <c r="V53" s="36">
        <v>911.57718391032552</v>
      </c>
      <c r="W53" s="36">
        <v>0</v>
      </c>
      <c r="X53" s="36">
        <v>0</v>
      </c>
      <c r="Y53" s="24">
        <v>1797.6363737355159</v>
      </c>
    </row>
    <row r="54" spans="1:25">
      <c r="A54" s="35"/>
      <c r="B54" s="35" t="s">
        <v>2907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1268.75</v>
      </c>
      <c r="I54" s="36">
        <v>762.5</v>
      </c>
      <c r="J54" s="36">
        <v>0</v>
      </c>
      <c r="K54" s="24">
        <v>2031.25</v>
      </c>
      <c r="L54" s="24"/>
      <c r="M54" s="24"/>
      <c r="N54" s="100"/>
      <c r="O54" s="35"/>
      <c r="P54" s="35" t="s">
        <v>2907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1048.1250000000002</v>
      </c>
      <c r="W54" s="36">
        <v>0</v>
      </c>
      <c r="X54" s="36">
        <v>0</v>
      </c>
      <c r="Y54" s="24">
        <v>1048.1250000000002</v>
      </c>
    </row>
    <row r="55" spans="1:25">
      <c r="A55" s="35" t="s">
        <v>4912</v>
      </c>
      <c r="B55" s="35"/>
      <c r="C55" s="36">
        <v>0</v>
      </c>
      <c r="D55" s="36">
        <v>0</v>
      </c>
      <c r="E55" s="36">
        <v>1213.7873707722201</v>
      </c>
      <c r="F55" s="36">
        <v>906.25000000048999</v>
      </c>
      <c r="G55" s="36">
        <v>9217.1913571643709</v>
      </c>
      <c r="H55" s="36">
        <v>45729.884713195643</v>
      </c>
      <c r="I55" s="36">
        <v>8826.9080007161865</v>
      </c>
      <c r="J55" s="36">
        <v>26275.944535649331</v>
      </c>
      <c r="K55" s="24">
        <v>92169.965977498214</v>
      </c>
      <c r="L55" s="24">
        <v>56630</v>
      </c>
      <c r="M55" s="77">
        <f>L55-K55</f>
        <v>-35539.965977498214</v>
      </c>
      <c r="N55" s="100"/>
      <c r="O55" s="35" t="s">
        <v>4912</v>
      </c>
      <c r="P55" s="35"/>
      <c r="Q55" s="36">
        <v>0</v>
      </c>
      <c r="R55" s="36">
        <v>0</v>
      </c>
      <c r="S55" s="36">
        <v>0</v>
      </c>
      <c r="T55" s="36">
        <v>0</v>
      </c>
      <c r="U55" s="36">
        <v>5850.0100236140706</v>
      </c>
      <c r="V55" s="36">
        <v>41709.692420768559</v>
      </c>
      <c r="W55" s="36">
        <v>0</v>
      </c>
      <c r="X55" s="36">
        <v>0</v>
      </c>
      <c r="Y55" s="24">
        <v>47559.702444382616</v>
      </c>
    </row>
    <row r="56" spans="1:25">
      <c r="A56" s="35"/>
      <c r="B56" s="35" t="s">
        <v>5191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1425.8592583107522</v>
      </c>
      <c r="I56" s="36">
        <v>2147.7085871130002</v>
      </c>
      <c r="J56" s="36">
        <v>3252.0808000516604</v>
      </c>
      <c r="K56" s="24">
        <v>6825.6486454754122</v>
      </c>
      <c r="L56" s="24"/>
      <c r="M56" s="24"/>
      <c r="N56" s="100"/>
      <c r="O56" s="35"/>
      <c r="P56" s="35" t="s">
        <v>5191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3522.0347010631963</v>
      </c>
      <c r="W56" s="36">
        <v>0</v>
      </c>
      <c r="X56" s="36">
        <v>0</v>
      </c>
      <c r="Y56" s="24">
        <v>3522.0347010631963</v>
      </c>
    </row>
    <row r="57" spans="1:25">
      <c r="A57" s="35"/>
      <c r="B57" s="35" t="s">
        <v>2672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1449.7262548358997</v>
      </c>
      <c r="I57" s="36">
        <v>171.36251782773201</v>
      </c>
      <c r="J57" s="36">
        <v>6983.8041766866008</v>
      </c>
      <c r="K57" s="24">
        <v>8604.8929493502328</v>
      </c>
      <c r="L57" s="24"/>
      <c r="M57" s="24"/>
      <c r="N57" s="100"/>
      <c r="O57" s="35"/>
      <c r="P57" s="35" t="s">
        <v>2672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4440.1247618630659</v>
      </c>
      <c r="W57" s="36">
        <v>0</v>
      </c>
      <c r="X57" s="36">
        <v>0</v>
      </c>
      <c r="Y57" s="24">
        <v>4440.1247618630659</v>
      </c>
    </row>
    <row r="58" spans="1:25">
      <c r="A58" s="35"/>
      <c r="B58" s="35" t="s">
        <v>5192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6031.3463438007602</v>
      </c>
      <c r="I58" s="36">
        <v>296.545416864</v>
      </c>
      <c r="J58" s="36">
        <v>1362.8349326250902</v>
      </c>
      <c r="K58" s="24">
        <v>7690.7266932898501</v>
      </c>
      <c r="L58" s="24"/>
      <c r="M58" s="24"/>
      <c r="N58" s="100"/>
      <c r="O58" s="35"/>
      <c r="P58" s="35" t="s">
        <v>5192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3968.41497373739</v>
      </c>
      <c r="W58" s="36">
        <v>0</v>
      </c>
      <c r="X58" s="36">
        <v>0</v>
      </c>
      <c r="Y58" s="24">
        <v>3968.41497373739</v>
      </c>
    </row>
    <row r="59" spans="1:25">
      <c r="A59" s="35"/>
      <c r="B59" s="35" t="s">
        <v>4905</v>
      </c>
      <c r="C59" s="36">
        <v>0</v>
      </c>
      <c r="D59" s="36">
        <v>0</v>
      </c>
      <c r="E59" s="36">
        <v>0</v>
      </c>
      <c r="F59" s="36">
        <v>0</v>
      </c>
      <c r="G59" s="36">
        <v>3320.8031036278503</v>
      </c>
      <c r="H59" s="36">
        <v>3149.5360223421631</v>
      </c>
      <c r="I59" s="36">
        <v>209.885786319418</v>
      </c>
      <c r="J59" s="36">
        <v>939.89223749922598</v>
      </c>
      <c r="K59" s="24">
        <v>7620.1171497886571</v>
      </c>
      <c r="L59" s="24"/>
      <c r="M59" s="24"/>
      <c r="N59" s="100"/>
      <c r="O59" s="35"/>
      <c r="P59" s="35" t="s">
        <v>4905</v>
      </c>
      <c r="Q59" s="36">
        <v>0</v>
      </c>
      <c r="R59" s="36">
        <v>0</v>
      </c>
      <c r="S59" s="36">
        <v>0</v>
      </c>
      <c r="T59" s="36">
        <v>0</v>
      </c>
      <c r="U59" s="36">
        <v>1713.5344014715201</v>
      </c>
      <c r="V59" s="36">
        <v>2218.446047819858</v>
      </c>
      <c r="W59" s="36">
        <v>0</v>
      </c>
      <c r="X59" s="36">
        <v>0</v>
      </c>
      <c r="Y59" s="24">
        <v>3931.9804492913781</v>
      </c>
    </row>
    <row r="60" spans="1:25">
      <c r="A60" s="35"/>
      <c r="B60" s="35" t="s">
        <v>2689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3084.4221796226102</v>
      </c>
      <c r="I60" s="36">
        <v>510.22754942979998</v>
      </c>
      <c r="J60" s="36">
        <v>684.5114806320621</v>
      </c>
      <c r="K60" s="24">
        <v>4279.1612096844729</v>
      </c>
      <c r="L60" s="24"/>
      <c r="M60" s="24"/>
      <c r="N60" s="100"/>
      <c r="O60" s="35"/>
      <c r="P60" s="35" t="s">
        <v>2689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2208.0471841967951</v>
      </c>
      <c r="W60" s="36">
        <v>0</v>
      </c>
      <c r="X60" s="36">
        <v>0</v>
      </c>
      <c r="Y60" s="24">
        <v>2208.0471841967951</v>
      </c>
    </row>
    <row r="61" spans="1:25">
      <c r="A61" s="35"/>
      <c r="B61" s="35" t="s">
        <v>4906</v>
      </c>
      <c r="C61" s="36">
        <v>0</v>
      </c>
      <c r="D61" s="36">
        <v>0</v>
      </c>
      <c r="E61" s="36">
        <v>455.308401592</v>
      </c>
      <c r="F61" s="36">
        <v>0</v>
      </c>
      <c r="G61" s="36">
        <v>655.68851406829992</v>
      </c>
      <c r="H61" s="36">
        <v>2629.5298514429196</v>
      </c>
      <c r="I61" s="36">
        <v>255.86410000000001</v>
      </c>
      <c r="J61" s="36">
        <v>577.12779362137996</v>
      </c>
      <c r="K61" s="24">
        <v>4573.5186607245996</v>
      </c>
      <c r="L61" s="24"/>
      <c r="M61" s="24"/>
      <c r="N61" s="100"/>
      <c r="O61" s="35"/>
      <c r="P61" s="35" t="s">
        <v>4906</v>
      </c>
      <c r="Q61" s="36">
        <v>0</v>
      </c>
      <c r="R61" s="36">
        <v>0</v>
      </c>
      <c r="S61" s="36">
        <v>0</v>
      </c>
      <c r="T61" s="36">
        <v>0</v>
      </c>
      <c r="U61" s="36">
        <v>573.27440848008996</v>
      </c>
      <c r="V61" s="36">
        <v>1786.6612204536639</v>
      </c>
      <c r="W61" s="36">
        <v>0</v>
      </c>
      <c r="X61" s="36">
        <v>0</v>
      </c>
      <c r="Y61" s="24">
        <v>2359.9356289337538</v>
      </c>
    </row>
    <row r="62" spans="1:25">
      <c r="A62" s="35"/>
      <c r="B62" s="35" t="s">
        <v>4907</v>
      </c>
      <c r="C62" s="36">
        <v>0</v>
      </c>
      <c r="D62" s="36">
        <v>0</v>
      </c>
      <c r="E62" s="36">
        <v>60.181222499999997</v>
      </c>
      <c r="F62" s="36">
        <v>0</v>
      </c>
      <c r="G62" s="36">
        <v>115.34201077952</v>
      </c>
      <c r="H62" s="36">
        <v>2343.3276167839999</v>
      </c>
      <c r="I62" s="36">
        <v>1912.5670783892001</v>
      </c>
      <c r="J62" s="36">
        <v>350.68209431820003</v>
      </c>
      <c r="K62" s="24">
        <v>4782.1000227709201</v>
      </c>
      <c r="L62" s="24"/>
      <c r="M62" s="24"/>
      <c r="N62" s="100"/>
      <c r="O62" s="35"/>
      <c r="P62" s="35" t="s">
        <v>4907</v>
      </c>
      <c r="Q62" s="36">
        <v>0</v>
      </c>
      <c r="R62" s="36">
        <v>0</v>
      </c>
      <c r="S62" s="36">
        <v>0</v>
      </c>
      <c r="T62" s="36">
        <v>0</v>
      </c>
      <c r="U62" s="36">
        <v>90.56998837223</v>
      </c>
      <c r="V62" s="36">
        <v>2376.9936233775297</v>
      </c>
      <c r="W62" s="36">
        <v>0</v>
      </c>
      <c r="X62" s="36">
        <v>0</v>
      </c>
      <c r="Y62" s="24">
        <v>2467.5636117497597</v>
      </c>
    </row>
    <row r="63" spans="1:25">
      <c r="A63" s="35"/>
      <c r="B63" s="35" t="s">
        <v>811</v>
      </c>
      <c r="C63" s="36">
        <v>0</v>
      </c>
      <c r="D63" s="36">
        <v>0</v>
      </c>
      <c r="E63" s="36">
        <v>586.11940113690002</v>
      </c>
      <c r="F63" s="36">
        <v>4.2647445665000001</v>
      </c>
      <c r="G63" s="36">
        <v>2883.5013763770303</v>
      </c>
      <c r="H63" s="36">
        <v>2412.5939897267976</v>
      </c>
      <c r="I63" s="36">
        <v>40.871832445400003</v>
      </c>
      <c r="J63" s="36">
        <v>1856.6765312638445</v>
      </c>
      <c r="K63" s="24">
        <v>7784.0278755164727</v>
      </c>
      <c r="L63" s="24"/>
      <c r="M63" s="24"/>
      <c r="N63" s="100"/>
      <c r="O63" s="35"/>
      <c r="P63" s="35" t="s">
        <v>811</v>
      </c>
      <c r="Q63" s="36">
        <v>0</v>
      </c>
      <c r="R63" s="36">
        <v>0</v>
      </c>
      <c r="S63" s="36">
        <v>0</v>
      </c>
      <c r="T63" s="36">
        <v>0</v>
      </c>
      <c r="U63" s="36">
        <v>1792.5249293930999</v>
      </c>
      <c r="V63" s="36">
        <v>2224.0334543731938</v>
      </c>
      <c r="W63" s="36">
        <v>0</v>
      </c>
      <c r="X63" s="36">
        <v>0</v>
      </c>
      <c r="Y63" s="24">
        <v>4016.5583837662934</v>
      </c>
    </row>
    <row r="64" spans="1:25">
      <c r="A64" s="35"/>
      <c r="B64" s="35" t="s">
        <v>3360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357.81520000006003</v>
      </c>
      <c r="I64" s="36">
        <v>268.47499789994998</v>
      </c>
      <c r="J64" s="36">
        <v>492.64818473700001</v>
      </c>
      <c r="K64" s="24">
        <v>1118.9383826370101</v>
      </c>
      <c r="L64" s="24"/>
      <c r="M64" s="24"/>
      <c r="N64" s="100"/>
      <c r="O64" s="35"/>
      <c r="P64" s="35" t="s">
        <v>3360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577.37220544039008</v>
      </c>
      <c r="W64" s="36">
        <v>0</v>
      </c>
      <c r="X64" s="36">
        <v>0</v>
      </c>
      <c r="Y64" s="24">
        <v>577.37220544039008</v>
      </c>
    </row>
    <row r="65" spans="1:25">
      <c r="A65" s="35"/>
      <c r="B65" s="35" t="s">
        <v>4908</v>
      </c>
      <c r="C65" s="36">
        <v>0</v>
      </c>
      <c r="D65" s="36">
        <v>0</v>
      </c>
      <c r="E65" s="36">
        <v>0</v>
      </c>
      <c r="F65" s="36">
        <v>0</v>
      </c>
      <c r="G65" s="36">
        <v>706.25000000013006</v>
      </c>
      <c r="H65" s="36">
        <v>1557.4595804995895</v>
      </c>
      <c r="I65" s="36">
        <v>229.46060526322998</v>
      </c>
      <c r="J65" s="36">
        <v>960.61143292805002</v>
      </c>
      <c r="K65" s="24">
        <v>3453.7816186909995</v>
      </c>
      <c r="L65" s="24"/>
      <c r="M65" s="24"/>
      <c r="N65" s="100"/>
      <c r="O65" s="35"/>
      <c r="P65" s="35" t="s">
        <v>4908</v>
      </c>
      <c r="Q65" s="36">
        <v>0</v>
      </c>
      <c r="R65" s="36">
        <v>0</v>
      </c>
      <c r="S65" s="36">
        <v>0</v>
      </c>
      <c r="T65" s="36">
        <v>0</v>
      </c>
      <c r="U65" s="36">
        <v>364.42499999993004</v>
      </c>
      <c r="V65" s="36">
        <v>1417.7263152442501</v>
      </c>
      <c r="W65" s="36">
        <v>0</v>
      </c>
      <c r="X65" s="36">
        <v>0</v>
      </c>
      <c r="Y65" s="24">
        <v>1782.1513152441803</v>
      </c>
    </row>
    <row r="66" spans="1:25">
      <c r="A66" s="35"/>
      <c r="B66" s="35" t="s">
        <v>4909</v>
      </c>
      <c r="C66" s="36">
        <v>0</v>
      </c>
      <c r="D66" s="36">
        <v>0</v>
      </c>
      <c r="E66" s="36">
        <v>109.4122208558</v>
      </c>
      <c r="F66" s="36">
        <v>901.98525543399001</v>
      </c>
      <c r="G66" s="36">
        <v>0</v>
      </c>
      <c r="H66" s="36">
        <v>8186.3981073660998</v>
      </c>
      <c r="I66" s="36">
        <v>143.75</v>
      </c>
      <c r="J66" s="36">
        <v>1291.7020504659001</v>
      </c>
      <c r="K66" s="24">
        <v>10633.24763412179</v>
      </c>
      <c r="L66" s="24"/>
      <c r="M66" s="24"/>
      <c r="N66" s="100"/>
      <c r="O66" s="35"/>
      <c r="P66" s="35" t="s">
        <v>4909</v>
      </c>
      <c r="Q66" s="36">
        <v>0</v>
      </c>
      <c r="R66" s="36">
        <v>0</v>
      </c>
      <c r="S66" s="36">
        <v>0</v>
      </c>
      <c r="T66" s="36">
        <v>0</v>
      </c>
      <c r="U66" s="36">
        <v>521.88109776573003</v>
      </c>
      <c r="V66" s="36">
        <v>4964.8746814413016</v>
      </c>
      <c r="W66" s="36">
        <v>0</v>
      </c>
      <c r="X66" s="36">
        <v>0</v>
      </c>
      <c r="Y66" s="24">
        <v>5486.755779207032</v>
      </c>
    </row>
    <row r="67" spans="1:25">
      <c r="A67" s="35"/>
      <c r="B67" s="35" t="s">
        <v>4910</v>
      </c>
      <c r="C67" s="36">
        <v>0</v>
      </c>
      <c r="D67" s="36">
        <v>0</v>
      </c>
      <c r="E67" s="36">
        <v>0</v>
      </c>
      <c r="F67" s="36">
        <v>0</v>
      </c>
      <c r="G67" s="36">
        <v>666.38875344749999</v>
      </c>
      <c r="H67" s="36">
        <v>2441.0389398924331</v>
      </c>
      <c r="I67" s="36">
        <v>1280.4518587988571</v>
      </c>
      <c r="J67" s="36">
        <v>1647.9859954876208</v>
      </c>
      <c r="K67" s="24">
        <v>6035.8655476264112</v>
      </c>
      <c r="L67" s="24"/>
      <c r="M67" s="24"/>
      <c r="N67" s="100"/>
      <c r="O67" s="35"/>
      <c r="P67" s="35" t="s">
        <v>4910</v>
      </c>
      <c r="Q67" s="36">
        <v>0</v>
      </c>
      <c r="R67" s="36">
        <v>0</v>
      </c>
      <c r="S67" s="36">
        <v>0</v>
      </c>
      <c r="T67" s="36">
        <v>0</v>
      </c>
      <c r="U67" s="36">
        <v>343.85659677882995</v>
      </c>
      <c r="V67" s="36">
        <v>2770.6500257962657</v>
      </c>
      <c r="W67" s="36">
        <v>0</v>
      </c>
      <c r="X67" s="36">
        <v>0</v>
      </c>
      <c r="Y67" s="24">
        <v>3114.5066225750957</v>
      </c>
    </row>
    <row r="68" spans="1:25">
      <c r="A68" s="35"/>
      <c r="B68" s="35" t="s">
        <v>4911</v>
      </c>
      <c r="C68" s="36">
        <v>0</v>
      </c>
      <c r="D68" s="36">
        <v>0</v>
      </c>
      <c r="E68" s="36">
        <v>2.7661246875200001</v>
      </c>
      <c r="F68" s="36">
        <v>0</v>
      </c>
      <c r="G68" s="36">
        <v>512.96759886403993</v>
      </c>
      <c r="H68" s="36">
        <v>6869.8901221165997</v>
      </c>
      <c r="I68" s="36">
        <v>962.94228802350005</v>
      </c>
      <c r="J68" s="36">
        <v>1309.9580544933999</v>
      </c>
      <c r="K68" s="24">
        <v>9658.5241881850598</v>
      </c>
      <c r="L68" s="24"/>
      <c r="M68" s="24"/>
      <c r="N68" s="100"/>
      <c r="O68" s="35"/>
      <c r="P68" s="35" t="s">
        <v>4911</v>
      </c>
      <c r="Q68" s="36">
        <v>0</v>
      </c>
      <c r="R68" s="36">
        <v>0</v>
      </c>
      <c r="S68" s="36">
        <v>0</v>
      </c>
      <c r="T68" s="36">
        <v>0</v>
      </c>
      <c r="U68" s="36">
        <v>266.11860135263998</v>
      </c>
      <c r="V68" s="36">
        <v>4717.6798797467818</v>
      </c>
      <c r="W68" s="36">
        <v>0</v>
      </c>
      <c r="X68" s="36">
        <v>0</v>
      </c>
      <c r="Y68" s="24">
        <v>4983.7984810994221</v>
      </c>
    </row>
    <row r="69" spans="1:25">
      <c r="A69" s="35"/>
      <c r="B69" s="35" t="s">
        <v>5193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145.18740873219002</v>
      </c>
      <c r="I69" s="36">
        <v>396.79538234210003</v>
      </c>
      <c r="J69" s="36">
        <v>4387.7859526037992</v>
      </c>
      <c r="K69" s="24">
        <v>4929.7687436780889</v>
      </c>
      <c r="M69" s="77"/>
      <c r="N69" s="146"/>
      <c r="O69" s="35"/>
      <c r="P69" s="35" t="s">
        <v>5193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2543.7606717395101</v>
      </c>
      <c r="W69" s="36">
        <v>0</v>
      </c>
      <c r="X69" s="36">
        <v>0</v>
      </c>
      <c r="Y69" s="24">
        <v>2543.7606717395101</v>
      </c>
    </row>
    <row r="70" spans="1:25">
      <c r="A70" s="35"/>
      <c r="B70" s="35" t="s">
        <v>4617</v>
      </c>
      <c r="C70" s="36">
        <v>0</v>
      </c>
      <c r="D70" s="36">
        <v>0</v>
      </c>
      <c r="E70" s="36">
        <v>0</v>
      </c>
      <c r="F70" s="36">
        <v>0</v>
      </c>
      <c r="G70" s="36">
        <v>356.25</v>
      </c>
      <c r="H70" s="36">
        <v>3645.7538377227693</v>
      </c>
      <c r="I70" s="36">
        <v>0</v>
      </c>
      <c r="J70" s="36">
        <v>177.64281823549999</v>
      </c>
      <c r="K70" s="24">
        <v>4179.6466559582695</v>
      </c>
      <c r="L70" s="24"/>
      <c r="M70" s="24"/>
      <c r="N70" s="100"/>
      <c r="O70" s="35"/>
      <c r="P70" s="35" t="s">
        <v>4617</v>
      </c>
      <c r="Q70" s="36">
        <v>0</v>
      </c>
      <c r="R70" s="36">
        <v>0</v>
      </c>
      <c r="S70" s="36">
        <v>0</v>
      </c>
      <c r="T70" s="36">
        <v>0</v>
      </c>
      <c r="U70" s="36">
        <v>183.82500000000002</v>
      </c>
      <c r="V70" s="36">
        <v>1972.8726744753567</v>
      </c>
      <c r="W70" s="36">
        <v>0</v>
      </c>
      <c r="X70" s="36">
        <v>0</v>
      </c>
      <c r="Y70" s="24">
        <v>2156.6976744753565</v>
      </c>
    </row>
    <row r="71" spans="1:25">
      <c r="A71" s="35" t="s">
        <v>4915</v>
      </c>
      <c r="B71" s="35"/>
      <c r="C71" s="36">
        <v>0</v>
      </c>
      <c r="D71" s="36">
        <v>0</v>
      </c>
      <c r="E71" s="36">
        <v>0</v>
      </c>
      <c r="F71" s="36">
        <v>0</v>
      </c>
      <c r="G71" s="36">
        <v>3593.4657679679999</v>
      </c>
      <c r="H71" s="36">
        <v>19235.219280691068</v>
      </c>
      <c r="I71" s="36">
        <v>4847.9099734514903</v>
      </c>
      <c r="J71" s="36">
        <v>30512.019202859909</v>
      </c>
      <c r="K71" s="24">
        <v>58188.614224970457</v>
      </c>
      <c r="L71" s="24">
        <v>50740</v>
      </c>
      <c r="M71" s="77">
        <f>L71-K71</f>
        <v>-7448.6142249704571</v>
      </c>
      <c r="N71" s="146"/>
      <c r="O71" s="35" t="s">
        <v>4915</v>
      </c>
      <c r="P71" s="35"/>
      <c r="Q71" s="36">
        <v>0</v>
      </c>
      <c r="R71" s="36">
        <v>0</v>
      </c>
      <c r="S71" s="36">
        <v>0</v>
      </c>
      <c r="T71" s="36">
        <v>0</v>
      </c>
      <c r="U71" s="36">
        <v>1854.228336271</v>
      </c>
      <c r="V71" s="36">
        <v>28171.096603813516</v>
      </c>
      <c r="W71" s="36">
        <v>0</v>
      </c>
      <c r="X71" s="36">
        <v>0</v>
      </c>
      <c r="Y71" s="24">
        <v>30025.324940084516</v>
      </c>
    </row>
    <row r="72" spans="1:25">
      <c r="A72" s="35"/>
      <c r="B72" s="35" t="s">
        <v>4913</v>
      </c>
      <c r="C72" s="36">
        <v>0</v>
      </c>
      <c r="D72" s="36">
        <v>0</v>
      </c>
      <c r="E72" s="36">
        <v>0</v>
      </c>
      <c r="F72" s="36">
        <v>0</v>
      </c>
      <c r="G72" s="36">
        <v>362.21576796800002</v>
      </c>
      <c r="H72" s="36">
        <v>2622.4448148907004</v>
      </c>
      <c r="I72" s="36">
        <v>350.7826</v>
      </c>
      <c r="J72" s="36">
        <v>621.79429546899996</v>
      </c>
      <c r="K72" s="24">
        <v>3957.2374783277</v>
      </c>
      <c r="L72" s="24"/>
      <c r="M72" s="24"/>
      <c r="N72" s="100"/>
      <c r="O72" s="35"/>
      <c r="P72" s="35" t="s">
        <v>4913</v>
      </c>
      <c r="Q72" s="36">
        <v>0</v>
      </c>
      <c r="R72" s="36">
        <v>0</v>
      </c>
      <c r="S72" s="36">
        <v>0</v>
      </c>
      <c r="T72" s="36">
        <v>0</v>
      </c>
      <c r="U72" s="36">
        <v>186.903336271</v>
      </c>
      <c r="V72" s="36">
        <v>1855.03120254591</v>
      </c>
      <c r="W72" s="36">
        <v>0</v>
      </c>
      <c r="X72" s="36">
        <v>0</v>
      </c>
      <c r="Y72" s="24">
        <v>2041.9345388169099</v>
      </c>
    </row>
    <row r="73" spans="1:25">
      <c r="A73" s="35"/>
      <c r="B73" s="35" t="s">
        <v>5194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1739.52909824475</v>
      </c>
      <c r="I73" s="36">
        <v>1561.31089643</v>
      </c>
      <c r="J73" s="36">
        <v>3158.3476362636497</v>
      </c>
      <c r="K73" s="24">
        <v>6459.1876309383997</v>
      </c>
      <c r="L73" s="24"/>
      <c r="M73" s="24"/>
      <c r="N73" s="100"/>
      <c r="O73" s="35"/>
      <c r="P73" s="35" t="s">
        <v>5194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3332.9408175642247</v>
      </c>
      <c r="W73" s="36">
        <v>0</v>
      </c>
      <c r="X73" s="36">
        <v>0</v>
      </c>
      <c r="Y73" s="24">
        <v>3332.9408175642247</v>
      </c>
    </row>
    <row r="74" spans="1:25">
      <c r="A74" s="35"/>
      <c r="B74" s="35" t="s">
        <v>5195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2679.698599154578</v>
      </c>
      <c r="I74" s="36">
        <v>1611.5676484534899</v>
      </c>
      <c r="J74" s="36">
        <v>10864.65009417448</v>
      </c>
      <c r="K74" s="24">
        <v>15155.916341782548</v>
      </c>
      <c r="L74" s="24"/>
      <c r="M74" s="24"/>
      <c r="N74" s="100"/>
      <c r="O74" s="35"/>
      <c r="P74" s="35" t="s">
        <v>5195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7820.4528323647955</v>
      </c>
      <c r="W74" s="36">
        <v>0</v>
      </c>
      <c r="X74" s="36">
        <v>0</v>
      </c>
      <c r="Y74" s="24">
        <v>7820.4528323647955</v>
      </c>
    </row>
    <row r="75" spans="1:25">
      <c r="A75" s="35"/>
      <c r="B75" s="35" t="s">
        <v>5196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1969.78400655153</v>
      </c>
      <c r="I75" s="36">
        <v>225</v>
      </c>
      <c r="J75" s="36">
        <v>2209.6509625805998</v>
      </c>
      <c r="K75" s="24">
        <v>4404.4349691321295</v>
      </c>
      <c r="L75" s="24"/>
      <c r="M75" s="24"/>
      <c r="N75" s="100"/>
      <c r="O75" s="35"/>
      <c r="P75" s="35" t="s">
        <v>5196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2272.68844407199</v>
      </c>
      <c r="W75" s="36">
        <v>0</v>
      </c>
      <c r="X75" s="36">
        <v>0</v>
      </c>
      <c r="Y75" s="24">
        <v>2272.68844407199</v>
      </c>
    </row>
    <row r="76" spans="1:25">
      <c r="A76" s="35"/>
      <c r="B76" s="35" t="s">
        <v>5197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1955.8669241287498</v>
      </c>
      <c r="I76" s="36">
        <v>0</v>
      </c>
      <c r="J76" s="36">
        <v>2055.05640044948</v>
      </c>
      <c r="K76" s="24">
        <v>4010.9233245782298</v>
      </c>
      <c r="L76" s="24"/>
      <c r="M76" s="24"/>
      <c r="N76" s="100"/>
      <c r="O76" s="35"/>
      <c r="P76" s="35" t="s">
        <v>5197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2069.6364354828802</v>
      </c>
      <c r="W76" s="36">
        <v>0</v>
      </c>
      <c r="X76" s="36">
        <v>0</v>
      </c>
      <c r="Y76" s="24">
        <v>2069.6364354828802</v>
      </c>
    </row>
    <row r="77" spans="1:25">
      <c r="A77" s="35"/>
      <c r="B77" s="35" t="s">
        <v>5198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1665.5456921933699</v>
      </c>
      <c r="I77" s="36">
        <v>824.24882856800002</v>
      </c>
      <c r="J77" s="36">
        <v>761.44358254751</v>
      </c>
      <c r="K77" s="24">
        <v>3251.2381033088795</v>
      </c>
      <c r="L77" s="24"/>
      <c r="M77" s="24"/>
      <c r="N77" s="100"/>
      <c r="O77" s="35"/>
      <c r="P77" s="35" t="s">
        <v>5198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1677.6388613076138</v>
      </c>
      <c r="W77" s="36">
        <v>0</v>
      </c>
      <c r="X77" s="36">
        <v>0</v>
      </c>
      <c r="Y77" s="24">
        <v>1677.6388613076138</v>
      </c>
    </row>
    <row r="78" spans="1:25">
      <c r="A78" s="35"/>
      <c r="B78" s="35" t="s">
        <v>3500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3113.6578638180099</v>
      </c>
      <c r="I78" s="36">
        <v>0</v>
      </c>
      <c r="J78" s="36">
        <v>7043.2692813622989</v>
      </c>
      <c r="K78" s="24">
        <v>10156.927145180309</v>
      </c>
      <c r="L78" s="24"/>
      <c r="M78" s="24"/>
      <c r="N78" s="100"/>
      <c r="O78" s="35"/>
      <c r="P78" s="35" t="s">
        <v>3500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5240.9744069076105</v>
      </c>
      <c r="W78" s="36">
        <v>0</v>
      </c>
      <c r="X78" s="36">
        <v>0</v>
      </c>
      <c r="Y78" s="24">
        <v>5240.9744069076105</v>
      </c>
    </row>
    <row r="79" spans="1:25">
      <c r="A79" s="35"/>
      <c r="B79" s="35" t="s">
        <v>5199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1230.47820000002</v>
      </c>
      <c r="I79" s="36">
        <v>0</v>
      </c>
      <c r="J79" s="36">
        <v>861.73477084878994</v>
      </c>
      <c r="K79" s="24">
        <v>2092.2129708488101</v>
      </c>
      <c r="L79" s="24"/>
      <c r="M79" s="24"/>
      <c r="N79" s="100"/>
      <c r="O79" s="35"/>
      <c r="P79" s="35" t="s">
        <v>5199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1079.5818929576401</v>
      </c>
      <c r="W79" s="36">
        <v>0</v>
      </c>
      <c r="X79" s="36">
        <v>0</v>
      </c>
      <c r="Y79" s="24">
        <v>1079.5818929576401</v>
      </c>
    </row>
    <row r="80" spans="1:25">
      <c r="A80" s="35"/>
      <c r="B80" s="35" t="s">
        <v>4914</v>
      </c>
      <c r="C80" s="36">
        <v>0</v>
      </c>
      <c r="D80" s="36">
        <v>0</v>
      </c>
      <c r="E80" s="36">
        <v>0</v>
      </c>
      <c r="F80" s="36">
        <v>0</v>
      </c>
      <c r="G80" s="36">
        <v>3231.25</v>
      </c>
      <c r="H80" s="36">
        <v>1372.6543817093102</v>
      </c>
      <c r="I80" s="36">
        <v>0</v>
      </c>
      <c r="J80" s="36">
        <v>0</v>
      </c>
      <c r="K80" s="24">
        <v>4603.9043817093097</v>
      </c>
      <c r="M80" s="77"/>
      <c r="O80" s="35"/>
      <c r="P80" s="35" t="s">
        <v>4914</v>
      </c>
      <c r="Q80" s="36">
        <v>0</v>
      </c>
      <c r="R80" s="36">
        <v>0</v>
      </c>
      <c r="S80" s="36">
        <v>0</v>
      </c>
      <c r="T80" s="36">
        <v>0</v>
      </c>
      <c r="U80" s="36">
        <v>1667.325</v>
      </c>
      <c r="V80" s="36">
        <v>708.28966096211002</v>
      </c>
      <c r="W80" s="36">
        <v>0</v>
      </c>
      <c r="X80" s="36">
        <v>0</v>
      </c>
      <c r="Y80" s="24">
        <v>2375.6146609621101</v>
      </c>
    </row>
    <row r="81" spans="1:25">
      <c r="A81" s="35"/>
      <c r="B81" s="35" t="s">
        <v>3628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885.55970000005004</v>
      </c>
      <c r="I81" s="36">
        <v>275</v>
      </c>
      <c r="J81" s="36">
        <v>2936.0721791640999</v>
      </c>
      <c r="K81" s="24">
        <v>4096.6318791641497</v>
      </c>
      <c r="L81" s="24"/>
      <c r="M81" s="24"/>
      <c r="N81" s="146"/>
      <c r="O81" s="35"/>
      <c r="P81" s="35" t="s">
        <v>3628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2113.8620496487401</v>
      </c>
      <c r="W81" s="36">
        <v>0</v>
      </c>
      <c r="X81" s="36">
        <v>0</v>
      </c>
      <c r="Y81" s="24">
        <v>2113.8620496487401</v>
      </c>
    </row>
    <row r="82" spans="1:25">
      <c r="A82" s="35" t="s">
        <v>4916</v>
      </c>
      <c r="B82" s="35"/>
      <c r="C82" s="36">
        <v>0</v>
      </c>
      <c r="D82" s="36">
        <v>39.480143749900002</v>
      </c>
      <c r="E82" s="36">
        <v>0</v>
      </c>
      <c r="F82" s="36">
        <v>0</v>
      </c>
      <c r="G82" s="36">
        <v>0</v>
      </c>
      <c r="H82" s="36">
        <v>424.41575000001001</v>
      </c>
      <c r="I82" s="36">
        <v>2481.25</v>
      </c>
      <c r="J82" s="36">
        <v>2772.6470907419798</v>
      </c>
      <c r="K82" s="24">
        <v>5717.7929844918899</v>
      </c>
      <c r="L82" s="24">
        <v>10210</v>
      </c>
      <c r="M82" s="77">
        <f>L82-K82</f>
        <v>4492.2070155081101</v>
      </c>
      <c r="O82" s="35" t="s">
        <v>4916</v>
      </c>
      <c r="P82" s="35"/>
      <c r="Q82" s="36">
        <v>0</v>
      </c>
      <c r="R82" s="36">
        <v>0</v>
      </c>
      <c r="S82" s="36">
        <v>0</v>
      </c>
      <c r="T82" s="36">
        <v>0</v>
      </c>
      <c r="U82" s="36">
        <v>20.371754174900001</v>
      </c>
      <c r="V82" s="36">
        <v>2930.0094258236104</v>
      </c>
      <c r="W82" s="36">
        <v>0</v>
      </c>
      <c r="X82" s="36">
        <v>0</v>
      </c>
      <c r="Y82" s="24">
        <v>2950.3811799985101</v>
      </c>
    </row>
    <row r="83" spans="1:25">
      <c r="A83" s="35"/>
      <c r="B83" s="35" t="s">
        <v>5200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424.41575000001001</v>
      </c>
      <c r="I83" s="36">
        <v>0</v>
      </c>
      <c r="J83" s="36">
        <v>1310.6700522089</v>
      </c>
      <c r="K83" s="24">
        <v>1735.0858022089101</v>
      </c>
      <c r="L83" s="24"/>
      <c r="M83" s="77"/>
      <c r="O83" s="35"/>
      <c r="P83" s="35" t="s">
        <v>5200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895.30427394000003</v>
      </c>
      <c r="W83" s="36">
        <v>0</v>
      </c>
      <c r="X83" s="36">
        <v>0</v>
      </c>
      <c r="Y83" s="24">
        <v>895.30427394000003</v>
      </c>
    </row>
    <row r="84" spans="1:25">
      <c r="A84" s="35"/>
      <c r="B84" s="35" t="s">
        <v>5390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481.25</v>
      </c>
      <c r="J84" s="36">
        <v>362.68260408520001</v>
      </c>
      <c r="K84" s="24">
        <v>843.93260408519996</v>
      </c>
      <c r="M84" s="24"/>
      <c r="O84" s="35"/>
      <c r="P84" s="35" t="s">
        <v>5390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435.46922370790003</v>
      </c>
      <c r="W84" s="36">
        <v>0</v>
      </c>
      <c r="X84" s="36">
        <v>0</v>
      </c>
      <c r="Y84" s="24">
        <v>435.46922370790003</v>
      </c>
    </row>
    <row r="85" spans="1:25">
      <c r="A85" s="35"/>
      <c r="B85" s="35" t="s">
        <v>1013</v>
      </c>
      <c r="C85" s="36">
        <v>0</v>
      </c>
      <c r="D85" s="36">
        <v>39.480143749900002</v>
      </c>
      <c r="E85" s="36">
        <v>0</v>
      </c>
      <c r="F85" s="36">
        <v>0</v>
      </c>
      <c r="G85" s="36">
        <v>0</v>
      </c>
      <c r="H85" s="36">
        <v>0</v>
      </c>
      <c r="I85" s="36">
        <v>2000</v>
      </c>
      <c r="J85" s="36">
        <v>1099.2944344478801</v>
      </c>
      <c r="K85" s="24">
        <v>3138.7745781977801</v>
      </c>
      <c r="L85" s="24"/>
      <c r="M85" s="24"/>
      <c r="O85" s="35"/>
      <c r="P85" s="35" t="s">
        <v>1013</v>
      </c>
      <c r="Q85" s="36">
        <v>0</v>
      </c>
      <c r="R85" s="36">
        <v>0</v>
      </c>
      <c r="S85" s="36">
        <v>0</v>
      </c>
      <c r="T85" s="36">
        <v>0</v>
      </c>
      <c r="U85" s="36">
        <v>20.371754174900001</v>
      </c>
      <c r="V85" s="36">
        <v>1599.2359281757101</v>
      </c>
      <c r="W85" s="36">
        <v>0</v>
      </c>
      <c r="X85" s="36">
        <v>0</v>
      </c>
      <c r="Y85" s="24">
        <v>1619.60768235061</v>
      </c>
    </row>
    <row r="86" spans="1:25">
      <c r="A86" s="35" t="s">
        <v>4982</v>
      </c>
      <c r="B86" s="35"/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2935.1355418624703</v>
      </c>
      <c r="I86" s="36">
        <v>887.5</v>
      </c>
      <c r="J86" s="36">
        <v>3336.0391920064999</v>
      </c>
      <c r="K86" s="24">
        <v>7158.6747338689693</v>
      </c>
      <c r="L86" s="24">
        <v>12600</v>
      </c>
      <c r="M86" s="77">
        <f>L86-K86</f>
        <v>5441.3252661310307</v>
      </c>
      <c r="O86" s="35" t="s">
        <v>4982</v>
      </c>
      <c r="P86" s="35"/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3693.8761626759006</v>
      </c>
      <c r="W86" s="36">
        <v>0</v>
      </c>
      <c r="X86" s="36">
        <v>0</v>
      </c>
      <c r="Y86" s="24">
        <v>3693.8761626759006</v>
      </c>
    </row>
    <row r="87" spans="1:25">
      <c r="A87" s="35"/>
      <c r="B87" s="35" t="s">
        <v>5201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689.47727250090998</v>
      </c>
      <c r="I87" s="36">
        <v>562.5</v>
      </c>
      <c r="J87" s="36">
        <v>299.30774275599998</v>
      </c>
      <c r="K87" s="24">
        <v>1551.2850152569099</v>
      </c>
      <c r="L87" s="24"/>
      <c r="M87" s="24"/>
      <c r="O87" s="35"/>
      <c r="P87" s="35" t="s">
        <v>5201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800.46306787246999</v>
      </c>
      <c r="W87" s="36">
        <v>0</v>
      </c>
      <c r="X87" s="36">
        <v>0</v>
      </c>
      <c r="Y87" s="24">
        <v>800.46306787246999</v>
      </c>
    </row>
    <row r="88" spans="1:25">
      <c r="A88" s="35"/>
      <c r="B88" s="35" t="s">
        <v>5038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792.1143750914199</v>
      </c>
      <c r="I88" s="36">
        <v>325</v>
      </c>
      <c r="J88" s="36">
        <v>176.48801571870001</v>
      </c>
      <c r="K88" s="24">
        <v>1293.6023908101197</v>
      </c>
      <c r="L88" s="24"/>
      <c r="M88" s="77"/>
      <c r="O88" s="35"/>
      <c r="P88" s="35" t="s">
        <v>5038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667.49883365750998</v>
      </c>
      <c r="W88" s="36">
        <v>0</v>
      </c>
      <c r="X88" s="36">
        <v>0</v>
      </c>
      <c r="Y88" s="24">
        <v>667.49883365750998</v>
      </c>
    </row>
    <row r="89" spans="1:25">
      <c r="A89" s="35"/>
      <c r="B89" s="35" t="s">
        <v>588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2670.3569667749998</v>
      </c>
      <c r="K89" s="24">
        <v>2670.3569667749998</v>
      </c>
      <c r="M89" s="24"/>
      <c r="O89" s="35"/>
      <c r="P89" s="35" t="s">
        <v>588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1377.904194856</v>
      </c>
      <c r="W89" s="36">
        <v>0</v>
      </c>
      <c r="X89" s="36">
        <v>0</v>
      </c>
      <c r="Y89" s="24">
        <v>1377.904194856</v>
      </c>
    </row>
    <row r="90" spans="1:25">
      <c r="A90" s="35"/>
      <c r="B90" s="35" t="s">
        <v>4981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188.28859427001001</v>
      </c>
      <c r="I90" s="36">
        <v>0</v>
      </c>
      <c r="J90" s="36">
        <v>104.643033225</v>
      </c>
      <c r="K90" s="24">
        <v>292.93162749500999</v>
      </c>
      <c r="L90" s="24"/>
      <c r="M90" s="24"/>
      <c r="O90" s="35"/>
      <c r="P90" s="35" t="s">
        <v>4981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151.1527197874</v>
      </c>
      <c r="W90" s="36">
        <v>0</v>
      </c>
      <c r="X90" s="36">
        <v>0</v>
      </c>
      <c r="Y90" s="24">
        <v>151.1527197874</v>
      </c>
    </row>
    <row r="91" spans="1:25">
      <c r="A91" s="35"/>
      <c r="B91" s="35" t="s">
        <v>5202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1265.2553000001303</v>
      </c>
      <c r="I91" s="36">
        <v>0</v>
      </c>
      <c r="J91" s="36">
        <v>85.243433531799994</v>
      </c>
      <c r="K91" s="24">
        <v>1350.4987335319304</v>
      </c>
      <c r="L91" s="24"/>
      <c r="M91" s="24"/>
      <c r="O91" s="35"/>
      <c r="P91" s="35" t="s">
        <v>5202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696.85734650252004</v>
      </c>
      <c r="W91" s="36">
        <v>0</v>
      </c>
      <c r="X91" s="36">
        <v>0</v>
      </c>
      <c r="Y91" s="24">
        <v>696.85734650252004</v>
      </c>
    </row>
    <row r="92" spans="1:25">
      <c r="A92" s="35" t="s">
        <v>4923</v>
      </c>
      <c r="B92" s="35"/>
      <c r="C92" s="36">
        <v>0</v>
      </c>
      <c r="D92" s="36">
        <v>157.27046533654999</v>
      </c>
      <c r="E92" s="36">
        <v>222.46163578826</v>
      </c>
      <c r="F92" s="36">
        <v>5805.0493741441387</v>
      </c>
      <c r="G92" s="36">
        <v>5208.2901486523406</v>
      </c>
      <c r="H92" s="36">
        <v>6326.2080920114604</v>
      </c>
      <c r="I92" s="36">
        <v>8222.4029061134679</v>
      </c>
      <c r="J92" s="36">
        <v>2912.5765918439201</v>
      </c>
      <c r="K92" s="24">
        <v>28854.259213890135</v>
      </c>
      <c r="L92" s="24">
        <v>24640</v>
      </c>
      <c r="M92" s="77">
        <f>L92-K92</f>
        <v>-4214.2592138901346</v>
      </c>
      <c r="O92" s="35" t="s">
        <v>4923</v>
      </c>
      <c r="P92" s="35"/>
      <c r="Q92" s="36">
        <v>0</v>
      </c>
      <c r="R92" s="36">
        <v>0</v>
      </c>
      <c r="S92" s="36">
        <v>0</v>
      </c>
      <c r="T92" s="36">
        <v>0</v>
      </c>
      <c r="U92" s="36">
        <v>5878.8249579453704</v>
      </c>
      <c r="V92" s="36">
        <v>9009.9727964251269</v>
      </c>
      <c r="W92" s="36">
        <v>0</v>
      </c>
      <c r="X92" s="36">
        <v>0</v>
      </c>
      <c r="Y92" s="24">
        <v>14888.797754370498</v>
      </c>
    </row>
    <row r="93" spans="1:25">
      <c r="A93" s="35"/>
      <c r="B93" s="35" t="s">
        <v>4917</v>
      </c>
      <c r="C93" s="36">
        <v>0</v>
      </c>
      <c r="D93" s="36">
        <v>157.27046533654999</v>
      </c>
      <c r="E93" s="36">
        <v>32.563336875060003</v>
      </c>
      <c r="F93" s="36">
        <v>2155.0293463472199</v>
      </c>
      <c r="G93" s="36">
        <v>705.52606234330005</v>
      </c>
      <c r="H93" s="36">
        <v>0</v>
      </c>
      <c r="I93" s="36">
        <v>923.79153273378006</v>
      </c>
      <c r="J93" s="36">
        <v>0</v>
      </c>
      <c r="K93" s="24">
        <v>3974.1807436359099</v>
      </c>
      <c r="L93" s="24"/>
      <c r="M93" s="24"/>
      <c r="O93" s="35"/>
      <c r="P93" s="35" t="s">
        <v>4917</v>
      </c>
      <c r="Q93" s="36">
        <v>0</v>
      </c>
      <c r="R93" s="36">
        <v>0</v>
      </c>
      <c r="S93" s="36">
        <v>0</v>
      </c>
      <c r="T93" s="36">
        <v>0</v>
      </c>
      <c r="U93" s="36">
        <v>1574.0008328259294</v>
      </c>
      <c r="V93" s="36">
        <v>476.67643089084009</v>
      </c>
      <c r="W93" s="36">
        <v>0</v>
      </c>
      <c r="X93" s="36">
        <v>0</v>
      </c>
      <c r="Y93" s="24">
        <v>2050.6772637167696</v>
      </c>
    </row>
    <row r="94" spans="1:25">
      <c r="A94" s="35"/>
      <c r="B94" s="35" t="s">
        <v>4918</v>
      </c>
      <c r="C94" s="36">
        <v>0</v>
      </c>
      <c r="D94" s="36">
        <v>0</v>
      </c>
      <c r="E94" s="36">
        <v>78.716692499999994</v>
      </c>
      <c r="F94" s="36">
        <v>719.76064225790003</v>
      </c>
      <c r="G94" s="36">
        <v>1857.3250563313898</v>
      </c>
      <c r="H94" s="36">
        <v>1010.7370278171701</v>
      </c>
      <c r="I94" s="36">
        <v>2342.7302050542498</v>
      </c>
      <c r="J94" s="36">
        <v>1104.0371639273999</v>
      </c>
      <c r="K94" s="24">
        <v>7113.3067878881102</v>
      </c>
      <c r="L94" s="24"/>
      <c r="M94" s="24"/>
      <c r="O94" s="35"/>
      <c r="P94" s="35" t="s">
        <v>4918</v>
      </c>
      <c r="Q94" s="36">
        <v>0</v>
      </c>
      <c r="R94" s="36">
        <v>0</v>
      </c>
      <c r="S94" s="36">
        <v>0</v>
      </c>
      <c r="T94" s="36">
        <v>0</v>
      </c>
      <c r="U94" s="36">
        <v>1370.3940338023099</v>
      </c>
      <c r="V94" s="36">
        <v>2300.0722687483108</v>
      </c>
      <c r="W94" s="36">
        <v>0</v>
      </c>
      <c r="X94" s="36">
        <v>0</v>
      </c>
      <c r="Y94" s="24">
        <v>3670.4663025506206</v>
      </c>
    </row>
    <row r="95" spans="1:25">
      <c r="A95" s="35"/>
      <c r="B95" s="35" t="s">
        <v>4919</v>
      </c>
      <c r="C95" s="36">
        <v>0</v>
      </c>
      <c r="D95" s="36">
        <v>0</v>
      </c>
      <c r="E95" s="36">
        <v>111.1816064132</v>
      </c>
      <c r="F95" s="36">
        <v>267.23089828828</v>
      </c>
      <c r="G95" s="36">
        <v>184.98326804890002</v>
      </c>
      <c r="H95" s="36">
        <v>0</v>
      </c>
      <c r="I95" s="36">
        <v>1599.7530450311999</v>
      </c>
      <c r="J95" s="36">
        <v>0</v>
      </c>
      <c r="K95" s="24">
        <v>2163.14881778158</v>
      </c>
      <c r="L95" s="24"/>
      <c r="M95" s="24"/>
      <c r="O95" s="35"/>
      <c r="P95" s="35" t="s">
        <v>4919</v>
      </c>
      <c r="Q95" s="36">
        <v>0</v>
      </c>
      <c r="R95" s="36">
        <v>0</v>
      </c>
      <c r="S95" s="36">
        <v>0</v>
      </c>
      <c r="T95" s="36">
        <v>0</v>
      </c>
      <c r="U95" s="36">
        <v>290.71221873919995</v>
      </c>
      <c r="V95" s="36">
        <v>825.47257123643988</v>
      </c>
      <c r="W95" s="36">
        <v>0</v>
      </c>
      <c r="X95" s="36">
        <v>0</v>
      </c>
      <c r="Y95" s="24">
        <v>1116.1847899756399</v>
      </c>
    </row>
    <row r="96" spans="1:25">
      <c r="A96" s="35"/>
      <c r="B96" s="35" t="s">
        <v>4920</v>
      </c>
      <c r="C96" s="36">
        <v>0</v>
      </c>
      <c r="D96" s="36">
        <v>0</v>
      </c>
      <c r="E96" s="36">
        <v>0</v>
      </c>
      <c r="F96" s="36">
        <v>236.134595004678</v>
      </c>
      <c r="G96" s="36">
        <v>1088.6906943701003</v>
      </c>
      <c r="H96" s="36">
        <v>1115.5902180459302</v>
      </c>
      <c r="I96" s="36">
        <v>1494.1961807852001</v>
      </c>
      <c r="J96" s="36">
        <v>505.07095649391994</v>
      </c>
      <c r="K96" s="24">
        <v>4439.6826446998284</v>
      </c>
      <c r="L96" s="24"/>
      <c r="M96" s="24"/>
      <c r="O96" s="35"/>
      <c r="P96" s="35" t="s">
        <v>4920</v>
      </c>
      <c r="Q96" s="36">
        <v>0</v>
      </c>
      <c r="R96" s="36">
        <v>0</v>
      </c>
      <c r="S96" s="36">
        <v>0</v>
      </c>
      <c r="T96" s="36">
        <v>0</v>
      </c>
      <c r="U96" s="36">
        <v>683.60984931751977</v>
      </c>
      <c r="V96" s="36">
        <v>1607.2663953478875</v>
      </c>
      <c r="W96" s="36">
        <v>0</v>
      </c>
      <c r="X96" s="36">
        <v>0</v>
      </c>
      <c r="Y96" s="24">
        <v>2290.8762446654073</v>
      </c>
    </row>
    <row r="97" spans="1:25">
      <c r="A97" s="35"/>
      <c r="B97" s="35" t="s">
        <v>4921</v>
      </c>
      <c r="C97" s="36">
        <v>0</v>
      </c>
      <c r="D97" s="36">
        <v>0</v>
      </c>
      <c r="E97" s="36">
        <v>0</v>
      </c>
      <c r="F97" s="36">
        <v>1102.5262177518</v>
      </c>
      <c r="G97" s="36">
        <v>215.46721156318</v>
      </c>
      <c r="H97" s="36">
        <v>1065.8222889250001</v>
      </c>
      <c r="I97" s="36">
        <v>306.22551664418904</v>
      </c>
      <c r="J97" s="36">
        <v>161.48166237153001</v>
      </c>
      <c r="K97" s="24">
        <v>2851.5228972556993</v>
      </c>
      <c r="L97" s="254"/>
      <c r="M97" s="77"/>
      <c r="O97" s="35"/>
      <c r="P97" s="35" t="s">
        <v>4921</v>
      </c>
      <c r="Q97" s="36">
        <v>0</v>
      </c>
      <c r="R97" s="36">
        <v>0</v>
      </c>
      <c r="S97" s="36">
        <v>0</v>
      </c>
      <c r="T97" s="36">
        <v>0</v>
      </c>
      <c r="U97" s="36">
        <v>680.08460952662983</v>
      </c>
      <c r="V97" s="36">
        <v>791.30120545725811</v>
      </c>
      <c r="W97" s="36">
        <v>0</v>
      </c>
      <c r="X97" s="36">
        <v>0</v>
      </c>
      <c r="Y97" s="24">
        <v>1471.3858149838879</v>
      </c>
    </row>
    <row r="98" spans="1:25">
      <c r="A98" s="35"/>
      <c r="B98" s="35" t="s">
        <v>4922</v>
      </c>
      <c r="C98" s="36">
        <v>0</v>
      </c>
      <c r="D98" s="36">
        <v>0</v>
      </c>
      <c r="E98" s="36">
        <v>0</v>
      </c>
      <c r="F98" s="36">
        <v>188.2991170688</v>
      </c>
      <c r="G98" s="36">
        <v>395.54796565999999</v>
      </c>
      <c r="H98" s="36">
        <v>1847.7049933608798</v>
      </c>
      <c r="I98" s="36">
        <v>40.920215801510004</v>
      </c>
      <c r="J98" s="36">
        <v>88.201900092220001</v>
      </c>
      <c r="K98" s="24">
        <v>2560.6741919834099</v>
      </c>
      <c r="M98" s="24"/>
      <c r="O98" s="35"/>
      <c r="P98" s="35" t="s">
        <v>4922</v>
      </c>
      <c r="Q98" s="36">
        <v>0</v>
      </c>
      <c r="R98" s="36">
        <v>0</v>
      </c>
      <c r="S98" s="36">
        <v>0</v>
      </c>
      <c r="T98" s="36">
        <v>0</v>
      </c>
      <c r="U98" s="36">
        <v>301.26509468831</v>
      </c>
      <c r="V98" s="36">
        <v>1020.0427883755698</v>
      </c>
      <c r="W98" s="36">
        <v>0</v>
      </c>
      <c r="X98" s="36">
        <v>0</v>
      </c>
      <c r="Y98" s="24">
        <v>1321.3078830638797</v>
      </c>
    </row>
    <row r="99" spans="1:25">
      <c r="A99" s="35"/>
      <c r="B99" s="35" t="s">
        <v>375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683.97165660201995</v>
      </c>
      <c r="I99" s="36">
        <v>624.99999062500001</v>
      </c>
      <c r="J99" s="36">
        <v>897.10121631518996</v>
      </c>
      <c r="K99" s="24">
        <v>2206.0728635422101</v>
      </c>
      <c r="L99" s="24"/>
      <c r="M99" s="24"/>
      <c r="O99" s="35"/>
      <c r="P99" s="35" t="s">
        <v>375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1138.3335975880702</v>
      </c>
      <c r="W99" s="36">
        <v>0</v>
      </c>
      <c r="X99" s="36">
        <v>0</v>
      </c>
      <c r="Y99" s="24">
        <v>1138.3335975880702</v>
      </c>
    </row>
    <row r="100" spans="1:25">
      <c r="A100" s="35"/>
      <c r="B100" s="35" t="s">
        <v>2041</v>
      </c>
      <c r="C100" s="36">
        <v>0</v>
      </c>
      <c r="D100" s="36">
        <v>0</v>
      </c>
      <c r="E100" s="36">
        <v>0</v>
      </c>
      <c r="F100" s="36">
        <v>1136.0685574254599</v>
      </c>
      <c r="G100" s="36">
        <v>760.74989033547001</v>
      </c>
      <c r="H100" s="36">
        <v>602.38190726046003</v>
      </c>
      <c r="I100" s="36">
        <v>889.78621943833991</v>
      </c>
      <c r="J100" s="36">
        <v>156.68369264366004</v>
      </c>
      <c r="K100" s="24">
        <v>3545.67026710339</v>
      </c>
      <c r="L100" s="254"/>
      <c r="M100" s="24"/>
      <c r="O100" s="35"/>
      <c r="P100" s="35" t="s">
        <v>2041</v>
      </c>
      <c r="Q100" s="36">
        <v>0</v>
      </c>
      <c r="R100" s="36">
        <v>0</v>
      </c>
      <c r="S100" s="36">
        <v>0</v>
      </c>
      <c r="T100" s="36">
        <v>0</v>
      </c>
      <c r="U100" s="36">
        <v>978.75831904547044</v>
      </c>
      <c r="V100" s="36">
        <v>850.80753878074984</v>
      </c>
      <c r="W100" s="36">
        <v>0</v>
      </c>
      <c r="X100" s="36">
        <v>0</v>
      </c>
      <c r="Y100" s="24">
        <v>1829.5658578262203</v>
      </c>
    </row>
    <row r="101" spans="1:25">
      <c r="A101" s="35" t="s">
        <v>4924</v>
      </c>
      <c r="B101" s="35"/>
      <c r="C101" s="36">
        <v>0</v>
      </c>
      <c r="D101" s="36">
        <v>0</v>
      </c>
      <c r="E101" s="36">
        <v>151.99136078800001</v>
      </c>
      <c r="F101" s="36">
        <v>0</v>
      </c>
      <c r="G101" s="36">
        <v>0</v>
      </c>
      <c r="H101" s="36">
        <v>25824.43863739098</v>
      </c>
      <c r="I101" s="36">
        <v>2982.6604062500701</v>
      </c>
      <c r="J101" s="36">
        <v>7299.0481371008</v>
      </c>
      <c r="K101" s="24">
        <v>36258.13854152985</v>
      </c>
      <c r="L101" s="254">
        <v>31820</v>
      </c>
      <c r="M101" s="77">
        <f>L101-K101</f>
        <v>-4438.13854152985</v>
      </c>
      <c r="O101" s="35" t="s">
        <v>4924</v>
      </c>
      <c r="P101" s="35"/>
      <c r="Q101" s="36">
        <v>0</v>
      </c>
      <c r="R101" s="36">
        <v>0</v>
      </c>
      <c r="S101" s="36">
        <v>0</v>
      </c>
      <c r="T101" s="36">
        <v>0</v>
      </c>
      <c r="U101" s="36">
        <v>78.427542166600006</v>
      </c>
      <c r="V101" s="36">
        <v>18630.771945251512</v>
      </c>
      <c r="W101" s="36">
        <v>0</v>
      </c>
      <c r="X101" s="36">
        <v>0</v>
      </c>
      <c r="Y101" s="24">
        <v>18709.199487418111</v>
      </c>
    </row>
    <row r="102" spans="1:25">
      <c r="A102" s="35"/>
      <c r="B102" s="35" t="s">
        <v>2751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2292.6058271465804</v>
      </c>
      <c r="I102" s="36">
        <v>1391.6005500000201</v>
      </c>
      <c r="J102" s="36">
        <v>542.01816755109996</v>
      </c>
      <c r="K102" s="24">
        <v>4226.2245446977004</v>
      </c>
      <c r="L102" s="254"/>
      <c r="M102" s="77"/>
      <c r="O102" s="35"/>
      <c r="P102" s="35" t="s">
        <v>2751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2180.7318650640409</v>
      </c>
      <c r="W102" s="36">
        <v>0</v>
      </c>
      <c r="X102" s="36">
        <v>0</v>
      </c>
      <c r="Y102" s="24">
        <v>2180.7318650640409</v>
      </c>
    </row>
    <row r="103" spans="1:25">
      <c r="A103" s="35"/>
      <c r="B103" s="35" t="s">
        <v>5203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131.24999285609999</v>
      </c>
      <c r="I103" s="36">
        <v>513.28260624999996</v>
      </c>
      <c r="J103" s="36">
        <v>6243.9135476379997</v>
      </c>
      <c r="K103" s="24">
        <v>6888.4461467440997</v>
      </c>
      <c r="M103" s="24"/>
      <c r="O103" s="35"/>
      <c r="P103" s="35" t="s">
        <v>5203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3554.4382117137502</v>
      </c>
      <c r="W103" s="36">
        <v>0</v>
      </c>
      <c r="X103" s="36">
        <v>0</v>
      </c>
      <c r="Y103" s="24">
        <v>3554.4382117137502</v>
      </c>
    </row>
    <row r="104" spans="1:25">
      <c r="A104" s="35"/>
      <c r="B104" s="35" t="s">
        <v>3501</v>
      </c>
      <c r="C104" s="36">
        <v>0</v>
      </c>
      <c r="D104" s="36">
        <v>0</v>
      </c>
      <c r="E104" s="36">
        <v>151.99136078800001</v>
      </c>
      <c r="F104" s="36">
        <v>0</v>
      </c>
      <c r="G104" s="36">
        <v>0</v>
      </c>
      <c r="H104" s="36">
        <v>11720.9290657983</v>
      </c>
      <c r="I104" s="36">
        <v>977.77725000005</v>
      </c>
      <c r="J104" s="36">
        <v>398.95460848869999</v>
      </c>
      <c r="K104" s="24">
        <v>13249.652285075052</v>
      </c>
      <c r="L104" s="254"/>
      <c r="M104" s="24"/>
      <c r="O104" s="35"/>
      <c r="P104" s="35" t="s">
        <v>3501</v>
      </c>
      <c r="Q104" s="36">
        <v>0</v>
      </c>
      <c r="R104" s="36">
        <v>0</v>
      </c>
      <c r="S104" s="36">
        <v>0</v>
      </c>
      <c r="T104" s="36">
        <v>0</v>
      </c>
      <c r="U104" s="36">
        <v>78.427542166600006</v>
      </c>
      <c r="V104" s="36">
        <v>6758.3930369274203</v>
      </c>
      <c r="W104" s="36">
        <v>0</v>
      </c>
      <c r="X104" s="36">
        <v>0</v>
      </c>
      <c r="Y104" s="24">
        <v>6836.8205790940201</v>
      </c>
    </row>
    <row r="105" spans="1:25">
      <c r="A105" s="35"/>
      <c r="B105" s="35" t="s">
        <v>5204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11679.65375159</v>
      </c>
      <c r="I105" s="36">
        <v>100</v>
      </c>
      <c r="J105" s="36">
        <v>114.161813423</v>
      </c>
      <c r="K105" s="24">
        <v>11893.815565012999</v>
      </c>
      <c r="L105" s="254"/>
      <c r="M105" s="24"/>
      <c r="O105" s="35"/>
      <c r="P105" s="35" t="s">
        <v>5204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6137.2088315462997</v>
      </c>
      <c r="W105" s="36">
        <v>0</v>
      </c>
      <c r="X105" s="36">
        <v>0</v>
      </c>
      <c r="Y105" s="24">
        <v>6137.2088315462997</v>
      </c>
    </row>
    <row r="106" spans="1:25">
      <c r="A106" s="35" t="s">
        <v>4928</v>
      </c>
      <c r="B106" s="35"/>
      <c r="C106" s="36">
        <v>0</v>
      </c>
      <c r="D106" s="36">
        <v>0</v>
      </c>
      <c r="E106" s="36">
        <v>0</v>
      </c>
      <c r="F106" s="36">
        <v>0</v>
      </c>
      <c r="G106" s="36">
        <v>2287.4999989832759</v>
      </c>
      <c r="H106" s="36">
        <v>9095.8417639177896</v>
      </c>
      <c r="I106" s="36">
        <v>2711.1331500004999</v>
      </c>
      <c r="J106" s="36">
        <v>8148.8454623167727</v>
      </c>
      <c r="K106" s="24">
        <v>22243.32037521834</v>
      </c>
      <c r="L106" s="254">
        <v>25000</v>
      </c>
      <c r="M106" s="77">
        <f>L106-K106</f>
        <v>2756.6796247816601</v>
      </c>
      <c r="O106" s="35" t="s">
        <v>4928</v>
      </c>
      <c r="P106" s="35"/>
      <c r="Q106" s="36">
        <v>0</v>
      </c>
      <c r="R106" s="36">
        <v>0</v>
      </c>
      <c r="S106" s="36">
        <v>0</v>
      </c>
      <c r="T106" s="36">
        <v>0</v>
      </c>
      <c r="U106" s="36">
        <v>1180.349999476083</v>
      </c>
      <c r="V106" s="36">
        <v>10297.203314138971</v>
      </c>
      <c r="W106" s="36">
        <v>0</v>
      </c>
      <c r="X106" s="36">
        <v>0</v>
      </c>
      <c r="Y106" s="24">
        <v>11477.553313615055</v>
      </c>
    </row>
    <row r="107" spans="1:25">
      <c r="A107" s="35"/>
      <c r="B107" s="35" t="s">
        <v>4925</v>
      </c>
      <c r="C107" s="36">
        <v>0</v>
      </c>
      <c r="D107" s="36">
        <v>0</v>
      </c>
      <c r="E107" s="36">
        <v>0</v>
      </c>
      <c r="F107" s="36">
        <v>0</v>
      </c>
      <c r="G107" s="36">
        <v>1531.2500093754361</v>
      </c>
      <c r="H107" s="36">
        <v>1505.73288595133</v>
      </c>
      <c r="I107" s="36">
        <v>557.60587044039005</v>
      </c>
      <c r="J107" s="36">
        <v>776.42288815570294</v>
      </c>
      <c r="K107" s="24">
        <v>4371.0116539228593</v>
      </c>
      <c r="L107" s="254"/>
      <c r="M107" s="77"/>
      <c r="O107" s="35"/>
      <c r="P107" s="35" t="s">
        <v>4925</v>
      </c>
      <c r="Q107" s="36">
        <v>0</v>
      </c>
      <c r="R107" s="36">
        <v>0</v>
      </c>
      <c r="S107" s="36">
        <v>0</v>
      </c>
      <c r="T107" s="36">
        <v>0</v>
      </c>
      <c r="U107" s="36">
        <v>790.12500483858298</v>
      </c>
      <c r="V107" s="36">
        <v>1465.3170085862182</v>
      </c>
      <c r="W107" s="36">
        <v>0</v>
      </c>
      <c r="X107" s="36">
        <v>0</v>
      </c>
      <c r="Y107" s="24">
        <v>2255.4420134248012</v>
      </c>
    </row>
    <row r="108" spans="1:25">
      <c r="A108" s="35"/>
      <c r="B108" s="35" t="s">
        <v>4926</v>
      </c>
      <c r="C108" s="36">
        <v>0</v>
      </c>
      <c r="D108" s="36">
        <v>0</v>
      </c>
      <c r="E108" s="36">
        <v>0</v>
      </c>
      <c r="F108" s="36">
        <v>0</v>
      </c>
      <c r="G108" s="36">
        <v>175</v>
      </c>
      <c r="H108" s="36">
        <v>1763.228993015</v>
      </c>
      <c r="I108" s="36">
        <v>1039.6990358097</v>
      </c>
      <c r="J108" s="36">
        <v>1372.5750107051799</v>
      </c>
      <c r="K108" s="24">
        <v>4350.50303952988</v>
      </c>
      <c r="M108" s="24"/>
      <c r="O108" s="35"/>
      <c r="P108" s="35" t="s">
        <v>4926</v>
      </c>
      <c r="Q108" s="36">
        <v>0</v>
      </c>
      <c r="R108" s="36">
        <v>0</v>
      </c>
      <c r="S108" s="36">
        <v>0</v>
      </c>
      <c r="T108" s="36">
        <v>0</v>
      </c>
      <c r="U108" s="36">
        <v>90.3</v>
      </c>
      <c r="V108" s="36">
        <v>2154.5595683975794</v>
      </c>
      <c r="W108" s="36">
        <v>0</v>
      </c>
      <c r="X108" s="36">
        <v>0</v>
      </c>
      <c r="Y108" s="24">
        <v>2244.8595683975796</v>
      </c>
    </row>
    <row r="109" spans="1:25">
      <c r="A109" s="35"/>
      <c r="B109" s="35" t="s">
        <v>4927</v>
      </c>
      <c r="C109" s="36">
        <v>0</v>
      </c>
      <c r="D109" s="36">
        <v>0</v>
      </c>
      <c r="E109" s="36">
        <v>0</v>
      </c>
      <c r="F109" s="36">
        <v>0</v>
      </c>
      <c r="G109" s="36">
        <v>581.24998960784001</v>
      </c>
      <c r="H109" s="36">
        <v>2937.7877804934396</v>
      </c>
      <c r="I109" s="36">
        <v>876.32824375041002</v>
      </c>
      <c r="J109" s="36">
        <v>0</v>
      </c>
      <c r="K109" s="24">
        <v>4395.3660138516898</v>
      </c>
      <c r="L109" s="254"/>
      <c r="M109" s="24"/>
      <c r="O109" s="35"/>
      <c r="P109" s="35" t="s">
        <v>4927</v>
      </c>
      <c r="Q109" s="36">
        <v>0</v>
      </c>
      <c r="R109" s="36">
        <v>0</v>
      </c>
      <c r="S109" s="36">
        <v>0</v>
      </c>
      <c r="T109" s="36">
        <v>0</v>
      </c>
      <c r="U109" s="36">
        <v>299.92499463749999</v>
      </c>
      <c r="V109" s="36">
        <v>1968.0838685131439</v>
      </c>
      <c r="W109" s="36">
        <v>0</v>
      </c>
      <c r="X109" s="36">
        <v>0</v>
      </c>
      <c r="Y109" s="24">
        <v>2268.0088631506437</v>
      </c>
    </row>
    <row r="110" spans="1:25">
      <c r="A110" s="35"/>
      <c r="B110" s="35" t="s">
        <v>5205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2889.09210445802</v>
      </c>
      <c r="I110" s="36">
        <v>237.5</v>
      </c>
      <c r="J110" s="36">
        <v>5999.8475634558899</v>
      </c>
      <c r="K110" s="24">
        <v>9126.4396679139099</v>
      </c>
      <c r="L110" s="254"/>
      <c r="M110" s="24"/>
      <c r="O110" s="35"/>
      <c r="P110" s="35" t="s">
        <v>5205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4709.2428686420299</v>
      </c>
      <c r="W110" s="36">
        <v>0</v>
      </c>
      <c r="X110" s="36">
        <v>0</v>
      </c>
      <c r="Y110" s="24">
        <v>4709.2428686420299</v>
      </c>
    </row>
    <row r="111" spans="1:25">
      <c r="A111" s="35" t="s">
        <v>4934</v>
      </c>
      <c r="B111" s="35"/>
      <c r="C111" s="36">
        <v>0</v>
      </c>
      <c r="D111" s="36">
        <v>0</v>
      </c>
      <c r="E111" s="36">
        <v>0</v>
      </c>
      <c r="F111" s="36">
        <v>1837.1142248433898</v>
      </c>
      <c r="G111" s="36">
        <v>9536.6422160919828</v>
      </c>
      <c r="H111" s="36">
        <v>14686.902064291346</v>
      </c>
      <c r="I111" s="36">
        <v>5698.5377808906705</v>
      </c>
      <c r="J111" s="36">
        <v>8812.44331087705</v>
      </c>
      <c r="K111" s="24">
        <v>40571.639596994442</v>
      </c>
      <c r="L111" s="254">
        <v>36130</v>
      </c>
      <c r="M111" s="77">
        <f>L111-K111</f>
        <v>-4441.6395969944424</v>
      </c>
      <c r="O111" s="35" t="s">
        <v>4934</v>
      </c>
      <c r="P111" s="35"/>
      <c r="Q111" s="36">
        <v>0</v>
      </c>
      <c r="R111" s="36">
        <v>0</v>
      </c>
      <c r="S111" s="36">
        <v>0</v>
      </c>
      <c r="T111" s="36">
        <v>0</v>
      </c>
      <c r="U111" s="36">
        <v>5868.8583235265551</v>
      </c>
      <c r="V111" s="36">
        <v>15066.10770852214</v>
      </c>
      <c r="W111" s="36">
        <v>0</v>
      </c>
      <c r="X111" s="36">
        <v>0</v>
      </c>
      <c r="Y111" s="24">
        <v>20934.966032048698</v>
      </c>
    </row>
    <row r="112" spans="1:25">
      <c r="A112" s="35"/>
      <c r="B112" s="35" t="s">
        <v>4929</v>
      </c>
      <c r="C112" s="36">
        <v>0</v>
      </c>
      <c r="D112" s="36">
        <v>0</v>
      </c>
      <c r="E112" s="36">
        <v>0</v>
      </c>
      <c r="F112" s="36">
        <v>0</v>
      </c>
      <c r="G112" s="36">
        <v>766.25027588039302</v>
      </c>
      <c r="H112" s="36">
        <v>5403.1781586816596</v>
      </c>
      <c r="I112" s="36">
        <v>357.94943579283</v>
      </c>
      <c r="J112" s="36">
        <v>954.21022547029895</v>
      </c>
      <c r="K112" s="24">
        <v>7481.588095825181</v>
      </c>
      <c r="L112" s="254"/>
      <c r="M112" s="24"/>
      <c r="O112" s="35"/>
      <c r="P112" s="35" t="s">
        <v>4929</v>
      </c>
      <c r="Q112" s="36">
        <v>0</v>
      </c>
      <c r="R112" s="36">
        <v>0</v>
      </c>
      <c r="S112" s="36">
        <v>0</v>
      </c>
      <c r="T112" s="36">
        <v>0</v>
      </c>
      <c r="U112" s="36">
        <v>395.38514235428312</v>
      </c>
      <c r="V112" s="36">
        <v>3465.1143150903363</v>
      </c>
      <c r="W112" s="36">
        <v>0</v>
      </c>
      <c r="X112" s="36">
        <v>0</v>
      </c>
      <c r="Y112" s="24">
        <v>3860.4994574446196</v>
      </c>
    </row>
    <row r="113" spans="1:25">
      <c r="A113" s="35"/>
      <c r="B113" s="35" t="s">
        <v>4930</v>
      </c>
      <c r="C113" s="36">
        <v>0</v>
      </c>
      <c r="D113" s="36">
        <v>0</v>
      </c>
      <c r="E113" s="36">
        <v>0</v>
      </c>
      <c r="F113" s="36">
        <v>0</v>
      </c>
      <c r="G113" s="36">
        <v>3056.25</v>
      </c>
      <c r="H113" s="36">
        <v>4325.1607092308395</v>
      </c>
      <c r="I113" s="36">
        <v>2277.4833099719394</v>
      </c>
      <c r="J113" s="36">
        <v>554.61564425000006</v>
      </c>
      <c r="K113" s="24">
        <v>10213.509663452778</v>
      </c>
      <c r="L113" s="254"/>
      <c r="M113" s="24"/>
      <c r="O113" s="35"/>
      <c r="P113" s="35" t="s">
        <v>4930</v>
      </c>
      <c r="Q113" s="36">
        <v>0</v>
      </c>
      <c r="R113" s="36">
        <v>0</v>
      </c>
      <c r="S113" s="36">
        <v>0</v>
      </c>
      <c r="T113" s="36">
        <v>0</v>
      </c>
      <c r="U113" s="36">
        <v>1577.0250000000001</v>
      </c>
      <c r="V113" s="36">
        <v>3693.1459863405589</v>
      </c>
      <c r="W113" s="36">
        <v>0</v>
      </c>
      <c r="X113" s="36">
        <v>0</v>
      </c>
      <c r="Y113" s="24">
        <v>5270.1709863405595</v>
      </c>
    </row>
    <row r="114" spans="1:25">
      <c r="A114" s="35"/>
      <c r="B114" s="35" t="s">
        <v>5206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1821.18562611997</v>
      </c>
      <c r="I114" s="36">
        <v>2258.0330391960001</v>
      </c>
      <c r="J114" s="36">
        <v>758.39945</v>
      </c>
      <c r="K114" s="24">
        <v>4837.6181153159705</v>
      </c>
      <c r="L114" s="254"/>
      <c r="M114" s="92"/>
      <c r="O114" s="35"/>
      <c r="P114" s="35" t="s">
        <v>5206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2496.2109475029802</v>
      </c>
      <c r="W114" s="36">
        <v>0</v>
      </c>
      <c r="X114" s="36">
        <v>0</v>
      </c>
      <c r="Y114" s="24">
        <v>2496.2109475029802</v>
      </c>
    </row>
    <row r="115" spans="1:25">
      <c r="A115" s="35"/>
      <c r="B115" s="35" t="s">
        <v>4931</v>
      </c>
      <c r="C115" s="36">
        <v>0</v>
      </c>
      <c r="D115" s="36">
        <v>0</v>
      </c>
      <c r="E115" s="36">
        <v>0</v>
      </c>
      <c r="F115" s="36">
        <v>0</v>
      </c>
      <c r="G115" s="36">
        <v>237.5</v>
      </c>
      <c r="H115" s="36">
        <v>403.03247430030001</v>
      </c>
      <c r="I115" s="36">
        <v>181.250028125</v>
      </c>
      <c r="J115" s="36">
        <v>4513.3284825117507</v>
      </c>
      <c r="K115" s="24">
        <v>5335.1109849370505</v>
      </c>
      <c r="L115" s="254"/>
      <c r="M115" s="56"/>
      <c r="N115" s="99"/>
      <c r="O115" s="35"/>
      <c r="P115" s="35" t="s">
        <v>4931</v>
      </c>
      <c r="Q115" s="36">
        <v>0</v>
      </c>
      <c r="R115" s="36">
        <v>0</v>
      </c>
      <c r="S115" s="36">
        <v>0</v>
      </c>
      <c r="T115" s="36">
        <v>0</v>
      </c>
      <c r="U115" s="36">
        <v>122.55</v>
      </c>
      <c r="V115" s="36">
        <v>2630.3672682262695</v>
      </c>
      <c r="W115" s="36">
        <v>0</v>
      </c>
      <c r="X115" s="36">
        <v>0</v>
      </c>
      <c r="Y115" s="24">
        <v>2752.9172682262697</v>
      </c>
    </row>
    <row r="116" spans="1:25">
      <c r="A116" s="35"/>
      <c r="B116" s="35" t="s">
        <v>4932</v>
      </c>
      <c r="C116" s="36">
        <v>0</v>
      </c>
      <c r="D116" s="36">
        <v>0</v>
      </c>
      <c r="E116" s="36">
        <v>0</v>
      </c>
      <c r="F116" s="36">
        <v>0</v>
      </c>
      <c r="G116" s="36">
        <v>2005.7486598451401</v>
      </c>
      <c r="H116" s="36">
        <v>592.73360800592002</v>
      </c>
      <c r="I116" s="36">
        <v>53.401224999900002</v>
      </c>
      <c r="J116" s="36">
        <v>828.28184776959006</v>
      </c>
      <c r="K116" s="24">
        <v>3480.1653406205501</v>
      </c>
      <c r="M116" s="56"/>
      <c r="N116" s="99"/>
      <c r="O116" s="35"/>
      <c r="P116" s="35" t="s">
        <v>4932</v>
      </c>
      <c r="Q116" s="36">
        <v>0</v>
      </c>
      <c r="R116" s="36">
        <v>0</v>
      </c>
      <c r="S116" s="36">
        <v>0</v>
      </c>
      <c r="T116" s="36">
        <v>0</v>
      </c>
      <c r="U116" s="36">
        <v>1034.96630847961</v>
      </c>
      <c r="V116" s="36">
        <v>760.79900727933011</v>
      </c>
      <c r="W116" s="36">
        <v>0</v>
      </c>
      <c r="X116" s="36">
        <v>0</v>
      </c>
      <c r="Y116" s="24">
        <v>1795.7653157589402</v>
      </c>
    </row>
    <row r="117" spans="1:25">
      <c r="A117" s="35"/>
      <c r="B117" s="35" t="s">
        <v>4933</v>
      </c>
      <c r="C117" s="36">
        <v>0</v>
      </c>
      <c r="D117" s="36">
        <v>0</v>
      </c>
      <c r="E117" s="36">
        <v>0</v>
      </c>
      <c r="F117" s="36">
        <v>1834.7617449560998</v>
      </c>
      <c r="G117" s="36">
        <v>143.72278949139999</v>
      </c>
      <c r="H117" s="36">
        <v>1953.7098611422887</v>
      </c>
      <c r="I117" s="36">
        <v>91.016296874999995</v>
      </c>
      <c r="J117" s="36">
        <v>731.48058580834004</v>
      </c>
      <c r="K117" s="24">
        <v>4754.6912782731288</v>
      </c>
      <c r="L117" s="24"/>
      <c r="M117" s="56"/>
      <c r="N117" s="99"/>
      <c r="O117" s="35"/>
      <c r="P117" s="35" t="s">
        <v>4933</v>
      </c>
      <c r="Q117" s="36">
        <v>0</v>
      </c>
      <c r="R117" s="36">
        <v>0</v>
      </c>
      <c r="S117" s="36">
        <v>0</v>
      </c>
      <c r="T117" s="36">
        <v>0</v>
      </c>
      <c r="U117" s="36">
        <v>1020.8980197747112</v>
      </c>
      <c r="V117" s="36">
        <v>1432.522679813856</v>
      </c>
      <c r="W117" s="36">
        <v>0</v>
      </c>
      <c r="X117" s="36">
        <v>0</v>
      </c>
      <c r="Y117" s="24">
        <v>2453.420699588567</v>
      </c>
    </row>
    <row r="118" spans="1:25">
      <c r="A118" s="35"/>
      <c r="B118" s="35" t="s">
        <v>3502</v>
      </c>
      <c r="C118" s="36">
        <v>0</v>
      </c>
      <c r="D118" s="36">
        <v>0</v>
      </c>
      <c r="E118" s="36">
        <v>0</v>
      </c>
      <c r="F118" s="36">
        <v>2.3524798872899999</v>
      </c>
      <c r="G118" s="36">
        <v>3327.1704908750507</v>
      </c>
      <c r="H118" s="36">
        <v>187.90162681037</v>
      </c>
      <c r="I118" s="36">
        <v>479.40444593000001</v>
      </c>
      <c r="J118" s="36">
        <v>472.12707506707</v>
      </c>
      <c r="K118" s="55">
        <v>4468.9561185697803</v>
      </c>
      <c r="L118" s="254"/>
      <c r="M118" s="56"/>
      <c r="N118" s="99"/>
      <c r="O118" s="35"/>
      <c r="P118" s="35" t="s">
        <v>3502</v>
      </c>
      <c r="Q118" s="38">
        <v>0</v>
      </c>
      <c r="R118" s="36">
        <v>0</v>
      </c>
      <c r="S118" s="36">
        <v>0</v>
      </c>
      <c r="T118" s="36">
        <v>0</v>
      </c>
      <c r="U118" s="36">
        <v>1718.0338529179508</v>
      </c>
      <c r="V118" s="36">
        <v>587.94750426881001</v>
      </c>
      <c r="W118" s="36">
        <v>0</v>
      </c>
      <c r="X118" s="36">
        <v>0</v>
      </c>
      <c r="Y118" s="24">
        <v>2305.9813571867608</v>
      </c>
    </row>
  </sheetData>
  <mergeCells count="24">
    <mergeCell ref="A11:B11"/>
    <mergeCell ref="D9:E9"/>
    <mergeCell ref="F9:G9"/>
    <mergeCell ref="H9:I9"/>
    <mergeCell ref="A8:A10"/>
    <mergeCell ref="B8:B10"/>
    <mergeCell ref="C8:J8"/>
    <mergeCell ref="A1:M1"/>
    <mergeCell ref="A2:M2"/>
    <mergeCell ref="A3:A6"/>
    <mergeCell ref="B3:M3"/>
    <mergeCell ref="B4:M4"/>
    <mergeCell ref="B5:M5"/>
    <mergeCell ref="B6:M6"/>
    <mergeCell ref="O11:P11"/>
    <mergeCell ref="O1:Y1"/>
    <mergeCell ref="O2:Y2"/>
    <mergeCell ref="Y8:Y10"/>
    <mergeCell ref="Q8:X8"/>
    <mergeCell ref="O8:O10"/>
    <mergeCell ref="P8:P10"/>
    <mergeCell ref="R9:S9"/>
    <mergeCell ref="T9:U9"/>
    <mergeCell ref="V9:W9"/>
  </mergeCells>
  <pageMargins left="1.2992125984252001" right="0.31496062992126" top="0.74803149606299202" bottom="0.74803149606299202" header="0.31496062992126" footer="0.31496062992126"/>
  <pageSetup paperSize="9" scale="76" fitToHeight="0" orientation="landscape" r:id="rId1"/>
  <colBreaks count="1" manualBreakCount="1">
    <brk id="13" max="117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dimension ref="A1:AF63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375" style="25" customWidth="1"/>
    <col min="11" max="13" width="12" style="25" customWidth="1"/>
    <col min="14" max="14" width="7.625" style="123" customWidth="1"/>
    <col min="15" max="15" width="19" style="25" customWidth="1"/>
    <col min="16" max="16" width="14.625" style="25" customWidth="1"/>
    <col min="17" max="24" width="12.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3503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  <c r="Z7" s="27"/>
      <c r="AA7" s="27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8">
        <v>0</v>
      </c>
      <c r="D11" s="78">
        <v>44.359707436099995</v>
      </c>
      <c r="E11" s="78">
        <v>366.27436779098002</v>
      </c>
      <c r="F11" s="73">
        <v>0</v>
      </c>
      <c r="G11" s="73">
        <v>1255.19485751262</v>
      </c>
      <c r="H11" s="78">
        <v>92129.154306674725</v>
      </c>
      <c r="I11" s="73">
        <v>4821.3137320706901</v>
      </c>
      <c r="J11" s="73">
        <v>7035.43212364586</v>
      </c>
      <c r="K11" s="77">
        <v>105651.72909513097</v>
      </c>
      <c r="L11" s="77">
        <v>95500</v>
      </c>
      <c r="M11" s="77">
        <f>L11-K11</f>
        <v>-10151.72909513097</v>
      </c>
      <c r="N11" s="74"/>
      <c r="O11" s="240" t="s">
        <v>65</v>
      </c>
      <c r="P11" s="241"/>
      <c r="Q11" s="24">
        <v>0</v>
      </c>
      <c r="R11" s="24">
        <v>0</v>
      </c>
      <c r="S11" s="24">
        <v>0</v>
      </c>
      <c r="T11" s="24">
        <v>0</v>
      </c>
      <c r="U11" s="24">
        <v>977.84158351841984</v>
      </c>
      <c r="V11" s="24">
        <v>61039.723395329114</v>
      </c>
      <c r="W11" s="24">
        <v>0</v>
      </c>
      <c r="X11" s="24">
        <v>0</v>
      </c>
      <c r="Y11" s="24">
        <v>62017.564978847542</v>
      </c>
    </row>
    <row r="12" spans="1:32" ht="21">
      <c r="A12" s="35" t="s">
        <v>3515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3929.6213506307499</v>
      </c>
      <c r="I12" s="36">
        <v>392.38315</v>
      </c>
      <c r="J12" s="36">
        <v>0</v>
      </c>
      <c r="K12" s="24">
        <v>4322.00450063075</v>
      </c>
      <c r="L12" s="24">
        <v>7920</v>
      </c>
      <c r="M12" s="77">
        <f>L12-K12</f>
        <v>3597.99549936925</v>
      </c>
      <c r="N12" s="100"/>
      <c r="O12" s="35" t="s">
        <v>3515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2537.0166418700501</v>
      </c>
      <c r="W12" s="36">
        <v>0</v>
      </c>
      <c r="X12" s="36">
        <v>0</v>
      </c>
      <c r="Y12" s="24">
        <v>2537.0166418700501</v>
      </c>
    </row>
    <row r="13" spans="1:32" ht="21">
      <c r="A13" s="35"/>
      <c r="B13" s="35" t="s">
        <v>5207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2160.50280006001</v>
      </c>
      <c r="I13" s="36">
        <v>0</v>
      </c>
      <c r="J13" s="36">
        <v>0</v>
      </c>
      <c r="K13" s="24">
        <v>2160.50280006001</v>
      </c>
      <c r="L13" s="24"/>
      <c r="M13" s="77"/>
      <c r="N13" s="100"/>
      <c r="O13" s="35"/>
      <c r="P13" s="35" t="s">
        <v>5207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1268.21514363501</v>
      </c>
      <c r="W13" s="36">
        <v>0</v>
      </c>
      <c r="X13" s="36">
        <v>0</v>
      </c>
      <c r="Y13" s="24">
        <v>1268.21514363501</v>
      </c>
    </row>
    <row r="14" spans="1:32" ht="21">
      <c r="A14" s="35"/>
      <c r="B14" s="35" t="s">
        <v>3514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1191.7707505707399</v>
      </c>
      <c r="I14" s="36">
        <v>323.63315</v>
      </c>
      <c r="J14" s="36">
        <v>0</v>
      </c>
      <c r="K14" s="24">
        <v>1515.40390057074</v>
      </c>
      <c r="L14" s="24"/>
      <c r="M14" s="24"/>
      <c r="N14" s="100"/>
      <c r="O14" s="35"/>
      <c r="P14" s="35" t="s">
        <v>3514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889.54208963504004</v>
      </c>
      <c r="W14" s="36">
        <v>0</v>
      </c>
      <c r="X14" s="36">
        <v>0</v>
      </c>
      <c r="Y14" s="24">
        <v>889.54208963504004</v>
      </c>
    </row>
    <row r="15" spans="1:32" ht="21">
      <c r="A15" s="35"/>
      <c r="B15" s="35" t="s">
        <v>5208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577.34780000000001</v>
      </c>
      <c r="I15" s="36">
        <v>68.75</v>
      </c>
      <c r="J15" s="36">
        <v>0</v>
      </c>
      <c r="K15" s="24">
        <v>646.09780000000001</v>
      </c>
      <c r="L15" s="24"/>
      <c r="M15" s="24"/>
      <c r="N15" s="100"/>
      <c r="O15" s="35"/>
      <c r="P15" s="35" t="s">
        <v>5208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379.25940859999997</v>
      </c>
      <c r="W15" s="36">
        <v>0</v>
      </c>
      <c r="X15" s="36">
        <v>0</v>
      </c>
      <c r="Y15" s="24">
        <v>379.25940859999997</v>
      </c>
    </row>
    <row r="16" spans="1:32" ht="21">
      <c r="A16" s="35" t="s">
        <v>3506</v>
      </c>
      <c r="B16" s="35"/>
      <c r="C16" s="36">
        <v>0</v>
      </c>
      <c r="D16" s="36">
        <v>0</v>
      </c>
      <c r="E16" s="36">
        <v>0</v>
      </c>
      <c r="F16" s="36">
        <v>0</v>
      </c>
      <c r="G16" s="36">
        <v>92.731501321020005</v>
      </c>
      <c r="H16" s="36">
        <v>19700.736738481151</v>
      </c>
      <c r="I16" s="36">
        <v>0</v>
      </c>
      <c r="J16" s="36">
        <v>1163.5620204828101</v>
      </c>
      <c r="K16" s="24">
        <v>20957.030260284981</v>
      </c>
      <c r="L16" s="24">
        <v>13430</v>
      </c>
      <c r="M16" s="77">
        <f>L16-K16</f>
        <v>-7527.0302602849806</v>
      </c>
      <c r="N16" s="100"/>
      <c r="O16" s="35" t="s">
        <v>3506</v>
      </c>
      <c r="P16" s="35"/>
      <c r="Q16" s="36">
        <v>0</v>
      </c>
      <c r="R16" s="36">
        <v>0</v>
      </c>
      <c r="S16" s="36">
        <v>0</v>
      </c>
      <c r="T16" s="36">
        <v>0</v>
      </c>
      <c r="U16" s="36">
        <v>54.433391275470001</v>
      </c>
      <c r="V16" s="36">
        <v>12247.343371511424</v>
      </c>
      <c r="W16" s="36">
        <v>0</v>
      </c>
      <c r="X16" s="36">
        <v>0</v>
      </c>
      <c r="Y16" s="24">
        <v>12301.776762786894</v>
      </c>
    </row>
    <row r="17" spans="1:25" ht="21">
      <c r="A17" s="35"/>
      <c r="B17" s="35" t="s">
        <v>3504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9836.0612147891497</v>
      </c>
      <c r="I17" s="36">
        <v>0</v>
      </c>
      <c r="J17" s="36">
        <v>948.66210476686001</v>
      </c>
      <c r="K17" s="24">
        <v>10784.723319556009</v>
      </c>
      <c r="L17" s="24"/>
      <c r="M17" s="77"/>
      <c r="N17" s="100"/>
      <c r="O17" s="35"/>
      <c r="P17" s="35" t="s">
        <v>3504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6330.6325885821952</v>
      </c>
      <c r="W17" s="36">
        <v>0</v>
      </c>
      <c r="X17" s="36">
        <v>0</v>
      </c>
      <c r="Y17" s="24">
        <v>6330.6325885821952</v>
      </c>
    </row>
    <row r="18" spans="1:25" ht="21">
      <c r="A18" s="35"/>
      <c r="B18" s="35" t="s">
        <v>3505</v>
      </c>
      <c r="C18" s="36">
        <v>0</v>
      </c>
      <c r="D18" s="36">
        <v>0</v>
      </c>
      <c r="E18" s="36">
        <v>0</v>
      </c>
      <c r="F18" s="36">
        <v>0</v>
      </c>
      <c r="G18" s="36">
        <v>92.731501321020005</v>
      </c>
      <c r="H18" s="36">
        <v>9864.6755236919998</v>
      </c>
      <c r="I18" s="36">
        <v>0</v>
      </c>
      <c r="J18" s="36">
        <v>214.89991571595002</v>
      </c>
      <c r="K18" s="24">
        <v>10172.306940728971</v>
      </c>
      <c r="L18" s="24"/>
      <c r="M18" s="24"/>
      <c r="N18" s="100"/>
      <c r="O18" s="35"/>
      <c r="P18" s="35" t="s">
        <v>3505</v>
      </c>
      <c r="Q18" s="36">
        <v>0</v>
      </c>
      <c r="R18" s="36">
        <v>0</v>
      </c>
      <c r="S18" s="36">
        <v>0</v>
      </c>
      <c r="T18" s="36">
        <v>0</v>
      </c>
      <c r="U18" s="36">
        <v>54.433391275470001</v>
      </c>
      <c r="V18" s="36">
        <v>5916.710782929229</v>
      </c>
      <c r="W18" s="36">
        <v>0</v>
      </c>
      <c r="X18" s="36">
        <v>0</v>
      </c>
      <c r="Y18" s="24">
        <v>5971.1441742046991</v>
      </c>
    </row>
    <row r="19" spans="1:25" ht="21">
      <c r="A19" s="35" t="s">
        <v>3517</v>
      </c>
      <c r="B19" s="35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2692.7640745328199</v>
      </c>
      <c r="I19" s="36">
        <v>0</v>
      </c>
      <c r="J19" s="36">
        <v>0</v>
      </c>
      <c r="K19" s="24">
        <v>2692.7640745328199</v>
      </c>
      <c r="L19" s="24">
        <v>3720</v>
      </c>
      <c r="M19" s="77">
        <f>L19-K19</f>
        <v>1027.2359254671801</v>
      </c>
      <c r="N19" s="100"/>
      <c r="O19" s="35" t="s">
        <v>3517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1580.6525117507999</v>
      </c>
      <c r="W19" s="36">
        <v>0</v>
      </c>
      <c r="X19" s="36">
        <v>0</v>
      </c>
      <c r="Y19" s="24">
        <v>1580.6525117507999</v>
      </c>
    </row>
    <row r="20" spans="1:25" ht="21">
      <c r="A20" s="35"/>
      <c r="B20" s="35" t="s">
        <v>3516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1076.736974533</v>
      </c>
      <c r="I20" s="36">
        <v>0</v>
      </c>
      <c r="J20" s="36">
        <v>0</v>
      </c>
      <c r="K20" s="24">
        <v>1076.736974533</v>
      </c>
      <c r="L20" s="24"/>
      <c r="M20" s="77"/>
      <c r="N20" s="100"/>
      <c r="O20" s="35"/>
      <c r="P20" s="35" t="s">
        <v>3516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632.04460405089992</v>
      </c>
      <c r="W20" s="36">
        <v>0</v>
      </c>
      <c r="X20" s="36">
        <v>0</v>
      </c>
      <c r="Y20" s="24">
        <v>632.04460405089992</v>
      </c>
    </row>
    <row r="21" spans="1:25" ht="21">
      <c r="A21" s="35"/>
      <c r="B21" s="35" t="s">
        <v>5209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1178.3287499998098</v>
      </c>
      <c r="I21" s="36">
        <v>0</v>
      </c>
      <c r="J21" s="36">
        <v>0</v>
      </c>
      <c r="K21" s="24">
        <v>1178.3287499998098</v>
      </c>
      <c r="L21" s="24"/>
      <c r="M21" s="24"/>
      <c r="N21" s="100"/>
      <c r="O21" s="35"/>
      <c r="P21" s="35" t="s">
        <v>5209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691.67897624989007</v>
      </c>
      <c r="W21" s="36">
        <v>0</v>
      </c>
      <c r="X21" s="36">
        <v>0</v>
      </c>
      <c r="Y21" s="24">
        <v>691.67897624989007</v>
      </c>
    </row>
    <row r="22" spans="1:25" ht="21">
      <c r="A22" s="35"/>
      <c r="B22" s="35" t="s">
        <v>5210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437.69835000001001</v>
      </c>
      <c r="I22" s="36">
        <v>0</v>
      </c>
      <c r="J22" s="36">
        <v>0</v>
      </c>
      <c r="K22" s="24">
        <v>437.69835000001001</v>
      </c>
      <c r="L22" s="24"/>
      <c r="M22" s="24"/>
      <c r="N22" s="100"/>
      <c r="O22" s="35"/>
      <c r="P22" s="35" t="s">
        <v>5210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256.92893145001</v>
      </c>
      <c r="W22" s="36">
        <v>0</v>
      </c>
      <c r="X22" s="36">
        <v>0</v>
      </c>
      <c r="Y22" s="24">
        <v>256.92893145001</v>
      </c>
    </row>
    <row r="23" spans="1:25" ht="21">
      <c r="A23" s="35" t="s">
        <v>3518</v>
      </c>
      <c r="B23" s="35"/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11114.977584797532</v>
      </c>
      <c r="I23" s="36">
        <v>0</v>
      </c>
      <c r="J23" s="36">
        <v>0</v>
      </c>
      <c r="K23" s="24">
        <v>11114.977584797532</v>
      </c>
      <c r="L23" s="24">
        <v>8100</v>
      </c>
      <c r="M23" s="77">
        <f>L23-K23</f>
        <v>-3014.9775847975325</v>
      </c>
      <c r="N23" s="100"/>
      <c r="O23" s="35" t="s">
        <v>3518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6524.4918422803057</v>
      </c>
      <c r="W23" s="36">
        <v>0</v>
      </c>
      <c r="X23" s="36">
        <v>0</v>
      </c>
      <c r="Y23" s="24">
        <v>6524.4918422803057</v>
      </c>
    </row>
    <row r="24" spans="1:25" ht="21">
      <c r="A24" s="35"/>
      <c r="B24" s="35" t="s">
        <v>5211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3670.4000020103003</v>
      </c>
      <c r="I24" s="36">
        <v>0</v>
      </c>
      <c r="J24" s="36">
        <v>0</v>
      </c>
      <c r="K24" s="24">
        <v>3670.4000020103003</v>
      </c>
      <c r="L24" s="24"/>
      <c r="M24" s="77"/>
      <c r="N24" s="146"/>
      <c r="O24" s="35"/>
      <c r="P24" s="35" t="s">
        <v>5211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2154.5248011806998</v>
      </c>
      <c r="W24" s="36">
        <v>0</v>
      </c>
      <c r="X24" s="36">
        <v>0</v>
      </c>
      <c r="Y24" s="24">
        <v>2154.5248011806998</v>
      </c>
    </row>
    <row r="25" spans="1:25" ht="21">
      <c r="A25" s="35"/>
      <c r="B25" s="35" t="s">
        <v>5212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218.88520227806001</v>
      </c>
      <c r="I25" s="36">
        <v>0</v>
      </c>
      <c r="J25" s="36">
        <v>0</v>
      </c>
      <c r="K25" s="24">
        <v>218.88520227806001</v>
      </c>
      <c r="L25" s="24"/>
      <c r="M25" s="24"/>
      <c r="N25" s="100"/>
      <c r="O25" s="35"/>
      <c r="P25" s="35" t="s">
        <v>5212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128.48561373726</v>
      </c>
      <c r="W25" s="36">
        <v>0</v>
      </c>
      <c r="X25" s="36">
        <v>0</v>
      </c>
      <c r="Y25" s="24">
        <v>128.48561373726</v>
      </c>
    </row>
    <row r="26" spans="1:25" ht="21">
      <c r="A26" s="35"/>
      <c r="B26" s="35" t="s">
        <v>5213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3086.1988320697301</v>
      </c>
      <c r="I26" s="36">
        <v>0</v>
      </c>
      <c r="J26" s="36">
        <v>0</v>
      </c>
      <c r="K26" s="24">
        <v>3086.1988320697301</v>
      </c>
      <c r="L26" s="24"/>
      <c r="M26" s="24"/>
      <c r="N26" s="100"/>
      <c r="O26" s="35"/>
      <c r="P26" s="35" t="s">
        <v>5213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1811.59871442847</v>
      </c>
      <c r="W26" s="36">
        <v>0</v>
      </c>
      <c r="X26" s="36">
        <v>0</v>
      </c>
      <c r="Y26" s="24">
        <v>1811.59871442847</v>
      </c>
    </row>
    <row r="27" spans="1:25" ht="21">
      <c r="A27" s="35"/>
      <c r="B27" s="35" t="s">
        <v>5214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721.65536424244692</v>
      </c>
      <c r="I27" s="36">
        <v>0</v>
      </c>
      <c r="J27" s="36">
        <v>0</v>
      </c>
      <c r="K27" s="24">
        <v>721.65536424244692</v>
      </c>
      <c r="L27" s="24"/>
      <c r="M27" s="24"/>
      <c r="N27" s="100"/>
      <c r="O27" s="35"/>
      <c r="P27" s="35" t="s">
        <v>5214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423.61169881012398</v>
      </c>
      <c r="W27" s="36">
        <v>0</v>
      </c>
      <c r="X27" s="36">
        <v>0</v>
      </c>
      <c r="Y27" s="24">
        <v>423.61169881012398</v>
      </c>
    </row>
    <row r="28" spans="1:25" ht="21">
      <c r="A28" s="35"/>
      <c r="B28" s="35" t="s">
        <v>5215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410.15033850391006</v>
      </c>
      <c r="I28" s="36">
        <v>0</v>
      </c>
      <c r="J28" s="36">
        <v>0</v>
      </c>
      <c r="K28" s="24">
        <v>410.15033850391006</v>
      </c>
      <c r="L28" s="24"/>
      <c r="M28" s="24"/>
      <c r="N28" s="100"/>
      <c r="O28" s="35"/>
      <c r="P28" s="35" t="s">
        <v>5215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240.758248701794</v>
      </c>
      <c r="W28" s="36">
        <v>0</v>
      </c>
      <c r="X28" s="36">
        <v>0</v>
      </c>
      <c r="Y28" s="24">
        <v>240.758248701794</v>
      </c>
    </row>
    <row r="29" spans="1:25" ht="21">
      <c r="A29" s="35"/>
      <c r="B29" s="35" t="s">
        <v>997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1595.6892112460198</v>
      </c>
      <c r="I29" s="36">
        <v>0</v>
      </c>
      <c r="J29" s="36">
        <v>0</v>
      </c>
      <c r="K29" s="24">
        <v>1595.6892112460198</v>
      </c>
      <c r="L29" s="24"/>
      <c r="M29" s="24"/>
      <c r="N29" s="100"/>
      <c r="O29" s="35"/>
      <c r="P29" s="35" t="s">
        <v>997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936.66956700102003</v>
      </c>
      <c r="W29" s="36">
        <v>0</v>
      </c>
      <c r="X29" s="36">
        <v>0</v>
      </c>
      <c r="Y29" s="24">
        <v>936.66956700102003</v>
      </c>
    </row>
    <row r="30" spans="1:25" ht="21">
      <c r="A30" s="35"/>
      <c r="B30" s="35" t="s">
        <v>5216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1044.91101080156</v>
      </c>
      <c r="I30" s="36">
        <v>0</v>
      </c>
      <c r="J30" s="36">
        <v>0</v>
      </c>
      <c r="K30" s="24">
        <v>1044.91101080156</v>
      </c>
      <c r="L30" s="24"/>
      <c r="M30" s="24"/>
      <c r="N30" s="100"/>
      <c r="O30" s="35"/>
      <c r="P30" s="35" t="s">
        <v>5216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613.36276334094998</v>
      </c>
      <c r="W30" s="36">
        <v>0</v>
      </c>
      <c r="X30" s="36">
        <v>0</v>
      </c>
      <c r="Y30" s="24">
        <v>613.36276334094998</v>
      </c>
    </row>
    <row r="31" spans="1:25" ht="21">
      <c r="A31" s="35"/>
      <c r="B31" s="35" t="s">
        <v>5217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367.08762364550603</v>
      </c>
      <c r="I31" s="36">
        <v>0</v>
      </c>
      <c r="J31" s="36">
        <v>0</v>
      </c>
      <c r="K31" s="24">
        <v>367.08762364550603</v>
      </c>
      <c r="L31" s="24"/>
      <c r="M31" s="24"/>
      <c r="N31" s="100"/>
      <c r="O31" s="35"/>
      <c r="P31" s="35" t="s">
        <v>5217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215.48043507998801</v>
      </c>
      <c r="W31" s="36">
        <v>0</v>
      </c>
      <c r="X31" s="36">
        <v>0</v>
      </c>
      <c r="Y31" s="24">
        <v>215.48043507998801</v>
      </c>
    </row>
    <row r="32" spans="1:25" ht="21">
      <c r="A32" s="35" t="s">
        <v>3510</v>
      </c>
      <c r="B32" s="35"/>
      <c r="C32" s="36">
        <v>0</v>
      </c>
      <c r="D32" s="36">
        <v>44.359707436099995</v>
      </c>
      <c r="E32" s="36">
        <v>366.27436779098002</v>
      </c>
      <c r="F32" s="36">
        <v>0</v>
      </c>
      <c r="G32" s="36">
        <v>0</v>
      </c>
      <c r="H32" s="36">
        <v>40983.154856942812</v>
      </c>
      <c r="I32" s="36">
        <v>1386.8710634156901</v>
      </c>
      <c r="J32" s="36">
        <v>1733.8198821061801</v>
      </c>
      <c r="K32" s="24">
        <v>44514.479877691767</v>
      </c>
      <c r="L32" s="125">
        <v>31860</v>
      </c>
      <c r="M32" s="77">
        <f>L32-K32</f>
        <v>-12654.479877691767</v>
      </c>
      <c r="O32" s="35" t="s">
        <v>3510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241.04220215834999</v>
      </c>
      <c r="V32" s="36">
        <v>25888.957486044936</v>
      </c>
      <c r="W32" s="36">
        <v>0</v>
      </c>
      <c r="X32" s="36">
        <v>0</v>
      </c>
      <c r="Y32" s="24">
        <v>26129.999688203283</v>
      </c>
    </row>
    <row r="33" spans="1:25" ht="21">
      <c r="A33" s="35"/>
      <c r="B33" s="35" t="s">
        <v>3507</v>
      </c>
      <c r="C33" s="36">
        <v>0</v>
      </c>
      <c r="D33" s="36">
        <v>44.359707436099995</v>
      </c>
      <c r="E33" s="36">
        <v>0</v>
      </c>
      <c r="F33" s="36">
        <v>0</v>
      </c>
      <c r="G33" s="36">
        <v>0</v>
      </c>
      <c r="H33" s="36">
        <v>4334.02227497282</v>
      </c>
      <c r="I33" s="36">
        <v>61.542562609599997</v>
      </c>
      <c r="J33" s="36">
        <v>0</v>
      </c>
      <c r="K33" s="24">
        <v>4439.9245450185199</v>
      </c>
      <c r="L33" s="125"/>
      <c r="M33" s="77"/>
      <c r="O33" s="35"/>
      <c r="P33" s="35" t="s">
        <v>3507</v>
      </c>
      <c r="Q33" s="36">
        <v>0</v>
      </c>
      <c r="R33" s="36">
        <v>0</v>
      </c>
      <c r="S33" s="36">
        <v>0</v>
      </c>
      <c r="T33" s="36">
        <v>0</v>
      </c>
      <c r="U33" s="36">
        <v>26.039148265000001</v>
      </c>
      <c r="V33" s="36">
        <v>2580.1965596651303</v>
      </c>
      <c r="W33" s="36">
        <v>0</v>
      </c>
      <c r="X33" s="36">
        <v>0</v>
      </c>
      <c r="Y33" s="24">
        <v>2606.2357079301305</v>
      </c>
    </row>
    <row r="34" spans="1:25" ht="21">
      <c r="A34" s="35"/>
      <c r="B34" s="35" t="s">
        <v>373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63.5383231084</v>
      </c>
      <c r="I34" s="36">
        <v>0</v>
      </c>
      <c r="J34" s="36">
        <v>0</v>
      </c>
      <c r="K34" s="24">
        <v>63.5383231084</v>
      </c>
      <c r="L34" s="24"/>
      <c r="M34" s="24"/>
      <c r="N34" s="146"/>
      <c r="O34" s="35"/>
      <c r="P34" s="35" t="s">
        <v>373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37.296995664599997</v>
      </c>
      <c r="W34" s="36">
        <v>0</v>
      </c>
      <c r="X34" s="36">
        <v>0</v>
      </c>
      <c r="Y34" s="24">
        <v>37.296995664599997</v>
      </c>
    </row>
    <row r="35" spans="1:25" ht="21">
      <c r="A35" s="35"/>
      <c r="B35" s="35" t="s">
        <v>1361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3645.1025861688399</v>
      </c>
      <c r="I35" s="36">
        <v>0</v>
      </c>
      <c r="J35" s="36">
        <v>195.00537874189999</v>
      </c>
      <c r="K35" s="24">
        <v>3840.1079649107401</v>
      </c>
      <c r="L35" s="125"/>
      <c r="M35" s="24"/>
      <c r="O35" s="35"/>
      <c r="P35" s="35" t="s">
        <v>1361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2254.1433754023105</v>
      </c>
      <c r="W35" s="36">
        <v>0</v>
      </c>
      <c r="X35" s="36">
        <v>0</v>
      </c>
      <c r="Y35" s="24">
        <v>2254.1433754023105</v>
      </c>
    </row>
    <row r="36" spans="1:25" ht="21">
      <c r="A36" s="35"/>
      <c r="B36" s="35" t="s">
        <v>3810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1268.78365030954</v>
      </c>
      <c r="I36" s="36">
        <v>381.35726059723993</v>
      </c>
      <c r="J36" s="36">
        <v>0</v>
      </c>
      <c r="K36" s="24">
        <v>1650.1409109067799</v>
      </c>
      <c r="L36" s="125"/>
      <c r="M36" s="24"/>
      <c r="O36" s="35"/>
      <c r="P36" s="35" t="s">
        <v>3810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968.63271470236009</v>
      </c>
      <c r="W36" s="36">
        <v>0</v>
      </c>
      <c r="X36" s="36">
        <v>0</v>
      </c>
      <c r="Y36" s="24">
        <v>968.63271470236009</v>
      </c>
    </row>
    <row r="37" spans="1:25" ht="21">
      <c r="A37" s="35"/>
      <c r="B37" s="35" t="s">
        <v>5218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8.2492118627500002</v>
      </c>
      <c r="I37" s="36">
        <v>0</v>
      </c>
      <c r="J37" s="36">
        <v>0</v>
      </c>
      <c r="K37" s="24">
        <v>8.2492118627500002</v>
      </c>
      <c r="L37" s="125"/>
      <c r="M37" s="24"/>
      <c r="O37" s="35"/>
      <c r="P37" s="35" t="s">
        <v>5218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4.8422873634299997</v>
      </c>
      <c r="W37" s="36">
        <v>0</v>
      </c>
      <c r="X37" s="36">
        <v>0</v>
      </c>
      <c r="Y37" s="24">
        <v>4.8422873634299997</v>
      </c>
    </row>
    <row r="38" spans="1:25" ht="21">
      <c r="A38" s="35"/>
      <c r="B38" s="35" t="s">
        <v>932</v>
      </c>
      <c r="C38" s="36">
        <v>0</v>
      </c>
      <c r="D38" s="36">
        <v>0</v>
      </c>
      <c r="E38" s="36">
        <v>72.812971036899995</v>
      </c>
      <c r="F38" s="36">
        <v>0</v>
      </c>
      <c r="G38" s="36">
        <v>0</v>
      </c>
      <c r="H38" s="36">
        <v>8489.7373313086318</v>
      </c>
      <c r="I38" s="36">
        <v>0</v>
      </c>
      <c r="J38" s="36">
        <v>0</v>
      </c>
      <c r="K38" s="24">
        <v>8562.5503023455312</v>
      </c>
      <c r="L38" s="125"/>
      <c r="M38" s="24"/>
      <c r="O38" s="35"/>
      <c r="P38" s="35" t="s">
        <v>932</v>
      </c>
      <c r="Q38" s="36">
        <v>0</v>
      </c>
      <c r="R38" s="36">
        <v>0</v>
      </c>
      <c r="S38" s="36">
        <v>0</v>
      </c>
      <c r="T38" s="36">
        <v>0</v>
      </c>
      <c r="U38" s="36">
        <v>42.741213998700005</v>
      </c>
      <c r="V38" s="36">
        <v>4983.4758134760268</v>
      </c>
      <c r="W38" s="36">
        <v>0</v>
      </c>
      <c r="X38" s="36">
        <v>0</v>
      </c>
      <c r="Y38" s="24">
        <v>5026.2170274747268</v>
      </c>
    </row>
    <row r="39" spans="1:25" ht="21">
      <c r="A39" s="35"/>
      <c r="B39" s="35" t="s">
        <v>5219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7263.0835473622901</v>
      </c>
      <c r="I39" s="36">
        <v>497.2663</v>
      </c>
      <c r="J39" s="36">
        <v>1296.6256801352802</v>
      </c>
      <c r="K39" s="24">
        <v>9056.9755274975705</v>
      </c>
      <c r="L39" s="125"/>
      <c r="M39" s="24"/>
      <c r="O39" s="35"/>
      <c r="P39" s="35" t="s">
        <v>5219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5316.4446346444975</v>
      </c>
      <c r="W39" s="36">
        <v>0</v>
      </c>
      <c r="X39" s="36">
        <v>0</v>
      </c>
      <c r="Y39" s="24">
        <v>5316.4446346444975</v>
      </c>
    </row>
    <row r="40" spans="1:25" ht="21">
      <c r="A40" s="35"/>
      <c r="B40" s="35" t="s">
        <v>5220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350.50024352872998</v>
      </c>
      <c r="I40" s="36">
        <v>7.20743739045</v>
      </c>
      <c r="J40" s="36">
        <v>0</v>
      </c>
      <c r="K40" s="24">
        <v>357.70768091918001</v>
      </c>
      <c r="L40" s="125"/>
      <c r="M40" s="24"/>
      <c r="O40" s="35"/>
      <c r="P40" s="35" t="s">
        <v>5220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209.97440869910002</v>
      </c>
      <c r="W40" s="36">
        <v>0</v>
      </c>
      <c r="X40" s="36">
        <v>0</v>
      </c>
      <c r="Y40" s="24">
        <v>209.97440869910002</v>
      </c>
    </row>
    <row r="41" spans="1:25" ht="21">
      <c r="A41" s="35"/>
      <c r="B41" s="35" t="s">
        <v>3508</v>
      </c>
      <c r="C41" s="36">
        <v>0</v>
      </c>
      <c r="D41" s="36">
        <v>0</v>
      </c>
      <c r="E41" s="36">
        <v>171.44925230708</v>
      </c>
      <c r="F41" s="36">
        <v>0</v>
      </c>
      <c r="G41" s="36">
        <v>0</v>
      </c>
      <c r="H41" s="36">
        <v>3875.3002832006305</v>
      </c>
      <c r="I41" s="36">
        <v>0</v>
      </c>
      <c r="J41" s="36">
        <v>0</v>
      </c>
      <c r="K41" s="24">
        <v>4046.7495355077103</v>
      </c>
      <c r="L41" s="125"/>
      <c r="M41" s="24"/>
      <c r="O41" s="35"/>
      <c r="P41" s="35" t="s">
        <v>3508</v>
      </c>
      <c r="Q41" s="36">
        <v>0</v>
      </c>
      <c r="R41" s="36">
        <v>0</v>
      </c>
      <c r="S41" s="36">
        <v>0</v>
      </c>
      <c r="T41" s="36">
        <v>0</v>
      </c>
      <c r="U41" s="36">
        <v>100.64071110419999</v>
      </c>
      <c r="V41" s="36">
        <v>2274.8012662369297</v>
      </c>
      <c r="W41" s="36">
        <v>0</v>
      </c>
      <c r="X41" s="36">
        <v>0</v>
      </c>
      <c r="Y41" s="24">
        <v>2375.4419773411296</v>
      </c>
    </row>
    <row r="42" spans="1:25" ht="21">
      <c r="A42" s="35"/>
      <c r="B42" s="35" t="s">
        <v>5221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6754.9445998089204</v>
      </c>
      <c r="I42" s="36">
        <v>0</v>
      </c>
      <c r="J42" s="36">
        <v>0</v>
      </c>
      <c r="K42" s="24">
        <v>6754.9445998089204</v>
      </c>
      <c r="L42" s="125"/>
      <c r="M42" s="24"/>
      <c r="O42" s="35"/>
      <c r="P42" s="35" t="s">
        <v>5221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3965.1524800838702</v>
      </c>
      <c r="W42" s="36">
        <v>0</v>
      </c>
      <c r="X42" s="36">
        <v>0</v>
      </c>
      <c r="Y42" s="24">
        <v>3965.1524800838702</v>
      </c>
    </row>
    <row r="43" spans="1:25" ht="21">
      <c r="A43" s="35"/>
      <c r="B43" s="35" t="s">
        <v>3509</v>
      </c>
      <c r="C43" s="36">
        <v>0</v>
      </c>
      <c r="D43" s="36">
        <v>0</v>
      </c>
      <c r="E43" s="36">
        <v>122.012144447</v>
      </c>
      <c r="F43" s="36">
        <v>0</v>
      </c>
      <c r="G43" s="36">
        <v>0</v>
      </c>
      <c r="H43" s="36">
        <v>3232.0123857564395</v>
      </c>
      <c r="I43" s="36">
        <v>92.275889402900006</v>
      </c>
      <c r="J43" s="36">
        <v>0</v>
      </c>
      <c r="K43" s="24">
        <v>3446.3004196063393</v>
      </c>
      <c r="L43" s="125"/>
      <c r="M43" s="24"/>
      <c r="O43" s="35"/>
      <c r="P43" s="35" t="s">
        <v>3509</v>
      </c>
      <c r="Q43" s="36">
        <v>0</v>
      </c>
      <c r="R43" s="36">
        <v>0</v>
      </c>
      <c r="S43" s="36">
        <v>0</v>
      </c>
      <c r="T43" s="36">
        <v>0</v>
      </c>
      <c r="U43" s="36">
        <v>71.621128790450001</v>
      </c>
      <c r="V43" s="36">
        <v>1951.3572175181644</v>
      </c>
      <c r="W43" s="36">
        <v>0</v>
      </c>
      <c r="X43" s="36">
        <v>0</v>
      </c>
      <c r="Y43" s="24">
        <v>2022.9783463086144</v>
      </c>
    </row>
    <row r="44" spans="1:25" ht="21">
      <c r="A44" s="35"/>
      <c r="B44" s="35" t="s">
        <v>5222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757.38423623599999</v>
      </c>
      <c r="I44" s="36">
        <v>312.5</v>
      </c>
      <c r="J44" s="36">
        <v>0</v>
      </c>
      <c r="K44" s="24">
        <v>1069.8842362360001</v>
      </c>
      <c r="L44" s="125"/>
      <c r="M44" s="24"/>
      <c r="O44" s="35"/>
      <c r="P44" s="35" t="s">
        <v>5222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628.022046671</v>
      </c>
      <c r="W44" s="36">
        <v>0</v>
      </c>
      <c r="X44" s="36">
        <v>0</v>
      </c>
      <c r="Y44" s="24">
        <v>628.022046671</v>
      </c>
    </row>
    <row r="45" spans="1:25" ht="21">
      <c r="A45" s="35"/>
      <c r="B45" s="35" t="s">
        <v>5223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848.09855890545998</v>
      </c>
      <c r="I45" s="36">
        <v>0</v>
      </c>
      <c r="J45" s="36">
        <v>242.18882322900001</v>
      </c>
      <c r="K45" s="24">
        <v>1090.2873821344599</v>
      </c>
      <c r="L45" s="125"/>
      <c r="M45" s="24"/>
      <c r="O45" s="35"/>
      <c r="P45" s="35" t="s">
        <v>5223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639.99869331197101</v>
      </c>
      <c r="W45" s="36">
        <v>0</v>
      </c>
      <c r="X45" s="36">
        <v>0</v>
      </c>
      <c r="Y45" s="24">
        <v>639.99869331197101</v>
      </c>
    </row>
    <row r="46" spans="1:25" ht="21">
      <c r="A46" s="35"/>
      <c r="B46" s="35" t="s">
        <v>5224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92.397624413360006</v>
      </c>
      <c r="I46" s="36">
        <v>34.721613415500002</v>
      </c>
      <c r="J46" s="36">
        <v>0</v>
      </c>
      <c r="K46" s="24">
        <v>127.11923782886001</v>
      </c>
      <c r="L46" s="125"/>
      <c r="M46" s="24"/>
      <c r="O46" s="35"/>
      <c r="P46" s="35" t="s">
        <v>5224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74.618992605540001</v>
      </c>
      <c r="W46" s="36">
        <v>0</v>
      </c>
      <c r="X46" s="36">
        <v>0</v>
      </c>
      <c r="Y46" s="24">
        <v>74.618992605540001</v>
      </c>
    </row>
    <row r="47" spans="1:25" ht="21">
      <c r="A47" s="35" t="s">
        <v>3513</v>
      </c>
      <c r="B47" s="35"/>
      <c r="C47" s="36">
        <v>0</v>
      </c>
      <c r="D47" s="36">
        <v>0</v>
      </c>
      <c r="E47" s="36">
        <v>0</v>
      </c>
      <c r="F47" s="36">
        <v>0</v>
      </c>
      <c r="G47" s="36">
        <v>1162.4633561916</v>
      </c>
      <c r="H47" s="36">
        <v>7049.5262023736077</v>
      </c>
      <c r="I47" s="36">
        <v>1242.3757255026001</v>
      </c>
      <c r="J47" s="36">
        <v>2191.8153639022698</v>
      </c>
      <c r="K47" s="24">
        <v>11646.180647970079</v>
      </c>
      <c r="L47" s="125">
        <v>14890</v>
      </c>
      <c r="M47" s="77">
        <f>L47-K47</f>
        <v>3243.819352029921</v>
      </c>
      <c r="O47" s="35" t="s">
        <v>3513</v>
      </c>
      <c r="P47" s="35"/>
      <c r="Q47" s="36">
        <v>0</v>
      </c>
      <c r="R47" s="36">
        <v>0</v>
      </c>
      <c r="S47" s="36">
        <v>0</v>
      </c>
      <c r="T47" s="36">
        <v>0</v>
      </c>
      <c r="U47" s="36">
        <v>682.36599008459996</v>
      </c>
      <c r="V47" s="36">
        <v>6153.9420502745324</v>
      </c>
      <c r="W47" s="36">
        <v>0</v>
      </c>
      <c r="X47" s="36">
        <v>0</v>
      </c>
      <c r="Y47" s="24">
        <v>6836.3080403591321</v>
      </c>
    </row>
    <row r="48" spans="1:25" ht="21">
      <c r="A48" s="35"/>
      <c r="B48" s="35" t="s">
        <v>5225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702.38274029741001</v>
      </c>
      <c r="I48" s="36">
        <v>725</v>
      </c>
      <c r="J48" s="36">
        <v>169.54685785909999</v>
      </c>
      <c r="K48" s="24">
        <v>1596.9295981565101</v>
      </c>
      <c r="L48" s="125"/>
      <c r="M48" s="77"/>
      <c r="O48" s="35"/>
      <c r="P48" s="35" t="s">
        <v>5225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937.39767411824005</v>
      </c>
      <c r="W48" s="36">
        <v>0</v>
      </c>
      <c r="X48" s="36">
        <v>0</v>
      </c>
      <c r="Y48" s="24">
        <v>937.39767411824005</v>
      </c>
    </row>
    <row r="49" spans="1:25" ht="21">
      <c r="A49" s="35"/>
      <c r="B49" s="35" t="s">
        <v>5226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750.06098140636004</v>
      </c>
      <c r="I49" s="36">
        <v>104.87572550260001</v>
      </c>
      <c r="J49" s="36">
        <v>250.64168145716999</v>
      </c>
      <c r="K49" s="24">
        <v>1105.5783883661302</v>
      </c>
      <c r="L49" s="125"/>
      <c r="M49" s="24"/>
      <c r="O49" s="35"/>
      <c r="P49" s="35" t="s">
        <v>5226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648.97451397100394</v>
      </c>
      <c r="W49" s="36">
        <v>0</v>
      </c>
      <c r="X49" s="36">
        <v>0</v>
      </c>
      <c r="Y49" s="24">
        <v>648.97451397100394</v>
      </c>
    </row>
    <row r="50" spans="1:25" ht="21">
      <c r="A50" s="35"/>
      <c r="B50" s="35" t="s">
        <v>5227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372.93258573498804</v>
      </c>
      <c r="I50" s="36">
        <v>31.25</v>
      </c>
      <c r="J50" s="36">
        <v>1162.4857421409999</v>
      </c>
      <c r="K50" s="24">
        <v>1566.6683278759879</v>
      </c>
      <c r="L50" s="125"/>
      <c r="M50" s="24"/>
      <c r="O50" s="35"/>
      <c r="P50" s="35" t="s">
        <v>5227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919.63430846319511</v>
      </c>
      <c r="W50" s="36">
        <v>0</v>
      </c>
      <c r="X50" s="36">
        <v>0</v>
      </c>
      <c r="Y50" s="24">
        <v>919.63430846319511</v>
      </c>
    </row>
    <row r="51" spans="1:25" ht="21">
      <c r="A51" s="35"/>
      <c r="B51" s="35" t="s">
        <v>3511</v>
      </c>
      <c r="C51" s="36">
        <v>0</v>
      </c>
      <c r="D51" s="36">
        <v>0</v>
      </c>
      <c r="E51" s="36">
        <v>0</v>
      </c>
      <c r="F51" s="36">
        <v>0</v>
      </c>
      <c r="G51" s="36">
        <v>383.01852718088003</v>
      </c>
      <c r="H51" s="36">
        <v>3034.4326573132598</v>
      </c>
      <c r="I51" s="36">
        <v>306.25</v>
      </c>
      <c r="J51" s="36">
        <v>212.5</v>
      </c>
      <c r="K51" s="24">
        <v>3936.2011844941399</v>
      </c>
      <c r="L51" s="125"/>
      <c r="M51" s="24"/>
      <c r="O51" s="35"/>
      <c r="P51" s="35" t="s">
        <v>3511</v>
      </c>
      <c r="Q51" s="36">
        <v>0</v>
      </c>
      <c r="R51" s="36">
        <v>0</v>
      </c>
      <c r="S51" s="36">
        <v>0</v>
      </c>
      <c r="T51" s="36">
        <v>0</v>
      </c>
      <c r="U51" s="36">
        <v>224.83187545519996</v>
      </c>
      <c r="V51" s="36">
        <v>2085.7182198431929</v>
      </c>
      <c r="W51" s="36">
        <v>0</v>
      </c>
      <c r="X51" s="36">
        <v>0</v>
      </c>
      <c r="Y51" s="24">
        <v>2310.550095298393</v>
      </c>
    </row>
    <row r="52" spans="1:25" ht="21">
      <c r="A52" s="35"/>
      <c r="B52" s="35" t="s">
        <v>3512</v>
      </c>
      <c r="C52" s="36">
        <v>0</v>
      </c>
      <c r="D52" s="36">
        <v>0</v>
      </c>
      <c r="E52" s="36">
        <v>0</v>
      </c>
      <c r="F52" s="36">
        <v>0</v>
      </c>
      <c r="G52" s="36">
        <v>779.44482901072001</v>
      </c>
      <c r="H52" s="36">
        <v>2189.7172376215904</v>
      </c>
      <c r="I52" s="36">
        <v>75</v>
      </c>
      <c r="J52" s="36">
        <v>396.641082445</v>
      </c>
      <c r="K52" s="24">
        <v>3440.8031490773105</v>
      </c>
      <c r="L52" s="125"/>
      <c r="M52" s="24"/>
      <c r="O52" s="35"/>
      <c r="P52" s="35" t="s">
        <v>3512</v>
      </c>
      <c r="Q52" s="36">
        <v>0</v>
      </c>
      <c r="R52" s="36">
        <v>0</v>
      </c>
      <c r="S52" s="36">
        <v>0</v>
      </c>
      <c r="T52" s="36">
        <v>0</v>
      </c>
      <c r="U52" s="36">
        <v>457.53411462939999</v>
      </c>
      <c r="V52" s="36">
        <v>1562.2173338789003</v>
      </c>
      <c r="W52" s="36">
        <v>0</v>
      </c>
      <c r="X52" s="36">
        <v>0</v>
      </c>
      <c r="Y52" s="24">
        <v>2019.7514485083002</v>
      </c>
    </row>
    <row r="53" spans="1:25" ht="21">
      <c r="A53" s="35" t="s">
        <v>3520</v>
      </c>
      <c r="B53" s="35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4088.8992531300401</v>
      </c>
      <c r="I53" s="36">
        <v>1637.5000000004002</v>
      </c>
      <c r="J53" s="36">
        <v>1900.3959444606999</v>
      </c>
      <c r="K53" s="24">
        <v>7626.7951975911401</v>
      </c>
      <c r="L53" s="125">
        <v>13440</v>
      </c>
      <c r="M53" s="77">
        <f>L53-K53</f>
        <v>5813.2048024088599</v>
      </c>
      <c r="O53" s="35" t="s">
        <v>3520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4476.9287809859825</v>
      </c>
      <c r="W53" s="36">
        <v>0</v>
      </c>
      <c r="X53" s="36">
        <v>0</v>
      </c>
      <c r="Y53" s="24">
        <v>4476.9287809859825</v>
      </c>
    </row>
    <row r="54" spans="1:25" ht="21">
      <c r="A54" s="35"/>
      <c r="B54" s="35" t="s">
        <v>5228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246.55764232199999</v>
      </c>
      <c r="I54" s="36">
        <v>0</v>
      </c>
      <c r="J54" s="36">
        <v>69.543298735700006</v>
      </c>
      <c r="K54" s="24">
        <v>316.10094105769997</v>
      </c>
      <c r="L54" s="125"/>
      <c r="M54" s="77"/>
      <c r="O54" s="35"/>
      <c r="P54" s="35" t="s">
        <v>5228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185.55125240087997</v>
      </c>
      <c r="W54" s="36">
        <v>0</v>
      </c>
      <c r="X54" s="36">
        <v>0</v>
      </c>
      <c r="Y54" s="24">
        <v>185.55125240087997</v>
      </c>
    </row>
    <row r="55" spans="1:25" ht="21">
      <c r="A55" s="35"/>
      <c r="B55" s="35" t="s">
        <v>1359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295.3152</v>
      </c>
      <c r="I55" s="36">
        <v>0</v>
      </c>
      <c r="J55" s="36">
        <v>1162.6742413689999</v>
      </c>
      <c r="K55" s="24">
        <v>1457.9894413689999</v>
      </c>
      <c r="L55" s="125"/>
      <c r="M55" s="24"/>
      <c r="O55" s="35"/>
      <c r="P55" s="35" t="s">
        <v>1359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855.83980208349999</v>
      </c>
      <c r="W55" s="36">
        <v>0</v>
      </c>
      <c r="X55" s="36">
        <v>0</v>
      </c>
      <c r="Y55" s="24">
        <v>855.83980208349999</v>
      </c>
    </row>
    <row r="56" spans="1:25" ht="21">
      <c r="A56" s="35"/>
      <c r="B56" s="35" t="s">
        <v>1095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383.95556584340005</v>
      </c>
      <c r="J56" s="36">
        <v>0</v>
      </c>
      <c r="K56" s="24">
        <v>383.95556584340005</v>
      </c>
      <c r="L56" s="125"/>
      <c r="M56" s="24"/>
      <c r="O56" s="35"/>
      <c r="P56" s="35" t="s">
        <v>1095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225.38191715000002</v>
      </c>
      <c r="W56" s="36">
        <v>0</v>
      </c>
      <c r="X56" s="36">
        <v>0</v>
      </c>
      <c r="Y56" s="24">
        <v>225.38191715000002</v>
      </c>
    </row>
    <row r="57" spans="1:25" ht="21">
      <c r="A57" s="35"/>
      <c r="B57" s="35" t="s">
        <v>5229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1465.7073715934901</v>
      </c>
      <c r="I57" s="36">
        <v>751.44559945740002</v>
      </c>
      <c r="J57" s="36">
        <v>0</v>
      </c>
      <c r="K57" s="24">
        <v>2217.1529710508903</v>
      </c>
      <c r="L57" s="125"/>
      <c r="M57" s="24"/>
      <c r="O57" s="35"/>
      <c r="P57" s="35" t="s">
        <v>5229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1301.4687940068829</v>
      </c>
      <c r="W57" s="36">
        <v>0</v>
      </c>
      <c r="X57" s="36">
        <v>0</v>
      </c>
      <c r="Y57" s="24">
        <v>1301.4687940068829</v>
      </c>
    </row>
    <row r="58" spans="1:25" ht="21">
      <c r="A58" s="35"/>
      <c r="B58" s="35" t="s">
        <v>3519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1217.32001080755</v>
      </c>
      <c r="I58" s="36">
        <v>252.09883469959999</v>
      </c>
      <c r="J58" s="36">
        <v>668.17840435599999</v>
      </c>
      <c r="K58" s="24">
        <v>2137.59724986315</v>
      </c>
      <c r="L58" s="125"/>
      <c r="M58" s="24"/>
      <c r="O58" s="35"/>
      <c r="P58" s="35" t="s">
        <v>3519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1254.7695856697198</v>
      </c>
      <c r="W58" s="36">
        <v>0</v>
      </c>
      <c r="X58" s="36">
        <v>0</v>
      </c>
      <c r="Y58" s="24">
        <v>1254.7695856697198</v>
      </c>
    </row>
    <row r="59" spans="1:25" ht="21">
      <c r="A59" s="35"/>
      <c r="B59" s="35" t="s">
        <v>3836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863.99902840699997</v>
      </c>
      <c r="I59" s="36">
        <v>250</v>
      </c>
      <c r="J59" s="36">
        <v>0</v>
      </c>
      <c r="K59" s="24">
        <v>1113.999028407</v>
      </c>
      <c r="L59" s="125"/>
      <c r="M59" s="24"/>
      <c r="O59" s="35"/>
      <c r="P59" s="35" t="s">
        <v>3836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653.91742967499999</v>
      </c>
      <c r="W59" s="36">
        <v>0</v>
      </c>
      <c r="X59" s="36">
        <v>0</v>
      </c>
      <c r="Y59" s="24">
        <v>653.91742967499999</v>
      </c>
    </row>
    <row r="60" spans="1:25" ht="21">
      <c r="A60" s="35" t="s">
        <v>3521</v>
      </c>
      <c r="B60" s="35"/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2569.4742457859998</v>
      </c>
      <c r="I60" s="36">
        <v>162.18379315199999</v>
      </c>
      <c r="J60" s="36">
        <v>45.838912693899999</v>
      </c>
      <c r="K60" s="24">
        <v>2777.4969516318997</v>
      </c>
      <c r="L60" s="24">
        <v>2140</v>
      </c>
      <c r="M60" s="77">
        <f>L60-K60</f>
        <v>-637.49695163189972</v>
      </c>
      <c r="N60" s="99"/>
      <c r="O60" s="35" t="s">
        <v>3521</v>
      </c>
      <c r="P60" s="35"/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1630.3907106111028</v>
      </c>
      <c r="W60" s="36">
        <v>0</v>
      </c>
      <c r="X60" s="36">
        <v>0</v>
      </c>
      <c r="Y60" s="24">
        <v>1630.3907106111028</v>
      </c>
    </row>
    <row r="61" spans="1:25" ht="21">
      <c r="A61" s="35"/>
      <c r="B61" s="35" t="s">
        <v>5230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2224.7757972233298</v>
      </c>
      <c r="I61" s="36">
        <v>162.18379315199999</v>
      </c>
      <c r="J61" s="36">
        <v>45.838912693899999</v>
      </c>
      <c r="K61" s="24">
        <v>2432.7985030692298</v>
      </c>
      <c r="L61" s="125"/>
      <c r="M61" s="24"/>
      <c r="O61" s="35"/>
      <c r="P61" s="35" t="s">
        <v>5230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1428.0527213043499</v>
      </c>
      <c r="W61" s="36">
        <v>0</v>
      </c>
      <c r="X61" s="36">
        <v>0</v>
      </c>
      <c r="Y61" s="24">
        <v>1428.0527213043499</v>
      </c>
    </row>
    <row r="62" spans="1:25" ht="21">
      <c r="A62" s="35"/>
      <c r="B62" s="35" t="s">
        <v>5231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329.19095480499999</v>
      </c>
      <c r="I62" s="36">
        <v>0</v>
      </c>
      <c r="J62" s="36">
        <v>0</v>
      </c>
      <c r="K62" s="24">
        <v>329.19095480499999</v>
      </c>
      <c r="L62" s="125"/>
      <c r="M62" s="24"/>
      <c r="O62" s="35"/>
      <c r="P62" s="35" t="s">
        <v>5231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193.23509047100001</v>
      </c>
      <c r="W62" s="36">
        <v>0</v>
      </c>
      <c r="X62" s="36">
        <v>0</v>
      </c>
      <c r="Y62" s="24">
        <v>193.23509047100001</v>
      </c>
    </row>
    <row r="63" spans="1:25" ht="21">
      <c r="A63" s="35"/>
      <c r="B63" s="35" t="s">
        <v>5232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15.50749375767</v>
      </c>
      <c r="I63" s="36">
        <v>0</v>
      </c>
      <c r="J63" s="36">
        <v>0</v>
      </c>
      <c r="K63" s="24">
        <v>15.50749375767</v>
      </c>
      <c r="L63" s="125"/>
      <c r="M63" s="24"/>
      <c r="O63" s="35"/>
      <c r="P63" s="35" t="s">
        <v>5232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9.1028988357530007</v>
      </c>
      <c r="W63" s="36">
        <v>0</v>
      </c>
      <c r="X63" s="36">
        <v>0</v>
      </c>
      <c r="Y63" s="24">
        <v>9.1028988357530007</v>
      </c>
    </row>
  </sheetData>
  <mergeCells count="24">
    <mergeCell ref="A8:A10"/>
    <mergeCell ref="B8:B10"/>
    <mergeCell ref="A11:B11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O11:P11"/>
    <mergeCell ref="Y8:Y10"/>
    <mergeCell ref="O8:O10"/>
    <mergeCell ref="P8:P10"/>
    <mergeCell ref="C8:J8"/>
    <mergeCell ref="Q8:X8"/>
    <mergeCell ref="D9:E9"/>
    <mergeCell ref="F9:G9"/>
    <mergeCell ref="H9:I9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63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dimension ref="A1:AF108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3" width="13" style="25" customWidth="1"/>
    <col min="14" max="14" width="7.625" style="123" customWidth="1"/>
    <col min="15" max="15" width="17.75" style="25" customWidth="1"/>
    <col min="16" max="16" width="15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3522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2150</v>
      </c>
      <c r="E11" s="87">
        <v>40071.672969467836</v>
      </c>
      <c r="F11" s="87">
        <v>31771.659701263994</v>
      </c>
      <c r="G11" s="87">
        <v>3727.7345201334301</v>
      </c>
      <c r="H11" s="87">
        <v>135852.60103753596</v>
      </c>
      <c r="I11" s="87">
        <v>24158.605807803156</v>
      </c>
      <c r="J11" s="87">
        <v>6744.3342499986993</v>
      </c>
      <c r="K11" s="110">
        <v>244476.60828620297</v>
      </c>
      <c r="L11" s="110">
        <v>344000</v>
      </c>
      <c r="M11" s="110">
        <f>L11-K11</f>
        <v>99523.391713797027</v>
      </c>
      <c r="N11" s="23"/>
      <c r="O11" s="242" t="s">
        <v>65</v>
      </c>
      <c r="P11" s="243"/>
      <c r="Q11" s="24">
        <v>0</v>
      </c>
      <c r="R11" s="24">
        <v>0</v>
      </c>
      <c r="S11" s="24">
        <v>505.79315459703002</v>
      </c>
      <c r="T11" s="24">
        <v>884.34857666885</v>
      </c>
      <c r="U11" s="24">
        <v>77321.078639492989</v>
      </c>
      <c r="V11" s="24">
        <v>11883.328251578845</v>
      </c>
      <c r="W11" s="24">
        <v>2551.0391346994502</v>
      </c>
      <c r="X11" s="24">
        <v>0</v>
      </c>
      <c r="Y11" s="24">
        <v>93145.587757037167</v>
      </c>
    </row>
    <row r="12" spans="1:32" ht="21">
      <c r="A12" s="35" t="s">
        <v>3528</v>
      </c>
      <c r="B12" s="35"/>
      <c r="C12" s="36">
        <v>0</v>
      </c>
      <c r="D12" s="36">
        <v>0</v>
      </c>
      <c r="E12" s="36">
        <v>1607.6910785705998</v>
      </c>
      <c r="F12" s="36">
        <v>8741.4672041688773</v>
      </c>
      <c r="G12" s="36">
        <v>0</v>
      </c>
      <c r="H12" s="36">
        <v>17719.960289428604</v>
      </c>
      <c r="I12" s="36">
        <v>17025.782717941773</v>
      </c>
      <c r="J12" s="36">
        <v>0</v>
      </c>
      <c r="K12" s="24">
        <v>45094.901290109854</v>
      </c>
      <c r="L12" s="24">
        <v>35300</v>
      </c>
      <c r="M12" s="110">
        <f>L12-K12</f>
        <v>-9794.901290109854</v>
      </c>
      <c r="N12" s="100"/>
      <c r="O12" s="35" t="s">
        <v>3528</v>
      </c>
      <c r="P12" s="35"/>
      <c r="Q12" s="36">
        <v>0</v>
      </c>
      <c r="R12" s="36">
        <v>0</v>
      </c>
      <c r="S12" s="36">
        <v>389.91476694438006</v>
      </c>
      <c r="T12" s="36">
        <v>884.34857666885</v>
      </c>
      <c r="U12" s="36">
        <v>7171.8092707003607</v>
      </c>
      <c r="V12" s="36">
        <v>6184.0456425168277</v>
      </c>
      <c r="W12" s="36">
        <v>2551.0391346994502</v>
      </c>
      <c r="X12" s="36">
        <v>0</v>
      </c>
      <c r="Y12" s="24">
        <v>17181.157391529865</v>
      </c>
    </row>
    <row r="13" spans="1:32" ht="21">
      <c r="A13" s="35"/>
      <c r="B13" s="35" t="s">
        <v>787</v>
      </c>
      <c r="C13" s="36">
        <v>0</v>
      </c>
      <c r="D13" s="36">
        <v>0</v>
      </c>
      <c r="E13" s="36">
        <v>712.07920234999983</v>
      </c>
      <c r="F13" s="36">
        <v>1546.9028792096701</v>
      </c>
      <c r="G13" s="36">
        <v>0</v>
      </c>
      <c r="H13" s="36">
        <v>2560.76798752382</v>
      </c>
      <c r="I13" s="36">
        <v>6454.2385734911495</v>
      </c>
      <c r="J13" s="36">
        <v>0</v>
      </c>
      <c r="K13" s="24">
        <v>11273.988642574639</v>
      </c>
      <c r="L13" s="24"/>
      <c r="M13" s="110"/>
      <c r="N13" s="100"/>
      <c r="O13" s="35"/>
      <c r="P13" s="35" t="s">
        <v>787</v>
      </c>
      <c r="Q13" s="36">
        <v>0</v>
      </c>
      <c r="R13" s="36">
        <v>0</v>
      </c>
      <c r="S13" s="36">
        <v>271.30217609535003</v>
      </c>
      <c r="T13" s="36">
        <v>589.36999697884994</v>
      </c>
      <c r="U13" s="36">
        <v>0</v>
      </c>
      <c r="V13" s="36">
        <v>975.65260324606004</v>
      </c>
      <c r="W13" s="36">
        <v>2459.0648964995021</v>
      </c>
      <c r="X13" s="36">
        <v>0</v>
      </c>
      <c r="Y13" s="24">
        <v>4295.3896728197615</v>
      </c>
    </row>
    <row r="14" spans="1:32" ht="21">
      <c r="A14" s="35"/>
      <c r="B14" s="35" t="s">
        <v>3523</v>
      </c>
      <c r="C14" s="36">
        <v>0</v>
      </c>
      <c r="D14" s="36">
        <v>0</v>
      </c>
      <c r="E14" s="36">
        <v>311.3191360866</v>
      </c>
      <c r="F14" s="36">
        <v>774.22199393753999</v>
      </c>
      <c r="G14" s="36">
        <v>0</v>
      </c>
      <c r="H14" s="36">
        <v>3340.1809932696101</v>
      </c>
      <c r="I14" s="36">
        <v>241.40219999989</v>
      </c>
      <c r="J14" s="36">
        <v>0</v>
      </c>
      <c r="K14" s="24">
        <v>4667.1243232936404</v>
      </c>
      <c r="L14" s="24"/>
      <c r="M14" s="24"/>
      <c r="N14" s="100"/>
      <c r="O14" s="35"/>
      <c r="P14" s="35" t="s">
        <v>3523</v>
      </c>
      <c r="Q14" s="36">
        <v>0</v>
      </c>
      <c r="R14" s="36">
        <v>0</v>
      </c>
      <c r="S14" s="36">
        <v>118.61259084903001</v>
      </c>
      <c r="T14" s="36">
        <v>294.97857969000006</v>
      </c>
      <c r="U14" s="36">
        <v>0</v>
      </c>
      <c r="V14" s="36">
        <v>1272.6089584356559</v>
      </c>
      <c r="W14" s="36">
        <v>91.97423819994799</v>
      </c>
      <c r="X14" s="36">
        <v>0</v>
      </c>
      <c r="Y14" s="24">
        <v>1778.174367174634</v>
      </c>
    </row>
    <row r="15" spans="1:32" ht="21">
      <c r="A15" s="35"/>
      <c r="B15" s="35" t="s">
        <v>1849</v>
      </c>
      <c r="C15" s="36">
        <v>0</v>
      </c>
      <c r="D15" s="36">
        <v>0</v>
      </c>
      <c r="E15" s="36">
        <v>280.02441279319999</v>
      </c>
      <c r="F15" s="36">
        <v>1053.1205854045711</v>
      </c>
      <c r="G15" s="36">
        <v>0</v>
      </c>
      <c r="H15" s="36">
        <v>2080.7164417104896</v>
      </c>
      <c r="I15" s="36">
        <v>3509.5350449472394</v>
      </c>
      <c r="J15" s="36">
        <v>0</v>
      </c>
      <c r="K15" s="24">
        <v>6923.3964848555006</v>
      </c>
      <c r="L15" s="24"/>
      <c r="M15" s="24"/>
      <c r="N15" s="100"/>
      <c r="O15" s="35"/>
      <c r="P15" s="35" t="s">
        <v>1849</v>
      </c>
      <c r="Q15" s="36">
        <v>0</v>
      </c>
      <c r="R15" s="36">
        <v>0</v>
      </c>
      <c r="S15" s="36">
        <v>0</v>
      </c>
      <c r="T15" s="36">
        <v>0</v>
      </c>
      <c r="U15" s="36">
        <v>1300.6812086053644</v>
      </c>
      <c r="V15" s="36">
        <v>1337.1328521249989</v>
      </c>
      <c r="W15" s="36">
        <v>0</v>
      </c>
      <c r="X15" s="36">
        <v>0</v>
      </c>
      <c r="Y15" s="24">
        <v>2637.8140607303631</v>
      </c>
    </row>
    <row r="16" spans="1:32" ht="21">
      <c r="A16" s="35"/>
      <c r="B16" s="35" t="s">
        <v>3524</v>
      </c>
      <c r="C16" s="36">
        <v>0</v>
      </c>
      <c r="D16" s="36">
        <v>0</v>
      </c>
      <c r="E16" s="36">
        <v>176.56320773260001</v>
      </c>
      <c r="F16" s="36">
        <v>1424.1975361588602</v>
      </c>
      <c r="G16" s="36">
        <v>0</v>
      </c>
      <c r="H16" s="36">
        <v>3512.2951749600402</v>
      </c>
      <c r="I16" s="36">
        <v>716.69766144634002</v>
      </c>
      <c r="J16" s="36">
        <v>0</v>
      </c>
      <c r="K16" s="24">
        <v>5829.75358029784</v>
      </c>
      <c r="L16" s="24"/>
      <c r="M16" s="24"/>
      <c r="N16" s="100"/>
      <c r="O16" s="35"/>
      <c r="P16" s="35" t="s">
        <v>3524</v>
      </c>
      <c r="Q16" s="36">
        <v>0</v>
      </c>
      <c r="R16" s="36">
        <v>0</v>
      </c>
      <c r="S16" s="36">
        <v>0</v>
      </c>
      <c r="T16" s="36">
        <v>0</v>
      </c>
      <c r="U16" s="36">
        <v>1948.0743050825899</v>
      </c>
      <c r="V16" s="36">
        <v>273.06180901106399</v>
      </c>
      <c r="W16" s="36">
        <v>0</v>
      </c>
      <c r="X16" s="36">
        <v>0</v>
      </c>
      <c r="Y16" s="24">
        <v>2221.1361140936538</v>
      </c>
    </row>
    <row r="17" spans="1:25" ht="21">
      <c r="A17" s="35"/>
      <c r="B17" s="35" t="s">
        <v>3525</v>
      </c>
      <c r="C17" s="36">
        <v>0</v>
      </c>
      <c r="D17" s="36">
        <v>0</v>
      </c>
      <c r="E17" s="36">
        <v>0</v>
      </c>
      <c r="F17" s="36">
        <v>3743.024209458235</v>
      </c>
      <c r="G17" s="36">
        <v>0</v>
      </c>
      <c r="H17" s="36">
        <v>1456.9633286328001</v>
      </c>
      <c r="I17" s="36">
        <v>5472.659238057151</v>
      </c>
      <c r="J17" s="36">
        <v>0</v>
      </c>
      <c r="K17" s="24">
        <v>10672.646776148187</v>
      </c>
      <c r="L17" s="24"/>
      <c r="M17" s="24"/>
      <c r="N17" s="100"/>
      <c r="O17" s="35"/>
      <c r="P17" s="35" t="s">
        <v>3525</v>
      </c>
      <c r="Q17" s="36">
        <v>0</v>
      </c>
      <c r="R17" s="36">
        <v>0</v>
      </c>
      <c r="S17" s="36">
        <v>0</v>
      </c>
      <c r="T17" s="36">
        <v>0</v>
      </c>
      <c r="U17" s="36">
        <v>1981.1952520127161</v>
      </c>
      <c r="V17" s="36">
        <v>2085.0831696990485</v>
      </c>
      <c r="W17" s="36">
        <v>0</v>
      </c>
      <c r="X17" s="36">
        <v>0</v>
      </c>
      <c r="Y17" s="24">
        <v>4066.2784217117646</v>
      </c>
    </row>
    <row r="18" spans="1:25" ht="21">
      <c r="A18" s="35"/>
      <c r="B18" s="35" t="s">
        <v>3526</v>
      </c>
      <c r="C18" s="36">
        <v>0</v>
      </c>
      <c r="D18" s="36">
        <v>0</v>
      </c>
      <c r="E18" s="36">
        <v>83.955119608199993</v>
      </c>
      <c r="F18" s="36">
        <v>200</v>
      </c>
      <c r="G18" s="36">
        <v>0</v>
      </c>
      <c r="H18" s="36">
        <v>2337.7215633304404</v>
      </c>
      <c r="I18" s="36">
        <v>0</v>
      </c>
      <c r="J18" s="36">
        <v>0</v>
      </c>
      <c r="K18" s="24">
        <v>2621.6766829386406</v>
      </c>
      <c r="L18" s="24"/>
      <c r="M18" s="24"/>
      <c r="N18" s="100"/>
      <c r="O18" s="35"/>
      <c r="P18" s="35" t="s">
        <v>3526</v>
      </c>
      <c r="Q18" s="36">
        <v>0</v>
      </c>
      <c r="R18" s="36">
        <v>0</v>
      </c>
      <c r="S18" s="36">
        <v>0</v>
      </c>
      <c r="T18" s="36">
        <v>0</v>
      </c>
      <c r="U18" s="36">
        <v>998.85881619975009</v>
      </c>
      <c r="V18" s="36">
        <v>0</v>
      </c>
      <c r="W18" s="36">
        <v>0</v>
      </c>
      <c r="X18" s="36">
        <v>0</v>
      </c>
      <c r="Y18" s="24">
        <v>998.85881619975009</v>
      </c>
    </row>
    <row r="19" spans="1:25" ht="21">
      <c r="A19" s="35"/>
      <c r="B19" s="35" t="s">
        <v>3527</v>
      </c>
      <c r="C19" s="36">
        <v>0</v>
      </c>
      <c r="D19" s="36">
        <v>0</v>
      </c>
      <c r="E19" s="36">
        <v>43.75</v>
      </c>
      <c r="F19" s="36">
        <v>0</v>
      </c>
      <c r="G19" s="36">
        <v>0</v>
      </c>
      <c r="H19" s="36">
        <v>1491.5893182862897</v>
      </c>
      <c r="I19" s="36">
        <v>631.25</v>
      </c>
      <c r="J19" s="36">
        <v>0</v>
      </c>
      <c r="K19" s="24">
        <v>2166.5893182862897</v>
      </c>
      <c r="L19" s="24"/>
      <c r="M19" s="24"/>
      <c r="N19" s="100"/>
      <c r="O19" s="35"/>
      <c r="P19" s="35" t="s">
        <v>3527</v>
      </c>
      <c r="Q19" s="36">
        <v>0</v>
      </c>
      <c r="R19" s="36">
        <v>0</v>
      </c>
      <c r="S19" s="36">
        <v>0</v>
      </c>
      <c r="T19" s="36">
        <v>0</v>
      </c>
      <c r="U19" s="36">
        <v>584.9642802669398</v>
      </c>
      <c r="V19" s="36">
        <v>240.50624999999999</v>
      </c>
      <c r="W19" s="36">
        <v>0</v>
      </c>
      <c r="X19" s="36">
        <v>0</v>
      </c>
      <c r="Y19" s="24">
        <v>825.47053026693982</v>
      </c>
    </row>
    <row r="20" spans="1:25" ht="21">
      <c r="A20" s="35"/>
      <c r="B20" s="35" t="s">
        <v>5233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939.72548171510994</v>
      </c>
      <c r="I20" s="36">
        <v>0</v>
      </c>
      <c r="J20" s="36">
        <v>0</v>
      </c>
      <c r="K20" s="24">
        <v>939.72548171510994</v>
      </c>
      <c r="L20" s="24"/>
      <c r="M20" s="24"/>
      <c r="N20" s="100"/>
      <c r="O20" s="35"/>
      <c r="P20" s="35" t="s">
        <v>5233</v>
      </c>
      <c r="Q20" s="36">
        <v>0</v>
      </c>
      <c r="R20" s="36">
        <v>0</v>
      </c>
      <c r="S20" s="36">
        <v>0</v>
      </c>
      <c r="T20" s="36">
        <v>0</v>
      </c>
      <c r="U20" s="36">
        <v>358.03540853300001</v>
      </c>
      <c r="V20" s="36">
        <v>0</v>
      </c>
      <c r="W20" s="36">
        <v>0</v>
      </c>
      <c r="X20" s="36">
        <v>0</v>
      </c>
      <c r="Y20" s="24">
        <v>358.03540853300001</v>
      </c>
    </row>
    <row r="21" spans="1:25" ht="21">
      <c r="A21" s="35" t="s">
        <v>3532</v>
      </c>
      <c r="B21" s="35"/>
      <c r="C21" s="36">
        <v>0</v>
      </c>
      <c r="D21" s="36">
        <v>0</v>
      </c>
      <c r="E21" s="36">
        <v>304.1427497446</v>
      </c>
      <c r="F21" s="36">
        <v>2268.5077428057898</v>
      </c>
      <c r="G21" s="36">
        <v>0</v>
      </c>
      <c r="H21" s="36">
        <v>6585.2109112846292</v>
      </c>
      <c r="I21" s="36">
        <v>411.06383819831001</v>
      </c>
      <c r="J21" s="36">
        <v>0</v>
      </c>
      <c r="K21" s="24">
        <v>9568.9252420333287</v>
      </c>
      <c r="L21" s="24">
        <v>38000</v>
      </c>
      <c r="M21" s="110">
        <f>L21-K21</f>
        <v>28431.074757966671</v>
      </c>
      <c r="N21" s="100"/>
      <c r="O21" s="35" t="s">
        <v>3532</v>
      </c>
      <c r="P21" s="35"/>
      <c r="Q21" s="36">
        <v>0</v>
      </c>
      <c r="R21" s="36">
        <v>0</v>
      </c>
      <c r="S21" s="36">
        <v>115.87838765265001</v>
      </c>
      <c r="T21" s="36">
        <v>0</v>
      </c>
      <c r="U21" s="36">
        <v>2991.0965881840148</v>
      </c>
      <c r="V21" s="36">
        <v>538.78554137826006</v>
      </c>
      <c r="W21" s="36">
        <v>0</v>
      </c>
      <c r="X21" s="36">
        <v>0</v>
      </c>
      <c r="Y21" s="24">
        <v>3645.7605172149251</v>
      </c>
    </row>
    <row r="22" spans="1:25" ht="21">
      <c r="A22" s="35"/>
      <c r="B22" s="35" t="s">
        <v>459</v>
      </c>
      <c r="C22" s="36">
        <v>0</v>
      </c>
      <c r="D22" s="36">
        <v>0</v>
      </c>
      <c r="E22" s="36">
        <v>185.50767444420001</v>
      </c>
      <c r="F22" s="36">
        <v>0</v>
      </c>
      <c r="G22" s="36">
        <v>0</v>
      </c>
      <c r="H22" s="36">
        <v>334.31064100988999</v>
      </c>
      <c r="I22" s="36">
        <v>0</v>
      </c>
      <c r="J22" s="36">
        <v>0</v>
      </c>
      <c r="K22" s="24">
        <v>519.81831545409</v>
      </c>
      <c r="L22" s="24"/>
      <c r="M22" s="110"/>
      <c r="N22" s="100"/>
      <c r="O22" s="35"/>
      <c r="P22" s="35" t="s">
        <v>459</v>
      </c>
      <c r="Q22" s="36">
        <v>0</v>
      </c>
      <c r="R22" s="36">
        <v>0</v>
      </c>
      <c r="S22" s="36">
        <v>70.678423963200004</v>
      </c>
      <c r="T22" s="36">
        <v>0</v>
      </c>
      <c r="U22" s="36">
        <v>0</v>
      </c>
      <c r="V22" s="36">
        <v>127.37235422473002</v>
      </c>
      <c r="W22" s="36">
        <v>0</v>
      </c>
      <c r="X22" s="36">
        <v>0</v>
      </c>
      <c r="Y22" s="24">
        <v>198.05077818793001</v>
      </c>
    </row>
    <row r="23" spans="1:25" ht="21">
      <c r="A23" s="35"/>
      <c r="B23" s="35" t="s">
        <v>3529</v>
      </c>
      <c r="C23" s="36">
        <v>0</v>
      </c>
      <c r="D23" s="36">
        <v>0</v>
      </c>
      <c r="E23" s="36">
        <v>0</v>
      </c>
      <c r="F23" s="36">
        <v>125</v>
      </c>
      <c r="G23" s="36">
        <v>0</v>
      </c>
      <c r="H23" s="36">
        <v>1172.19917553202</v>
      </c>
      <c r="I23" s="36">
        <v>245.94565179911004</v>
      </c>
      <c r="J23" s="36">
        <v>0</v>
      </c>
      <c r="K23" s="24">
        <v>1543.14482733113</v>
      </c>
      <c r="L23" s="24"/>
      <c r="M23" s="24"/>
      <c r="N23" s="100"/>
      <c r="O23" s="35"/>
      <c r="P23" s="35" t="s">
        <v>3529</v>
      </c>
      <c r="Q23" s="36">
        <v>0</v>
      </c>
      <c r="R23" s="36">
        <v>0</v>
      </c>
      <c r="S23" s="36">
        <v>0</v>
      </c>
      <c r="T23" s="36">
        <v>0</v>
      </c>
      <c r="U23" s="36">
        <v>494.23288587799993</v>
      </c>
      <c r="V23" s="36">
        <v>93.705293335459999</v>
      </c>
      <c r="W23" s="36">
        <v>0</v>
      </c>
      <c r="X23" s="36">
        <v>0</v>
      </c>
      <c r="Y23" s="24">
        <v>587.93817921345999</v>
      </c>
    </row>
    <row r="24" spans="1:25" ht="21">
      <c r="A24" s="35"/>
      <c r="B24" s="35" t="s">
        <v>239</v>
      </c>
      <c r="C24" s="36">
        <v>0</v>
      </c>
      <c r="D24" s="36">
        <v>0</v>
      </c>
      <c r="E24" s="36">
        <v>0</v>
      </c>
      <c r="F24" s="36">
        <v>1117.9755284539899</v>
      </c>
      <c r="G24" s="36">
        <v>0</v>
      </c>
      <c r="H24" s="36">
        <v>2668.9283096537197</v>
      </c>
      <c r="I24" s="36">
        <v>0</v>
      </c>
      <c r="J24" s="36">
        <v>0</v>
      </c>
      <c r="K24" s="24">
        <v>3786.9038381077098</v>
      </c>
      <c r="L24" s="24"/>
      <c r="M24" s="24"/>
      <c r="N24" s="100"/>
      <c r="O24" s="35"/>
      <c r="P24" s="35" t="s">
        <v>239</v>
      </c>
      <c r="Q24" s="36">
        <v>0</v>
      </c>
      <c r="R24" s="36">
        <v>0</v>
      </c>
      <c r="S24" s="36">
        <v>0</v>
      </c>
      <c r="T24" s="36">
        <v>0</v>
      </c>
      <c r="U24" s="36">
        <v>1442.8103623189447</v>
      </c>
      <c r="V24" s="36">
        <v>0</v>
      </c>
      <c r="W24" s="36">
        <v>0</v>
      </c>
      <c r="X24" s="36">
        <v>0</v>
      </c>
      <c r="Y24" s="24">
        <v>1442.8103623189447</v>
      </c>
    </row>
    <row r="25" spans="1:25" ht="21">
      <c r="A25" s="35"/>
      <c r="B25" s="35" t="s">
        <v>3530</v>
      </c>
      <c r="C25" s="36">
        <v>0</v>
      </c>
      <c r="D25" s="36">
        <v>0</v>
      </c>
      <c r="E25" s="36">
        <v>0</v>
      </c>
      <c r="F25" s="36">
        <v>798.33778703860003</v>
      </c>
      <c r="G25" s="36">
        <v>0</v>
      </c>
      <c r="H25" s="36">
        <v>1079.1760956845001</v>
      </c>
      <c r="I25" s="36">
        <v>0</v>
      </c>
      <c r="J25" s="36">
        <v>0</v>
      </c>
      <c r="K25" s="24">
        <v>1877.5138827231001</v>
      </c>
      <c r="L25" s="24"/>
      <c r="M25" s="24"/>
      <c r="N25" s="100"/>
      <c r="O25" s="35"/>
      <c r="P25" s="35" t="s">
        <v>3530</v>
      </c>
      <c r="Q25" s="36">
        <v>0</v>
      </c>
      <c r="R25" s="36">
        <v>0</v>
      </c>
      <c r="S25" s="36">
        <v>0</v>
      </c>
      <c r="T25" s="36">
        <v>0</v>
      </c>
      <c r="U25" s="36">
        <v>715.33278931765017</v>
      </c>
      <c r="V25" s="36">
        <v>0</v>
      </c>
      <c r="W25" s="36">
        <v>0</v>
      </c>
      <c r="X25" s="36">
        <v>0</v>
      </c>
      <c r="Y25" s="24">
        <v>715.33278931765017</v>
      </c>
    </row>
    <row r="26" spans="1:25" ht="21">
      <c r="A26" s="35"/>
      <c r="B26" s="35" t="s">
        <v>3531</v>
      </c>
      <c r="C26" s="36">
        <v>0</v>
      </c>
      <c r="D26" s="36">
        <v>0</v>
      </c>
      <c r="E26" s="36">
        <v>0</v>
      </c>
      <c r="F26" s="36">
        <v>227.19442731319998</v>
      </c>
      <c r="G26" s="36">
        <v>0</v>
      </c>
      <c r="H26" s="36">
        <v>661.83588940448999</v>
      </c>
      <c r="I26" s="36">
        <v>0</v>
      </c>
      <c r="J26" s="36">
        <v>0</v>
      </c>
      <c r="K26" s="24">
        <v>889.03031671768997</v>
      </c>
      <c r="L26" s="24"/>
      <c r="M26" s="24"/>
      <c r="N26" s="100"/>
      <c r="O26" s="35"/>
      <c r="P26" s="35" t="s">
        <v>3531</v>
      </c>
      <c r="Q26" s="36">
        <v>0</v>
      </c>
      <c r="R26" s="36">
        <v>0</v>
      </c>
      <c r="S26" s="36">
        <v>0</v>
      </c>
      <c r="T26" s="36">
        <v>0</v>
      </c>
      <c r="U26" s="36">
        <v>338.72055066942005</v>
      </c>
      <c r="V26" s="36">
        <v>0</v>
      </c>
      <c r="W26" s="36">
        <v>0</v>
      </c>
      <c r="X26" s="36">
        <v>0</v>
      </c>
      <c r="Y26" s="24">
        <v>338.72055066942005</v>
      </c>
    </row>
    <row r="27" spans="1:25" ht="21">
      <c r="A27" s="35"/>
      <c r="B27" s="35" t="s">
        <v>5391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126.4090435526</v>
      </c>
      <c r="J27" s="36">
        <v>0</v>
      </c>
      <c r="K27" s="24">
        <v>126.4090435526</v>
      </c>
      <c r="L27" s="24"/>
      <c r="M27" s="24"/>
      <c r="N27" s="100"/>
      <c r="O27" s="35"/>
      <c r="P27" s="35" t="s">
        <v>5391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48.161845593509995</v>
      </c>
      <c r="W27" s="36">
        <v>0</v>
      </c>
      <c r="X27" s="36">
        <v>0</v>
      </c>
      <c r="Y27" s="24">
        <v>48.161845593509995</v>
      </c>
    </row>
    <row r="28" spans="1:25" ht="21">
      <c r="A28" s="35"/>
      <c r="B28" s="35" t="s">
        <v>3247</v>
      </c>
      <c r="C28" s="36">
        <v>0</v>
      </c>
      <c r="D28" s="36">
        <v>0</v>
      </c>
      <c r="E28" s="36">
        <v>118.6350753004</v>
      </c>
      <c r="F28" s="36">
        <v>0</v>
      </c>
      <c r="G28" s="36">
        <v>0</v>
      </c>
      <c r="H28" s="36">
        <v>668.76080000001002</v>
      </c>
      <c r="I28" s="36">
        <v>0</v>
      </c>
      <c r="J28" s="36">
        <v>0</v>
      </c>
      <c r="K28" s="24">
        <v>787.39587530041001</v>
      </c>
      <c r="L28" s="24"/>
      <c r="M28" s="24"/>
      <c r="N28" s="100"/>
      <c r="O28" s="35"/>
      <c r="P28" s="35" t="s">
        <v>3247</v>
      </c>
      <c r="Q28" s="36">
        <v>0</v>
      </c>
      <c r="R28" s="36">
        <v>0</v>
      </c>
      <c r="S28" s="36">
        <v>45.199963689450001</v>
      </c>
      <c r="T28" s="36">
        <v>0</v>
      </c>
      <c r="U28" s="36">
        <v>0</v>
      </c>
      <c r="V28" s="36">
        <v>254.79786479999999</v>
      </c>
      <c r="W28" s="36">
        <v>0</v>
      </c>
      <c r="X28" s="36">
        <v>0</v>
      </c>
      <c r="Y28" s="24">
        <v>299.99782848945</v>
      </c>
    </row>
    <row r="29" spans="1:25" ht="21">
      <c r="A29" s="35"/>
      <c r="B29" s="35" t="s">
        <v>5392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38.709142846600002</v>
      </c>
      <c r="J29" s="36">
        <v>0</v>
      </c>
      <c r="K29" s="24">
        <v>38.709142846600002</v>
      </c>
      <c r="L29" s="24"/>
      <c r="M29" s="110"/>
      <c r="N29" s="100"/>
      <c r="O29" s="35"/>
      <c r="P29" s="35" t="s">
        <v>5392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14.748183424559999</v>
      </c>
      <c r="W29" s="36">
        <v>0</v>
      </c>
      <c r="X29" s="36">
        <v>0</v>
      </c>
      <c r="Y29" s="24">
        <v>14.748183424559999</v>
      </c>
    </row>
    <row r="30" spans="1:25" ht="21">
      <c r="A30" s="35" t="s">
        <v>3537</v>
      </c>
      <c r="B30" s="35"/>
      <c r="C30" s="36">
        <v>0</v>
      </c>
      <c r="D30" s="36">
        <v>1537.5</v>
      </c>
      <c r="E30" s="36">
        <v>4561.7259950929001</v>
      </c>
      <c r="F30" s="36">
        <v>1612.4999999998399</v>
      </c>
      <c r="G30" s="36">
        <v>1843.47211809583</v>
      </c>
      <c r="H30" s="36">
        <v>20476.448867327683</v>
      </c>
      <c r="I30" s="36">
        <v>72.239986731999991</v>
      </c>
      <c r="J30" s="36">
        <v>0</v>
      </c>
      <c r="K30" s="24">
        <v>30103.886967248254</v>
      </c>
      <c r="L30" s="24">
        <v>23100</v>
      </c>
      <c r="M30" s="110">
        <f>L30-K30</f>
        <v>-7003.8869672482542</v>
      </c>
      <c r="N30" s="100"/>
      <c r="O30" s="35" t="s">
        <v>3537</v>
      </c>
      <c r="P30" s="35"/>
      <c r="Q30" s="36">
        <v>0</v>
      </c>
      <c r="R30" s="36">
        <v>0</v>
      </c>
      <c r="S30" s="36">
        <v>0</v>
      </c>
      <c r="T30" s="36">
        <v>0</v>
      </c>
      <c r="U30" s="36">
        <v>11442.057499575829</v>
      </c>
      <c r="V30" s="36">
        <v>27.52343494494</v>
      </c>
      <c r="W30" s="36">
        <v>0</v>
      </c>
      <c r="X30" s="36">
        <v>0</v>
      </c>
      <c r="Y30" s="24">
        <v>11469.580934520769</v>
      </c>
    </row>
    <row r="31" spans="1:25" ht="21">
      <c r="A31" s="35"/>
      <c r="B31" s="35" t="s">
        <v>3965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1914.2635500001302</v>
      </c>
      <c r="I31" s="36">
        <v>17.419296983799999</v>
      </c>
      <c r="J31" s="36">
        <v>0</v>
      </c>
      <c r="K31" s="24">
        <v>1931.6828469839302</v>
      </c>
      <c r="L31" s="24"/>
      <c r="M31" s="24"/>
      <c r="N31" s="100"/>
      <c r="O31" s="35"/>
      <c r="P31" s="35" t="s">
        <v>3965</v>
      </c>
      <c r="Q31" s="36">
        <v>0</v>
      </c>
      <c r="R31" s="36">
        <v>0</v>
      </c>
      <c r="S31" s="36">
        <v>0</v>
      </c>
      <c r="T31" s="36">
        <v>0</v>
      </c>
      <c r="U31" s="36">
        <v>729.33441255001014</v>
      </c>
      <c r="V31" s="36">
        <v>6.6367521508299996</v>
      </c>
      <c r="W31" s="36">
        <v>0</v>
      </c>
      <c r="X31" s="36">
        <v>0</v>
      </c>
      <c r="Y31" s="24">
        <v>735.97116470084018</v>
      </c>
    </row>
    <row r="32" spans="1:25" ht="21">
      <c r="A32" s="35"/>
      <c r="B32" s="35" t="s">
        <v>3533</v>
      </c>
      <c r="C32" s="36">
        <v>0</v>
      </c>
      <c r="D32" s="36">
        <v>0</v>
      </c>
      <c r="E32" s="36">
        <v>490.79382170870002</v>
      </c>
      <c r="F32" s="36">
        <v>471.51461243303999</v>
      </c>
      <c r="G32" s="36">
        <v>1144.7506571429699</v>
      </c>
      <c r="H32" s="36">
        <v>3899.1909333013773</v>
      </c>
      <c r="I32" s="36">
        <v>54.820689748199996</v>
      </c>
      <c r="J32" s="36">
        <v>0</v>
      </c>
      <c r="K32" s="24">
        <v>6061.070714334287</v>
      </c>
      <c r="L32" s="24"/>
      <c r="M32" s="24"/>
      <c r="N32" s="100"/>
      <c r="O32" s="35"/>
      <c r="P32" s="35" t="s">
        <v>3533</v>
      </c>
      <c r="Q32" s="36">
        <v>0</v>
      </c>
      <c r="R32" s="36">
        <v>0</v>
      </c>
      <c r="S32" s="36">
        <v>0</v>
      </c>
      <c r="T32" s="36">
        <v>0</v>
      </c>
      <c r="U32" s="36">
        <v>2288.3812593668445</v>
      </c>
      <c r="V32" s="36">
        <v>20.886682794110001</v>
      </c>
      <c r="W32" s="36">
        <v>0</v>
      </c>
      <c r="X32" s="36">
        <v>0</v>
      </c>
      <c r="Y32" s="24">
        <v>2309.2679421609546</v>
      </c>
    </row>
    <row r="33" spans="1:25" ht="21">
      <c r="A33" s="35"/>
      <c r="B33" s="35" t="s">
        <v>3534</v>
      </c>
      <c r="C33" s="36">
        <v>0</v>
      </c>
      <c r="D33" s="36">
        <v>1537.5</v>
      </c>
      <c r="E33" s="36">
        <v>387.49999999990001</v>
      </c>
      <c r="F33" s="36">
        <v>0</v>
      </c>
      <c r="G33" s="36">
        <v>0</v>
      </c>
      <c r="H33" s="36">
        <v>4001.8064523617704</v>
      </c>
      <c r="I33" s="36">
        <v>0</v>
      </c>
      <c r="J33" s="36">
        <v>0</v>
      </c>
      <c r="K33" s="24">
        <v>5926.8064523616704</v>
      </c>
      <c r="L33" s="24"/>
      <c r="M33" s="24"/>
      <c r="N33" s="100"/>
      <c r="O33" s="35"/>
      <c r="P33" s="35" t="s">
        <v>3534</v>
      </c>
      <c r="Q33" s="36">
        <v>0</v>
      </c>
      <c r="R33" s="36">
        <v>0</v>
      </c>
      <c r="S33" s="36">
        <v>0</v>
      </c>
      <c r="T33" s="36">
        <v>0</v>
      </c>
      <c r="U33" s="36">
        <v>2258.1132583495773</v>
      </c>
      <c r="V33" s="36">
        <v>0</v>
      </c>
      <c r="W33" s="36">
        <v>0</v>
      </c>
      <c r="X33" s="36">
        <v>0</v>
      </c>
      <c r="Y33" s="24">
        <v>2258.1132583495773</v>
      </c>
    </row>
    <row r="34" spans="1:25" ht="21">
      <c r="A34" s="35"/>
      <c r="B34" s="35" t="s">
        <v>3535</v>
      </c>
      <c r="C34" s="36">
        <v>0</v>
      </c>
      <c r="D34" s="36">
        <v>0</v>
      </c>
      <c r="E34" s="36">
        <v>268.75</v>
      </c>
      <c r="F34" s="36">
        <v>68.75</v>
      </c>
      <c r="G34" s="36">
        <v>0</v>
      </c>
      <c r="H34" s="36">
        <v>937.5</v>
      </c>
      <c r="I34" s="36">
        <v>0</v>
      </c>
      <c r="J34" s="36">
        <v>0</v>
      </c>
      <c r="K34" s="24">
        <v>1275</v>
      </c>
      <c r="L34" s="24"/>
      <c r="M34" s="24"/>
      <c r="N34" s="100"/>
      <c r="O34" s="35"/>
      <c r="P34" s="35" t="s">
        <v>3535</v>
      </c>
      <c r="Q34" s="36">
        <v>0</v>
      </c>
      <c r="R34" s="36">
        <v>0</v>
      </c>
      <c r="S34" s="36">
        <v>0</v>
      </c>
      <c r="T34" s="36">
        <v>0</v>
      </c>
      <c r="U34" s="36">
        <v>485.77500000000003</v>
      </c>
      <c r="V34" s="36">
        <v>0</v>
      </c>
      <c r="W34" s="36">
        <v>0</v>
      </c>
      <c r="X34" s="36">
        <v>0</v>
      </c>
      <c r="Y34" s="24">
        <v>485.77500000000003</v>
      </c>
    </row>
    <row r="35" spans="1:25" ht="21">
      <c r="A35" s="35"/>
      <c r="B35" s="35" t="s">
        <v>177</v>
      </c>
      <c r="C35" s="36">
        <v>0</v>
      </c>
      <c r="D35" s="36">
        <v>0</v>
      </c>
      <c r="E35" s="36">
        <v>2608.1985164173002</v>
      </c>
      <c r="F35" s="36">
        <v>847.2353875668</v>
      </c>
      <c r="G35" s="36">
        <v>698.72146095286007</v>
      </c>
      <c r="H35" s="36">
        <v>5957.5132638481455</v>
      </c>
      <c r="I35" s="36">
        <v>0</v>
      </c>
      <c r="J35" s="36">
        <v>0</v>
      </c>
      <c r="K35" s="24">
        <v>10111.668628785104</v>
      </c>
      <c r="L35" s="24"/>
      <c r="M35" s="24"/>
      <c r="N35" s="100"/>
      <c r="O35" s="35"/>
      <c r="P35" s="35" t="s">
        <v>177</v>
      </c>
      <c r="Q35" s="36">
        <v>0</v>
      </c>
      <c r="R35" s="36">
        <v>0</v>
      </c>
      <c r="S35" s="36">
        <v>0</v>
      </c>
      <c r="T35" s="36">
        <v>0</v>
      </c>
      <c r="U35" s="36">
        <v>3852.545747567086</v>
      </c>
      <c r="V35" s="36">
        <v>0</v>
      </c>
      <c r="W35" s="36">
        <v>0</v>
      </c>
      <c r="X35" s="36">
        <v>0</v>
      </c>
      <c r="Y35" s="24">
        <v>3852.545747567086</v>
      </c>
    </row>
    <row r="36" spans="1:25" ht="21">
      <c r="A36" s="35"/>
      <c r="B36" s="35" t="s">
        <v>3536</v>
      </c>
      <c r="C36" s="36">
        <v>0</v>
      </c>
      <c r="D36" s="36">
        <v>0</v>
      </c>
      <c r="E36" s="36">
        <v>806.483656967</v>
      </c>
      <c r="F36" s="36">
        <v>225</v>
      </c>
      <c r="G36" s="36">
        <v>0</v>
      </c>
      <c r="H36" s="36">
        <v>3766.1746678162599</v>
      </c>
      <c r="I36" s="36">
        <v>0</v>
      </c>
      <c r="J36" s="36">
        <v>0</v>
      </c>
      <c r="K36" s="24">
        <v>4797.6583247832605</v>
      </c>
      <c r="L36" s="24"/>
      <c r="M36" s="110"/>
      <c r="N36" s="100"/>
      <c r="O36" s="35"/>
      <c r="P36" s="35" t="s">
        <v>3536</v>
      </c>
      <c r="Q36" s="36">
        <v>0</v>
      </c>
      <c r="R36" s="36">
        <v>0</v>
      </c>
      <c r="S36" s="36">
        <v>0</v>
      </c>
      <c r="T36" s="36">
        <v>0</v>
      </c>
      <c r="U36" s="36">
        <v>1827.9078217423098</v>
      </c>
      <c r="V36" s="36">
        <v>0</v>
      </c>
      <c r="W36" s="36">
        <v>0</v>
      </c>
      <c r="X36" s="36">
        <v>0</v>
      </c>
      <c r="Y36" s="24">
        <v>1827.9078217423098</v>
      </c>
    </row>
    <row r="37" spans="1:25" ht="21">
      <c r="A37" s="35" t="s">
        <v>3541</v>
      </c>
      <c r="B37" s="35"/>
      <c r="C37" s="36">
        <v>0</v>
      </c>
      <c r="D37" s="36">
        <v>0</v>
      </c>
      <c r="E37" s="36">
        <v>5605.47411255712</v>
      </c>
      <c r="F37" s="36">
        <v>2375.4998689432682</v>
      </c>
      <c r="G37" s="36">
        <v>31.993355480570003</v>
      </c>
      <c r="H37" s="36">
        <v>3765.80889058393</v>
      </c>
      <c r="I37" s="36">
        <v>606.55944369112001</v>
      </c>
      <c r="J37" s="36">
        <v>0</v>
      </c>
      <c r="K37" s="24">
        <v>12385.335671256009</v>
      </c>
      <c r="L37" s="24">
        <v>11200</v>
      </c>
      <c r="M37" s="110">
        <f>L37-K37</f>
        <v>-1185.3356712560089</v>
      </c>
      <c r="N37" s="100"/>
      <c r="O37" s="35" t="s">
        <v>3541</v>
      </c>
      <c r="P37" s="35"/>
      <c r="Q37" s="36">
        <v>0</v>
      </c>
      <c r="R37" s="36">
        <v>0</v>
      </c>
      <c r="S37" s="36">
        <v>0</v>
      </c>
      <c r="T37" s="36">
        <v>0</v>
      </c>
      <c r="U37" s="36">
        <v>4487.7137426977715</v>
      </c>
      <c r="V37" s="36">
        <v>231.09914804627999</v>
      </c>
      <c r="W37" s="36">
        <v>0</v>
      </c>
      <c r="X37" s="36">
        <v>0</v>
      </c>
      <c r="Y37" s="24">
        <v>4718.8128907440505</v>
      </c>
    </row>
    <row r="38" spans="1:25" ht="21">
      <c r="A38" s="35"/>
      <c r="B38" s="35" t="s">
        <v>3539</v>
      </c>
      <c r="C38" s="36">
        <v>0</v>
      </c>
      <c r="D38" s="36">
        <v>0</v>
      </c>
      <c r="E38" s="36">
        <v>1480.0071374035999</v>
      </c>
      <c r="F38" s="36">
        <v>0</v>
      </c>
      <c r="G38" s="36">
        <v>31.993355480570003</v>
      </c>
      <c r="H38" s="36">
        <v>0</v>
      </c>
      <c r="I38" s="36">
        <v>0</v>
      </c>
      <c r="J38" s="36">
        <v>0</v>
      </c>
      <c r="K38" s="24">
        <v>1512.0004928841699</v>
      </c>
      <c r="L38" s="24"/>
      <c r="M38" s="24"/>
      <c r="N38" s="100"/>
      <c r="O38" s="35"/>
      <c r="P38" s="35" t="s">
        <v>3539</v>
      </c>
      <c r="Q38" s="36">
        <v>0</v>
      </c>
      <c r="R38" s="36">
        <v>0</v>
      </c>
      <c r="S38" s="36">
        <v>0</v>
      </c>
      <c r="T38" s="36">
        <v>0</v>
      </c>
      <c r="U38" s="36">
        <v>576.07218778869992</v>
      </c>
      <c r="V38" s="36">
        <v>0</v>
      </c>
      <c r="W38" s="36">
        <v>0</v>
      </c>
      <c r="X38" s="36">
        <v>0</v>
      </c>
      <c r="Y38" s="24">
        <v>576.07218778869992</v>
      </c>
    </row>
    <row r="39" spans="1:25" ht="21">
      <c r="A39" s="35"/>
      <c r="B39" s="35" t="s">
        <v>1922</v>
      </c>
      <c r="C39" s="36">
        <v>0</v>
      </c>
      <c r="D39" s="36">
        <v>0</v>
      </c>
      <c r="E39" s="36">
        <v>2863.82044185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4">
        <v>2863.82044185</v>
      </c>
      <c r="L39" s="24"/>
      <c r="M39" s="24"/>
      <c r="N39" s="100"/>
      <c r="O39" s="35"/>
      <c r="P39" s="35" t="s">
        <v>1922</v>
      </c>
      <c r="Q39" s="36">
        <v>0</v>
      </c>
      <c r="R39" s="36">
        <v>0</v>
      </c>
      <c r="S39" s="36">
        <v>0</v>
      </c>
      <c r="T39" s="36">
        <v>0</v>
      </c>
      <c r="U39" s="36">
        <v>1091.1155883399999</v>
      </c>
      <c r="V39" s="36">
        <v>0</v>
      </c>
      <c r="W39" s="36">
        <v>0</v>
      </c>
      <c r="X39" s="36">
        <v>0</v>
      </c>
      <c r="Y39" s="24">
        <v>1091.1155883399999</v>
      </c>
    </row>
    <row r="40" spans="1:25" ht="21">
      <c r="A40" s="35"/>
      <c r="B40" s="35" t="s">
        <v>3538</v>
      </c>
      <c r="C40" s="36">
        <v>0</v>
      </c>
      <c r="D40" s="36">
        <v>0</v>
      </c>
      <c r="E40" s="36">
        <v>1173.11323183492</v>
      </c>
      <c r="F40" s="36">
        <v>1992.4093999170482</v>
      </c>
      <c r="G40" s="36">
        <v>0</v>
      </c>
      <c r="H40" s="36">
        <v>3758.00521483476</v>
      </c>
      <c r="I40" s="36">
        <v>546.94319263702005</v>
      </c>
      <c r="J40" s="36">
        <v>0</v>
      </c>
      <c r="K40" s="24">
        <v>7470.4710392237484</v>
      </c>
      <c r="L40" s="24"/>
      <c r="M40" s="24"/>
      <c r="N40" s="100"/>
      <c r="O40" s="35"/>
      <c r="P40" s="35" t="s">
        <v>3538</v>
      </c>
      <c r="Q40" s="36">
        <v>0</v>
      </c>
      <c r="R40" s="36">
        <v>0</v>
      </c>
      <c r="S40" s="36">
        <v>0</v>
      </c>
      <c r="T40" s="36">
        <v>0</v>
      </c>
      <c r="U40" s="36">
        <v>2637.8641095501212</v>
      </c>
      <c r="V40" s="36">
        <v>208.38535639468</v>
      </c>
      <c r="W40" s="36">
        <v>0</v>
      </c>
      <c r="X40" s="36">
        <v>0</v>
      </c>
      <c r="Y40" s="24">
        <v>2846.2494659448012</v>
      </c>
    </row>
    <row r="41" spans="1:25" ht="21">
      <c r="A41" s="35"/>
      <c r="B41" s="35" t="s">
        <v>3540</v>
      </c>
      <c r="C41" s="36">
        <v>0</v>
      </c>
      <c r="D41" s="36">
        <v>0</v>
      </c>
      <c r="E41" s="36">
        <v>88.533301468600001</v>
      </c>
      <c r="F41" s="36">
        <v>383.09046902622003</v>
      </c>
      <c r="G41" s="36">
        <v>0</v>
      </c>
      <c r="H41" s="36">
        <v>7.8036757491699991</v>
      </c>
      <c r="I41" s="36">
        <v>59.616251054099997</v>
      </c>
      <c r="J41" s="36">
        <v>0</v>
      </c>
      <c r="K41" s="24">
        <v>539.04369729809002</v>
      </c>
      <c r="L41" s="24"/>
      <c r="M41" s="110"/>
      <c r="N41" s="100"/>
      <c r="O41" s="35"/>
      <c r="P41" s="35" t="s">
        <v>3540</v>
      </c>
      <c r="Q41" s="36">
        <v>0</v>
      </c>
      <c r="R41" s="36">
        <v>0</v>
      </c>
      <c r="S41" s="36">
        <v>0</v>
      </c>
      <c r="T41" s="36">
        <v>0</v>
      </c>
      <c r="U41" s="36">
        <v>182.66185701894997</v>
      </c>
      <c r="V41" s="36">
        <v>22.713791651600001</v>
      </c>
      <c r="W41" s="36">
        <v>0</v>
      </c>
      <c r="X41" s="36">
        <v>0</v>
      </c>
      <c r="Y41" s="24">
        <v>205.37564867054996</v>
      </c>
    </row>
    <row r="42" spans="1:25" ht="21">
      <c r="A42" s="35" t="s">
        <v>3545</v>
      </c>
      <c r="B42" s="35"/>
      <c r="C42" s="36">
        <v>0</v>
      </c>
      <c r="D42" s="36">
        <v>0</v>
      </c>
      <c r="E42" s="36">
        <v>1381.25</v>
      </c>
      <c r="F42" s="36">
        <v>518.75</v>
      </c>
      <c r="G42" s="36">
        <v>0</v>
      </c>
      <c r="H42" s="36">
        <v>1673.25805000015</v>
      </c>
      <c r="I42" s="36">
        <v>0</v>
      </c>
      <c r="J42" s="36">
        <v>0</v>
      </c>
      <c r="K42" s="24">
        <v>3573.25805000015</v>
      </c>
      <c r="L42" s="24">
        <v>6800</v>
      </c>
      <c r="M42" s="110">
        <f>L42-K42</f>
        <v>3226.74194999985</v>
      </c>
      <c r="N42" s="100"/>
      <c r="O42" s="35" t="s">
        <v>3545</v>
      </c>
      <c r="P42" s="35"/>
      <c r="Q42" s="36">
        <v>0</v>
      </c>
      <c r="R42" s="36">
        <v>0</v>
      </c>
      <c r="S42" s="36">
        <v>0</v>
      </c>
      <c r="T42" s="36">
        <v>0</v>
      </c>
      <c r="U42" s="36">
        <v>1361.4113170496921</v>
      </c>
      <c r="V42" s="36">
        <v>0</v>
      </c>
      <c r="W42" s="36">
        <v>0</v>
      </c>
      <c r="X42" s="36">
        <v>0</v>
      </c>
      <c r="Y42" s="24">
        <v>1361.4113170496921</v>
      </c>
    </row>
    <row r="43" spans="1:25" ht="21">
      <c r="A43" s="35"/>
      <c r="B43" s="35" t="s">
        <v>3543</v>
      </c>
      <c r="C43" s="36">
        <v>0</v>
      </c>
      <c r="D43" s="36">
        <v>0</v>
      </c>
      <c r="E43" s="36">
        <v>1381.25</v>
      </c>
      <c r="F43" s="36">
        <v>0</v>
      </c>
      <c r="G43" s="36">
        <v>0</v>
      </c>
      <c r="H43" s="36">
        <v>264.44845819450001</v>
      </c>
      <c r="I43" s="36">
        <v>0</v>
      </c>
      <c r="J43" s="36">
        <v>0</v>
      </c>
      <c r="K43" s="24">
        <v>1645.6984581945001</v>
      </c>
      <c r="L43" s="24"/>
      <c r="M43" s="24"/>
      <c r="N43" s="100"/>
      <c r="O43" s="35"/>
      <c r="P43" s="35" t="s">
        <v>3543</v>
      </c>
      <c r="Q43" s="36">
        <v>0</v>
      </c>
      <c r="R43" s="36">
        <v>0</v>
      </c>
      <c r="S43" s="36">
        <v>0</v>
      </c>
      <c r="T43" s="36">
        <v>0</v>
      </c>
      <c r="U43" s="36">
        <v>627.01111257215018</v>
      </c>
      <c r="V43" s="36">
        <v>0</v>
      </c>
      <c r="W43" s="36">
        <v>0</v>
      </c>
      <c r="X43" s="36">
        <v>0</v>
      </c>
      <c r="Y43" s="24">
        <v>627.01111257215018</v>
      </c>
    </row>
    <row r="44" spans="1:25" ht="21">
      <c r="A44" s="35"/>
      <c r="B44" s="35" t="s">
        <v>5234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517.39659180561</v>
      </c>
      <c r="I44" s="36">
        <v>0</v>
      </c>
      <c r="J44" s="36">
        <v>0</v>
      </c>
      <c r="K44" s="24">
        <v>517.39659180561</v>
      </c>
      <c r="L44" s="24"/>
      <c r="M44" s="24"/>
      <c r="N44" s="100"/>
      <c r="O44" s="35"/>
      <c r="P44" s="35" t="s">
        <v>5234</v>
      </c>
      <c r="Q44" s="36">
        <v>0</v>
      </c>
      <c r="R44" s="36">
        <v>0</v>
      </c>
      <c r="S44" s="36">
        <v>0</v>
      </c>
      <c r="T44" s="36">
        <v>0</v>
      </c>
      <c r="U44" s="36">
        <v>197.128101477542</v>
      </c>
      <c r="V44" s="36">
        <v>0</v>
      </c>
      <c r="W44" s="36">
        <v>0</v>
      </c>
      <c r="X44" s="36">
        <v>0</v>
      </c>
      <c r="Y44" s="24">
        <v>197.128101477542</v>
      </c>
    </row>
    <row r="45" spans="1:25" ht="21">
      <c r="A45" s="35"/>
      <c r="B45" s="35" t="s">
        <v>3542</v>
      </c>
      <c r="C45" s="36">
        <v>0</v>
      </c>
      <c r="D45" s="36">
        <v>0</v>
      </c>
      <c r="E45" s="36">
        <v>0</v>
      </c>
      <c r="F45" s="36">
        <v>212.5</v>
      </c>
      <c r="G45" s="36">
        <v>0</v>
      </c>
      <c r="H45" s="36">
        <v>528.91300000004003</v>
      </c>
      <c r="I45" s="36">
        <v>0</v>
      </c>
      <c r="J45" s="36">
        <v>0</v>
      </c>
      <c r="K45" s="24">
        <v>741.41300000004003</v>
      </c>
      <c r="L45" s="24"/>
      <c r="M45" s="24"/>
      <c r="N45" s="100"/>
      <c r="O45" s="35"/>
      <c r="P45" s="35" t="s">
        <v>3542</v>
      </c>
      <c r="Q45" s="36">
        <v>0</v>
      </c>
      <c r="R45" s="36">
        <v>0</v>
      </c>
      <c r="S45" s="36">
        <v>0</v>
      </c>
      <c r="T45" s="36">
        <v>0</v>
      </c>
      <c r="U45" s="36">
        <v>282.47835299999997</v>
      </c>
      <c r="V45" s="36">
        <v>0</v>
      </c>
      <c r="W45" s="36">
        <v>0</v>
      </c>
      <c r="X45" s="36">
        <v>0</v>
      </c>
      <c r="Y45" s="24">
        <v>282.47835299999997</v>
      </c>
    </row>
    <row r="46" spans="1:25" ht="21">
      <c r="A46" s="35"/>
      <c r="B46" s="35" t="s">
        <v>3544</v>
      </c>
      <c r="C46" s="36">
        <v>0</v>
      </c>
      <c r="D46" s="36">
        <v>0</v>
      </c>
      <c r="E46" s="36">
        <v>0</v>
      </c>
      <c r="F46" s="36">
        <v>306.25</v>
      </c>
      <c r="G46" s="36">
        <v>0</v>
      </c>
      <c r="H46" s="36">
        <v>362.5</v>
      </c>
      <c r="I46" s="36">
        <v>0</v>
      </c>
      <c r="J46" s="36">
        <v>0</v>
      </c>
      <c r="K46" s="24">
        <v>668.75</v>
      </c>
      <c r="L46" s="24"/>
      <c r="M46" s="110"/>
      <c r="N46" s="100"/>
      <c r="O46" s="35"/>
      <c r="P46" s="35" t="s">
        <v>3544</v>
      </c>
      <c r="Q46" s="36">
        <v>0</v>
      </c>
      <c r="R46" s="36">
        <v>0</v>
      </c>
      <c r="S46" s="36">
        <v>0</v>
      </c>
      <c r="T46" s="36">
        <v>0</v>
      </c>
      <c r="U46" s="36">
        <v>254.79374999999993</v>
      </c>
      <c r="V46" s="36">
        <v>0</v>
      </c>
      <c r="W46" s="36">
        <v>0</v>
      </c>
      <c r="X46" s="36">
        <v>0</v>
      </c>
      <c r="Y46" s="24">
        <v>254.79374999999993</v>
      </c>
    </row>
    <row r="47" spans="1:25" ht="21">
      <c r="A47" s="35" t="s">
        <v>3548</v>
      </c>
      <c r="B47" s="35"/>
      <c r="C47" s="36">
        <v>0</v>
      </c>
      <c r="D47" s="36">
        <v>0</v>
      </c>
      <c r="E47" s="36">
        <v>928.8597163659</v>
      </c>
      <c r="F47" s="36">
        <v>12.5</v>
      </c>
      <c r="G47" s="36">
        <v>0</v>
      </c>
      <c r="H47" s="36">
        <v>4396.2860589360598</v>
      </c>
      <c r="I47" s="36">
        <v>0</v>
      </c>
      <c r="J47" s="36">
        <v>0</v>
      </c>
      <c r="K47" s="24">
        <v>5337.6457753019604</v>
      </c>
      <c r="L47" s="24">
        <v>16900</v>
      </c>
      <c r="M47" s="110">
        <f>L47-K47</f>
        <v>11562.35422469804</v>
      </c>
      <c r="N47" s="100"/>
      <c r="O47" s="35" t="s">
        <v>3548</v>
      </c>
      <c r="P47" s="35"/>
      <c r="Q47" s="36">
        <v>0</v>
      </c>
      <c r="R47" s="36">
        <v>0</v>
      </c>
      <c r="S47" s="36">
        <v>0</v>
      </c>
      <c r="T47" s="36">
        <v>0</v>
      </c>
      <c r="U47" s="36">
        <v>2033.6430403898123</v>
      </c>
      <c r="V47" s="36">
        <v>0</v>
      </c>
      <c r="W47" s="36">
        <v>0</v>
      </c>
      <c r="X47" s="36">
        <v>0</v>
      </c>
      <c r="Y47" s="24">
        <v>2033.6430403898123</v>
      </c>
    </row>
    <row r="48" spans="1:25" ht="21">
      <c r="A48" s="35"/>
      <c r="B48" s="35" t="s">
        <v>5235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378.52710000010001</v>
      </c>
      <c r="I48" s="36">
        <v>0</v>
      </c>
      <c r="J48" s="36">
        <v>0</v>
      </c>
      <c r="K48" s="24">
        <v>378.52710000010001</v>
      </c>
      <c r="L48" s="24"/>
      <c r="M48" s="24"/>
      <c r="N48" s="100"/>
      <c r="O48" s="35"/>
      <c r="P48" s="35" t="s">
        <v>5235</v>
      </c>
      <c r="Q48" s="36">
        <v>0</v>
      </c>
      <c r="R48" s="36">
        <v>0</v>
      </c>
      <c r="S48" s="36">
        <v>0</v>
      </c>
      <c r="T48" s="36">
        <v>0</v>
      </c>
      <c r="U48" s="36">
        <v>144.21882510001001</v>
      </c>
      <c r="V48" s="36">
        <v>0</v>
      </c>
      <c r="W48" s="36">
        <v>0</v>
      </c>
      <c r="X48" s="36">
        <v>0</v>
      </c>
      <c r="Y48" s="24">
        <v>144.21882510001001</v>
      </c>
    </row>
    <row r="49" spans="1:25" ht="21">
      <c r="A49" s="35"/>
      <c r="B49" s="35" t="s">
        <v>5236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1020.9318500003202</v>
      </c>
      <c r="I49" s="36">
        <v>0</v>
      </c>
      <c r="J49" s="36">
        <v>0</v>
      </c>
      <c r="K49" s="24">
        <v>1020.9318500003202</v>
      </c>
      <c r="L49" s="24"/>
      <c r="M49" s="24"/>
      <c r="N49" s="100"/>
      <c r="O49" s="35"/>
      <c r="P49" s="35" t="s">
        <v>5236</v>
      </c>
      <c r="Q49" s="36">
        <v>0</v>
      </c>
      <c r="R49" s="36">
        <v>0</v>
      </c>
      <c r="S49" s="36">
        <v>0</v>
      </c>
      <c r="T49" s="36">
        <v>0</v>
      </c>
      <c r="U49" s="36">
        <v>388.9750348500101</v>
      </c>
      <c r="V49" s="36">
        <v>0</v>
      </c>
      <c r="W49" s="36">
        <v>0</v>
      </c>
      <c r="X49" s="36">
        <v>0</v>
      </c>
      <c r="Y49" s="24">
        <v>388.9750348500101</v>
      </c>
    </row>
    <row r="50" spans="1:25" ht="21">
      <c r="A50" s="35"/>
      <c r="B50" s="35" t="s">
        <v>3546</v>
      </c>
      <c r="C50" s="36">
        <v>0</v>
      </c>
      <c r="D50" s="36">
        <v>0</v>
      </c>
      <c r="E50" s="36">
        <v>888.96333192949999</v>
      </c>
      <c r="F50" s="36">
        <v>12.5</v>
      </c>
      <c r="G50" s="36">
        <v>0</v>
      </c>
      <c r="H50" s="36">
        <v>1401.96630646112</v>
      </c>
      <c r="I50" s="36">
        <v>0</v>
      </c>
      <c r="J50" s="36">
        <v>0</v>
      </c>
      <c r="K50" s="24">
        <v>2303.4296383906199</v>
      </c>
      <c r="L50" s="24"/>
      <c r="M50" s="24"/>
      <c r="N50" s="100"/>
      <c r="O50" s="35"/>
      <c r="P50" s="35" t="s">
        <v>3546</v>
      </c>
      <c r="Q50" s="36">
        <v>0</v>
      </c>
      <c r="R50" s="36">
        <v>0</v>
      </c>
      <c r="S50" s="36">
        <v>0</v>
      </c>
      <c r="T50" s="36">
        <v>0</v>
      </c>
      <c r="U50" s="36">
        <v>877.60669222675199</v>
      </c>
      <c r="V50" s="36">
        <v>0</v>
      </c>
      <c r="W50" s="36">
        <v>0</v>
      </c>
      <c r="X50" s="36">
        <v>0</v>
      </c>
      <c r="Y50" s="24">
        <v>877.60669222675199</v>
      </c>
    </row>
    <row r="51" spans="1:25" ht="21">
      <c r="A51" s="35"/>
      <c r="B51" s="35" t="s">
        <v>3547</v>
      </c>
      <c r="C51" s="36">
        <v>0</v>
      </c>
      <c r="D51" s="36">
        <v>0</v>
      </c>
      <c r="E51" s="36">
        <v>39.896384436399998</v>
      </c>
      <c r="F51" s="36">
        <v>0</v>
      </c>
      <c r="G51" s="36">
        <v>0</v>
      </c>
      <c r="H51" s="36">
        <v>1249.9089398019</v>
      </c>
      <c r="I51" s="36">
        <v>0</v>
      </c>
      <c r="J51" s="36">
        <v>0</v>
      </c>
      <c r="K51" s="24">
        <v>1289.8053242383</v>
      </c>
      <c r="L51" s="24"/>
      <c r="M51" s="24"/>
      <c r="N51" s="100"/>
      <c r="O51" s="35"/>
      <c r="P51" s="35" t="s">
        <v>3547</v>
      </c>
      <c r="Q51" s="36">
        <v>0</v>
      </c>
      <c r="R51" s="36">
        <v>0</v>
      </c>
      <c r="S51" s="36">
        <v>0</v>
      </c>
      <c r="T51" s="36">
        <v>0</v>
      </c>
      <c r="U51" s="36">
        <v>491.41582853479008</v>
      </c>
      <c r="V51" s="36">
        <v>0</v>
      </c>
      <c r="W51" s="36">
        <v>0</v>
      </c>
      <c r="X51" s="36">
        <v>0</v>
      </c>
      <c r="Y51" s="24">
        <v>491.41582853479008</v>
      </c>
    </row>
    <row r="52" spans="1:25" ht="21">
      <c r="A52" s="35"/>
      <c r="B52" s="35" t="s">
        <v>5237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344.95186267262</v>
      </c>
      <c r="I52" s="36">
        <v>0</v>
      </c>
      <c r="J52" s="36">
        <v>0</v>
      </c>
      <c r="K52" s="24">
        <v>344.95186267262</v>
      </c>
      <c r="L52" s="24"/>
      <c r="M52" s="110"/>
      <c r="N52" s="100"/>
      <c r="O52" s="35"/>
      <c r="P52" s="35" t="s">
        <v>5237</v>
      </c>
      <c r="Q52" s="36">
        <v>0</v>
      </c>
      <c r="R52" s="36">
        <v>0</v>
      </c>
      <c r="S52" s="36">
        <v>0</v>
      </c>
      <c r="T52" s="36">
        <v>0</v>
      </c>
      <c r="U52" s="36">
        <v>131.42665967824999</v>
      </c>
      <c r="V52" s="36">
        <v>0</v>
      </c>
      <c r="W52" s="36">
        <v>0</v>
      </c>
      <c r="X52" s="36">
        <v>0</v>
      </c>
      <c r="Y52" s="24">
        <v>131.42665967824999</v>
      </c>
    </row>
    <row r="53" spans="1:25" ht="21">
      <c r="A53" s="35" t="s">
        <v>3554</v>
      </c>
      <c r="B53" s="35"/>
      <c r="C53" s="36">
        <v>0</v>
      </c>
      <c r="D53" s="36">
        <v>612.5</v>
      </c>
      <c r="E53" s="36">
        <v>2956.4002800295902</v>
      </c>
      <c r="F53" s="36">
        <v>1258.4215369298299</v>
      </c>
      <c r="G53" s="36">
        <v>0</v>
      </c>
      <c r="H53" s="36">
        <v>4597.6298293009704</v>
      </c>
      <c r="I53" s="36">
        <v>103.561560199</v>
      </c>
      <c r="J53" s="36">
        <v>0</v>
      </c>
      <c r="K53" s="24">
        <v>9528.5132064593909</v>
      </c>
      <c r="L53" s="24">
        <v>15800</v>
      </c>
      <c r="M53" s="110">
        <f>L53-K53</f>
        <v>6271.4867935406091</v>
      </c>
      <c r="N53" s="100"/>
      <c r="O53" s="35" t="s">
        <v>3554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3590.9065772259059</v>
      </c>
      <c r="V53" s="36">
        <v>39.4569544358</v>
      </c>
      <c r="W53" s="36">
        <v>0</v>
      </c>
      <c r="X53" s="36">
        <v>0</v>
      </c>
      <c r="Y53" s="24">
        <v>3630.363531661706</v>
      </c>
    </row>
    <row r="54" spans="1:25" ht="21">
      <c r="A54" s="35"/>
      <c r="B54" s="35" t="s">
        <v>3550</v>
      </c>
      <c r="C54" s="36">
        <v>0</v>
      </c>
      <c r="D54" s="36">
        <v>0</v>
      </c>
      <c r="E54" s="36">
        <v>1574.8716765134</v>
      </c>
      <c r="F54" s="36">
        <v>205.26666202201002</v>
      </c>
      <c r="G54" s="36">
        <v>0</v>
      </c>
      <c r="H54" s="36">
        <v>1036.0845050351102</v>
      </c>
      <c r="I54" s="36">
        <v>103.561560199</v>
      </c>
      <c r="J54" s="36">
        <v>0</v>
      </c>
      <c r="K54" s="24">
        <v>2919.7844037695199</v>
      </c>
      <c r="L54" s="24"/>
      <c r="M54" s="24"/>
      <c r="N54" s="100"/>
      <c r="O54" s="35"/>
      <c r="P54" s="35" t="s">
        <v>3550</v>
      </c>
      <c r="Q54" s="36">
        <v>0</v>
      </c>
      <c r="R54" s="36">
        <v>0</v>
      </c>
      <c r="S54" s="36">
        <v>0</v>
      </c>
      <c r="T54" s="36">
        <v>0</v>
      </c>
      <c r="U54" s="36">
        <v>1072.9809034011632</v>
      </c>
      <c r="V54" s="36">
        <v>39.4569544358</v>
      </c>
      <c r="W54" s="36">
        <v>0</v>
      </c>
      <c r="X54" s="36">
        <v>0</v>
      </c>
      <c r="Y54" s="24">
        <v>1112.4378578369633</v>
      </c>
    </row>
    <row r="55" spans="1:25" ht="21">
      <c r="A55" s="35"/>
      <c r="B55" s="35" t="s">
        <v>3551</v>
      </c>
      <c r="C55" s="36">
        <v>0</v>
      </c>
      <c r="D55" s="36">
        <v>0</v>
      </c>
      <c r="E55" s="36">
        <v>479.42785990425</v>
      </c>
      <c r="F55" s="36">
        <v>107.60571902482002</v>
      </c>
      <c r="G55" s="36">
        <v>0</v>
      </c>
      <c r="H55" s="36">
        <v>2603.3728541996302</v>
      </c>
      <c r="I55" s="36">
        <v>0</v>
      </c>
      <c r="J55" s="36">
        <v>0</v>
      </c>
      <c r="K55" s="24">
        <v>3190.4064331287</v>
      </c>
      <c r="L55" s="24"/>
      <c r="M55" s="24"/>
      <c r="N55" s="100"/>
      <c r="O55" s="35"/>
      <c r="P55" s="35" t="s">
        <v>3551</v>
      </c>
      <c r="Q55" s="36">
        <v>0</v>
      </c>
      <c r="R55" s="36">
        <v>0</v>
      </c>
      <c r="S55" s="36">
        <v>0</v>
      </c>
      <c r="T55" s="36">
        <v>0</v>
      </c>
      <c r="U55" s="36">
        <v>1215.5448510223498</v>
      </c>
      <c r="V55" s="36">
        <v>0</v>
      </c>
      <c r="W55" s="36">
        <v>0</v>
      </c>
      <c r="X55" s="36">
        <v>0</v>
      </c>
      <c r="Y55" s="24">
        <v>1215.5448510223498</v>
      </c>
    </row>
    <row r="56" spans="1:25" ht="21">
      <c r="A56" s="35"/>
      <c r="B56" s="35" t="s">
        <v>3552</v>
      </c>
      <c r="C56" s="36">
        <v>0</v>
      </c>
      <c r="D56" s="36">
        <v>0</v>
      </c>
      <c r="E56" s="36">
        <v>628.32461389144999</v>
      </c>
      <c r="F56" s="36">
        <v>945.54915588300003</v>
      </c>
      <c r="G56" s="36">
        <v>0</v>
      </c>
      <c r="H56" s="36">
        <v>731.06847606103008</v>
      </c>
      <c r="I56" s="36">
        <v>0</v>
      </c>
      <c r="J56" s="36">
        <v>0</v>
      </c>
      <c r="K56" s="24">
        <v>2304.9422458354802</v>
      </c>
      <c r="L56" s="24"/>
      <c r="M56" s="24"/>
      <c r="N56" s="100"/>
      <c r="O56" s="35"/>
      <c r="P56" s="35" t="s">
        <v>3552</v>
      </c>
      <c r="Q56" s="36">
        <v>0</v>
      </c>
      <c r="R56" s="36">
        <v>0</v>
      </c>
      <c r="S56" s="36">
        <v>0</v>
      </c>
      <c r="T56" s="36">
        <v>0</v>
      </c>
      <c r="U56" s="36">
        <v>878.18299566288385</v>
      </c>
      <c r="V56" s="36">
        <v>0</v>
      </c>
      <c r="W56" s="36">
        <v>0</v>
      </c>
      <c r="X56" s="36">
        <v>0</v>
      </c>
      <c r="Y56" s="24">
        <v>878.18299566288385</v>
      </c>
    </row>
    <row r="57" spans="1:25" ht="21">
      <c r="A57" s="35"/>
      <c r="B57" s="35" t="s">
        <v>3553</v>
      </c>
      <c r="C57" s="36">
        <v>0</v>
      </c>
      <c r="D57" s="36">
        <v>612.5</v>
      </c>
      <c r="E57" s="36">
        <v>212.5</v>
      </c>
      <c r="F57" s="36">
        <v>0</v>
      </c>
      <c r="G57" s="36">
        <v>0</v>
      </c>
      <c r="H57" s="36">
        <v>206.25</v>
      </c>
      <c r="I57" s="36">
        <v>0</v>
      </c>
      <c r="J57" s="36">
        <v>0</v>
      </c>
      <c r="K57" s="24">
        <v>1031.25</v>
      </c>
      <c r="L57" s="24"/>
      <c r="M57" s="24"/>
      <c r="N57" s="100"/>
      <c r="O57" s="35"/>
      <c r="P57" s="35" t="s">
        <v>3553</v>
      </c>
      <c r="Q57" s="36">
        <v>0</v>
      </c>
      <c r="R57" s="36">
        <v>0</v>
      </c>
      <c r="S57" s="36">
        <v>0</v>
      </c>
      <c r="T57" s="36">
        <v>0</v>
      </c>
      <c r="U57" s="36">
        <v>392.90625</v>
      </c>
      <c r="V57" s="36">
        <v>0</v>
      </c>
      <c r="W57" s="36">
        <v>0</v>
      </c>
      <c r="X57" s="36">
        <v>0</v>
      </c>
      <c r="Y57" s="24">
        <v>392.90625</v>
      </c>
    </row>
    <row r="58" spans="1:25" ht="21">
      <c r="A58" s="35"/>
      <c r="B58" s="35" t="s">
        <v>3549</v>
      </c>
      <c r="C58" s="36">
        <v>0</v>
      </c>
      <c r="D58" s="36">
        <v>0</v>
      </c>
      <c r="E58" s="36">
        <v>61.276129720490005</v>
      </c>
      <c r="F58" s="36">
        <v>0</v>
      </c>
      <c r="G58" s="36">
        <v>0</v>
      </c>
      <c r="H58" s="36">
        <v>20.853994005200001</v>
      </c>
      <c r="I58" s="36">
        <v>0</v>
      </c>
      <c r="J58" s="36">
        <v>0</v>
      </c>
      <c r="K58" s="24">
        <v>82.130123725689998</v>
      </c>
      <c r="L58" s="24"/>
      <c r="M58" s="110"/>
      <c r="N58" s="100"/>
      <c r="O58" s="35"/>
      <c r="P58" s="35" t="s">
        <v>3549</v>
      </c>
      <c r="Q58" s="36">
        <v>0</v>
      </c>
      <c r="R58" s="36">
        <v>0</v>
      </c>
      <c r="S58" s="36">
        <v>0</v>
      </c>
      <c r="T58" s="36">
        <v>0</v>
      </c>
      <c r="U58" s="36">
        <v>31.291577139509002</v>
      </c>
      <c r="V58" s="36">
        <v>0</v>
      </c>
      <c r="W58" s="36">
        <v>0</v>
      </c>
      <c r="X58" s="36">
        <v>0</v>
      </c>
      <c r="Y58" s="24">
        <v>31.291577139509002</v>
      </c>
    </row>
    <row r="59" spans="1:25" ht="21">
      <c r="A59" s="35" t="s">
        <v>3558</v>
      </c>
      <c r="B59" s="35"/>
      <c r="C59" s="36">
        <v>0</v>
      </c>
      <c r="D59" s="36">
        <v>0</v>
      </c>
      <c r="E59" s="36">
        <v>701.72462460849999</v>
      </c>
      <c r="F59" s="36">
        <v>1443.75</v>
      </c>
      <c r="G59" s="36">
        <v>75</v>
      </c>
      <c r="H59" s="36">
        <v>10420.041804841636</v>
      </c>
      <c r="I59" s="36">
        <v>41.595318133900001</v>
      </c>
      <c r="J59" s="36">
        <v>0</v>
      </c>
      <c r="K59" s="24">
        <v>12682.111747584036</v>
      </c>
      <c r="L59" s="24">
        <v>17800</v>
      </c>
      <c r="M59" s="110">
        <f>L59-K59</f>
        <v>5117.8882524159635</v>
      </c>
      <c r="N59" s="100"/>
      <c r="O59" s="35" t="s">
        <v>3558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4816.036759620004</v>
      </c>
      <c r="V59" s="36">
        <v>15.847816208999999</v>
      </c>
      <c r="W59" s="36">
        <v>0</v>
      </c>
      <c r="X59" s="36">
        <v>0</v>
      </c>
      <c r="Y59" s="24">
        <v>4831.8845758290036</v>
      </c>
    </row>
    <row r="60" spans="1:25" ht="21">
      <c r="A60" s="35"/>
      <c r="B60" s="35" t="s">
        <v>3556</v>
      </c>
      <c r="C60" s="36">
        <v>0</v>
      </c>
      <c r="D60" s="36">
        <v>0</v>
      </c>
      <c r="E60" s="36">
        <v>26.724624608500001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24">
        <v>26.724624608500001</v>
      </c>
      <c r="L60" s="24"/>
      <c r="M60" s="24"/>
      <c r="N60" s="100"/>
      <c r="O60" s="35"/>
      <c r="P60" s="35" t="s">
        <v>3556</v>
      </c>
      <c r="Q60" s="36">
        <v>0</v>
      </c>
      <c r="R60" s="36">
        <v>0</v>
      </c>
      <c r="S60" s="36">
        <v>0</v>
      </c>
      <c r="T60" s="36">
        <v>0</v>
      </c>
      <c r="U60" s="36">
        <v>10.182081975799999</v>
      </c>
      <c r="V60" s="36">
        <v>0</v>
      </c>
      <c r="W60" s="36">
        <v>0</v>
      </c>
      <c r="X60" s="36">
        <v>0</v>
      </c>
      <c r="Y60" s="24">
        <v>10.182081975799999</v>
      </c>
    </row>
    <row r="61" spans="1:25" ht="21">
      <c r="A61" s="35"/>
      <c r="B61" s="35" t="s">
        <v>3555</v>
      </c>
      <c r="C61" s="36">
        <v>0</v>
      </c>
      <c r="D61" s="36">
        <v>0</v>
      </c>
      <c r="E61" s="36">
        <v>68.75</v>
      </c>
      <c r="F61" s="36">
        <v>416.50555075850002</v>
      </c>
      <c r="G61" s="36">
        <v>75</v>
      </c>
      <c r="H61" s="36">
        <v>5189.811878450635</v>
      </c>
      <c r="I61" s="36">
        <v>0</v>
      </c>
      <c r="J61" s="36">
        <v>0</v>
      </c>
      <c r="K61" s="24">
        <v>5750.0674292091353</v>
      </c>
      <c r="L61" s="24"/>
      <c r="M61" s="24"/>
      <c r="N61" s="100"/>
      <c r="O61" s="35"/>
      <c r="P61" s="35" t="s">
        <v>3555</v>
      </c>
      <c r="Q61" s="36">
        <v>0</v>
      </c>
      <c r="R61" s="36">
        <v>0</v>
      </c>
      <c r="S61" s="36">
        <v>0</v>
      </c>
      <c r="T61" s="36">
        <v>0</v>
      </c>
      <c r="U61" s="36">
        <v>2190.7756905285673</v>
      </c>
      <c r="V61" s="36">
        <v>0</v>
      </c>
      <c r="W61" s="36">
        <v>0</v>
      </c>
      <c r="X61" s="36">
        <v>0</v>
      </c>
      <c r="Y61" s="24">
        <v>2190.7756905285673</v>
      </c>
    </row>
    <row r="62" spans="1:25" ht="21">
      <c r="A62" s="35"/>
      <c r="B62" s="35" t="s">
        <v>3117</v>
      </c>
      <c r="C62" s="36">
        <v>0</v>
      </c>
      <c r="D62" s="36">
        <v>0</v>
      </c>
      <c r="E62" s="36">
        <v>606.25</v>
      </c>
      <c r="F62" s="36">
        <v>1008.4944492415</v>
      </c>
      <c r="G62" s="36">
        <v>0</v>
      </c>
      <c r="H62" s="36">
        <v>4524.6676998340108</v>
      </c>
      <c r="I62" s="36">
        <v>41.595318133900001</v>
      </c>
      <c r="J62" s="36">
        <v>0</v>
      </c>
      <c r="K62" s="24">
        <v>6181.0074672094106</v>
      </c>
      <c r="L62" s="24"/>
      <c r="M62" s="24"/>
      <c r="N62" s="100"/>
      <c r="O62" s="35"/>
      <c r="P62" s="35" t="s">
        <v>3117</v>
      </c>
      <c r="Q62" s="36">
        <v>0</v>
      </c>
      <c r="R62" s="36">
        <v>0</v>
      </c>
      <c r="S62" s="36">
        <v>0</v>
      </c>
      <c r="T62" s="36">
        <v>0</v>
      </c>
      <c r="U62" s="36">
        <v>2339.1160287974963</v>
      </c>
      <c r="V62" s="36">
        <v>15.847816208999999</v>
      </c>
      <c r="W62" s="36">
        <v>0</v>
      </c>
      <c r="X62" s="36">
        <v>0</v>
      </c>
      <c r="Y62" s="24">
        <v>2354.9638450064963</v>
      </c>
    </row>
    <row r="63" spans="1:25" ht="21">
      <c r="A63" s="35"/>
      <c r="B63" s="35" t="s">
        <v>3557</v>
      </c>
      <c r="C63" s="36">
        <v>0</v>
      </c>
      <c r="D63" s="36">
        <v>0</v>
      </c>
      <c r="E63" s="36">
        <v>0</v>
      </c>
      <c r="F63" s="36">
        <v>18.75</v>
      </c>
      <c r="G63" s="36">
        <v>0</v>
      </c>
      <c r="H63" s="36">
        <v>705.56222655699003</v>
      </c>
      <c r="I63" s="36">
        <v>0</v>
      </c>
      <c r="J63" s="36">
        <v>0</v>
      </c>
      <c r="K63" s="24">
        <v>724.31222655699003</v>
      </c>
      <c r="L63" s="24"/>
      <c r="M63" s="110"/>
      <c r="N63" s="100"/>
      <c r="O63" s="35"/>
      <c r="P63" s="35" t="s">
        <v>3557</v>
      </c>
      <c r="Q63" s="36">
        <v>0</v>
      </c>
      <c r="R63" s="36">
        <v>0</v>
      </c>
      <c r="S63" s="36">
        <v>0</v>
      </c>
      <c r="T63" s="36">
        <v>0</v>
      </c>
      <c r="U63" s="36">
        <v>275.96295831814001</v>
      </c>
      <c r="V63" s="36">
        <v>0</v>
      </c>
      <c r="W63" s="36">
        <v>0</v>
      </c>
      <c r="X63" s="36">
        <v>0</v>
      </c>
      <c r="Y63" s="24">
        <v>275.96295831814001</v>
      </c>
    </row>
    <row r="64" spans="1:25" ht="21">
      <c r="A64" s="35" t="s">
        <v>3560</v>
      </c>
      <c r="B64" s="35"/>
      <c r="C64" s="36">
        <v>0</v>
      </c>
      <c r="D64" s="36">
        <v>0</v>
      </c>
      <c r="E64" s="36">
        <v>127.10725025550001</v>
      </c>
      <c r="F64" s="36">
        <v>56.25</v>
      </c>
      <c r="G64" s="36">
        <v>0</v>
      </c>
      <c r="H64" s="36">
        <v>1548.1505352792192</v>
      </c>
      <c r="I64" s="36">
        <v>0</v>
      </c>
      <c r="J64" s="36">
        <v>0</v>
      </c>
      <c r="K64" s="24">
        <v>1731.507785534719</v>
      </c>
      <c r="L64" s="24">
        <v>13000</v>
      </c>
      <c r="M64" s="110">
        <f>L64-K64</f>
        <v>11268.492214465281</v>
      </c>
      <c r="N64" s="100"/>
      <c r="O64" s="35" t="s">
        <v>3560</v>
      </c>
      <c r="P64" s="35"/>
      <c r="Q64" s="36">
        <v>0</v>
      </c>
      <c r="R64" s="36">
        <v>0</v>
      </c>
      <c r="S64" s="36">
        <v>0</v>
      </c>
      <c r="T64" s="36">
        <v>0</v>
      </c>
      <c r="U64" s="36">
        <v>629.78902273855317</v>
      </c>
      <c r="V64" s="36">
        <v>29.915443550170004</v>
      </c>
      <c r="W64" s="36">
        <v>0</v>
      </c>
      <c r="X64" s="36">
        <v>0</v>
      </c>
      <c r="Y64" s="24">
        <v>659.7044662887231</v>
      </c>
    </row>
    <row r="65" spans="1:25" ht="21">
      <c r="A65" s="35"/>
      <c r="B65" s="35" t="s">
        <v>509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225</v>
      </c>
      <c r="I65" s="36">
        <v>0</v>
      </c>
      <c r="J65" s="36">
        <v>0</v>
      </c>
      <c r="K65" s="24">
        <v>225</v>
      </c>
      <c r="L65" s="24"/>
      <c r="M65" s="24"/>
      <c r="N65" s="100"/>
      <c r="O65" s="35"/>
      <c r="P65" s="35" t="s">
        <v>509</v>
      </c>
      <c r="Q65" s="36">
        <v>0</v>
      </c>
      <c r="R65" s="36">
        <v>0</v>
      </c>
      <c r="S65" s="36">
        <v>0</v>
      </c>
      <c r="T65" s="36">
        <v>0</v>
      </c>
      <c r="U65" s="36">
        <v>85.724999999999994</v>
      </c>
      <c r="V65" s="36">
        <v>0</v>
      </c>
      <c r="W65" s="36">
        <v>0</v>
      </c>
      <c r="X65" s="36">
        <v>0</v>
      </c>
      <c r="Y65" s="24">
        <v>85.724999999999994</v>
      </c>
    </row>
    <row r="66" spans="1:25" ht="21">
      <c r="A66" s="35"/>
      <c r="B66" s="35" t="s">
        <v>5238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78.518224541030008</v>
      </c>
      <c r="I66" s="36">
        <v>0</v>
      </c>
      <c r="J66" s="36">
        <v>0</v>
      </c>
      <c r="K66" s="24">
        <v>78.518224541030008</v>
      </c>
      <c r="L66" s="24"/>
      <c r="M66" s="24"/>
      <c r="N66" s="100"/>
      <c r="O66" s="35"/>
      <c r="P66" s="35" t="s">
        <v>5238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29.915443550170004</v>
      </c>
      <c r="W66" s="36">
        <v>0</v>
      </c>
      <c r="X66" s="36">
        <v>0</v>
      </c>
      <c r="Y66" s="24">
        <v>29.915443550170004</v>
      </c>
    </row>
    <row r="67" spans="1:25" ht="21">
      <c r="A67" s="35"/>
      <c r="B67" s="35" t="s">
        <v>3559</v>
      </c>
      <c r="C67" s="36">
        <v>0</v>
      </c>
      <c r="D67" s="36">
        <v>0</v>
      </c>
      <c r="E67" s="36">
        <v>127.10725025550001</v>
      </c>
      <c r="F67" s="36">
        <v>0</v>
      </c>
      <c r="G67" s="36">
        <v>0</v>
      </c>
      <c r="H67" s="36">
        <v>747.95026073818917</v>
      </c>
      <c r="I67" s="36">
        <v>0</v>
      </c>
      <c r="J67" s="36">
        <v>0</v>
      </c>
      <c r="K67" s="24">
        <v>875.05751099368922</v>
      </c>
      <c r="L67" s="24"/>
      <c r="M67" s="24"/>
      <c r="N67" s="100"/>
      <c r="O67" s="35"/>
      <c r="P67" s="35" t="s">
        <v>3559</v>
      </c>
      <c r="Q67" s="36">
        <v>0</v>
      </c>
      <c r="R67" s="36">
        <v>0</v>
      </c>
      <c r="S67" s="36">
        <v>0</v>
      </c>
      <c r="T67" s="36">
        <v>0</v>
      </c>
      <c r="U67" s="36">
        <v>333.39691168855313</v>
      </c>
      <c r="V67" s="36">
        <v>0</v>
      </c>
      <c r="W67" s="36">
        <v>0</v>
      </c>
      <c r="X67" s="36">
        <v>0</v>
      </c>
      <c r="Y67" s="24">
        <v>333.39691168855313</v>
      </c>
    </row>
    <row r="68" spans="1:25" ht="21">
      <c r="A68" s="35"/>
      <c r="B68" s="35" t="s">
        <v>5239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118.75</v>
      </c>
      <c r="I68" s="36">
        <v>0</v>
      </c>
      <c r="J68" s="36">
        <v>0</v>
      </c>
      <c r="K68" s="24">
        <v>118.75</v>
      </c>
      <c r="L68" s="24"/>
      <c r="M68" s="24"/>
      <c r="N68" s="100"/>
      <c r="O68" s="35"/>
      <c r="P68" s="35" t="s">
        <v>5239</v>
      </c>
      <c r="Q68" s="36">
        <v>0</v>
      </c>
      <c r="R68" s="36">
        <v>0</v>
      </c>
      <c r="S68" s="36">
        <v>0</v>
      </c>
      <c r="T68" s="36">
        <v>0</v>
      </c>
      <c r="U68" s="36">
        <v>45.243749999999999</v>
      </c>
      <c r="V68" s="36">
        <v>0</v>
      </c>
      <c r="W68" s="36">
        <v>0</v>
      </c>
      <c r="X68" s="36">
        <v>0</v>
      </c>
      <c r="Y68" s="24">
        <v>45.243749999999999</v>
      </c>
    </row>
    <row r="69" spans="1:25" ht="21">
      <c r="A69" s="35"/>
      <c r="B69" s="35" t="s">
        <v>214</v>
      </c>
      <c r="C69" s="36">
        <v>0</v>
      </c>
      <c r="D69" s="36">
        <v>0</v>
      </c>
      <c r="E69" s="36">
        <v>0</v>
      </c>
      <c r="F69" s="36">
        <v>56.25</v>
      </c>
      <c r="G69" s="36">
        <v>0</v>
      </c>
      <c r="H69" s="36">
        <v>377.93205</v>
      </c>
      <c r="I69" s="36">
        <v>0</v>
      </c>
      <c r="J69" s="36">
        <v>0</v>
      </c>
      <c r="K69" s="24">
        <v>434.18205</v>
      </c>
      <c r="L69" s="24"/>
      <c r="M69" s="110"/>
      <c r="N69" s="100"/>
      <c r="O69" s="35"/>
      <c r="P69" s="35" t="s">
        <v>214</v>
      </c>
      <c r="Q69" s="36">
        <v>0</v>
      </c>
      <c r="R69" s="36">
        <v>0</v>
      </c>
      <c r="S69" s="36">
        <v>0</v>
      </c>
      <c r="T69" s="36">
        <v>0</v>
      </c>
      <c r="U69" s="36">
        <v>165.42336105000001</v>
      </c>
      <c r="V69" s="36">
        <v>0</v>
      </c>
      <c r="W69" s="36">
        <v>0</v>
      </c>
      <c r="X69" s="36">
        <v>0</v>
      </c>
      <c r="Y69" s="24">
        <v>165.42336105000001</v>
      </c>
    </row>
    <row r="70" spans="1:25" ht="21">
      <c r="A70" s="35" t="s">
        <v>3564</v>
      </c>
      <c r="B70" s="35"/>
      <c r="C70" s="36">
        <v>0</v>
      </c>
      <c r="D70" s="36">
        <v>0</v>
      </c>
      <c r="E70" s="36">
        <v>0</v>
      </c>
      <c r="F70" s="36">
        <v>1837.2989553431</v>
      </c>
      <c r="G70" s="36">
        <v>37.499999999959996</v>
      </c>
      <c r="H70" s="36">
        <v>11424.074329863071</v>
      </c>
      <c r="I70" s="36">
        <v>662.07839347567995</v>
      </c>
      <c r="J70" s="36">
        <v>0</v>
      </c>
      <c r="K70" s="24">
        <v>13960.951678681811</v>
      </c>
      <c r="L70" s="24">
        <v>22700</v>
      </c>
      <c r="M70" s="110">
        <f>L70-K70</f>
        <v>8739.0483213181888</v>
      </c>
      <c r="N70" s="100"/>
      <c r="O70" s="35" t="s">
        <v>3564</v>
      </c>
      <c r="P70" s="35"/>
      <c r="Q70" s="36">
        <v>0</v>
      </c>
      <c r="R70" s="36">
        <v>0</v>
      </c>
      <c r="S70" s="36">
        <v>0</v>
      </c>
      <c r="T70" s="36">
        <v>0</v>
      </c>
      <c r="U70" s="36">
        <v>5066.8707216635039</v>
      </c>
      <c r="V70" s="36">
        <v>252.25186791428598</v>
      </c>
      <c r="W70" s="36">
        <v>0</v>
      </c>
      <c r="X70" s="36">
        <v>0</v>
      </c>
      <c r="Y70" s="24">
        <v>5319.1225895777898</v>
      </c>
    </row>
    <row r="71" spans="1:25" ht="21">
      <c r="A71" s="35"/>
      <c r="B71" s="35" t="s">
        <v>3561</v>
      </c>
      <c r="C71" s="36">
        <v>0</v>
      </c>
      <c r="D71" s="36">
        <v>0</v>
      </c>
      <c r="E71" s="36">
        <v>0</v>
      </c>
      <c r="F71" s="36">
        <v>487.29895534310003</v>
      </c>
      <c r="G71" s="36">
        <v>0</v>
      </c>
      <c r="H71" s="36">
        <v>2869.5683934972799</v>
      </c>
      <c r="I71" s="36">
        <v>51.599798963799998</v>
      </c>
      <c r="J71" s="36">
        <v>0</v>
      </c>
      <c r="K71" s="24">
        <v>3408.4671478041801</v>
      </c>
      <c r="L71" s="24"/>
      <c r="M71" s="24"/>
      <c r="N71" s="100"/>
      <c r="O71" s="35"/>
      <c r="P71" s="35" t="s">
        <v>3561</v>
      </c>
      <c r="Q71" s="36">
        <v>0</v>
      </c>
      <c r="R71" s="36">
        <v>0</v>
      </c>
      <c r="S71" s="36">
        <v>0</v>
      </c>
      <c r="T71" s="36">
        <v>0</v>
      </c>
      <c r="U71" s="36">
        <v>1278.9664599080502</v>
      </c>
      <c r="V71" s="36">
        <v>19.65952340526</v>
      </c>
      <c r="W71" s="36">
        <v>0</v>
      </c>
      <c r="X71" s="36">
        <v>0</v>
      </c>
      <c r="Y71" s="24">
        <v>1298.6259833133101</v>
      </c>
    </row>
    <row r="72" spans="1:25" ht="21">
      <c r="A72" s="35"/>
      <c r="B72" s="35" t="s">
        <v>3562</v>
      </c>
      <c r="C72" s="36">
        <v>0</v>
      </c>
      <c r="D72" s="36">
        <v>0</v>
      </c>
      <c r="E72" s="36">
        <v>0</v>
      </c>
      <c r="F72" s="36">
        <v>762.5</v>
      </c>
      <c r="G72" s="36">
        <v>16.778659765290001</v>
      </c>
      <c r="H72" s="36">
        <v>4447.9506208062703</v>
      </c>
      <c r="I72" s="36">
        <v>454.22859451187998</v>
      </c>
      <c r="J72" s="36">
        <v>0</v>
      </c>
      <c r="K72" s="24">
        <v>5681.4578750834407</v>
      </c>
      <c r="L72" s="24"/>
      <c r="M72" s="24"/>
      <c r="N72" s="100"/>
      <c r="O72" s="35"/>
      <c r="P72" s="35" t="s">
        <v>3562</v>
      </c>
      <c r="Q72" s="36">
        <v>0</v>
      </c>
      <c r="R72" s="36">
        <v>0</v>
      </c>
      <c r="S72" s="36">
        <v>0</v>
      </c>
      <c r="T72" s="36">
        <v>0</v>
      </c>
      <c r="U72" s="36">
        <v>1991.5743558979693</v>
      </c>
      <c r="V72" s="36">
        <v>173.06109450902599</v>
      </c>
      <c r="W72" s="36">
        <v>0</v>
      </c>
      <c r="X72" s="36">
        <v>0</v>
      </c>
      <c r="Y72" s="24">
        <v>2164.6354504069955</v>
      </c>
    </row>
    <row r="73" spans="1:25" ht="21">
      <c r="A73" s="35"/>
      <c r="B73" s="35" t="s">
        <v>3563</v>
      </c>
      <c r="C73" s="36">
        <v>0</v>
      </c>
      <c r="D73" s="36">
        <v>0</v>
      </c>
      <c r="E73" s="36">
        <v>0</v>
      </c>
      <c r="F73" s="36">
        <v>587.5</v>
      </c>
      <c r="G73" s="36">
        <v>20.721340234669999</v>
      </c>
      <c r="H73" s="36">
        <v>2631.1598104997202</v>
      </c>
      <c r="I73" s="36">
        <v>156.25</v>
      </c>
      <c r="J73" s="36">
        <v>0</v>
      </c>
      <c r="K73" s="24">
        <v>3395.6311507343903</v>
      </c>
      <c r="L73" s="24"/>
      <c r="M73" s="24"/>
      <c r="N73" s="100"/>
      <c r="O73" s="35"/>
      <c r="P73" s="35" t="s">
        <v>3563</v>
      </c>
      <c r="Q73" s="36">
        <v>0</v>
      </c>
      <c r="R73" s="36">
        <v>0</v>
      </c>
      <c r="S73" s="36">
        <v>0</v>
      </c>
      <c r="T73" s="36">
        <v>0</v>
      </c>
      <c r="U73" s="36">
        <v>1234.2042184294544</v>
      </c>
      <c r="V73" s="36">
        <v>59.53125</v>
      </c>
      <c r="W73" s="36">
        <v>0</v>
      </c>
      <c r="X73" s="36">
        <v>0</v>
      </c>
      <c r="Y73" s="24">
        <v>1293.7354684294544</v>
      </c>
    </row>
    <row r="74" spans="1:25" ht="21">
      <c r="A74" s="35"/>
      <c r="B74" s="35" t="s">
        <v>5240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1475.3955050598001</v>
      </c>
      <c r="I74" s="36">
        <v>0</v>
      </c>
      <c r="J74" s="36">
        <v>0</v>
      </c>
      <c r="K74" s="24">
        <v>1475.3955050598001</v>
      </c>
      <c r="L74" s="24"/>
      <c r="M74" s="110"/>
      <c r="N74" s="100"/>
      <c r="O74" s="35"/>
      <c r="P74" s="35" t="s">
        <v>5240</v>
      </c>
      <c r="Q74" s="36">
        <v>0</v>
      </c>
      <c r="R74" s="36">
        <v>0</v>
      </c>
      <c r="S74" s="36">
        <v>0</v>
      </c>
      <c r="T74" s="36">
        <v>0</v>
      </c>
      <c r="U74" s="36">
        <v>562.12568742803001</v>
      </c>
      <c r="V74" s="36">
        <v>0</v>
      </c>
      <c r="W74" s="36">
        <v>0</v>
      </c>
      <c r="X74" s="36">
        <v>0</v>
      </c>
      <c r="Y74" s="24">
        <v>562.12568742803001</v>
      </c>
    </row>
    <row r="75" spans="1:25" ht="21">
      <c r="A75" s="35" t="s">
        <v>3573</v>
      </c>
      <c r="B75" s="35"/>
      <c r="C75" s="36">
        <v>0</v>
      </c>
      <c r="D75" s="36">
        <v>0</v>
      </c>
      <c r="E75" s="36">
        <v>13250.349645511171</v>
      </c>
      <c r="F75" s="36">
        <v>2586.9909590270399</v>
      </c>
      <c r="G75" s="36">
        <v>414.76904655684996</v>
      </c>
      <c r="H75" s="36">
        <v>18103.146286853542</v>
      </c>
      <c r="I75" s="36">
        <v>2237.9139533902148</v>
      </c>
      <c r="J75" s="36">
        <v>0</v>
      </c>
      <c r="K75" s="24">
        <v>36593.169891338825</v>
      </c>
      <c r="L75" s="24">
        <v>56800</v>
      </c>
      <c r="M75" s="110">
        <f>L75-K75</f>
        <v>20206.830108661175</v>
      </c>
      <c r="N75" s="100"/>
      <c r="O75" s="35" t="s">
        <v>3573</v>
      </c>
      <c r="P75" s="35"/>
      <c r="Q75" s="36">
        <v>0</v>
      </c>
      <c r="R75" s="36">
        <v>0</v>
      </c>
      <c r="S75" s="36">
        <v>0</v>
      </c>
      <c r="T75" s="36">
        <v>0</v>
      </c>
      <c r="U75" s="36">
        <v>13089.352512358952</v>
      </c>
      <c r="V75" s="36">
        <v>852.64521624176109</v>
      </c>
      <c r="W75" s="36">
        <v>0</v>
      </c>
      <c r="X75" s="36">
        <v>0</v>
      </c>
      <c r="Y75" s="24">
        <v>13941.997728600712</v>
      </c>
    </row>
    <row r="76" spans="1:25" ht="21">
      <c r="A76" s="35"/>
      <c r="B76" s="35" t="s">
        <v>5241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3446.1214902799888</v>
      </c>
      <c r="I76" s="36">
        <v>36.80665252384</v>
      </c>
      <c r="J76" s="36">
        <v>0</v>
      </c>
      <c r="K76" s="24">
        <v>3482.9281428038289</v>
      </c>
      <c r="L76" s="24"/>
      <c r="M76" s="24"/>
      <c r="N76" s="100"/>
      <c r="O76" s="35"/>
      <c r="P76" s="35" t="s">
        <v>5241</v>
      </c>
      <c r="Q76" s="36">
        <v>0</v>
      </c>
      <c r="R76" s="36">
        <v>0</v>
      </c>
      <c r="S76" s="36">
        <v>0</v>
      </c>
      <c r="T76" s="36">
        <v>0</v>
      </c>
      <c r="U76" s="36">
        <v>1312.9722877965196</v>
      </c>
      <c r="V76" s="36">
        <v>14.023334611580001</v>
      </c>
      <c r="W76" s="36">
        <v>0</v>
      </c>
      <c r="X76" s="36">
        <v>0</v>
      </c>
      <c r="Y76" s="24">
        <v>1326.9956224080995</v>
      </c>
    </row>
    <row r="77" spans="1:25" ht="21">
      <c r="A77" s="35"/>
      <c r="B77" s="35" t="s">
        <v>5242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797.25550058516615</v>
      </c>
      <c r="I77" s="36">
        <v>0</v>
      </c>
      <c r="J77" s="36">
        <v>0</v>
      </c>
      <c r="K77" s="24">
        <v>797.25550058516615</v>
      </c>
      <c r="L77" s="24"/>
      <c r="M77" s="24"/>
      <c r="N77" s="100"/>
      <c r="O77" s="35"/>
      <c r="P77" s="35" t="s">
        <v>5242</v>
      </c>
      <c r="Q77" s="36">
        <v>0</v>
      </c>
      <c r="R77" s="36">
        <v>0</v>
      </c>
      <c r="S77" s="36">
        <v>0</v>
      </c>
      <c r="T77" s="36">
        <v>0</v>
      </c>
      <c r="U77" s="36">
        <v>303.754345722935</v>
      </c>
      <c r="V77" s="36">
        <v>0</v>
      </c>
      <c r="W77" s="36">
        <v>0</v>
      </c>
      <c r="X77" s="36">
        <v>0</v>
      </c>
      <c r="Y77" s="24">
        <v>303.754345722935</v>
      </c>
    </row>
    <row r="78" spans="1:25" ht="21">
      <c r="A78" s="35"/>
      <c r="B78" s="35" t="s">
        <v>3565</v>
      </c>
      <c r="C78" s="36">
        <v>0</v>
      </c>
      <c r="D78" s="36">
        <v>0</v>
      </c>
      <c r="E78" s="36">
        <v>194.00931159456999</v>
      </c>
      <c r="F78" s="36">
        <v>0</v>
      </c>
      <c r="G78" s="36">
        <v>0</v>
      </c>
      <c r="H78" s="36">
        <v>80.494991899910005</v>
      </c>
      <c r="I78" s="36">
        <v>0</v>
      </c>
      <c r="J78" s="36">
        <v>0</v>
      </c>
      <c r="K78" s="24">
        <v>274.50430349447998</v>
      </c>
      <c r="L78" s="24"/>
      <c r="M78" s="24"/>
      <c r="N78" s="100"/>
      <c r="O78" s="35"/>
      <c r="P78" s="35" t="s">
        <v>3565</v>
      </c>
      <c r="Q78" s="36">
        <v>0</v>
      </c>
      <c r="R78" s="36">
        <v>0</v>
      </c>
      <c r="S78" s="36">
        <v>0</v>
      </c>
      <c r="T78" s="36">
        <v>0</v>
      </c>
      <c r="U78" s="36">
        <v>104.5861396314</v>
      </c>
      <c r="V78" s="36">
        <v>0</v>
      </c>
      <c r="W78" s="36">
        <v>0</v>
      </c>
      <c r="X78" s="36">
        <v>0</v>
      </c>
      <c r="Y78" s="24">
        <v>104.5861396314</v>
      </c>
    </row>
    <row r="79" spans="1:25" ht="21">
      <c r="A79" s="35"/>
      <c r="B79" s="35" t="s">
        <v>3566</v>
      </c>
      <c r="C79" s="36">
        <v>0</v>
      </c>
      <c r="D79" s="36">
        <v>0</v>
      </c>
      <c r="E79" s="36">
        <v>0</v>
      </c>
      <c r="F79" s="36">
        <v>937.5</v>
      </c>
      <c r="G79" s="36">
        <v>0</v>
      </c>
      <c r="H79" s="36">
        <v>429.69560000000001</v>
      </c>
      <c r="I79" s="36">
        <v>1154.09521412197</v>
      </c>
      <c r="J79" s="36">
        <v>0</v>
      </c>
      <c r="K79" s="24">
        <v>2521.29081412197</v>
      </c>
      <c r="L79" s="24"/>
      <c r="M79" s="24"/>
      <c r="N79" s="100"/>
      <c r="O79" s="35"/>
      <c r="P79" s="35" t="s">
        <v>3566</v>
      </c>
      <c r="Q79" s="36">
        <v>0</v>
      </c>
      <c r="R79" s="36">
        <v>0</v>
      </c>
      <c r="S79" s="36">
        <v>0</v>
      </c>
      <c r="T79" s="36">
        <v>0</v>
      </c>
      <c r="U79" s="36">
        <v>520.90152360000013</v>
      </c>
      <c r="V79" s="36">
        <v>439.71027657999002</v>
      </c>
      <c r="W79" s="36">
        <v>0</v>
      </c>
      <c r="X79" s="36">
        <v>0</v>
      </c>
      <c r="Y79" s="24">
        <v>960.61180017999015</v>
      </c>
    </row>
    <row r="80" spans="1:25" ht="21">
      <c r="A80" s="35"/>
      <c r="B80" s="35" t="s">
        <v>2205</v>
      </c>
      <c r="C80" s="36">
        <v>0</v>
      </c>
      <c r="D80" s="36">
        <v>0</v>
      </c>
      <c r="E80" s="36">
        <v>0</v>
      </c>
      <c r="F80" s="36">
        <v>250</v>
      </c>
      <c r="G80" s="36">
        <v>0</v>
      </c>
      <c r="H80" s="36">
        <v>3017.3056436753091</v>
      </c>
      <c r="I80" s="36">
        <v>0</v>
      </c>
      <c r="J80" s="36">
        <v>0</v>
      </c>
      <c r="K80" s="24">
        <v>3267.3056436753091</v>
      </c>
      <c r="L80" s="24"/>
      <c r="M80" s="24"/>
      <c r="N80" s="100"/>
      <c r="O80" s="35"/>
      <c r="P80" s="35" t="s">
        <v>2205</v>
      </c>
      <c r="Q80" s="36">
        <v>0</v>
      </c>
      <c r="R80" s="36">
        <v>0</v>
      </c>
      <c r="S80" s="36">
        <v>0</v>
      </c>
      <c r="T80" s="36">
        <v>0</v>
      </c>
      <c r="U80" s="36">
        <v>1244.8434502402035</v>
      </c>
      <c r="V80" s="36">
        <v>0</v>
      </c>
      <c r="W80" s="36">
        <v>0</v>
      </c>
      <c r="X80" s="36">
        <v>0</v>
      </c>
      <c r="Y80" s="24">
        <v>1244.8434502402035</v>
      </c>
    </row>
    <row r="81" spans="1:25" ht="21">
      <c r="A81" s="35"/>
      <c r="B81" s="35" t="s">
        <v>3567</v>
      </c>
      <c r="C81" s="36">
        <v>0</v>
      </c>
      <c r="D81" s="36">
        <v>0</v>
      </c>
      <c r="E81" s="36">
        <v>1472.3874427344995</v>
      </c>
      <c r="F81" s="36">
        <v>720.72387054401008</v>
      </c>
      <c r="G81" s="36">
        <v>89.769046556900008</v>
      </c>
      <c r="H81" s="36">
        <v>3535.7868815429097</v>
      </c>
      <c r="I81" s="36">
        <v>135.58065197100001</v>
      </c>
      <c r="J81" s="36">
        <v>0</v>
      </c>
      <c r="K81" s="24">
        <v>5954.2478933493194</v>
      </c>
      <c r="L81" s="24"/>
      <c r="M81" s="24"/>
      <c r="N81" s="100"/>
      <c r="O81" s="35"/>
      <c r="P81" s="35" t="s">
        <v>3567</v>
      </c>
      <c r="Q81" s="36">
        <v>0</v>
      </c>
      <c r="R81" s="36">
        <v>0</v>
      </c>
      <c r="S81" s="36">
        <v>0</v>
      </c>
      <c r="T81" s="36">
        <v>0</v>
      </c>
      <c r="U81" s="36">
        <v>2216.9122189648988</v>
      </c>
      <c r="V81" s="36">
        <v>51.656228401</v>
      </c>
      <c r="W81" s="36">
        <v>0</v>
      </c>
      <c r="X81" s="36">
        <v>0</v>
      </c>
      <c r="Y81" s="24">
        <v>2268.5684473658989</v>
      </c>
    </row>
    <row r="82" spans="1:25" ht="21">
      <c r="A82" s="35"/>
      <c r="B82" s="35" t="s">
        <v>3568</v>
      </c>
      <c r="C82" s="36">
        <v>0</v>
      </c>
      <c r="D82" s="36">
        <v>0</v>
      </c>
      <c r="E82" s="36">
        <v>1150.2518178436001</v>
      </c>
      <c r="F82" s="36">
        <v>441.26708848274001</v>
      </c>
      <c r="G82" s="36">
        <v>68.75</v>
      </c>
      <c r="H82" s="36">
        <v>1838.3021252203698</v>
      </c>
      <c r="I82" s="36">
        <v>252.44239889540501</v>
      </c>
      <c r="J82" s="36">
        <v>0</v>
      </c>
      <c r="K82" s="24">
        <v>3751.0134304421149</v>
      </c>
      <c r="L82" s="24"/>
      <c r="M82" s="24"/>
      <c r="N82" s="100"/>
      <c r="O82" s="35"/>
      <c r="P82" s="35" t="s">
        <v>3568</v>
      </c>
      <c r="Q82" s="36">
        <v>0</v>
      </c>
      <c r="R82" s="36">
        <v>0</v>
      </c>
      <c r="S82" s="36">
        <v>0</v>
      </c>
      <c r="T82" s="36">
        <v>0</v>
      </c>
      <c r="U82" s="36">
        <v>1332.9555630193402</v>
      </c>
      <c r="V82" s="36">
        <v>96.180553979190989</v>
      </c>
      <c r="W82" s="36">
        <v>0</v>
      </c>
      <c r="X82" s="36">
        <v>0</v>
      </c>
      <c r="Y82" s="24">
        <v>1429.1361169985312</v>
      </c>
    </row>
    <row r="83" spans="1:25" ht="21">
      <c r="A83" s="35"/>
      <c r="B83" s="35" t="s">
        <v>3569</v>
      </c>
      <c r="C83" s="36">
        <v>0</v>
      </c>
      <c r="D83" s="36">
        <v>0</v>
      </c>
      <c r="E83" s="36">
        <v>3640.1092084344</v>
      </c>
      <c r="F83" s="36">
        <v>0</v>
      </c>
      <c r="G83" s="36">
        <v>0</v>
      </c>
      <c r="H83" s="36">
        <v>0</v>
      </c>
      <c r="I83" s="36">
        <v>315.23903587799998</v>
      </c>
      <c r="J83" s="36">
        <v>0</v>
      </c>
      <c r="K83" s="24">
        <v>3955.3482443123999</v>
      </c>
      <c r="L83" s="24"/>
      <c r="M83" s="24"/>
      <c r="N83" s="100"/>
      <c r="O83" s="35"/>
      <c r="P83" s="35" t="s">
        <v>3569</v>
      </c>
      <c r="Q83" s="36">
        <v>0</v>
      </c>
      <c r="R83" s="36">
        <v>0</v>
      </c>
      <c r="S83" s="36">
        <v>0</v>
      </c>
      <c r="T83" s="36">
        <v>0</v>
      </c>
      <c r="U83" s="36">
        <v>1386.881608415636</v>
      </c>
      <c r="V83" s="36">
        <v>120.10607267</v>
      </c>
      <c r="W83" s="36">
        <v>0</v>
      </c>
      <c r="X83" s="36">
        <v>0</v>
      </c>
      <c r="Y83" s="24">
        <v>1506.987681085636</v>
      </c>
    </row>
    <row r="84" spans="1:25" ht="21">
      <c r="A84" s="35"/>
      <c r="B84" s="35" t="s">
        <v>3570</v>
      </c>
      <c r="C84" s="36">
        <v>0</v>
      </c>
      <c r="D84" s="36">
        <v>0</v>
      </c>
      <c r="E84" s="36">
        <v>3811.9888705650001</v>
      </c>
      <c r="F84" s="36">
        <v>0</v>
      </c>
      <c r="G84" s="36">
        <v>256.24999999994998</v>
      </c>
      <c r="H84" s="36">
        <v>1176.0275873864471</v>
      </c>
      <c r="I84" s="36">
        <v>0</v>
      </c>
      <c r="J84" s="36">
        <v>0</v>
      </c>
      <c r="K84" s="24">
        <v>5244.2664579513967</v>
      </c>
      <c r="L84" s="24"/>
      <c r="M84" s="24"/>
      <c r="N84" s="100"/>
      <c r="O84" s="35"/>
      <c r="P84" s="35" t="s">
        <v>3570</v>
      </c>
      <c r="Q84" s="36">
        <v>0</v>
      </c>
      <c r="R84" s="36">
        <v>0</v>
      </c>
      <c r="S84" s="36">
        <v>0</v>
      </c>
      <c r="T84" s="36">
        <v>0</v>
      </c>
      <c r="U84" s="36">
        <v>1998.0655204789</v>
      </c>
      <c r="V84" s="36">
        <v>0</v>
      </c>
      <c r="W84" s="36">
        <v>0</v>
      </c>
      <c r="X84" s="36">
        <v>0</v>
      </c>
      <c r="Y84" s="24">
        <v>1998.0655204789</v>
      </c>
    </row>
    <row r="85" spans="1:25" ht="21">
      <c r="A85" s="35"/>
      <c r="B85" s="35" t="s">
        <v>3571</v>
      </c>
      <c r="C85" s="36">
        <v>0</v>
      </c>
      <c r="D85" s="36">
        <v>0</v>
      </c>
      <c r="E85" s="36">
        <v>434.21220277649996</v>
      </c>
      <c r="F85" s="36">
        <v>0</v>
      </c>
      <c r="G85" s="36">
        <v>0</v>
      </c>
      <c r="H85" s="36">
        <v>104.29890000010001</v>
      </c>
      <c r="I85" s="36">
        <v>18.75</v>
      </c>
      <c r="J85" s="36">
        <v>0</v>
      </c>
      <c r="K85" s="24">
        <v>557.26110277659996</v>
      </c>
      <c r="L85" s="24"/>
      <c r="M85" s="24"/>
      <c r="N85" s="100"/>
      <c r="O85" s="35"/>
      <c r="P85" s="35" t="s">
        <v>3571</v>
      </c>
      <c r="Q85" s="36">
        <v>0</v>
      </c>
      <c r="R85" s="36">
        <v>0</v>
      </c>
      <c r="S85" s="36">
        <v>0</v>
      </c>
      <c r="T85" s="36">
        <v>0</v>
      </c>
      <c r="U85" s="36">
        <v>205.17273015774998</v>
      </c>
      <c r="V85" s="36">
        <v>7.1437500000000007</v>
      </c>
      <c r="W85" s="36">
        <v>0</v>
      </c>
      <c r="X85" s="36">
        <v>0</v>
      </c>
      <c r="Y85" s="24">
        <v>212.31648015774999</v>
      </c>
    </row>
    <row r="86" spans="1:25" ht="21">
      <c r="A86" s="35"/>
      <c r="B86" s="35" t="s">
        <v>5243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2003.2934831465327</v>
      </c>
      <c r="I86" s="36">
        <v>0</v>
      </c>
      <c r="J86" s="36">
        <v>0</v>
      </c>
      <c r="K86" s="24">
        <v>2003.2934831465327</v>
      </c>
      <c r="L86" s="24"/>
      <c r="M86" s="24"/>
      <c r="N86" s="100"/>
      <c r="O86" s="35"/>
      <c r="P86" s="35" t="s">
        <v>5243</v>
      </c>
      <c r="Q86" s="36">
        <v>0</v>
      </c>
      <c r="R86" s="36">
        <v>0</v>
      </c>
      <c r="S86" s="36">
        <v>0</v>
      </c>
      <c r="T86" s="36">
        <v>0</v>
      </c>
      <c r="U86" s="36">
        <v>763.25481707844767</v>
      </c>
      <c r="V86" s="36">
        <v>0</v>
      </c>
      <c r="W86" s="36">
        <v>0</v>
      </c>
      <c r="X86" s="36">
        <v>0</v>
      </c>
      <c r="Y86" s="24">
        <v>763.25481707844767</v>
      </c>
    </row>
    <row r="87" spans="1:25" ht="21">
      <c r="A87" s="35"/>
      <c r="B87" s="35" t="s">
        <v>3183</v>
      </c>
      <c r="C87" s="36">
        <v>0</v>
      </c>
      <c r="D87" s="36">
        <v>0</v>
      </c>
      <c r="E87" s="36">
        <v>1022.5903468356</v>
      </c>
      <c r="F87" s="36">
        <v>237.50000000029002</v>
      </c>
      <c r="G87" s="36">
        <v>0</v>
      </c>
      <c r="H87" s="36">
        <v>456.76370856716005</v>
      </c>
      <c r="I87" s="36">
        <v>0</v>
      </c>
      <c r="J87" s="36">
        <v>0</v>
      </c>
      <c r="K87" s="24">
        <v>1716.8540554030501</v>
      </c>
      <c r="L87" s="24"/>
      <c r="M87" s="24"/>
      <c r="N87" s="100"/>
      <c r="O87" s="35"/>
      <c r="P87" s="35" t="s">
        <v>3183</v>
      </c>
      <c r="Q87" s="36">
        <v>0</v>
      </c>
      <c r="R87" s="36">
        <v>0</v>
      </c>
      <c r="S87" s="36">
        <v>0</v>
      </c>
      <c r="T87" s="36">
        <v>0</v>
      </c>
      <c r="U87" s="36">
        <v>654.12139510855991</v>
      </c>
      <c r="V87" s="36">
        <v>0</v>
      </c>
      <c r="W87" s="36">
        <v>0</v>
      </c>
      <c r="X87" s="36">
        <v>0</v>
      </c>
      <c r="Y87" s="24">
        <v>654.12139510855991</v>
      </c>
    </row>
    <row r="88" spans="1:25" ht="21">
      <c r="A88" s="35"/>
      <c r="B88" s="35" t="s">
        <v>3572</v>
      </c>
      <c r="C88" s="36">
        <v>0</v>
      </c>
      <c r="D88" s="36">
        <v>0</v>
      </c>
      <c r="E88" s="36">
        <v>1524.800444727</v>
      </c>
      <c r="F88" s="36">
        <v>0</v>
      </c>
      <c r="G88" s="36">
        <v>0</v>
      </c>
      <c r="H88" s="36">
        <v>867.80037454964997</v>
      </c>
      <c r="I88" s="36">
        <v>325</v>
      </c>
      <c r="J88" s="36">
        <v>0</v>
      </c>
      <c r="K88" s="24">
        <v>2717.6008192766499</v>
      </c>
      <c r="L88" s="24"/>
      <c r="M88" s="24"/>
      <c r="N88" s="100"/>
      <c r="O88" s="35"/>
      <c r="P88" s="35" t="s">
        <v>3572</v>
      </c>
      <c r="Q88" s="36">
        <v>0</v>
      </c>
      <c r="R88" s="36">
        <v>0</v>
      </c>
      <c r="S88" s="36">
        <v>0</v>
      </c>
      <c r="T88" s="36">
        <v>0</v>
      </c>
      <c r="U88" s="36">
        <v>911.5809121443599</v>
      </c>
      <c r="V88" s="36">
        <v>123.825</v>
      </c>
      <c r="W88" s="36">
        <v>0</v>
      </c>
      <c r="X88" s="36">
        <v>0</v>
      </c>
      <c r="Y88" s="24">
        <v>1035.4059121443599</v>
      </c>
    </row>
    <row r="89" spans="1:25" ht="21">
      <c r="A89" s="35"/>
      <c r="B89" s="35" t="s">
        <v>5244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350</v>
      </c>
      <c r="I89" s="36">
        <v>0</v>
      </c>
      <c r="J89" s="36">
        <v>0</v>
      </c>
      <c r="K89" s="24">
        <v>350</v>
      </c>
      <c r="L89" s="125"/>
      <c r="M89" s="110"/>
      <c r="O89" s="35"/>
      <c r="P89" s="35" t="s">
        <v>5244</v>
      </c>
      <c r="Q89" s="36">
        <v>0</v>
      </c>
      <c r="R89" s="36">
        <v>0</v>
      </c>
      <c r="S89" s="36">
        <v>0</v>
      </c>
      <c r="T89" s="36">
        <v>0</v>
      </c>
      <c r="U89" s="36">
        <v>133.35</v>
      </c>
      <c r="V89" s="36">
        <v>0</v>
      </c>
      <c r="W89" s="36">
        <v>0</v>
      </c>
      <c r="X89" s="36">
        <v>0</v>
      </c>
      <c r="Y89" s="24">
        <v>133.35</v>
      </c>
    </row>
    <row r="90" spans="1:25" ht="21">
      <c r="A90" s="35" t="s">
        <v>3580</v>
      </c>
      <c r="B90" s="35"/>
      <c r="C90" s="36">
        <v>0</v>
      </c>
      <c r="D90" s="36">
        <v>0</v>
      </c>
      <c r="E90" s="36">
        <v>6781.9692945642992</v>
      </c>
      <c r="F90" s="36">
        <v>4682.1581858743193</v>
      </c>
      <c r="G90" s="36">
        <v>1206.2500000002201</v>
      </c>
      <c r="H90" s="36">
        <v>26407.362910646505</v>
      </c>
      <c r="I90" s="36">
        <v>2922.8105960411594</v>
      </c>
      <c r="J90" s="36">
        <v>0</v>
      </c>
      <c r="K90" s="24">
        <v>42000.550987126495</v>
      </c>
      <c r="L90" s="139">
        <v>63800</v>
      </c>
      <c r="M90" s="110">
        <f>L90-K90</f>
        <v>21799.449012873505</v>
      </c>
      <c r="O90" s="35" t="s">
        <v>3580</v>
      </c>
      <c r="P90" s="35"/>
      <c r="Q90" s="36">
        <v>0</v>
      </c>
      <c r="R90" s="36">
        <v>0</v>
      </c>
      <c r="S90" s="36">
        <v>0</v>
      </c>
      <c r="T90" s="36">
        <v>0</v>
      </c>
      <c r="U90" s="36">
        <v>14888.619089003878</v>
      </c>
      <c r="V90" s="36">
        <v>1113.590837092021</v>
      </c>
      <c r="W90" s="36">
        <v>0</v>
      </c>
      <c r="X90" s="36">
        <v>0</v>
      </c>
      <c r="Y90" s="24">
        <v>16002.2099260959</v>
      </c>
    </row>
    <row r="91" spans="1:25" ht="21">
      <c r="A91" s="35"/>
      <c r="B91" s="35" t="s">
        <v>3575</v>
      </c>
      <c r="C91" s="36">
        <v>0</v>
      </c>
      <c r="D91" s="36">
        <v>0</v>
      </c>
      <c r="E91" s="36">
        <v>0</v>
      </c>
      <c r="F91" s="36">
        <v>78.336204675000005</v>
      </c>
      <c r="G91" s="36">
        <v>0</v>
      </c>
      <c r="H91" s="36">
        <v>3896.9948541649728</v>
      </c>
      <c r="I91" s="36">
        <v>343.75</v>
      </c>
      <c r="J91" s="36">
        <v>0</v>
      </c>
      <c r="K91" s="24">
        <v>4319.0810588399727</v>
      </c>
      <c r="L91" s="24"/>
      <c r="M91" s="24"/>
      <c r="N91" s="100"/>
      <c r="O91" s="35"/>
      <c r="P91" s="35" t="s">
        <v>3575</v>
      </c>
      <c r="Q91" s="36">
        <v>0</v>
      </c>
      <c r="R91" s="36">
        <v>0</v>
      </c>
      <c r="S91" s="36">
        <v>0</v>
      </c>
      <c r="T91" s="36">
        <v>0</v>
      </c>
      <c r="U91" s="36">
        <v>1514.6011334179691</v>
      </c>
      <c r="V91" s="36">
        <v>130.96875</v>
      </c>
      <c r="W91" s="36">
        <v>0</v>
      </c>
      <c r="X91" s="36">
        <v>0</v>
      </c>
      <c r="Y91" s="24">
        <v>1645.5698834179691</v>
      </c>
    </row>
    <row r="92" spans="1:25" ht="21">
      <c r="A92" s="35"/>
      <c r="B92" s="35" t="s">
        <v>2067</v>
      </c>
      <c r="C92" s="36">
        <v>0</v>
      </c>
      <c r="D92" s="36">
        <v>0</v>
      </c>
      <c r="E92" s="36">
        <v>3817.2005252548001</v>
      </c>
      <c r="F92" s="36">
        <v>1018.7292628318199</v>
      </c>
      <c r="G92" s="36">
        <v>0</v>
      </c>
      <c r="H92" s="36">
        <v>3191.4449669293103</v>
      </c>
      <c r="I92" s="36">
        <v>0</v>
      </c>
      <c r="J92" s="36">
        <v>0</v>
      </c>
      <c r="K92" s="24">
        <v>8027.3747550159296</v>
      </c>
      <c r="L92" s="24"/>
      <c r="M92" s="24"/>
      <c r="N92" s="100"/>
      <c r="O92" s="35"/>
      <c r="P92" s="35" t="s">
        <v>2067</v>
      </c>
      <c r="Q92" s="36">
        <v>0</v>
      </c>
      <c r="R92" s="36">
        <v>0</v>
      </c>
      <c r="S92" s="36">
        <v>0</v>
      </c>
      <c r="T92" s="36">
        <v>0</v>
      </c>
      <c r="U92" s="36">
        <v>3058.4297816604753</v>
      </c>
      <c r="V92" s="36">
        <v>0</v>
      </c>
      <c r="W92" s="36">
        <v>0</v>
      </c>
      <c r="X92" s="36">
        <v>0</v>
      </c>
      <c r="Y92" s="24">
        <v>3058.4297816604753</v>
      </c>
    </row>
    <row r="93" spans="1:25" ht="21">
      <c r="A93" s="35"/>
      <c r="B93" s="35" t="s">
        <v>965</v>
      </c>
      <c r="C93" s="36">
        <v>0</v>
      </c>
      <c r="D93" s="36">
        <v>0</v>
      </c>
      <c r="E93" s="36">
        <v>0</v>
      </c>
      <c r="F93" s="36">
        <v>734.16379532498001</v>
      </c>
      <c r="G93" s="36">
        <v>425</v>
      </c>
      <c r="H93" s="36">
        <v>2405.67726950725</v>
      </c>
      <c r="I93" s="36">
        <v>2088.8393448926404</v>
      </c>
      <c r="J93" s="36">
        <v>0</v>
      </c>
      <c r="K93" s="24">
        <v>5653.6804097248705</v>
      </c>
      <c r="L93" s="24"/>
      <c r="M93" s="24"/>
      <c r="N93" s="100"/>
      <c r="O93" s="35"/>
      <c r="P93" s="35" t="s">
        <v>965</v>
      </c>
      <c r="Q93" s="36">
        <v>0</v>
      </c>
      <c r="R93" s="36">
        <v>0</v>
      </c>
      <c r="S93" s="36">
        <v>0</v>
      </c>
      <c r="T93" s="36">
        <v>0</v>
      </c>
      <c r="U93" s="36">
        <v>1358.2044457013051</v>
      </c>
      <c r="V93" s="36">
        <v>795.84779040440992</v>
      </c>
      <c r="W93" s="36">
        <v>0</v>
      </c>
      <c r="X93" s="36">
        <v>0</v>
      </c>
      <c r="Y93" s="24">
        <v>2154.0522361057151</v>
      </c>
    </row>
    <row r="94" spans="1:25" ht="21">
      <c r="A94" s="35"/>
      <c r="B94" s="35" t="s">
        <v>3576</v>
      </c>
      <c r="C94" s="36">
        <v>0</v>
      </c>
      <c r="D94" s="36">
        <v>0</v>
      </c>
      <c r="E94" s="36">
        <v>1350.56709071</v>
      </c>
      <c r="F94" s="36">
        <v>306.82624836347998</v>
      </c>
      <c r="G94" s="36">
        <v>1.14141824342</v>
      </c>
      <c r="H94" s="36">
        <v>1191.3600768415899</v>
      </c>
      <c r="I94" s="36">
        <v>116.109251104519</v>
      </c>
      <c r="J94" s="36">
        <v>0</v>
      </c>
      <c r="K94" s="24">
        <v>2966.0040852630091</v>
      </c>
      <c r="L94" s="24"/>
      <c r="M94" s="24"/>
      <c r="N94" s="146"/>
      <c r="O94" s="35"/>
      <c r="P94" s="35" t="s">
        <v>3576</v>
      </c>
      <c r="Q94" s="36">
        <v>0</v>
      </c>
      <c r="R94" s="36">
        <v>0</v>
      </c>
      <c r="S94" s="36">
        <v>0</v>
      </c>
      <c r="T94" s="36">
        <v>0</v>
      </c>
      <c r="U94" s="36">
        <v>1085.809931814953</v>
      </c>
      <c r="V94" s="36">
        <v>44.237624670850998</v>
      </c>
      <c r="W94" s="36">
        <v>0</v>
      </c>
      <c r="X94" s="36">
        <v>0</v>
      </c>
      <c r="Y94" s="24">
        <v>1130.0475564858039</v>
      </c>
    </row>
    <row r="95" spans="1:25" ht="21">
      <c r="A95" s="35"/>
      <c r="B95" s="35" t="s">
        <v>3577</v>
      </c>
      <c r="C95" s="36">
        <v>0</v>
      </c>
      <c r="D95" s="36">
        <v>0</v>
      </c>
      <c r="E95" s="36">
        <v>437.44760380439993</v>
      </c>
      <c r="F95" s="36">
        <v>1320.2448715709099</v>
      </c>
      <c r="G95" s="36">
        <v>61.358581756600003</v>
      </c>
      <c r="H95" s="36">
        <v>5787.0803562560868</v>
      </c>
      <c r="I95" s="36">
        <v>0</v>
      </c>
      <c r="J95" s="36">
        <v>0</v>
      </c>
      <c r="K95" s="24">
        <v>7606.1314133879969</v>
      </c>
      <c r="L95" s="125"/>
      <c r="M95" s="24"/>
      <c r="O95" s="35"/>
      <c r="P95" s="35" t="s">
        <v>3577</v>
      </c>
      <c r="Q95" s="36">
        <v>0</v>
      </c>
      <c r="R95" s="36">
        <v>0</v>
      </c>
      <c r="S95" s="36">
        <v>0</v>
      </c>
      <c r="T95" s="36">
        <v>0</v>
      </c>
      <c r="U95" s="36">
        <v>2897.9360685008141</v>
      </c>
      <c r="V95" s="36">
        <v>0</v>
      </c>
      <c r="W95" s="36">
        <v>0</v>
      </c>
      <c r="X95" s="36">
        <v>0</v>
      </c>
      <c r="Y95" s="24">
        <v>2897.9360685008141</v>
      </c>
    </row>
    <row r="96" spans="1:25" ht="21">
      <c r="A96" s="35"/>
      <c r="B96" s="35" t="s">
        <v>3578</v>
      </c>
      <c r="C96" s="36">
        <v>0</v>
      </c>
      <c r="D96" s="36">
        <v>0</v>
      </c>
      <c r="E96" s="36">
        <v>0</v>
      </c>
      <c r="F96" s="36">
        <v>0</v>
      </c>
      <c r="G96" s="36">
        <v>218.75</v>
      </c>
      <c r="H96" s="36">
        <v>1595.73606857246</v>
      </c>
      <c r="I96" s="36">
        <v>11.612000044</v>
      </c>
      <c r="J96" s="36">
        <v>0</v>
      </c>
      <c r="K96" s="24">
        <v>1826.0980686164601</v>
      </c>
      <c r="L96" s="125"/>
      <c r="M96" s="24"/>
      <c r="O96" s="35"/>
      <c r="P96" s="35" t="s">
        <v>3578</v>
      </c>
      <c r="Q96" s="36">
        <v>0</v>
      </c>
      <c r="R96" s="36">
        <v>0</v>
      </c>
      <c r="S96" s="36">
        <v>0</v>
      </c>
      <c r="T96" s="36">
        <v>0</v>
      </c>
      <c r="U96" s="36">
        <v>691.31919212594596</v>
      </c>
      <c r="V96" s="36">
        <v>4.42417201676</v>
      </c>
      <c r="W96" s="36">
        <v>0</v>
      </c>
      <c r="X96" s="36">
        <v>0</v>
      </c>
      <c r="Y96" s="24">
        <v>695.74336414270601</v>
      </c>
    </row>
    <row r="97" spans="1:25" ht="21">
      <c r="A97" s="35"/>
      <c r="B97" s="35" t="s">
        <v>3574</v>
      </c>
      <c r="C97" s="36">
        <v>0</v>
      </c>
      <c r="D97" s="36">
        <v>0</v>
      </c>
      <c r="E97" s="36">
        <v>293.18290929</v>
      </c>
      <c r="F97" s="36">
        <v>188.87729080872001</v>
      </c>
      <c r="G97" s="36">
        <v>406.25000000019998</v>
      </c>
      <c r="H97" s="36">
        <v>2517.0166351534599</v>
      </c>
      <c r="I97" s="36">
        <v>268.75</v>
      </c>
      <c r="J97" s="36">
        <v>0</v>
      </c>
      <c r="K97" s="24">
        <v>3674.0768352523801</v>
      </c>
      <c r="L97" s="125"/>
      <c r="M97" s="24"/>
      <c r="O97" s="35"/>
      <c r="P97" s="35" t="s">
        <v>3574</v>
      </c>
      <c r="Q97" s="36">
        <v>0</v>
      </c>
      <c r="R97" s="36">
        <v>0</v>
      </c>
      <c r="S97" s="36">
        <v>0</v>
      </c>
      <c r="T97" s="36">
        <v>0</v>
      </c>
      <c r="U97" s="36">
        <v>1297.429524230271</v>
      </c>
      <c r="V97" s="36">
        <v>102.39375</v>
      </c>
      <c r="W97" s="36">
        <v>0</v>
      </c>
      <c r="X97" s="36">
        <v>0</v>
      </c>
      <c r="Y97" s="24">
        <v>1399.823274230271</v>
      </c>
    </row>
    <row r="98" spans="1:25" ht="21">
      <c r="A98" s="35"/>
      <c r="B98" s="35" t="s">
        <v>1377</v>
      </c>
      <c r="C98" s="36">
        <v>0</v>
      </c>
      <c r="D98" s="36">
        <v>0</v>
      </c>
      <c r="E98" s="36">
        <v>0</v>
      </c>
      <c r="F98" s="36">
        <v>157.69458024779999</v>
      </c>
      <c r="G98" s="36">
        <v>0</v>
      </c>
      <c r="H98" s="36">
        <v>843.59312939539996</v>
      </c>
      <c r="I98" s="36">
        <v>93.75</v>
      </c>
      <c r="J98" s="36">
        <v>0</v>
      </c>
      <c r="K98" s="24">
        <v>1095.0377096431998</v>
      </c>
      <c r="L98" s="125"/>
      <c r="M98" s="24"/>
      <c r="O98" s="35"/>
      <c r="P98" s="35" t="s">
        <v>1377</v>
      </c>
      <c r="Q98" s="36">
        <v>0</v>
      </c>
      <c r="R98" s="36">
        <v>0</v>
      </c>
      <c r="S98" s="36">
        <v>0</v>
      </c>
      <c r="T98" s="36">
        <v>0</v>
      </c>
      <c r="U98" s="36">
        <v>381.49061737452001</v>
      </c>
      <c r="V98" s="36">
        <v>35.71875</v>
      </c>
      <c r="W98" s="36">
        <v>0</v>
      </c>
      <c r="X98" s="36">
        <v>0</v>
      </c>
      <c r="Y98" s="24">
        <v>417.20936737452001</v>
      </c>
    </row>
    <row r="99" spans="1:25" ht="21">
      <c r="A99" s="35"/>
      <c r="B99" s="35" t="s">
        <v>3579</v>
      </c>
      <c r="C99" s="36">
        <v>0</v>
      </c>
      <c r="D99" s="36">
        <v>0</v>
      </c>
      <c r="E99" s="36">
        <v>506.25</v>
      </c>
      <c r="F99" s="36">
        <v>0</v>
      </c>
      <c r="G99" s="36">
        <v>0</v>
      </c>
      <c r="H99" s="36">
        <v>1460.2960435892301</v>
      </c>
      <c r="I99" s="36">
        <v>0</v>
      </c>
      <c r="J99" s="36">
        <v>0</v>
      </c>
      <c r="K99" s="24">
        <v>1966.5460435892301</v>
      </c>
      <c r="L99" s="125"/>
      <c r="M99" s="24"/>
      <c r="O99" s="35"/>
      <c r="P99" s="35" t="s">
        <v>3579</v>
      </c>
      <c r="Q99" s="36">
        <v>0</v>
      </c>
      <c r="R99" s="36">
        <v>0</v>
      </c>
      <c r="S99" s="36">
        <v>0</v>
      </c>
      <c r="T99" s="36">
        <v>0</v>
      </c>
      <c r="U99" s="36">
        <v>749.25404260747041</v>
      </c>
      <c r="V99" s="36">
        <v>0</v>
      </c>
      <c r="W99" s="36">
        <v>0</v>
      </c>
      <c r="X99" s="36">
        <v>0</v>
      </c>
      <c r="Y99" s="24">
        <v>749.25404260747041</v>
      </c>
    </row>
    <row r="100" spans="1:25" ht="21">
      <c r="A100" s="35"/>
      <c r="B100" s="35" t="s">
        <v>2786</v>
      </c>
      <c r="C100" s="36">
        <v>0</v>
      </c>
      <c r="D100" s="36">
        <v>0</v>
      </c>
      <c r="E100" s="36">
        <v>377.3211655051</v>
      </c>
      <c r="F100" s="36">
        <v>877.28593205160985</v>
      </c>
      <c r="G100" s="36">
        <v>93.75</v>
      </c>
      <c r="H100" s="36">
        <v>3518.16351023674</v>
      </c>
      <c r="I100" s="36">
        <v>0</v>
      </c>
      <c r="J100" s="36">
        <v>0</v>
      </c>
      <c r="K100" s="24">
        <v>4866.5206077934499</v>
      </c>
      <c r="L100" s="125"/>
      <c r="M100" s="110"/>
      <c r="O100" s="35"/>
      <c r="P100" s="35" t="s">
        <v>2786</v>
      </c>
      <c r="Q100" s="36">
        <v>0</v>
      </c>
      <c r="R100" s="36">
        <v>0</v>
      </c>
      <c r="S100" s="36">
        <v>0</v>
      </c>
      <c r="T100" s="36">
        <v>0</v>
      </c>
      <c r="U100" s="36">
        <v>1854.1443515701549</v>
      </c>
      <c r="V100" s="36">
        <v>0</v>
      </c>
      <c r="W100" s="36">
        <v>0</v>
      </c>
      <c r="X100" s="36">
        <v>0</v>
      </c>
      <c r="Y100" s="24">
        <v>1854.1443515701549</v>
      </c>
    </row>
    <row r="101" spans="1:25" ht="21">
      <c r="A101" s="35" t="s">
        <v>3582</v>
      </c>
      <c r="B101" s="35"/>
      <c r="C101" s="36">
        <v>0</v>
      </c>
      <c r="D101" s="36">
        <v>0</v>
      </c>
      <c r="E101" s="36">
        <v>1393.9565447774</v>
      </c>
      <c r="F101" s="36">
        <v>2730.3141885934165</v>
      </c>
      <c r="G101" s="36">
        <v>18.75</v>
      </c>
      <c r="H101" s="36">
        <v>6663.793775154897</v>
      </c>
      <c r="I101" s="36">
        <v>75</v>
      </c>
      <c r="J101" s="36">
        <v>6744.3342499986993</v>
      </c>
      <c r="K101" s="24">
        <v>17626.148758524414</v>
      </c>
      <c r="L101" s="139">
        <v>19800</v>
      </c>
      <c r="M101" s="110">
        <f>L101-K101</f>
        <v>2173.851241475586</v>
      </c>
      <c r="O101" s="35" t="s">
        <v>3582</v>
      </c>
      <c r="P101" s="35"/>
      <c r="Q101" s="36">
        <v>0</v>
      </c>
      <c r="R101" s="36">
        <v>0</v>
      </c>
      <c r="S101" s="36">
        <v>0</v>
      </c>
      <c r="T101" s="36">
        <v>0</v>
      </c>
      <c r="U101" s="36">
        <v>4117.3963277482208</v>
      </c>
      <c r="V101" s="36">
        <v>2598.1663492494999</v>
      </c>
      <c r="W101" s="36">
        <v>0</v>
      </c>
      <c r="X101" s="36">
        <v>0</v>
      </c>
      <c r="Y101" s="24">
        <v>6715.5626769977207</v>
      </c>
    </row>
    <row r="102" spans="1:25" ht="21">
      <c r="A102" s="35"/>
      <c r="B102" s="35" t="s">
        <v>5245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692.24105599490997</v>
      </c>
      <c r="I102" s="36">
        <v>0</v>
      </c>
      <c r="J102" s="36">
        <v>0</v>
      </c>
      <c r="K102" s="24">
        <v>692.24105599490997</v>
      </c>
      <c r="L102" s="125"/>
      <c r="M102" s="24"/>
      <c r="O102" s="35"/>
      <c r="P102" s="35" t="s">
        <v>5245</v>
      </c>
      <c r="Q102" s="36">
        <v>0</v>
      </c>
      <c r="R102" s="36">
        <v>0</v>
      </c>
      <c r="S102" s="36">
        <v>0</v>
      </c>
      <c r="T102" s="36">
        <v>0</v>
      </c>
      <c r="U102" s="36">
        <v>263.74384233404498</v>
      </c>
      <c r="V102" s="36">
        <v>0</v>
      </c>
      <c r="W102" s="36">
        <v>0</v>
      </c>
      <c r="X102" s="36">
        <v>0</v>
      </c>
      <c r="Y102" s="24">
        <v>263.74384233404498</v>
      </c>
    </row>
    <row r="103" spans="1:25" ht="21">
      <c r="A103" s="35"/>
      <c r="B103" s="35" t="s">
        <v>3581</v>
      </c>
      <c r="C103" s="36">
        <v>0</v>
      </c>
      <c r="D103" s="36">
        <v>0</v>
      </c>
      <c r="E103" s="36">
        <v>731.25</v>
      </c>
      <c r="F103" s="36">
        <v>1584.6670902827998</v>
      </c>
      <c r="G103" s="36">
        <v>18.75</v>
      </c>
      <c r="H103" s="36">
        <v>3498.1350409925708</v>
      </c>
      <c r="I103" s="36">
        <v>0</v>
      </c>
      <c r="J103" s="36">
        <v>3963.1832365779997</v>
      </c>
      <c r="K103" s="24">
        <v>9795.9853678533709</v>
      </c>
      <c r="L103" s="125"/>
      <c r="M103" s="24"/>
      <c r="O103" s="35"/>
      <c r="P103" s="35" t="s">
        <v>3581</v>
      </c>
      <c r="Q103" s="36">
        <v>0</v>
      </c>
      <c r="R103" s="36">
        <v>0</v>
      </c>
      <c r="S103" s="36">
        <v>0</v>
      </c>
      <c r="T103" s="36">
        <v>0</v>
      </c>
      <c r="U103" s="36">
        <v>2222.2976120159051</v>
      </c>
      <c r="V103" s="36">
        <v>1509.9728131359998</v>
      </c>
      <c r="W103" s="36">
        <v>0</v>
      </c>
      <c r="X103" s="36">
        <v>0</v>
      </c>
      <c r="Y103" s="24">
        <v>3732.2704251519049</v>
      </c>
    </row>
    <row r="104" spans="1:25" ht="21">
      <c r="A104" s="35"/>
      <c r="B104" s="35" t="s">
        <v>283</v>
      </c>
      <c r="C104" s="36">
        <v>0</v>
      </c>
      <c r="D104" s="36">
        <v>0</v>
      </c>
      <c r="E104" s="36">
        <v>662.70654477740004</v>
      </c>
      <c r="F104" s="36">
        <v>1145.6470983106169</v>
      </c>
      <c r="G104" s="36">
        <v>0</v>
      </c>
      <c r="H104" s="36">
        <v>2473.4176781674159</v>
      </c>
      <c r="I104" s="36">
        <v>75</v>
      </c>
      <c r="J104" s="36">
        <v>2781.1510134207001</v>
      </c>
      <c r="K104" s="24">
        <v>7137.9223346761328</v>
      </c>
      <c r="L104" s="125"/>
      <c r="M104" s="110"/>
      <c r="O104" s="35"/>
      <c r="P104" s="35" t="s">
        <v>283</v>
      </c>
      <c r="Q104" s="36">
        <v>0</v>
      </c>
      <c r="R104" s="36">
        <v>0</v>
      </c>
      <c r="S104" s="36">
        <v>0</v>
      </c>
      <c r="T104" s="36">
        <v>0</v>
      </c>
      <c r="U104" s="36">
        <v>1631.3548733982707</v>
      </c>
      <c r="V104" s="36">
        <v>1088.1935361134999</v>
      </c>
      <c r="W104" s="36">
        <v>0</v>
      </c>
      <c r="X104" s="36">
        <v>0</v>
      </c>
      <c r="Y104" s="24">
        <v>2719.5484095117708</v>
      </c>
    </row>
    <row r="105" spans="1:25" ht="21">
      <c r="A105" s="35" t="s">
        <v>3586</v>
      </c>
      <c r="B105" s="35"/>
      <c r="C105" s="36">
        <v>0</v>
      </c>
      <c r="D105" s="36">
        <v>0</v>
      </c>
      <c r="E105" s="36">
        <v>471.02167739024998</v>
      </c>
      <c r="F105" s="36">
        <v>1647.25105957851</v>
      </c>
      <c r="G105" s="36">
        <v>100</v>
      </c>
      <c r="H105" s="36">
        <v>2071.4284980350403</v>
      </c>
      <c r="I105" s="36">
        <v>0</v>
      </c>
      <c r="J105" s="36">
        <v>0</v>
      </c>
      <c r="K105" s="24">
        <v>4289.7012350038003</v>
      </c>
      <c r="L105" s="24">
        <v>3000</v>
      </c>
      <c r="M105" s="110">
        <f>L105-K105</f>
        <v>-1289.7012350038003</v>
      </c>
      <c r="N105" s="99"/>
      <c r="O105" s="35" t="s">
        <v>3586</v>
      </c>
      <c r="P105" s="35"/>
      <c r="Q105" s="36">
        <v>0</v>
      </c>
      <c r="R105" s="36">
        <v>0</v>
      </c>
      <c r="S105" s="36">
        <v>0</v>
      </c>
      <c r="T105" s="36">
        <v>0</v>
      </c>
      <c r="U105" s="36">
        <v>1634.3761705365011</v>
      </c>
      <c r="V105" s="36">
        <v>0</v>
      </c>
      <c r="W105" s="36">
        <v>0</v>
      </c>
      <c r="X105" s="36">
        <v>0</v>
      </c>
      <c r="Y105" s="24">
        <v>1634.3761705365011</v>
      </c>
    </row>
    <row r="106" spans="1:25" ht="21">
      <c r="A106" s="35"/>
      <c r="B106" s="35" t="s">
        <v>3584</v>
      </c>
      <c r="C106" s="36">
        <v>0</v>
      </c>
      <c r="D106" s="36">
        <v>0</v>
      </c>
      <c r="E106" s="36">
        <v>161.4334035288</v>
      </c>
      <c r="F106" s="36">
        <v>1355.88720822856</v>
      </c>
      <c r="G106" s="36">
        <v>100</v>
      </c>
      <c r="H106" s="36">
        <v>1078.1332307221601</v>
      </c>
      <c r="I106" s="36">
        <v>0</v>
      </c>
      <c r="J106" s="36">
        <v>0</v>
      </c>
      <c r="K106" s="24">
        <v>2695.4538424795201</v>
      </c>
      <c r="L106" s="125"/>
      <c r="M106" s="24"/>
      <c r="O106" s="35"/>
      <c r="P106" s="35" t="s">
        <v>3584</v>
      </c>
      <c r="Q106" s="36">
        <v>0</v>
      </c>
      <c r="R106" s="36">
        <v>0</v>
      </c>
      <c r="S106" s="36">
        <v>0</v>
      </c>
      <c r="T106" s="36">
        <v>0</v>
      </c>
      <c r="U106" s="36">
        <v>1026.9679139847312</v>
      </c>
      <c r="V106" s="36">
        <v>0</v>
      </c>
      <c r="W106" s="36">
        <v>0</v>
      </c>
      <c r="X106" s="36">
        <v>0</v>
      </c>
      <c r="Y106" s="24">
        <v>1026.9679139847312</v>
      </c>
    </row>
    <row r="107" spans="1:25" ht="21">
      <c r="A107" s="35"/>
      <c r="B107" s="35" t="s">
        <v>3585</v>
      </c>
      <c r="C107" s="36">
        <v>0</v>
      </c>
      <c r="D107" s="36">
        <v>0</v>
      </c>
      <c r="E107" s="36">
        <v>309.58827386144998</v>
      </c>
      <c r="F107" s="36">
        <v>216.36385134994998</v>
      </c>
      <c r="G107" s="36">
        <v>0</v>
      </c>
      <c r="H107" s="36">
        <v>921.76981812039003</v>
      </c>
      <c r="I107" s="36">
        <v>0</v>
      </c>
      <c r="J107" s="36">
        <v>0</v>
      </c>
      <c r="K107" s="24">
        <v>1447.72194333179</v>
      </c>
      <c r="L107" s="129"/>
      <c r="M107" s="92"/>
      <c r="O107" s="35"/>
      <c r="P107" s="35" t="s">
        <v>3585</v>
      </c>
      <c r="Q107" s="36">
        <v>0</v>
      </c>
      <c r="R107" s="36">
        <v>0</v>
      </c>
      <c r="S107" s="36">
        <v>0</v>
      </c>
      <c r="T107" s="36">
        <v>0</v>
      </c>
      <c r="U107" s="36">
        <v>551.58206040945993</v>
      </c>
      <c r="V107" s="36">
        <v>0</v>
      </c>
      <c r="W107" s="36">
        <v>0</v>
      </c>
      <c r="X107" s="36">
        <v>0</v>
      </c>
      <c r="Y107" s="24">
        <v>551.58206040945993</v>
      </c>
    </row>
    <row r="108" spans="1:25" ht="21">
      <c r="A108" s="35"/>
      <c r="B108" s="35" t="s">
        <v>3583</v>
      </c>
      <c r="C108" s="36">
        <v>0</v>
      </c>
      <c r="D108" s="36">
        <v>0</v>
      </c>
      <c r="E108" s="36">
        <v>0</v>
      </c>
      <c r="F108" s="36">
        <v>75</v>
      </c>
      <c r="G108" s="36">
        <v>0</v>
      </c>
      <c r="H108" s="36">
        <v>71.525449192490001</v>
      </c>
      <c r="I108" s="36">
        <v>0</v>
      </c>
      <c r="J108" s="36">
        <v>0</v>
      </c>
      <c r="K108" s="24">
        <v>146.52544919248999</v>
      </c>
      <c r="L108" s="125"/>
      <c r="M108" s="56"/>
      <c r="N108" s="99"/>
      <c r="O108" s="35"/>
      <c r="P108" s="35" t="s">
        <v>3583</v>
      </c>
      <c r="Q108" s="36">
        <v>0</v>
      </c>
      <c r="R108" s="36">
        <v>0</v>
      </c>
      <c r="S108" s="36">
        <v>0</v>
      </c>
      <c r="T108" s="36">
        <v>0</v>
      </c>
      <c r="U108" s="36">
        <v>55.826196142310003</v>
      </c>
      <c r="V108" s="36">
        <v>0</v>
      </c>
      <c r="W108" s="36">
        <v>0</v>
      </c>
      <c r="X108" s="36">
        <v>0</v>
      </c>
      <c r="Y108" s="24">
        <v>55.826196142310003</v>
      </c>
    </row>
  </sheetData>
  <mergeCells count="24">
    <mergeCell ref="R9:S9"/>
    <mergeCell ref="T9:U9"/>
    <mergeCell ref="C8:J8"/>
    <mergeCell ref="A11:B11"/>
    <mergeCell ref="O11:P11"/>
    <mergeCell ref="D9:E9"/>
    <mergeCell ref="F9:G9"/>
    <mergeCell ref="H9:I9"/>
    <mergeCell ref="V9:W9"/>
    <mergeCell ref="Y8:Y10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O1:Y1"/>
    <mergeCell ref="O2:Y2"/>
    <mergeCell ref="A8:A10"/>
    <mergeCell ref="B8:B10"/>
    <mergeCell ref="Q8:X8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108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dimension ref="A1:AF237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9" width="12.75" style="25" customWidth="1"/>
    <col min="10" max="10" width="11.75" style="25" customWidth="1"/>
    <col min="11" max="13" width="14" style="25" customWidth="1"/>
    <col min="14" max="14" width="7.625" style="123" customWidth="1"/>
    <col min="15" max="15" width="17.75" style="25" customWidth="1"/>
    <col min="16" max="16" width="15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3587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9">
        <v>0</v>
      </c>
      <c r="D11" s="79">
        <v>38023.411714797898</v>
      </c>
      <c r="E11" s="79">
        <v>300494.82066317188</v>
      </c>
      <c r="F11" s="73">
        <v>1221590.1647933172</v>
      </c>
      <c r="G11" s="73">
        <v>802538.64638572943</v>
      </c>
      <c r="H11" s="73">
        <v>321802.78573471861</v>
      </c>
      <c r="I11" s="73">
        <v>357743.66718790168</v>
      </c>
      <c r="J11" s="73">
        <v>0</v>
      </c>
      <c r="K11" s="77">
        <v>3042193.4964796365</v>
      </c>
      <c r="L11" s="77">
        <v>2999900</v>
      </c>
      <c r="M11" s="77">
        <f>L11-K11</f>
        <v>-42293.496479636524</v>
      </c>
      <c r="N11" s="74"/>
      <c r="O11" s="240" t="s">
        <v>65</v>
      </c>
      <c r="P11" s="241"/>
      <c r="Q11" s="24">
        <v>0</v>
      </c>
      <c r="R11" s="24">
        <v>0</v>
      </c>
      <c r="S11" s="24">
        <v>0</v>
      </c>
      <c r="T11" s="24">
        <v>0</v>
      </c>
      <c r="U11" s="24">
        <v>855278.22976757516</v>
      </c>
      <c r="V11" s="24">
        <v>245995.81595799493</v>
      </c>
      <c r="W11" s="24">
        <v>0</v>
      </c>
      <c r="X11" s="24">
        <v>0</v>
      </c>
      <c r="Y11" s="24">
        <v>1101274.0457255703</v>
      </c>
    </row>
    <row r="12" spans="1:32" ht="21">
      <c r="A12" s="35" t="s">
        <v>3601</v>
      </c>
      <c r="B12" s="35"/>
      <c r="C12" s="36">
        <v>0</v>
      </c>
      <c r="D12" s="36">
        <v>217.04691171710002</v>
      </c>
      <c r="E12" s="36">
        <v>26692.11370885462</v>
      </c>
      <c r="F12" s="36">
        <v>77170.194261530429</v>
      </c>
      <c r="G12" s="36">
        <v>87454.894010473305</v>
      </c>
      <c r="H12" s="36">
        <v>70334.251776595091</v>
      </c>
      <c r="I12" s="36">
        <v>9041.5664891237029</v>
      </c>
      <c r="J12" s="36">
        <v>0</v>
      </c>
      <c r="K12" s="24">
        <v>270910.06715829426</v>
      </c>
      <c r="L12" s="24">
        <v>274270</v>
      </c>
      <c r="M12" s="77">
        <f>L12-K12</f>
        <v>3359.9328417057404</v>
      </c>
      <c r="N12" s="100"/>
      <c r="O12" s="35" t="s">
        <v>3601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69335.398099109589</v>
      </c>
      <c r="V12" s="36">
        <v>28734.046212197456</v>
      </c>
      <c r="W12" s="36">
        <v>0</v>
      </c>
      <c r="X12" s="36">
        <v>0</v>
      </c>
      <c r="Y12" s="24">
        <v>98069.444311307045</v>
      </c>
    </row>
    <row r="13" spans="1:32" ht="21">
      <c r="A13" s="35"/>
      <c r="B13" s="35" t="s">
        <v>2180</v>
      </c>
      <c r="C13" s="36">
        <v>0</v>
      </c>
      <c r="D13" s="36">
        <v>0</v>
      </c>
      <c r="E13" s="36">
        <v>2719.7888579617984</v>
      </c>
      <c r="F13" s="36">
        <v>7750.6159886901023</v>
      </c>
      <c r="G13" s="36">
        <v>2856.9941850391006</v>
      </c>
      <c r="H13" s="36">
        <v>4.8532132355900002</v>
      </c>
      <c r="I13" s="36">
        <v>1380.16455312734</v>
      </c>
      <c r="J13" s="36">
        <v>0</v>
      </c>
      <c r="K13" s="24">
        <v>14712.416798053933</v>
      </c>
      <c r="L13" s="24"/>
      <c r="M13" s="77"/>
      <c r="N13" s="100"/>
      <c r="O13" s="35"/>
      <c r="P13" s="35" t="s">
        <v>2180</v>
      </c>
      <c r="Q13" s="36">
        <v>0</v>
      </c>
      <c r="R13" s="36">
        <v>0</v>
      </c>
      <c r="S13" s="36">
        <v>0</v>
      </c>
      <c r="T13" s="36">
        <v>0</v>
      </c>
      <c r="U13" s="36">
        <v>4824.5184494719333</v>
      </c>
      <c r="V13" s="36">
        <v>501.37643142334093</v>
      </c>
      <c r="W13" s="36">
        <v>0</v>
      </c>
      <c r="X13" s="36">
        <v>0</v>
      </c>
      <c r="Y13" s="24">
        <v>5325.8948808952746</v>
      </c>
    </row>
    <row r="14" spans="1:32" ht="21">
      <c r="A14" s="35"/>
      <c r="B14" s="35" t="s">
        <v>3588</v>
      </c>
      <c r="C14" s="36">
        <v>0</v>
      </c>
      <c r="D14" s="36">
        <v>0</v>
      </c>
      <c r="E14" s="36">
        <v>1790.6835577493505</v>
      </c>
      <c r="F14" s="36">
        <v>5209.689766465619</v>
      </c>
      <c r="G14" s="36">
        <v>407.78676057260003</v>
      </c>
      <c r="H14" s="36">
        <v>16058.690502983789</v>
      </c>
      <c r="I14" s="36">
        <v>178.22935173082399</v>
      </c>
      <c r="J14" s="36">
        <v>0</v>
      </c>
      <c r="K14" s="24">
        <v>23645.079939502182</v>
      </c>
      <c r="L14" s="24"/>
      <c r="M14" s="24"/>
      <c r="N14" s="100"/>
      <c r="O14" s="35"/>
      <c r="P14" s="35" t="s">
        <v>3588</v>
      </c>
      <c r="Q14" s="36">
        <v>0</v>
      </c>
      <c r="R14" s="36">
        <v>0</v>
      </c>
      <c r="S14" s="36">
        <v>0</v>
      </c>
      <c r="T14" s="36">
        <v>0</v>
      </c>
      <c r="U14" s="36">
        <v>2681.7539506940107</v>
      </c>
      <c r="V14" s="36">
        <v>5877.7649874126664</v>
      </c>
      <c r="W14" s="36">
        <v>0</v>
      </c>
      <c r="X14" s="36">
        <v>0</v>
      </c>
      <c r="Y14" s="24">
        <v>8559.5189381066775</v>
      </c>
    </row>
    <row r="15" spans="1:32" ht="21">
      <c r="A15" s="35"/>
      <c r="B15" s="35" t="s">
        <v>3589</v>
      </c>
      <c r="C15" s="36">
        <v>0</v>
      </c>
      <c r="D15" s="36">
        <v>44.115454048499998</v>
      </c>
      <c r="E15" s="36">
        <v>598.69436906730004</v>
      </c>
      <c r="F15" s="36">
        <v>4515.8730646261574</v>
      </c>
      <c r="G15" s="36">
        <v>2397.5155607890101</v>
      </c>
      <c r="H15" s="36">
        <v>10647.609549285771</v>
      </c>
      <c r="I15" s="36">
        <v>0</v>
      </c>
      <c r="J15" s="36">
        <v>0</v>
      </c>
      <c r="K15" s="24">
        <v>18203.807997816737</v>
      </c>
      <c r="L15" s="24"/>
      <c r="M15" s="24"/>
      <c r="N15" s="100"/>
      <c r="O15" s="35"/>
      <c r="P15" s="35" t="s">
        <v>3589</v>
      </c>
      <c r="Q15" s="36">
        <v>0</v>
      </c>
      <c r="R15" s="36">
        <v>0</v>
      </c>
      <c r="S15" s="36">
        <v>0</v>
      </c>
      <c r="T15" s="36">
        <v>0</v>
      </c>
      <c r="U15" s="36">
        <v>2735.3438383694215</v>
      </c>
      <c r="V15" s="36">
        <v>3854.4346568429792</v>
      </c>
      <c r="W15" s="36">
        <v>0</v>
      </c>
      <c r="X15" s="36">
        <v>0</v>
      </c>
      <c r="Y15" s="24">
        <v>6589.7784952124002</v>
      </c>
    </row>
    <row r="16" spans="1:32" ht="21">
      <c r="A16" s="35"/>
      <c r="B16" s="35" t="s">
        <v>3590</v>
      </c>
      <c r="C16" s="36">
        <v>0</v>
      </c>
      <c r="D16" s="36">
        <v>0</v>
      </c>
      <c r="E16" s="36">
        <v>924.53578859670017</v>
      </c>
      <c r="F16" s="36">
        <v>4481.9915913228797</v>
      </c>
      <c r="G16" s="36">
        <v>239.67790446917996</v>
      </c>
      <c r="H16" s="36">
        <v>2896.0826611089492</v>
      </c>
      <c r="I16" s="36">
        <v>2108.1332183783998</v>
      </c>
      <c r="J16" s="36">
        <v>0</v>
      </c>
      <c r="K16" s="24">
        <v>10650.42116387611</v>
      </c>
      <c r="L16" s="24"/>
      <c r="M16" s="24"/>
      <c r="N16" s="100"/>
      <c r="O16" s="35"/>
      <c r="P16" s="35" t="s">
        <v>3590</v>
      </c>
      <c r="Q16" s="36">
        <v>0</v>
      </c>
      <c r="R16" s="36">
        <v>0</v>
      </c>
      <c r="S16" s="36">
        <v>0</v>
      </c>
      <c r="T16" s="36">
        <v>0</v>
      </c>
      <c r="U16" s="36">
        <v>2043.9263129482497</v>
      </c>
      <c r="V16" s="36">
        <v>1811.5261483741235</v>
      </c>
      <c r="W16" s="36">
        <v>0</v>
      </c>
      <c r="X16" s="36">
        <v>0</v>
      </c>
      <c r="Y16" s="24">
        <v>3855.452461322373</v>
      </c>
    </row>
    <row r="17" spans="1:25" ht="21">
      <c r="A17" s="35"/>
      <c r="B17" s="35" t="s">
        <v>3591</v>
      </c>
      <c r="C17" s="36">
        <v>0</v>
      </c>
      <c r="D17" s="36">
        <v>0</v>
      </c>
      <c r="E17" s="36">
        <v>285.50454290810001</v>
      </c>
      <c r="F17" s="36">
        <v>857.00979009413993</v>
      </c>
      <c r="G17" s="36">
        <v>0</v>
      </c>
      <c r="H17" s="36">
        <v>0</v>
      </c>
      <c r="I17" s="36">
        <v>471.19284778003998</v>
      </c>
      <c r="J17" s="36">
        <v>0</v>
      </c>
      <c r="K17" s="24">
        <v>1613.7071807822799</v>
      </c>
      <c r="L17" s="24"/>
      <c r="M17" s="24"/>
      <c r="N17" s="100"/>
      <c r="O17" s="35"/>
      <c r="P17" s="35" t="s">
        <v>3591</v>
      </c>
      <c r="Q17" s="36">
        <v>0</v>
      </c>
      <c r="R17" s="36">
        <v>0</v>
      </c>
      <c r="S17" s="36">
        <v>0</v>
      </c>
      <c r="T17" s="36">
        <v>0</v>
      </c>
      <c r="U17" s="36">
        <v>413.59018854683012</v>
      </c>
      <c r="V17" s="36">
        <v>170.57181089630501</v>
      </c>
      <c r="W17" s="36">
        <v>0</v>
      </c>
      <c r="X17" s="36">
        <v>0</v>
      </c>
      <c r="Y17" s="24">
        <v>584.16199944313507</v>
      </c>
    </row>
    <row r="18" spans="1:25" ht="21">
      <c r="A18" s="35"/>
      <c r="B18" s="35" t="s">
        <v>3592</v>
      </c>
      <c r="C18" s="36">
        <v>0</v>
      </c>
      <c r="D18" s="36">
        <v>0</v>
      </c>
      <c r="E18" s="36">
        <v>595.9963602040001</v>
      </c>
      <c r="F18" s="36">
        <v>4670.3317929719797</v>
      </c>
      <c r="G18" s="36">
        <v>536.21695015496789</v>
      </c>
      <c r="H18" s="36">
        <v>4422.3804871250677</v>
      </c>
      <c r="I18" s="36">
        <v>89.862287078313017</v>
      </c>
      <c r="J18" s="36">
        <v>0</v>
      </c>
      <c r="K18" s="24">
        <v>10314.787877534329</v>
      </c>
      <c r="L18" s="24"/>
      <c r="M18" s="24"/>
      <c r="N18" s="100"/>
      <c r="O18" s="35"/>
      <c r="P18" s="35" t="s">
        <v>3592</v>
      </c>
      <c r="Q18" s="36">
        <v>0</v>
      </c>
      <c r="R18" s="36">
        <v>0</v>
      </c>
      <c r="S18" s="36">
        <v>0</v>
      </c>
      <c r="T18" s="36">
        <v>0</v>
      </c>
      <c r="U18" s="36">
        <v>2100.521327406198</v>
      </c>
      <c r="V18" s="36">
        <v>1633.4318842617504</v>
      </c>
      <c r="W18" s="36">
        <v>0</v>
      </c>
      <c r="X18" s="36">
        <v>0</v>
      </c>
      <c r="Y18" s="24">
        <v>3733.9532116679484</v>
      </c>
    </row>
    <row r="19" spans="1:25" ht="21">
      <c r="A19" s="35"/>
      <c r="B19" s="35" t="s">
        <v>2623</v>
      </c>
      <c r="C19" s="36">
        <v>0</v>
      </c>
      <c r="D19" s="36">
        <v>0</v>
      </c>
      <c r="E19" s="36">
        <v>1213.5088581668999</v>
      </c>
      <c r="F19" s="36">
        <v>5307.3761552771302</v>
      </c>
      <c r="G19" s="36">
        <v>1627.3601704065397</v>
      </c>
      <c r="H19" s="36">
        <v>3639.1911937670993</v>
      </c>
      <c r="I19" s="36">
        <v>0</v>
      </c>
      <c r="J19" s="36">
        <v>0</v>
      </c>
      <c r="K19" s="24">
        <v>11787.436377617669</v>
      </c>
      <c r="L19" s="24"/>
      <c r="M19" s="24"/>
      <c r="N19" s="100"/>
      <c r="O19" s="35"/>
      <c r="P19" s="35" t="s">
        <v>2623</v>
      </c>
      <c r="Q19" s="36">
        <v>0</v>
      </c>
      <c r="R19" s="36">
        <v>0</v>
      </c>
      <c r="S19" s="36">
        <v>0</v>
      </c>
      <c r="T19" s="36">
        <v>0</v>
      </c>
      <c r="U19" s="36">
        <v>2949.6647565529429</v>
      </c>
      <c r="V19" s="36">
        <v>1317.3872121434651</v>
      </c>
      <c r="W19" s="36">
        <v>0</v>
      </c>
      <c r="X19" s="36">
        <v>0</v>
      </c>
      <c r="Y19" s="24">
        <v>4267.051968696408</v>
      </c>
    </row>
    <row r="20" spans="1:25" ht="21">
      <c r="A20" s="35"/>
      <c r="B20" s="35" t="s">
        <v>388</v>
      </c>
      <c r="C20" s="36">
        <v>0</v>
      </c>
      <c r="D20" s="36">
        <v>0</v>
      </c>
      <c r="E20" s="36">
        <v>496.55633112769999</v>
      </c>
      <c r="F20" s="36">
        <v>789.80357714589991</v>
      </c>
      <c r="G20" s="36">
        <v>277.84396083343</v>
      </c>
      <c r="H20" s="36">
        <v>955.79680652119009</v>
      </c>
      <c r="I20" s="36">
        <v>126.71917534537</v>
      </c>
      <c r="J20" s="36">
        <v>0</v>
      </c>
      <c r="K20" s="24">
        <v>2646.7198509735899</v>
      </c>
      <c r="L20" s="24"/>
      <c r="M20" s="24"/>
      <c r="N20" s="100"/>
      <c r="O20" s="35"/>
      <c r="P20" s="35" t="s">
        <v>388</v>
      </c>
      <c r="Q20" s="36">
        <v>0</v>
      </c>
      <c r="R20" s="36">
        <v>0</v>
      </c>
      <c r="S20" s="36">
        <v>0</v>
      </c>
      <c r="T20" s="36">
        <v>0</v>
      </c>
      <c r="U20" s="36">
        <v>566.24180061673314</v>
      </c>
      <c r="V20" s="36">
        <v>391.87078543607186</v>
      </c>
      <c r="W20" s="36">
        <v>0</v>
      </c>
      <c r="X20" s="36">
        <v>0</v>
      </c>
      <c r="Y20" s="24">
        <v>958.112586052805</v>
      </c>
    </row>
    <row r="21" spans="1:25" ht="21">
      <c r="A21" s="35"/>
      <c r="B21" s="35" t="s">
        <v>895</v>
      </c>
      <c r="C21" s="36">
        <v>0</v>
      </c>
      <c r="D21" s="36">
        <v>0</v>
      </c>
      <c r="E21" s="36">
        <v>695.30834528703019</v>
      </c>
      <c r="F21" s="36">
        <v>1394.8195218952096</v>
      </c>
      <c r="G21" s="36">
        <v>3903.2650839288999</v>
      </c>
      <c r="H21" s="36">
        <v>22.103752878072999</v>
      </c>
      <c r="I21" s="36">
        <v>1991.40056616943</v>
      </c>
      <c r="J21" s="36">
        <v>0</v>
      </c>
      <c r="K21" s="24">
        <v>8006.8972701586426</v>
      </c>
      <c r="L21" s="24"/>
      <c r="M21" s="24"/>
      <c r="N21" s="100"/>
      <c r="O21" s="35"/>
      <c r="P21" s="35" t="s">
        <v>895</v>
      </c>
      <c r="Q21" s="36">
        <v>0</v>
      </c>
      <c r="R21" s="36">
        <v>0</v>
      </c>
      <c r="S21" s="36">
        <v>0</v>
      </c>
      <c r="T21" s="36">
        <v>0</v>
      </c>
      <c r="U21" s="36">
        <v>2169.6082483022101</v>
      </c>
      <c r="V21" s="36">
        <v>728.88856349557898</v>
      </c>
      <c r="W21" s="36">
        <v>0</v>
      </c>
      <c r="X21" s="36">
        <v>0</v>
      </c>
      <c r="Y21" s="24">
        <v>2898.4968117977892</v>
      </c>
    </row>
    <row r="22" spans="1:25" ht="21">
      <c r="A22" s="35"/>
      <c r="B22" s="35" t="s">
        <v>3593</v>
      </c>
      <c r="C22" s="36">
        <v>0</v>
      </c>
      <c r="D22" s="36">
        <v>93.100366443300004</v>
      </c>
      <c r="E22" s="36">
        <v>4108.0808488133298</v>
      </c>
      <c r="F22" s="36">
        <v>4902.0051197006615</v>
      </c>
      <c r="G22" s="36">
        <v>27812.05953127387</v>
      </c>
      <c r="H22" s="36">
        <v>3.8443461852380003</v>
      </c>
      <c r="I22" s="36">
        <v>442.1185952669</v>
      </c>
      <c r="J22" s="36">
        <v>0</v>
      </c>
      <c r="K22" s="24">
        <v>37361.208807683295</v>
      </c>
      <c r="L22" s="24"/>
      <c r="M22" s="24"/>
      <c r="N22" s="100"/>
      <c r="O22" s="35"/>
      <c r="P22" s="35" t="s">
        <v>3593</v>
      </c>
      <c r="Q22" s="36">
        <v>0</v>
      </c>
      <c r="R22" s="36">
        <v>0</v>
      </c>
      <c r="S22" s="36">
        <v>0</v>
      </c>
      <c r="T22" s="36">
        <v>0</v>
      </c>
      <c r="U22" s="36">
        <v>13363.31900357753</v>
      </c>
      <c r="V22" s="36">
        <v>161.43858480565598</v>
      </c>
      <c r="W22" s="36">
        <v>0</v>
      </c>
      <c r="X22" s="36">
        <v>0</v>
      </c>
      <c r="Y22" s="24">
        <v>13524.757588383185</v>
      </c>
    </row>
    <row r="23" spans="1:25" ht="21">
      <c r="A23" s="35"/>
      <c r="B23" s="35" t="s">
        <v>3317</v>
      </c>
      <c r="C23" s="36">
        <v>0</v>
      </c>
      <c r="D23" s="36">
        <v>0</v>
      </c>
      <c r="E23" s="36">
        <v>1610.0346706061778</v>
      </c>
      <c r="F23" s="36">
        <v>3577.6783305846407</v>
      </c>
      <c r="G23" s="36">
        <v>5491.5014859559224</v>
      </c>
      <c r="H23" s="36">
        <v>3154.5635690587351</v>
      </c>
      <c r="I23" s="36">
        <v>34.344358771865998</v>
      </c>
      <c r="J23" s="36">
        <v>0</v>
      </c>
      <c r="K23" s="24">
        <v>13868.122414977342</v>
      </c>
      <c r="L23" s="24"/>
      <c r="M23" s="24"/>
      <c r="N23" s="100"/>
      <c r="O23" s="35"/>
      <c r="P23" s="35" t="s">
        <v>3317</v>
      </c>
      <c r="Q23" s="36">
        <v>0</v>
      </c>
      <c r="R23" s="36">
        <v>0</v>
      </c>
      <c r="S23" s="36">
        <v>0</v>
      </c>
      <c r="T23" s="36">
        <v>0</v>
      </c>
      <c r="U23" s="36">
        <v>3865.8756443480761</v>
      </c>
      <c r="V23" s="36">
        <v>1154.3846698744999</v>
      </c>
      <c r="W23" s="36">
        <v>0</v>
      </c>
      <c r="X23" s="36">
        <v>0</v>
      </c>
      <c r="Y23" s="24">
        <v>5020.2603142225762</v>
      </c>
    </row>
    <row r="24" spans="1:25" ht="21">
      <c r="A24" s="35"/>
      <c r="B24" s="35" t="s">
        <v>3594</v>
      </c>
      <c r="C24" s="36">
        <v>0</v>
      </c>
      <c r="D24" s="36">
        <v>0</v>
      </c>
      <c r="E24" s="36">
        <v>587.87422889136008</v>
      </c>
      <c r="F24" s="36">
        <v>1056.5855677006862</v>
      </c>
      <c r="G24" s="36">
        <v>0</v>
      </c>
      <c r="H24" s="36">
        <v>0</v>
      </c>
      <c r="I24" s="36">
        <v>156.97986834290001</v>
      </c>
      <c r="J24" s="36">
        <v>0</v>
      </c>
      <c r="K24" s="24">
        <v>1801.4396649349462</v>
      </c>
      <c r="L24" s="24"/>
      <c r="M24" s="24"/>
      <c r="N24" s="100"/>
      <c r="O24" s="35"/>
      <c r="P24" s="35" t="s">
        <v>3594</v>
      </c>
      <c r="Q24" s="36">
        <v>0</v>
      </c>
      <c r="R24" s="36">
        <v>0</v>
      </c>
      <c r="S24" s="36">
        <v>0</v>
      </c>
      <c r="T24" s="36">
        <v>0</v>
      </c>
      <c r="U24" s="36">
        <v>595.29444636641506</v>
      </c>
      <c r="V24" s="36">
        <v>56.826712340133994</v>
      </c>
      <c r="W24" s="36">
        <v>0</v>
      </c>
      <c r="X24" s="36">
        <v>0</v>
      </c>
      <c r="Y24" s="24">
        <v>652.12115870654907</v>
      </c>
    </row>
    <row r="25" spans="1:25" ht="21">
      <c r="A25" s="35"/>
      <c r="B25" s="35" t="s">
        <v>3183</v>
      </c>
      <c r="C25" s="36">
        <v>0</v>
      </c>
      <c r="D25" s="36">
        <v>0</v>
      </c>
      <c r="E25" s="36">
        <v>1577.9180475249696</v>
      </c>
      <c r="F25" s="36">
        <v>2653.4735969995481</v>
      </c>
      <c r="G25" s="36">
        <v>4749.2537561383806</v>
      </c>
      <c r="H25" s="36">
        <v>16.756644101235</v>
      </c>
      <c r="I25" s="36">
        <v>185.61184734209999</v>
      </c>
      <c r="J25" s="36">
        <v>0</v>
      </c>
      <c r="K25" s="24">
        <v>9183.0138921062335</v>
      </c>
      <c r="L25" s="24"/>
      <c r="M25" s="24"/>
      <c r="N25" s="100"/>
      <c r="O25" s="35"/>
      <c r="P25" s="35" t="s">
        <v>3183</v>
      </c>
      <c r="Q25" s="36">
        <v>0</v>
      </c>
      <c r="R25" s="36">
        <v>0</v>
      </c>
      <c r="S25" s="36">
        <v>0</v>
      </c>
      <c r="T25" s="36">
        <v>0</v>
      </c>
      <c r="U25" s="36">
        <v>3250.993635040636</v>
      </c>
      <c r="V25" s="36">
        <v>73.257393902484012</v>
      </c>
      <c r="W25" s="36">
        <v>0</v>
      </c>
      <c r="X25" s="36">
        <v>0</v>
      </c>
      <c r="Y25" s="24">
        <v>3324.2510289431202</v>
      </c>
    </row>
    <row r="26" spans="1:25" ht="21">
      <c r="A26" s="35"/>
      <c r="B26" s="35" t="s">
        <v>3595</v>
      </c>
      <c r="C26" s="36">
        <v>0</v>
      </c>
      <c r="D26" s="36">
        <v>0</v>
      </c>
      <c r="E26" s="36">
        <v>595.50419169559996</v>
      </c>
      <c r="F26" s="36">
        <v>869.1723482627699</v>
      </c>
      <c r="G26" s="36">
        <v>4211.0291768585594</v>
      </c>
      <c r="H26" s="36">
        <v>0</v>
      </c>
      <c r="I26" s="36">
        <v>94.869084943100006</v>
      </c>
      <c r="J26" s="36">
        <v>0</v>
      </c>
      <c r="K26" s="24">
        <v>5770.574801760029</v>
      </c>
      <c r="L26" s="24"/>
      <c r="M26" s="24"/>
      <c r="N26" s="100"/>
      <c r="O26" s="35"/>
      <c r="P26" s="35" t="s">
        <v>3595</v>
      </c>
      <c r="Q26" s="36">
        <v>0</v>
      </c>
      <c r="R26" s="36">
        <v>0</v>
      </c>
      <c r="S26" s="36">
        <v>0</v>
      </c>
      <c r="T26" s="36">
        <v>0</v>
      </c>
      <c r="U26" s="36">
        <v>2054.6054694873028</v>
      </c>
      <c r="V26" s="36">
        <v>34.342608749446001</v>
      </c>
      <c r="W26" s="36">
        <v>0</v>
      </c>
      <c r="X26" s="36">
        <v>0</v>
      </c>
      <c r="Y26" s="24">
        <v>2088.9480782367486</v>
      </c>
    </row>
    <row r="27" spans="1:25" ht="21">
      <c r="A27" s="35"/>
      <c r="B27" s="35" t="s">
        <v>3596</v>
      </c>
      <c r="C27" s="36">
        <v>0</v>
      </c>
      <c r="D27" s="36">
        <v>0</v>
      </c>
      <c r="E27" s="36">
        <v>780.04786427829993</v>
      </c>
      <c r="F27" s="36">
        <v>911.28634387370994</v>
      </c>
      <c r="G27" s="36">
        <v>0</v>
      </c>
      <c r="H27" s="36">
        <v>0</v>
      </c>
      <c r="I27" s="36">
        <v>1050.48175505008</v>
      </c>
      <c r="J27" s="36">
        <v>0</v>
      </c>
      <c r="K27" s="24">
        <v>2741.8159632020897</v>
      </c>
      <c r="L27" s="24"/>
      <c r="M27" s="24"/>
      <c r="N27" s="100"/>
      <c r="O27" s="35"/>
      <c r="P27" s="35" t="s">
        <v>3596</v>
      </c>
      <c r="Q27" s="36">
        <v>0</v>
      </c>
      <c r="R27" s="36">
        <v>0</v>
      </c>
      <c r="S27" s="36">
        <v>0</v>
      </c>
      <c r="T27" s="36">
        <v>0</v>
      </c>
      <c r="U27" s="36">
        <v>612.26298335056003</v>
      </c>
      <c r="V27" s="36">
        <v>380.27439532808302</v>
      </c>
      <c r="W27" s="36">
        <v>0</v>
      </c>
      <c r="X27" s="36">
        <v>0</v>
      </c>
      <c r="Y27" s="24">
        <v>992.53737867864311</v>
      </c>
    </row>
    <row r="28" spans="1:25" ht="21">
      <c r="A28" s="35"/>
      <c r="B28" s="35" t="s">
        <v>1031</v>
      </c>
      <c r="C28" s="36">
        <v>0</v>
      </c>
      <c r="D28" s="36">
        <v>0</v>
      </c>
      <c r="E28" s="36">
        <v>1508.5141816511803</v>
      </c>
      <c r="F28" s="36">
        <v>3467.3267317274494</v>
      </c>
      <c r="G28" s="36">
        <v>3603.9874256546209</v>
      </c>
      <c r="H28" s="36">
        <v>3027.7614215177446</v>
      </c>
      <c r="I28" s="36">
        <v>460.74353605291998</v>
      </c>
      <c r="J28" s="36">
        <v>0</v>
      </c>
      <c r="K28" s="24">
        <v>12068.333296603916</v>
      </c>
      <c r="L28" s="24"/>
      <c r="M28" s="24"/>
      <c r="N28" s="100"/>
      <c r="O28" s="35"/>
      <c r="P28" s="35" t="s">
        <v>1031</v>
      </c>
      <c r="Q28" s="36">
        <v>0</v>
      </c>
      <c r="R28" s="36">
        <v>0</v>
      </c>
      <c r="S28" s="36">
        <v>0</v>
      </c>
      <c r="T28" s="36">
        <v>0</v>
      </c>
      <c r="U28" s="36">
        <v>3105.8978587303168</v>
      </c>
      <c r="V28" s="36">
        <v>1262.8387946392083</v>
      </c>
      <c r="W28" s="36">
        <v>0</v>
      </c>
      <c r="X28" s="36">
        <v>0</v>
      </c>
      <c r="Y28" s="24">
        <v>4368.7366533695249</v>
      </c>
    </row>
    <row r="29" spans="1:25" ht="21">
      <c r="A29" s="35"/>
      <c r="B29" s="35" t="s">
        <v>3597</v>
      </c>
      <c r="C29" s="36">
        <v>0</v>
      </c>
      <c r="D29" s="36">
        <v>24.420145938800001</v>
      </c>
      <c r="E29" s="36">
        <v>2635.5961558518388</v>
      </c>
      <c r="F29" s="36">
        <v>7796.8999572616203</v>
      </c>
      <c r="G29" s="36">
        <v>6284.6097747133499</v>
      </c>
      <c r="H29" s="36">
        <v>7104.2742212873136</v>
      </c>
      <c r="I29" s="36">
        <v>14.464299958949999</v>
      </c>
      <c r="J29" s="36">
        <v>0</v>
      </c>
      <c r="K29" s="24">
        <v>23860.264555011869</v>
      </c>
      <c r="L29" s="24"/>
      <c r="M29" s="24"/>
      <c r="N29" s="100"/>
      <c r="O29" s="35"/>
      <c r="P29" s="35" t="s">
        <v>3597</v>
      </c>
      <c r="Q29" s="36">
        <v>0</v>
      </c>
      <c r="R29" s="36">
        <v>0</v>
      </c>
      <c r="S29" s="36">
        <v>0</v>
      </c>
      <c r="T29" s="36">
        <v>0</v>
      </c>
      <c r="U29" s="36">
        <v>6060.4324242231069</v>
      </c>
      <c r="V29" s="36">
        <v>2576.9833446909579</v>
      </c>
      <c r="W29" s="36">
        <v>0</v>
      </c>
      <c r="X29" s="36">
        <v>0</v>
      </c>
      <c r="Y29" s="24">
        <v>8637.4157689140648</v>
      </c>
    </row>
    <row r="30" spans="1:25" ht="21">
      <c r="A30" s="35"/>
      <c r="B30" s="35" t="s">
        <v>3598</v>
      </c>
      <c r="C30" s="36">
        <v>0</v>
      </c>
      <c r="D30" s="36">
        <v>0</v>
      </c>
      <c r="E30" s="36">
        <v>3316.2744026487298</v>
      </c>
      <c r="F30" s="36">
        <v>14938.732893750368</v>
      </c>
      <c r="G30" s="36">
        <v>17821.160825244187</v>
      </c>
      <c r="H30" s="36">
        <v>18359.038067545822</v>
      </c>
      <c r="I30" s="36">
        <v>15.704980351290001</v>
      </c>
      <c r="J30" s="36">
        <v>0</v>
      </c>
      <c r="K30" s="24">
        <v>54450.911169540399</v>
      </c>
      <c r="L30" s="24"/>
      <c r="M30" s="24"/>
      <c r="N30" s="100"/>
      <c r="O30" s="35"/>
      <c r="P30" s="35" t="s">
        <v>3598</v>
      </c>
      <c r="Q30" s="36">
        <v>0</v>
      </c>
      <c r="R30" s="36">
        <v>0</v>
      </c>
      <c r="S30" s="36">
        <v>0</v>
      </c>
      <c r="T30" s="36">
        <v>0</v>
      </c>
      <c r="U30" s="36">
        <v>13059.572860032986</v>
      </c>
      <c r="V30" s="36">
        <v>6651.656983340019</v>
      </c>
      <c r="W30" s="36">
        <v>0</v>
      </c>
      <c r="X30" s="36">
        <v>0</v>
      </c>
      <c r="Y30" s="24">
        <v>19711.229843373003</v>
      </c>
    </row>
    <row r="31" spans="1:25" ht="21">
      <c r="A31" s="35"/>
      <c r="B31" s="35" t="s">
        <v>3599</v>
      </c>
      <c r="C31" s="36">
        <v>0</v>
      </c>
      <c r="D31" s="36">
        <v>55.410945286500002</v>
      </c>
      <c r="E31" s="36">
        <v>191.47396907479998</v>
      </c>
      <c r="F31" s="36">
        <v>557.15891397335986</v>
      </c>
      <c r="G31" s="36">
        <v>4529.3538997510605</v>
      </c>
      <c r="H31" s="36">
        <v>0</v>
      </c>
      <c r="I31" s="36">
        <v>138.90835536655999</v>
      </c>
      <c r="J31" s="36">
        <v>0</v>
      </c>
      <c r="K31" s="24">
        <v>5472.3060834522794</v>
      </c>
      <c r="L31" s="24"/>
      <c r="M31" s="24"/>
      <c r="N31" s="100"/>
      <c r="O31" s="35"/>
      <c r="P31" s="35" t="s">
        <v>3599</v>
      </c>
      <c r="Q31" s="36">
        <v>0</v>
      </c>
      <c r="R31" s="36">
        <v>0</v>
      </c>
      <c r="S31" s="36">
        <v>0</v>
      </c>
      <c r="T31" s="36">
        <v>0</v>
      </c>
      <c r="U31" s="36">
        <v>1930.68997756218</v>
      </c>
      <c r="V31" s="36">
        <v>50.284824642695007</v>
      </c>
      <c r="W31" s="36">
        <v>0</v>
      </c>
      <c r="X31" s="36">
        <v>0</v>
      </c>
      <c r="Y31" s="24">
        <v>1980.974802204875</v>
      </c>
    </row>
    <row r="32" spans="1:25" ht="21">
      <c r="A32" s="35"/>
      <c r="B32" s="35" t="s">
        <v>3600</v>
      </c>
      <c r="C32" s="36">
        <v>0</v>
      </c>
      <c r="D32" s="36">
        <v>0</v>
      </c>
      <c r="E32" s="36">
        <v>460.21813674946003</v>
      </c>
      <c r="F32" s="36">
        <v>1462.3632092064902</v>
      </c>
      <c r="G32" s="36">
        <v>705.27755868961003</v>
      </c>
      <c r="H32" s="36">
        <v>21.305339993460002</v>
      </c>
      <c r="I32" s="36">
        <v>101.63780806732001</v>
      </c>
      <c r="J32" s="36">
        <v>0</v>
      </c>
      <c r="K32" s="24">
        <v>2750.80205270634</v>
      </c>
      <c r="L32" s="24"/>
      <c r="M32" s="24"/>
      <c r="N32" s="100"/>
      <c r="O32" s="35"/>
      <c r="P32" s="35" t="s">
        <v>3600</v>
      </c>
      <c r="Q32" s="36">
        <v>0</v>
      </c>
      <c r="R32" s="36">
        <v>0</v>
      </c>
      <c r="S32" s="36">
        <v>0</v>
      </c>
      <c r="T32" s="36">
        <v>0</v>
      </c>
      <c r="U32" s="36">
        <v>951.28492348194891</v>
      </c>
      <c r="V32" s="36">
        <v>44.505419597989004</v>
      </c>
      <c r="W32" s="36">
        <v>0</v>
      </c>
      <c r="X32" s="36">
        <v>0</v>
      </c>
      <c r="Y32" s="24">
        <v>995.79034307993788</v>
      </c>
    </row>
    <row r="33" spans="1:25" ht="21">
      <c r="A33" s="35" t="s">
        <v>3612</v>
      </c>
      <c r="B33" s="35"/>
      <c r="C33" s="36">
        <v>0</v>
      </c>
      <c r="D33" s="36">
        <v>6000.0891451437701</v>
      </c>
      <c r="E33" s="36">
        <v>25431.942761045248</v>
      </c>
      <c r="F33" s="36">
        <v>67162.529181584629</v>
      </c>
      <c r="G33" s="36">
        <v>132634.0139600737</v>
      </c>
      <c r="H33" s="36">
        <v>9396.7635228182171</v>
      </c>
      <c r="I33" s="36">
        <v>8625.0065878172591</v>
      </c>
      <c r="J33" s="36">
        <v>0</v>
      </c>
      <c r="K33" s="24">
        <v>249250.34515848284</v>
      </c>
      <c r="L33" s="24">
        <v>240120</v>
      </c>
      <c r="M33" s="77">
        <f>L33-K33</f>
        <v>-9130.3451584828435</v>
      </c>
      <c r="N33" s="100"/>
      <c r="O33" s="35" t="s">
        <v>3612</v>
      </c>
      <c r="P33" s="35"/>
      <c r="Q33" s="36">
        <v>0</v>
      </c>
      <c r="R33" s="36">
        <v>0</v>
      </c>
      <c r="S33" s="36">
        <v>0</v>
      </c>
      <c r="T33" s="36">
        <v>0</v>
      </c>
      <c r="U33" s="36">
        <v>83704.744167312281</v>
      </c>
      <c r="V33" s="36">
        <v>6523.8807800497325</v>
      </c>
      <c r="W33" s="36">
        <v>0</v>
      </c>
      <c r="X33" s="36">
        <v>0</v>
      </c>
      <c r="Y33" s="24">
        <v>90228.624947362026</v>
      </c>
    </row>
    <row r="34" spans="1:25" ht="21">
      <c r="A34" s="35"/>
      <c r="B34" s="35" t="s">
        <v>3602</v>
      </c>
      <c r="C34" s="36">
        <v>0</v>
      </c>
      <c r="D34" s="36">
        <v>0</v>
      </c>
      <c r="E34" s="36">
        <v>822.83579585667997</v>
      </c>
      <c r="F34" s="36">
        <v>2231.9643969811186</v>
      </c>
      <c r="G34" s="36">
        <v>8574.8604893068787</v>
      </c>
      <c r="H34" s="36">
        <v>0</v>
      </c>
      <c r="I34" s="36">
        <v>80.537365074799993</v>
      </c>
      <c r="J34" s="36">
        <v>0</v>
      </c>
      <c r="K34" s="24">
        <v>11710.198047219477</v>
      </c>
      <c r="L34" s="24"/>
      <c r="M34" s="77"/>
      <c r="N34" s="100"/>
      <c r="O34" s="35"/>
      <c r="P34" s="35" t="s">
        <v>3602</v>
      </c>
      <c r="Q34" s="36">
        <v>0</v>
      </c>
      <c r="R34" s="36">
        <v>0</v>
      </c>
      <c r="S34" s="36">
        <v>0</v>
      </c>
      <c r="T34" s="36">
        <v>0</v>
      </c>
      <c r="U34" s="36">
        <v>4209.9371669353732</v>
      </c>
      <c r="V34" s="36">
        <v>29.15452615709</v>
      </c>
      <c r="W34" s="36">
        <v>0</v>
      </c>
      <c r="X34" s="36">
        <v>0</v>
      </c>
      <c r="Y34" s="24">
        <v>4239.0916930924632</v>
      </c>
    </row>
    <row r="35" spans="1:25" ht="21">
      <c r="A35" s="35"/>
      <c r="B35" s="35" t="s">
        <v>3603</v>
      </c>
      <c r="C35" s="36">
        <v>0</v>
      </c>
      <c r="D35" s="36">
        <v>0</v>
      </c>
      <c r="E35" s="36">
        <v>57.467150013099996</v>
      </c>
      <c r="F35" s="36">
        <v>8279.1431679670004</v>
      </c>
      <c r="G35" s="36">
        <v>14453.005871501926</v>
      </c>
      <c r="H35" s="36">
        <v>0</v>
      </c>
      <c r="I35" s="36">
        <v>70.240957216789994</v>
      </c>
      <c r="J35" s="36">
        <v>0</v>
      </c>
      <c r="K35" s="24">
        <v>22859.857146698814</v>
      </c>
      <c r="L35" s="24"/>
      <c r="M35" s="24"/>
      <c r="N35" s="100"/>
      <c r="O35" s="35"/>
      <c r="P35" s="35" t="s">
        <v>3603</v>
      </c>
      <c r="Q35" s="36">
        <v>0</v>
      </c>
      <c r="R35" s="36">
        <v>0</v>
      </c>
      <c r="S35" s="36">
        <v>0</v>
      </c>
      <c r="T35" s="36">
        <v>0</v>
      </c>
      <c r="U35" s="36">
        <v>8249.8410605910412</v>
      </c>
      <c r="V35" s="36">
        <v>25.427226512440001</v>
      </c>
      <c r="W35" s="36">
        <v>0</v>
      </c>
      <c r="X35" s="36">
        <v>0</v>
      </c>
      <c r="Y35" s="24">
        <v>8275.2682871034813</v>
      </c>
    </row>
    <row r="36" spans="1:25" ht="21">
      <c r="A36" s="35"/>
      <c r="B36" s="35" t="s">
        <v>3604</v>
      </c>
      <c r="C36" s="36">
        <v>0</v>
      </c>
      <c r="D36" s="36">
        <v>32.727852028000001</v>
      </c>
      <c r="E36" s="36">
        <v>1171.6567611565404</v>
      </c>
      <c r="F36" s="36">
        <v>4226.5309356936796</v>
      </c>
      <c r="G36" s="36">
        <v>5254.465019845803</v>
      </c>
      <c r="H36" s="36">
        <v>0</v>
      </c>
      <c r="I36" s="36">
        <v>199.61022691708001</v>
      </c>
      <c r="J36" s="36">
        <v>0</v>
      </c>
      <c r="K36" s="24">
        <v>10884.990795641104</v>
      </c>
      <c r="L36" s="24"/>
      <c r="M36" s="24"/>
      <c r="N36" s="100"/>
      <c r="O36" s="35"/>
      <c r="P36" s="35" t="s">
        <v>3604</v>
      </c>
      <c r="Q36" s="36">
        <v>0</v>
      </c>
      <c r="R36" s="36">
        <v>0</v>
      </c>
      <c r="S36" s="36">
        <v>0</v>
      </c>
      <c r="T36" s="36">
        <v>0</v>
      </c>
      <c r="U36" s="36">
        <v>3868.1077658752733</v>
      </c>
      <c r="V36" s="36">
        <v>72.258902143979995</v>
      </c>
      <c r="W36" s="36">
        <v>0</v>
      </c>
      <c r="X36" s="36">
        <v>0</v>
      </c>
      <c r="Y36" s="24">
        <v>3940.3666680192532</v>
      </c>
    </row>
    <row r="37" spans="1:25" ht="21">
      <c r="A37" s="35"/>
      <c r="B37" s="35" t="s">
        <v>3605</v>
      </c>
      <c r="C37" s="36">
        <v>0</v>
      </c>
      <c r="D37" s="36">
        <v>48.803849081400003</v>
      </c>
      <c r="E37" s="36">
        <v>944.08805226605011</v>
      </c>
      <c r="F37" s="36">
        <v>1766.19536735317</v>
      </c>
      <c r="G37" s="36">
        <v>9525.6660360596688</v>
      </c>
      <c r="H37" s="36">
        <v>3.0059756203900001</v>
      </c>
      <c r="I37" s="36">
        <v>0</v>
      </c>
      <c r="J37" s="36">
        <v>0</v>
      </c>
      <c r="K37" s="24">
        <v>12287.759280380678</v>
      </c>
      <c r="L37" s="24"/>
      <c r="M37" s="24"/>
      <c r="N37" s="100"/>
      <c r="O37" s="35"/>
      <c r="P37" s="35" t="s">
        <v>3605</v>
      </c>
      <c r="Q37" s="36">
        <v>0</v>
      </c>
      <c r="R37" s="36">
        <v>0</v>
      </c>
      <c r="S37" s="36">
        <v>0</v>
      </c>
      <c r="T37" s="36">
        <v>0</v>
      </c>
      <c r="U37" s="36">
        <v>4447.080696323419</v>
      </c>
      <c r="V37" s="36">
        <v>1.0881631745810001</v>
      </c>
      <c r="W37" s="36">
        <v>0</v>
      </c>
      <c r="X37" s="36">
        <v>0</v>
      </c>
      <c r="Y37" s="24">
        <v>4448.1688594979996</v>
      </c>
    </row>
    <row r="38" spans="1:25" ht="21">
      <c r="A38" s="35"/>
      <c r="B38" s="35" t="s">
        <v>3606</v>
      </c>
      <c r="C38" s="36">
        <v>0</v>
      </c>
      <c r="D38" s="36">
        <v>81.7204629055</v>
      </c>
      <c r="E38" s="36">
        <v>1134.74001860359</v>
      </c>
      <c r="F38" s="36">
        <v>1615.6406544054803</v>
      </c>
      <c r="G38" s="36">
        <v>3390.9622675089099</v>
      </c>
      <c r="H38" s="36">
        <v>3536.9240329016561</v>
      </c>
      <c r="I38" s="36">
        <v>6334.740847366128</v>
      </c>
      <c r="J38" s="36">
        <v>0</v>
      </c>
      <c r="K38" s="24">
        <v>16094.728283691264</v>
      </c>
      <c r="L38" s="24"/>
      <c r="M38" s="24"/>
      <c r="N38" s="100"/>
      <c r="O38" s="35"/>
      <c r="P38" s="35" t="s">
        <v>3606</v>
      </c>
      <c r="Q38" s="36">
        <v>0</v>
      </c>
      <c r="R38" s="36">
        <v>0</v>
      </c>
      <c r="S38" s="36">
        <v>0</v>
      </c>
      <c r="T38" s="36">
        <v>0</v>
      </c>
      <c r="U38" s="36">
        <v>2252.7489520393119</v>
      </c>
      <c r="V38" s="36">
        <v>3573.5426866562339</v>
      </c>
      <c r="W38" s="36">
        <v>0</v>
      </c>
      <c r="X38" s="36">
        <v>0</v>
      </c>
      <c r="Y38" s="24">
        <v>5826.2916386955458</v>
      </c>
    </row>
    <row r="39" spans="1:25" ht="21">
      <c r="A39" s="35"/>
      <c r="B39" s="35" t="s">
        <v>3607</v>
      </c>
      <c r="C39" s="36">
        <v>0</v>
      </c>
      <c r="D39" s="36">
        <v>1442.42613536</v>
      </c>
      <c r="E39" s="36">
        <v>2146.2223663347395</v>
      </c>
      <c r="F39" s="36">
        <v>3079.8510537341799</v>
      </c>
      <c r="G39" s="36">
        <v>9103.5057049805091</v>
      </c>
      <c r="H39" s="36">
        <v>5240.9110025709406</v>
      </c>
      <c r="I39" s="36">
        <v>0</v>
      </c>
      <c r="J39" s="36">
        <v>0</v>
      </c>
      <c r="K39" s="24">
        <v>21012.916262980369</v>
      </c>
      <c r="L39" s="24"/>
      <c r="M39" s="24"/>
      <c r="N39" s="100"/>
      <c r="O39" s="35"/>
      <c r="P39" s="35" t="s">
        <v>3607</v>
      </c>
      <c r="Q39" s="36">
        <v>0</v>
      </c>
      <c r="R39" s="36">
        <v>0</v>
      </c>
      <c r="S39" s="36">
        <v>0</v>
      </c>
      <c r="T39" s="36">
        <v>0</v>
      </c>
      <c r="U39" s="36">
        <v>5709.4659042679405</v>
      </c>
      <c r="V39" s="36">
        <v>1897.2097829314794</v>
      </c>
      <c r="W39" s="36">
        <v>0</v>
      </c>
      <c r="X39" s="36">
        <v>0</v>
      </c>
      <c r="Y39" s="24">
        <v>7606.6756871994203</v>
      </c>
    </row>
    <row r="40" spans="1:25" ht="21">
      <c r="A40" s="35"/>
      <c r="B40" s="35" t="s">
        <v>3608</v>
      </c>
      <c r="C40" s="36">
        <v>0</v>
      </c>
      <c r="D40" s="36">
        <v>1481.0557613409001</v>
      </c>
      <c r="E40" s="36">
        <v>5820.8379950178487</v>
      </c>
      <c r="F40" s="36">
        <v>5553.8602764255384</v>
      </c>
      <c r="G40" s="36">
        <v>5013.8225335019606</v>
      </c>
      <c r="H40" s="36">
        <v>0</v>
      </c>
      <c r="I40" s="36">
        <v>578.30884383884995</v>
      </c>
      <c r="J40" s="36">
        <v>0</v>
      </c>
      <c r="K40" s="24">
        <v>18447.885410125098</v>
      </c>
      <c r="L40" s="24"/>
      <c r="M40" s="24"/>
      <c r="N40" s="100"/>
      <c r="O40" s="35"/>
      <c r="P40" s="35" t="s">
        <v>3608</v>
      </c>
      <c r="Q40" s="36">
        <v>0</v>
      </c>
      <c r="R40" s="36">
        <v>0</v>
      </c>
      <c r="S40" s="36">
        <v>0</v>
      </c>
      <c r="T40" s="36">
        <v>0</v>
      </c>
      <c r="U40" s="36">
        <v>6468.7867169938881</v>
      </c>
      <c r="V40" s="36">
        <v>209.34780146972003</v>
      </c>
      <c r="W40" s="36">
        <v>0</v>
      </c>
      <c r="X40" s="36">
        <v>0</v>
      </c>
      <c r="Y40" s="24">
        <v>6678.1345184636084</v>
      </c>
    </row>
    <row r="41" spans="1:25" ht="21">
      <c r="A41" s="35"/>
      <c r="B41" s="35" t="s">
        <v>3609</v>
      </c>
      <c r="C41" s="36">
        <v>0</v>
      </c>
      <c r="D41" s="36">
        <v>30.072081093600001</v>
      </c>
      <c r="E41" s="36">
        <v>196.8973662974</v>
      </c>
      <c r="F41" s="36">
        <v>10093.237721154501</v>
      </c>
      <c r="G41" s="36">
        <v>15934.885822231443</v>
      </c>
      <c r="H41" s="36">
        <v>0</v>
      </c>
      <c r="I41" s="36">
        <v>71.106075000029989</v>
      </c>
      <c r="J41" s="36">
        <v>0</v>
      </c>
      <c r="K41" s="24">
        <v>26326.199065776975</v>
      </c>
      <c r="L41" s="24"/>
      <c r="M41" s="24"/>
      <c r="N41" s="100"/>
      <c r="O41" s="35"/>
      <c r="P41" s="35" t="s">
        <v>3609</v>
      </c>
      <c r="Q41" s="36">
        <v>0</v>
      </c>
      <c r="R41" s="36">
        <v>0</v>
      </c>
      <c r="S41" s="36">
        <v>0</v>
      </c>
      <c r="T41" s="36">
        <v>0</v>
      </c>
      <c r="U41" s="36">
        <v>9504.3436626635103</v>
      </c>
      <c r="V41" s="36">
        <v>25.740399150000002</v>
      </c>
      <c r="W41" s="36">
        <v>0</v>
      </c>
      <c r="X41" s="36">
        <v>0</v>
      </c>
      <c r="Y41" s="24">
        <v>9530.0840618135098</v>
      </c>
    </row>
    <row r="42" spans="1:25" ht="21">
      <c r="A42" s="35"/>
      <c r="B42" s="35" t="s">
        <v>3238</v>
      </c>
      <c r="C42" s="36">
        <v>0</v>
      </c>
      <c r="D42" s="36">
        <v>0</v>
      </c>
      <c r="E42" s="36">
        <v>990.71836039889297</v>
      </c>
      <c r="F42" s="36">
        <v>1758.0787277579502</v>
      </c>
      <c r="G42" s="36">
        <v>4755.9068326201486</v>
      </c>
      <c r="H42" s="36">
        <v>0</v>
      </c>
      <c r="I42" s="36">
        <v>4.7299970298099998</v>
      </c>
      <c r="J42" s="36">
        <v>0</v>
      </c>
      <c r="K42" s="24">
        <v>7509.4339178068021</v>
      </c>
      <c r="L42" s="24"/>
      <c r="M42" s="24"/>
      <c r="N42" s="100"/>
      <c r="O42" s="35"/>
      <c r="P42" s="35" t="s">
        <v>3238</v>
      </c>
      <c r="Q42" s="36">
        <v>0</v>
      </c>
      <c r="R42" s="36">
        <v>0</v>
      </c>
      <c r="S42" s="36">
        <v>0</v>
      </c>
      <c r="T42" s="36">
        <v>0</v>
      </c>
      <c r="U42" s="36">
        <v>2716.7028193200663</v>
      </c>
      <c r="V42" s="36">
        <v>1.71225892479</v>
      </c>
      <c r="W42" s="36">
        <v>0</v>
      </c>
      <c r="X42" s="36">
        <v>0</v>
      </c>
      <c r="Y42" s="24">
        <v>2718.4150782448564</v>
      </c>
    </row>
    <row r="43" spans="1:25" ht="21">
      <c r="A43" s="35"/>
      <c r="B43" s="35" t="s">
        <v>2980</v>
      </c>
      <c r="C43" s="36">
        <v>0</v>
      </c>
      <c r="D43" s="36">
        <v>125.172432481</v>
      </c>
      <c r="E43" s="36">
        <v>1318.0264541460003</v>
      </c>
      <c r="F43" s="36">
        <v>6486.3084231879884</v>
      </c>
      <c r="G43" s="36">
        <v>20324.038926565016</v>
      </c>
      <c r="H43" s="36">
        <v>0</v>
      </c>
      <c r="I43" s="36">
        <v>177.71713625721</v>
      </c>
      <c r="J43" s="36">
        <v>0</v>
      </c>
      <c r="K43" s="24">
        <v>28431.263372637215</v>
      </c>
      <c r="L43" s="24"/>
      <c r="M43" s="24"/>
      <c r="N43" s="100"/>
      <c r="O43" s="35"/>
      <c r="P43" s="35" t="s">
        <v>2980</v>
      </c>
      <c r="Q43" s="36">
        <v>0</v>
      </c>
      <c r="R43" s="36">
        <v>0</v>
      </c>
      <c r="S43" s="36">
        <v>0</v>
      </c>
      <c r="T43" s="36">
        <v>0</v>
      </c>
      <c r="U43" s="36">
        <v>10227.783737567137</v>
      </c>
      <c r="V43" s="36">
        <v>64.333603325110005</v>
      </c>
      <c r="W43" s="36">
        <v>0</v>
      </c>
      <c r="X43" s="36">
        <v>0</v>
      </c>
      <c r="Y43" s="24">
        <v>10292.117340892248</v>
      </c>
    </row>
    <row r="44" spans="1:25" ht="21">
      <c r="A44" s="35"/>
      <c r="B44" s="35" t="s">
        <v>3610</v>
      </c>
      <c r="C44" s="36">
        <v>0</v>
      </c>
      <c r="D44" s="36">
        <v>0</v>
      </c>
      <c r="E44" s="36">
        <v>1915.7133603784</v>
      </c>
      <c r="F44" s="36">
        <v>2966.577072236777</v>
      </c>
      <c r="G44" s="36">
        <v>5536.4948801355895</v>
      </c>
      <c r="H44" s="36">
        <v>0</v>
      </c>
      <c r="I44" s="36">
        <v>12.7979168266</v>
      </c>
      <c r="J44" s="36">
        <v>0</v>
      </c>
      <c r="K44" s="24">
        <v>10431.583229577365</v>
      </c>
      <c r="L44" s="24"/>
      <c r="M44" s="24"/>
      <c r="N44" s="100"/>
      <c r="O44" s="35"/>
      <c r="P44" s="35" t="s">
        <v>3610</v>
      </c>
      <c r="Q44" s="36">
        <v>0</v>
      </c>
      <c r="R44" s="36">
        <v>0</v>
      </c>
      <c r="S44" s="36">
        <v>0</v>
      </c>
      <c r="T44" s="36">
        <v>0</v>
      </c>
      <c r="U44" s="36">
        <v>3771.6002832160639</v>
      </c>
      <c r="V44" s="36">
        <v>4.6328458912299997</v>
      </c>
      <c r="W44" s="36">
        <v>0</v>
      </c>
      <c r="X44" s="36">
        <v>0</v>
      </c>
      <c r="Y44" s="24">
        <v>3776.2331291072937</v>
      </c>
    </row>
    <row r="45" spans="1:25" ht="21">
      <c r="A45" s="35"/>
      <c r="B45" s="35" t="s">
        <v>2231</v>
      </c>
      <c r="C45" s="36">
        <v>0</v>
      </c>
      <c r="D45" s="36">
        <v>1272.0698679198999</v>
      </c>
      <c r="E45" s="36">
        <v>775.15388710034006</v>
      </c>
      <c r="F45" s="36">
        <v>3763.8617843604302</v>
      </c>
      <c r="G45" s="36">
        <v>3786.9018861580698</v>
      </c>
      <c r="H45" s="36">
        <v>0</v>
      </c>
      <c r="I45" s="36">
        <v>161.98521355105999</v>
      </c>
      <c r="J45" s="36">
        <v>0</v>
      </c>
      <c r="K45" s="24">
        <v>9759.9726390897995</v>
      </c>
      <c r="L45" s="24"/>
      <c r="M45" s="24"/>
      <c r="N45" s="100"/>
      <c r="O45" s="35"/>
      <c r="P45" s="35" t="s">
        <v>2231</v>
      </c>
      <c r="Q45" s="36">
        <v>0</v>
      </c>
      <c r="R45" s="36">
        <v>0</v>
      </c>
      <c r="S45" s="36">
        <v>0</v>
      </c>
      <c r="T45" s="36">
        <v>0</v>
      </c>
      <c r="U45" s="36">
        <v>3474.471448044801</v>
      </c>
      <c r="V45" s="36">
        <v>58.638647305509998</v>
      </c>
      <c r="W45" s="36">
        <v>0</v>
      </c>
      <c r="X45" s="36">
        <v>0</v>
      </c>
      <c r="Y45" s="24">
        <v>3533.110095350311</v>
      </c>
    </row>
    <row r="46" spans="1:25" ht="21">
      <c r="A46" s="35"/>
      <c r="B46" s="35" t="s">
        <v>214</v>
      </c>
      <c r="C46" s="36">
        <v>0</v>
      </c>
      <c r="D46" s="36">
        <v>3.1982330479800001</v>
      </c>
      <c r="E46" s="36">
        <v>1890.6628471833301</v>
      </c>
      <c r="F46" s="36">
        <v>5263.4461860973897</v>
      </c>
      <c r="G46" s="36">
        <v>6930.26072735649</v>
      </c>
      <c r="H46" s="36">
        <v>0</v>
      </c>
      <c r="I46" s="36">
        <v>12.5</v>
      </c>
      <c r="J46" s="36">
        <v>0</v>
      </c>
      <c r="K46" s="24">
        <v>14100.06799368519</v>
      </c>
      <c r="L46" s="24"/>
      <c r="M46" s="24"/>
      <c r="N46" s="100"/>
      <c r="O46" s="35"/>
      <c r="P46" s="35" t="s">
        <v>214</v>
      </c>
      <c r="Q46" s="36">
        <v>0</v>
      </c>
      <c r="R46" s="36">
        <v>0</v>
      </c>
      <c r="S46" s="36">
        <v>0</v>
      </c>
      <c r="T46" s="36">
        <v>0</v>
      </c>
      <c r="U46" s="36">
        <v>5099.6996137140786</v>
      </c>
      <c r="V46" s="36">
        <v>4.5250000000000004</v>
      </c>
      <c r="W46" s="36">
        <v>0</v>
      </c>
      <c r="X46" s="36">
        <v>0</v>
      </c>
      <c r="Y46" s="24">
        <v>5104.2246137140783</v>
      </c>
    </row>
    <row r="47" spans="1:25" ht="21">
      <c r="A47" s="35"/>
      <c r="B47" s="35" t="s">
        <v>260</v>
      </c>
      <c r="C47" s="36">
        <v>0</v>
      </c>
      <c r="D47" s="36">
        <v>616.37803704658995</v>
      </c>
      <c r="E47" s="36">
        <v>1245.5059884635721</v>
      </c>
      <c r="F47" s="36">
        <v>1784.8934838003697</v>
      </c>
      <c r="G47" s="36">
        <v>4650.4717582229996</v>
      </c>
      <c r="H47" s="36">
        <v>604.14420531219992</v>
      </c>
      <c r="I47" s="36">
        <v>0</v>
      </c>
      <c r="J47" s="36">
        <v>0</v>
      </c>
      <c r="K47" s="24">
        <v>8901.3934728457298</v>
      </c>
      <c r="L47" s="24"/>
      <c r="M47" s="24"/>
      <c r="N47" s="100"/>
      <c r="O47" s="35"/>
      <c r="P47" s="35" t="s">
        <v>260</v>
      </c>
      <c r="Q47" s="36">
        <v>0</v>
      </c>
      <c r="R47" s="36">
        <v>0</v>
      </c>
      <c r="S47" s="36">
        <v>0</v>
      </c>
      <c r="T47" s="36">
        <v>0</v>
      </c>
      <c r="U47" s="36">
        <v>3003.6042348473634</v>
      </c>
      <c r="V47" s="36">
        <v>218.70020232269002</v>
      </c>
      <c r="W47" s="36">
        <v>0</v>
      </c>
      <c r="X47" s="36">
        <v>0</v>
      </c>
      <c r="Y47" s="24">
        <v>3222.3044371700535</v>
      </c>
    </row>
    <row r="48" spans="1:25" ht="21">
      <c r="A48" s="35"/>
      <c r="B48" s="35" t="s">
        <v>1964</v>
      </c>
      <c r="C48" s="36">
        <v>0</v>
      </c>
      <c r="D48" s="36">
        <v>866.46443283890005</v>
      </c>
      <c r="E48" s="36">
        <v>3364.3241278578198</v>
      </c>
      <c r="F48" s="36">
        <v>4914.66754090225</v>
      </c>
      <c r="G48" s="36">
        <v>13607.622073328692</v>
      </c>
      <c r="H48" s="36">
        <v>11.77830641303</v>
      </c>
      <c r="I48" s="36">
        <v>86.423364151900003</v>
      </c>
      <c r="J48" s="36">
        <v>0</v>
      </c>
      <c r="K48" s="24">
        <v>22851.279845492594</v>
      </c>
      <c r="L48" s="24"/>
      <c r="M48" s="24"/>
      <c r="N48" s="100"/>
      <c r="O48" s="35"/>
      <c r="P48" s="35" t="s">
        <v>1964</v>
      </c>
      <c r="Q48" s="36">
        <v>0</v>
      </c>
      <c r="R48" s="36">
        <v>0</v>
      </c>
      <c r="S48" s="36">
        <v>0</v>
      </c>
      <c r="T48" s="36">
        <v>0</v>
      </c>
      <c r="U48" s="36">
        <v>8236.6142993233734</v>
      </c>
      <c r="V48" s="36">
        <v>35.549004744468995</v>
      </c>
      <c r="W48" s="36">
        <v>0</v>
      </c>
      <c r="X48" s="36">
        <v>0</v>
      </c>
      <c r="Y48" s="24">
        <v>8272.1633040678425</v>
      </c>
    </row>
    <row r="49" spans="1:25" ht="21">
      <c r="A49" s="35"/>
      <c r="B49" s="35" t="s">
        <v>3611</v>
      </c>
      <c r="C49" s="36">
        <v>0</v>
      </c>
      <c r="D49" s="36">
        <v>0</v>
      </c>
      <c r="E49" s="36">
        <v>1637.0922299709503</v>
      </c>
      <c r="F49" s="36">
        <v>3378.2723895268</v>
      </c>
      <c r="G49" s="36">
        <v>1791.14313074959</v>
      </c>
      <c r="H49" s="36">
        <v>0</v>
      </c>
      <c r="I49" s="36">
        <v>834.30864458700012</v>
      </c>
      <c r="J49" s="36">
        <v>0</v>
      </c>
      <c r="K49" s="24">
        <v>7640.8163948343399</v>
      </c>
      <c r="L49" s="24"/>
      <c r="M49" s="24"/>
      <c r="N49" s="100"/>
      <c r="O49" s="35"/>
      <c r="P49" s="35" t="s">
        <v>3611</v>
      </c>
      <c r="Q49" s="36">
        <v>0</v>
      </c>
      <c r="R49" s="36">
        <v>0</v>
      </c>
      <c r="S49" s="36">
        <v>0</v>
      </c>
      <c r="T49" s="36">
        <v>0</v>
      </c>
      <c r="U49" s="36">
        <v>2463.9558055896541</v>
      </c>
      <c r="V49" s="36">
        <v>302.01972934040998</v>
      </c>
      <c r="W49" s="36">
        <v>0</v>
      </c>
      <c r="X49" s="36">
        <v>0</v>
      </c>
      <c r="Y49" s="24">
        <v>2765.975534930064</v>
      </c>
    </row>
    <row r="50" spans="1:25" ht="21">
      <c r="A50" s="35" t="s">
        <v>3629</v>
      </c>
      <c r="B50" s="35"/>
      <c r="C50" s="36">
        <v>0</v>
      </c>
      <c r="D50" s="36">
        <v>22.670254062400002</v>
      </c>
      <c r="E50" s="36">
        <v>18736.594415618911</v>
      </c>
      <c r="F50" s="36">
        <v>126044.57959405563</v>
      </c>
      <c r="G50" s="36">
        <v>70512.036229785226</v>
      </c>
      <c r="H50" s="36">
        <v>19990.866313913401</v>
      </c>
      <c r="I50" s="36">
        <v>96807.97073739527</v>
      </c>
      <c r="J50" s="36">
        <v>0</v>
      </c>
      <c r="K50" s="24">
        <v>332114.71754483081</v>
      </c>
      <c r="L50" s="24">
        <v>345040</v>
      </c>
      <c r="M50" s="77">
        <f>L50-K50</f>
        <v>12925.282455169188</v>
      </c>
      <c r="N50" s="100"/>
      <c r="O50" s="35" t="s">
        <v>3629</v>
      </c>
      <c r="P50" s="35"/>
      <c r="Q50" s="36">
        <v>0</v>
      </c>
      <c r="R50" s="36">
        <v>0</v>
      </c>
      <c r="S50" s="36">
        <v>0</v>
      </c>
      <c r="T50" s="36">
        <v>0</v>
      </c>
      <c r="U50" s="36">
        <v>77944.348738649001</v>
      </c>
      <c r="V50" s="36">
        <v>42281.179012574001</v>
      </c>
      <c r="W50" s="36">
        <v>0</v>
      </c>
      <c r="X50" s="36">
        <v>0</v>
      </c>
      <c r="Y50" s="24">
        <v>120225.52775122299</v>
      </c>
    </row>
    <row r="51" spans="1:25" ht="21">
      <c r="A51" s="35"/>
      <c r="B51" s="35" t="s">
        <v>1597</v>
      </c>
      <c r="C51" s="36">
        <v>0</v>
      </c>
      <c r="D51" s="36">
        <v>0</v>
      </c>
      <c r="E51" s="36">
        <v>1938.4191340202797</v>
      </c>
      <c r="F51" s="36">
        <v>6453.6341865443837</v>
      </c>
      <c r="G51" s="36">
        <v>4998.0666126794604</v>
      </c>
      <c r="H51" s="36">
        <v>0</v>
      </c>
      <c r="I51" s="36">
        <v>6115.0000171376814</v>
      </c>
      <c r="J51" s="36">
        <v>0</v>
      </c>
      <c r="K51" s="24">
        <v>19505.119950381806</v>
      </c>
      <c r="L51" s="24"/>
      <c r="M51" s="77"/>
      <c r="N51" s="100"/>
      <c r="O51" s="35"/>
      <c r="P51" s="35" t="s">
        <v>1597</v>
      </c>
      <c r="Q51" s="36">
        <v>0</v>
      </c>
      <c r="R51" s="36">
        <v>0</v>
      </c>
      <c r="S51" s="36">
        <v>0</v>
      </c>
      <c r="T51" s="36">
        <v>0</v>
      </c>
      <c r="U51" s="36">
        <v>4847.2234158304809</v>
      </c>
      <c r="V51" s="36">
        <v>2213.630006207984</v>
      </c>
      <c r="W51" s="36">
        <v>0</v>
      </c>
      <c r="X51" s="36">
        <v>0</v>
      </c>
      <c r="Y51" s="24">
        <v>7060.8534220384645</v>
      </c>
    </row>
    <row r="52" spans="1:25" ht="21">
      <c r="A52" s="35"/>
      <c r="B52" s="35" t="s">
        <v>1974</v>
      </c>
      <c r="C52" s="36">
        <v>0</v>
      </c>
      <c r="D52" s="36">
        <v>0</v>
      </c>
      <c r="E52" s="36">
        <v>332.79797778408005</v>
      </c>
      <c r="F52" s="36">
        <v>8981.3041455726798</v>
      </c>
      <c r="G52" s="36">
        <v>0</v>
      </c>
      <c r="H52" s="36">
        <v>10583.021417874908</v>
      </c>
      <c r="I52" s="36">
        <v>90.404346080080003</v>
      </c>
      <c r="J52" s="36">
        <v>0</v>
      </c>
      <c r="K52" s="24">
        <v>19987.527887311746</v>
      </c>
      <c r="L52" s="24"/>
      <c r="M52" s="24"/>
      <c r="N52" s="100"/>
      <c r="O52" s="35"/>
      <c r="P52" s="35" t="s">
        <v>1974</v>
      </c>
      <c r="Q52" s="36">
        <v>0</v>
      </c>
      <c r="R52" s="36">
        <v>0</v>
      </c>
      <c r="S52" s="36">
        <v>0</v>
      </c>
      <c r="T52" s="36">
        <v>0</v>
      </c>
      <c r="U52" s="36">
        <v>3371.7049686522059</v>
      </c>
      <c r="V52" s="36">
        <v>3863.7801265496159</v>
      </c>
      <c r="W52" s="36">
        <v>0</v>
      </c>
      <c r="X52" s="36">
        <v>0</v>
      </c>
      <c r="Y52" s="24">
        <v>7235.4850952018223</v>
      </c>
    </row>
    <row r="53" spans="1:25" ht="21">
      <c r="A53" s="35"/>
      <c r="B53" s="35" t="s">
        <v>3613</v>
      </c>
      <c r="C53" s="36">
        <v>0</v>
      </c>
      <c r="D53" s="36">
        <v>0</v>
      </c>
      <c r="E53" s="36">
        <v>29.021074409000001</v>
      </c>
      <c r="F53" s="36">
        <v>6666.6016605714203</v>
      </c>
      <c r="G53" s="36">
        <v>7.6890837772899996</v>
      </c>
      <c r="H53" s="36">
        <v>34.934303650306994</v>
      </c>
      <c r="I53" s="36">
        <v>6922.3505300982688</v>
      </c>
      <c r="J53" s="36">
        <v>0</v>
      </c>
      <c r="K53" s="24">
        <v>13660.596652506287</v>
      </c>
      <c r="L53" s="24"/>
      <c r="M53" s="24"/>
      <c r="N53" s="100"/>
      <c r="O53" s="35"/>
      <c r="P53" s="35" t="s">
        <v>3613</v>
      </c>
      <c r="Q53" s="36">
        <v>0</v>
      </c>
      <c r="R53" s="36">
        <v>0</v>
      </c>
      <c r="S53" s="36">
        <v>0</v>
      </c>
      <c r="T53" s="36">
        <v>0</v>
      </c>
      <c r="U53" s="36">
        <v>2426.5988783870298</v>
      </c>
      <c r="V53" s="36">
        <v>2518.5371098170704</v>
      </c>
      <c r="W53" s="36">
        <v>0</v>
      </c>
      <c r="X53" s="36">
        <v>0</v>
      </c>
      <c r="Y53" s="24">
        <v>4945.1359882040997</v>
      </c>
    </row>
    <row r="54" spans="1:25" ht="21">
      <c r="A54" s="35"/>
      <c r="B54" s="35" t="s">
        <v>3614</v>
      </c>
      <c r="C54" s="36">
        <v>0</v>
      </c>
      <c r="D54" s="36">
        <v>0</v>
      </c>
      <c r="E54" s="36">
        <v>76.9301135085</v>
      </c>
      <c r="F54" s="36">
        <v>6602.4184564121806</v>
      </c>
      <c r="G54" s="36">
        <v>12037.16495586885</v>
      </c>
      <c r="H54" s="36">
        <v>0</v>
      </c>
      <c r="I54" s="36">
        <v>5474.7493463848996</v>
      </c>
      <c r="J54" s="36">
        <v>0</v>
      </c>
      <c r="K54" s="24">
        <v>24191.26287217443</v>
      </c>
      <c r="L54" s="24"/>
      <c r="M54" s="24"/>
      <c r="N54" s="100"/>
      <c r="O54" s="35"/>
      <c r="P54" s="35" t="s">
        <v>3614</v>
      </c>
      <c r="Q54" s="36">
        <v>0</v>
      </c>
      <c r="R54" s="36">
        <v>0</v>
      </c>
      <c r="S54" s="36">
        <v>0</v>
      </c>
      <c r="T54" s="36">
        <v>0</v>
      </c>
      <c r="U54" s="36">
        <v>6775.3778963295263</v>
      </c>
      <c r="V54" s="36">
        <v>1981.8592633913433</v>
      </c>
      <c r="W54" s="36">
        <v>0</v>
      </c>
      <c r="X54" s="36">
        <v>0</v>
      </c>
      <c r="Y54" s="24">
        <v>8757.2371597208694</v>
      </c>
    </row>
    <row r="55" spans="1:25" ht="21">
      <c r="A55" s="35"/>
      <c r="B55" s="35" t="s">
        <v>3615</v>
      </c>
      <c r="C55" s="36">
        <v>0</v>
      </c>
      <c r="D55" s="36">
        <v>0</v>
      </c>
      <c r="E55" s="36">
        <v>497.34942306020997</v>
      </c>
      <c r="F55" s="36">
        <v>4888.5511758806906</v>
      </c>
      <c r="G55" s="36">
        <v>593.25046758321002</v>
      </c>
      <c r="H55" s="36">
        <v>20.956227704244</v>
      </c>
      <c r="I55" s="36">
        <v>8595.7892657462507</v>
      </c>
      <c r="J55" s="36">
        <v>0</v>
      </c>
      <c r="K55" s="24">
        <v>14595.896559974604</v>
      </c>
      <c r="L55" s="24"/>
      <c r="M55" s="24"/>
      <c r="N55" s="100"/>
      <c r="O55" s="35"/>
      <c r="P55" s="35" t="s">
        <v>3615</v>
      </c>
      <c r="Q55" s="36">
        <v>0</v>
      </c>
      <c r="R55" s="36">
        <v>0</v>
      </c>
      <c r="S55" s="36">
        <v>0</v>
      </c>
      <c r="T55" s="36">
        <v>0</v>
      </c>
      <c r="U55" s="36">
        <v>2164.4526860822903</v>
      </c>
      <c r="V55" s="36">
        <v>3119.2618686294454</v>
      </c>
      <c r="W55" s="36">
        <v>0</v>
      </c>
      <c r="X55" s="36">
        <v>0</v>
      </c>
      <c r="Y55" s="24">
        <v>5283.7145547117361</v>
      </c>
    </row>
    <row r="56" spans="1:25" ht="21">
      <c r="A56" s="35"/>
      <c r="B56" s="35" t="s">
        <v>3616</v>
      </c>
      <c r="C56" s="36">
        <v>0</v>
      </c>
      <c r="D56" s="36">
        <v>0</v>
      </c>
      <c r="E56" s="36">
        <v>572.32092144288993</v>
      </c>
      <c r="F56" s="36">
        <v>4467.218584034078</v>
      </c>
      <c r="G56" s="36">
        <v>6261.5250425060185</v>
      </c>
      <c r="H56" s="36">
        <v>0</v>
      </c>
      <c r="I56" s="36">
        <v>5682.9716172930011</v>
      </c>
      <c r="J56" s="36">
        <v>0</v>
      </c>
      <c r="K56" s="24">
        <v>16984.036165275989</v>
      </c>
      <c r="L56" s="24"/>
      <c r="M56" s="24"/>
      <c r="N56" s="100"/>
      <c r="O56" s="35"/>
      <c r="P56" s="35" t="s">
        <v>3616</v>
      </c>
      <c r="Q56" s="36">
        <v>0</v>
      </c>
      <c r="R56" s="36">
        <v>0</v>
      </c>
      <c r="S56" s="36">
        <v>0</v>
      </c>
      <c r="T56" s="36">
        <v>0</v>
      </c>
      <c r="U56" s="36">
        <v>4090.985366370568</v>
      </c>
      <c r="V56" s="36">
        <v>2057.235725459886</v>
      </c>
      <c r="W56" s="36">
        <v>0</v>
      </c>
      <c r="X56" s="36">
        <v>0</v>
      </c>
      <c r="Y56" s="24">
        <v>6148.2210918304536</v>
      </c>
    </row>
    <row r="57" spans="1:25" ht="21">
      <c r="A57" s="35"/>
      <c r="B57" s="35" t="s">
        <v>1458</v>
      </c>
      <c r="C57" s="36">
        <v>0</v>
      </c>
      <c r="D57" s="36">
        <v>0</v>
      </c>
      <c r="E57" s="36">
        <v>346.06253249347003</v>
      </c>
      <c r="F57" s="36">
        <v>4399.0439608571996</v>
      </c>
      <c r="G57" s="36">
        <v>6482.2658734013567</v>
      </c>
      <c r="H57" s="36">
        <v>0</v>
      </c>
      <c r="I57" s="36">
        <v>2487.6548852781402</v>
      </c>
      <c r="J57" s="36">
        <v>0</v>
      </c>
      <c r="K57" s="24">
        <v>13715.027252030166</v>
      </c>
      <c r="L57" s="24"/>
      <c r="M57" s="24"/>
      <c r="N57" s="100"/>
      <c r="O57" s="35"/>
      <c r="P57" s="35" t="s">
        <v>1458</v>
      </c>
      <c r="Q57" s="36">
        <v>0</v>
      </c>
      <c r="R57" s="36">
        <v>0</v>
      </c>
      <c r="S57" s="36">
        <v>0</v>
      </c>
      <c r="T57" s="36">
        <v>0</v>
      </c>
      <c r="U57" s="36">
        <v>4064.3087967624533</v>
      </c>
      <c r="V57" s="36">
        <v>900.53106847102504</v>
      </c>
      <c r="W57" s="36">
        <v>0</v>
      </c>
      <c r="X57" s="36">
        <v>0</v>
      </c>
      <c r="Y57" s="24">
        <v>4964.8398652334781</v>
      </c>
    </row>
    <row r="58" spans="1:25" ht="21">
      <c r="A58" s="35"/>
      <c r="B58" s="35" t="s">
        <v>3617</v>
      </c>
      <c r="C58" s="36">
        <v>0</v>
      </c>
      <c r="D58" s="36">
        <v>0</v>
      </c>
      <c r="E58" s="36">
        <v>317.13423970925993</v>
      </c>
      <c r="F58" s="36">
        <v>1799.6106368437797</v>
      </c>
      <c r="G58" s="36">
        <v>3197.3884230295198</v>
      </c>
      <c r="H58" s="36">
        <v>0</v>
      </c>
      <c r="I58" s="36">
        <v>148.03548975590999</v>
      </c>
      <c r="J58" s="36">
        <v>0</v>
      </c>
      <c r="K58" s="24">
        <v>5462.1687893384697</v>
      </c>
      <c r="L58" s="24"/>
      <c r="M58" s="24"/>
      <c r="N58" s="100"/>
      <c r="O58" s="35"/>
      <c r="P58" s="35" t="s">
        <v>3617</v>
      </c>
      <c r="Q58" s="36">
        <v>0</v>
      </c>
      <c r="R58" s="36">
        <v>0</v>
      </c>
      <c r="S58" s="36">
        <v>0</v>
      </c>
      <c r="T58" s="36">
        <v>0</v>
      </c>
      <c r="U58" s="36">
        <v>1923.7162544490154</v>
      </c>
      <c r="V58" s="36">
        <v>53.58884729167999</v>
      </c>
      <c r="W58" s="36">
        <v>0</v>
      </c>
      <c r="X58" s="36">
        <v>0</v>
      </c>
      <c r="Y58" s="24">
        <v>1977.3051017406954</v>
      </c>
    </row>
    <row r="59" spans="1:25" ht="21">
      <c r="A59" s="35"/>
      <c r="B59" s="35" t="s">
        <v>2689</v>
      </c>
      <c r="C59" s="36">
        <v>0</v>
      </c>
      <c r="D59" s="36">
        <v>0</v>
      </c>
      <c r="E59" s="36">
        <v>58.464046391480004</v>
      </c>
      <c r="F59" s="36">
        <v>5161.1346434429897</v>
      </c>
      <c r="G59" s="36">
        <v>3673.4158170346868</v>
      </c>
      <c r="H59" s="36">
        <v>4.3863941952700003</v>
      </c>
      <c r="I59" s="36">
        <v>548.08623231629019</v>
      </c>
      <c r="J59" s="36">
        <v>0</v>
      </c>
      <c r="K59" s="24">
        <v>9445.4871333807168</v>
      </c>
      <c r="L59" s="24"/>
      <c r="M59" s="24"/>
      <c r="N59" s="100"/>
      <c r="O59" s="35"/>
      <c r="P59" s="35" t="s">
        <v>2689</v>
      </c>
      <c r="Q59" s="36">
        <v>0</v>
      </c>
      <c r="R59" s="36">
        <v>0</v>
      </c>
      <c r="S59" s="36">
        <v>0</v>
      </c>
      <c r="T59" s="36">
        <v>0</v>
      </c>
      <c r="U59" s="36">
        <v>3219.2712514850764</v>
      </c>
      <c r="V59" s="36">
        <v>199.99509079722498</v>
      </c>
      <c r="W59" s="36">
        <v>0</v>
      </c>
      <c r="X59" s="36">
        <v>0</v>
      </c>
      <c r="Y59" s="24">
        <v>3419.2663422823016</v>
      </c>
    </row>
    <row r="60" spans="1:25" ht="21">
      <c r="A60" s="35"/>
      <c r="B60" s="35" t="s">
        <v>2034</v>
      </c>
      <c r="C60" s="36">
        <v>0</v>
      </c>
      <c r="D60" s="36">
        <v>0</v>
      </c>
      <c r="E60" s="36">
        <v>939.1070435235099</v>
      </c>
      <c r="F60" s="36">
        <v>5630.6292461014882</v>
      </c>
      <c r="G60" s="36">
        <v>0</v>
      </c>
      <c r="H60" s="36">
        <v>59.919609796700009</v>
      </c>
      <c r="I60" s="36">
        <v>4339.6349196064139</v>
      </c>
      <c r="J60" s="36">
        <v>0</v>
      </c>
      <c r="K60" s="24">
        <v>10969.290819028112</v>
      </c>
      <c r="L60" s="24"/>
      <c r="M60" s="24"/>
      <c r="N60" s="100"/>
      <c r="O60" s="35"/>
      <c r="P60" s="35" t="s">
        <v>2034</v>
      </c>
      <c r="Q60" s="36">
        <v>0</v>
      </c>
      <c r="R60" s="36">
        <v>0</v>
      </c>
      <c r="S60" s="36">
        <v>0</v>
      </c>
      <c r="T60" s="36">
        <v>0</v>
      </c>
      <c r="U60" s="36">
        <v>2378.2445368474982</v>
      </c>
      <c r="V60" s="36">
        <v>1592.6387396438572</v>
      </c>
      <c r="W60" s="36">
        <v>0</v>
      </c>
      <c r="X60" s="36">
        <v>0</v>
      </c>
      <c r="Y60" s="24">
        <v>3970.8832764913554</v>
      </c>
    </row>
    <row r="61" spans="1:25" ht="21">
      <c r="A61" s="35"/>
      <c r="B61" s="35" t="s">
        <v>3618</v>
      </c>
      <c r="C61" s="36">
        <v>0</v>
      </c>
      <c r="D61" s="36">
        <v>0</v>
      </c>
      <c r="E61" s="36">
        <v>2498.5833740940957</v>
      </c>
      <c r="F61" s="36">
        <v>8559.8247894867127</v>
      </c>
      <c r="G61" s="36">
        <v>5059.7461747309253</v>
      </c>
      <c r="H61" s="36">
        <v>4357.9183664614829</v>
      </c>
      <c r="I61" s="36">
        <v>1430.0179823450801</v>
      </c>
      <c r="J61" s="36">
        <v>0</v>
      </c>
      <c r="K61" s="24">
        <v>21906.0906871183</v>
      </c>
      <c r="L61" s="24"/>
      <c r="M61" s="24"/>
      <c r="N61" s="100"/>
      <c r="O61" s="35"/>
      <c r="P61" s="35" t="s">
        <v>3618</v>
      </c>
      <c r="Q61" s="36">
        <v>0</v>
      </c>
      <c r="R61" s="36">
        <v>0</v>
      </c>
      <c r="S61" s="36">
        <v>0</v>
      </c>
      <c r="T61" s="36">
        <v>0</v>
      </c>
      <c r="U61" s="36">
        <v>5834.7718704682839</v>
      </c>
      <c r="V61" s="36">
        <v>2095.2329582676616</v>
      </c>
      <c r="W61" s="36">
        <v>0</v>
      </c>
      <c r="X61" s="36">
        <v>0</v>
      </c>
      <c r="Y61" s="24">
        <v>7930.0048287359459</v>
      </c>
    </row>
    <row r="62" spans="1:25" ht="21">
      <c r="A62" s="35"/>
      <c r="B62" s="35" t="s">
        <v>3619</v>
      </c>
      <c r="C62" s="36">
        <v>0</v>
      </c>
      <c r="D62" s="36">
        <v>0</v>
      </c>
      <c r="E62" s="36">
        <v>480.33979549650007</v>
      </c>
      <c r="F62" s="36">
        <v>7802.8476044415493</v>
      </c>
      <c r="G62" s="36">
        <v>4421.3233361417597</v>
      </c>
      <c r="H62" s="36">
        <v>0</v>
      </c>
      <c r="I62" s="36">
        <v>299.38078346690997</v>
      </c>
      <c r="J62" s="36">
        <v>0</v>
      </c>
      <c r="K62" s="24">
        <v>13003.89151954672</v>
      </c>
      <c r="L62" s="24"/>
      <c r="M62" s="24"/>
      <c r="N62" s="100"/>
      <c r="O62" s="35"/>
      <c r="P62" s="35" t="s">
        <v>3619</v>
      </c>
      <c r="Q62" s="36">
        <v>0</v>
      </c>
      <c r="R62" s="36">
        <v>0</v>
      </c>
      <c r="S62" s="36">
        <v>0</v>
      </c>
      <c r="T62" s="36">
        <v>0</v>
      </c>
      <c r="U62" s="36">
        <v>4599.0328864658513</v>
      </c>
      <c r="V62" s="36">
        <v>108.37584361503998</v>
      </c>
      <c r="W62" s="36">
        <v>0</v>
      </c>
      <c r="X62" s="36">
        <v>0</v>
      </c>
      <c r="Y62" s="24">
        <v>4707.4087300808915</v>
      </c>
    </row>
    <row r="63" spans="1:25" ht="21">
      <c r="A63" s="35"/>
      <c r="B63" s="35" t="s">
        <v>3620</v>
      </c>
      <c r="C63" s="36">
        <v>0</v>
      </c>
      <c r="D63" s="36">
        <v>0</v>
      </c>
      <c r="E63" s="36">
        <v>1225.5385443091398</v>
      </c>
      <c r="F63" s="36">
        <v>4731.6555539010596</v>
      </c>
      <c r="G63" s="36">
        <v>3212.8091670377162</v>
      </c>
      <c r="H63" s="36">
        <v>0</v>
      </c>
      <c r="I63" s="36">
        <v>2204.0754982970698</v>
      </c>
      <c r="J63" s="36">
        <v>0</v>
      </c>
      <c r="K63" s="24">
        <v>11374.078763544987</v>
      </c>
      <c r="L63" s="24"/>
      <c r="M63" s="24"/>
      <c r="N63" s="100"/>
      <c r="O63" s="35"/>
      <c r="P63" s="35" t="s">
        <v>3620</v>
      </c>
      <c r="Q63" s="36">
        <v>0</v>
      </c>
      <c r="R63" s="36">
        <v>0</v>
      </c>
      <c r="S63" s="36">
        <v>0</v>
      </c>
      <c r="T63" s="36">
        <v>0</v>
      </c>
      <c r="U63" s="36">
        <v>3319.5411820198606</v>
      </c>
      <c r="V63" s="36">
        <v>797.87533038291122</v>
      </c>
      <c r="W63" s="36">
        <v>0</v>
      </c>
      <c r="X63" s="36">
        <v>0</v>
      </c>
      <c r="Y63" s="24">
        <v>4117.4165124027713</v>
      </c>
    </row>
    <row r="64" spans="1:25" ht="21">
      <c r="A64" s="35"/>
      <c r="B64" s="35" t="s">
        <v>3621</v>
      </c>
      <c r="C64" s="36">
        <v>0</v>
      </c>
      <c r="D64" s="36">
        <v>0</v>
      </c>
      <c r="E64" s="36">
        <v>0</v>
      </c>
      <c r="F64" s="36">
        <v>7166.3873744649263</v>
      </c>
      <c r="G64" s="36">
        <v>0</v>
      </c>
      <c r="H64" s="36">
        <v>3038.6589858458788</v>
      </c>
      <c r="I64" s="36">
        <v>29.714072357924003</v>
      </c>
      <c r="J64" s="36">
        <v>0</v>
      </c>
      <c r="K64" s="24">
        <v>10234.760432668729</v>
      </c>
      <c r="L64" s="24"/>
      <c r="M64" s="24"/>
      <c r="N64" s="100"/>
      <c r="O64" s="35"/>
      <c r="P64" s="35" t="s">
        <v>3621</v>
      </c>
      <c r="Q64" s="36">
        <v>0</v>
      </c>
      <c r="R64" s="36">
        <v>0</v>
      </c>
      <c r="S64" s="36">
        <v>0</v>
      </c>
      <c r="T64" s="36">
        <v>0</v>
      </c>
      <c r="U64" s="36">
        <v>2594.2322295582958</v>
      </c>
      <c r="V64" s="36">
        <v>1110.7510470695704</v>
      </c>
      <c r="W64" s="36">
        <v>0</v>
      </c>
      <c r="X64" s="36">
        <v>0</v>
      </c>
      <c r="Y64" s="24">
        <v>3704.983276627866</v>
      </c>
    </row>
    <row r="65" spans="1:25" ht="21">
      <c r="A65" s="35"/>
      <c r="B65" s="35" t="s">
        <v>3622</v>
      </c>
      <c r="C65" s="36">
        <v>0</v>
      </c>
      <c r="D65" s="36">
        <v>0</v>
      </c>
      <c r="E65" s="36">
        <v>1784.8666032544199</v>
      </c>
      <c r="F65" s="36">
        <v>8012.7092899337313</v>
      </c>
      <c r="G65" s="36">
        <v>9802.0805324990033</v>
      </c>
      <c r="H65" s="36">
        <v>0</v>
      </c>
      <c r="I65" s="36">
        <v>1240.99619552082</v>
      </c>
      <c r="J65" s="36">
        <v>0</v>
      </c>
      <c r="K65" s="24">
        <v>20840.652621207977</v>
      </c>
      <c r="L65" s="24"/>
      <c r="M65" s="24"/>
      <c r="N65" s="100"/>
      <c r="O65" s="35"/>
      <c r="P65" s="35" t="s">
        <v>3622</v>
      </c>
      <c r="Q65" s="36">
        <v>0</v>
      </c>
      <c r="R65" s="36">
        <v>0</v>
      </c>
      <c r="S65" s="36">
        <v>0</v>
      </c>
      <c r="T65" s="36">
        <v>0</v>
      </c>
      <c r="U65" s="36">
        <v>7095.0756260966427</v>
      </c>
      <c r="V65" s="36">
        <v>449.24062277852499</v>
      </c>
      <c r="W65" s="36">
        <v>0</v>
      </c>
      <c r="X65" s="36">
        <v>0</v>
      </c>
      <c r="Y65" s="24">
        <v>7544.3162488751677</v>
      </c>
    </row>
    <row r="66" spans="1:25" ht="21">
      <c r="A66" s="35"/>
      <c r="B66" s="35" t="s">
        <v>3623</v>
      </c>
      <c r="C66" s="36">
        <v>0</v>
      </c>
      <c r="D66" s="36">
        <v>0</v>
      </c>
      <c r="E66" s="36">
        <v>1037.5991451443599</v>
      </c>
      <c r="F66" s="36">
        <v>4443.1385812156996</v>
      </c>
      <c r="G66" s="36">
        <v>0</v>
      </c>
      <c r="H66" s="36">
        <v>21.059807189518001</v>
      </c>
      <c r="I66" s="36">
        <v>9043.084884635351</v>
      </c>
      <c r="J66" s="36">
        <v>0</v>
      </c>
      <c r="K66" s="24">
        <v>14544.882418184929</v>
      </c>
      <c r="L66" s="24"/>
      <c r="M66" s="24"/>
      <c r="N66" s="100"/>
      <c r="O66" s="35"/>
      <c r="P66" s="35" t="s">
        <v>3623</v>
      </c>
      <c r="Q66" s="36">
        <v>0</v>
      </c>
      <c r="R66" s="36">
        <v>0</v>
      </c>
      <c r="S66" s="36">
        <v>0</v>
      </c>
      <c r="T66" s="36">
        <v>0</v>
      </c>
      <c r="U66" s="36">
        <v>1984.027056941618</v>
      </c>
      <c r="V66" s="36">
        <v>3281.2203784367503</v>
      </c>
      <c r="W66" s="36">
        <v>0</v>
      </c>
      <c r="X66" s="36">
        <v>0</v>
      </c>
      <c r="Y66" s="24">
        <v>5265.2474353783682</v>
      </c>
    </row>
    <row r="67" spans="1:25" ht="21">
      <c r="A67" s="35"/>
      <c r="B67" s="35" t="s">
        <v>3624</v>
      </c>
      <c r="C67" s="36">
        <v>0</v>
      </c>
      <c r="D67" s="36">
        <v>0</v>
      </c>
      <c r="E67" s="36">
        <v>1952.1982918690319</v>
      </c>
      <c r="F67" s="36">
        <v>5475.4211794633202</v>
      </c>
      <c r="G67" s="36">
        <v>0</v>
      </c>
      <c r="H67" s="36">
        <v>3.236880422789</v>
      </c>
      <c r="I67" s="36">
        <v>13201.231130354041</v>
      </c>
      <c r="J67" s="36">
        <v>0</v>
      </c>
      <c r="K67" s="24">
        <v>20632.087482109182</v>
      </c>
      <c r="L67" s="24"/>
      <c r="M67" s="24"/>
      <c r="N67" s="100"/>
      <c r="O67" s="35"/>
      <c r="P67" s="35" t="s">
        <v>3624</v>
      </c>
      <c r="Q67" s="36">
        <v>0</v>
      </c>
      <c r="R67" s="36">
        <v>0</v>
      </c>
      <c r="S67" s="36">
        <v>0</v>
      </c>
      <c r="T67" s="36">
        <v>0</v>
      </c>
      <c r="U67" s="36">
        <v>2688.7982486223973</v>
      </c>
      <c r="V67" s="36">
        <v>4780.0174199041676</v>
      </c>
      <c r="W67" s="36">
        <v>0</v>
      </c>
      <c r="X67" s="36">
        <v>0</v>
      </c>
      <c r="Y67" s="24">
        <v>7468.8156685265649</v>
      </c>
    </row>
    <row r="68" spans="1:25" ht="21">
      <c r="A68" s="35"/>
      <c r="B68" s="35" t="s">
        <v>3625</v>
      </c>
      <c r="C68" s="36">
        <v>0</v>
      </c>
      <c r="D68" s="36">
        <v>0</v>
      </c>
      <c r="E68" s="36">
        <v>119.4669247308</v>
      </c>
      <c r="F68" s="36">
        <v>3070.4807884879801</v>
      </c>
      <c r="G68" s="36">
        <v>5328.2577544097912</v>
      </c>
      <c r="H68" s="36">
        <v>25.000793235233999</v>
      </c>
      <c r="I68" s="36">
        <v>1364.1324365550192</v>
      </c>
      <c r="J68" s="36">
        <v>0</v>
      </c>
      <c r="K68" s="24">
        <v>9907.3386974188252</v>
      </c>
      <c r="L68" s="24"/>
      <c r="M68" s="24"/>
      <c r="N68" s="100"/>
      <c r="O68" s="35"/>
      <c r="P68" s="35" t="s">
        <v>3625</v>
      </c>
      <c r="Q68" s="36">
        <v>0</v>
      </c>
      <c r="R68" s="36">
        <v>0</v>
      </c>
      <c r="S68" s="36">
        <v>0</v>
      </c>
      <c r="T68" s="36">
        <v>0</v>
      </c>
      <c r="U68" s="36">
        <v>3083.5903792810232</v>
      </c>
      <c r="V68" s="36">
        <v>502.86622918408</v>
      </c>
      <c r="W68" s="36">
        <v>0</v>
      </c>
      <c r="X68" s="36">
        <v>0</v>
      </c>
      <c r="Y68" s="24">
        <v>3586.4566084651033</v>
      </c>
    </row>
    <row r="69" spans="1:25" ht="21">
      <c r="A69" s="35"/>
      <c r="B69" s="35" t="s">
        <v>3626</v>
      </c>
      <c r="C69" s="36">
        <v>0</v>
      </c>
      <c r="D69" s="36">
        <v>0</v>
      </c>
      <c r="E69" s="36">
        <v>750.82060301898389</v>
      </c>
      <c r="F69" s="36">
        <v>6601.5150901233201</v>
      </c>
      <c r="G69" s="36">
        <v>1384.5295484551407</v>
      </c>
      <c r="H69" s="36">
        <v>1268.108783278097</v>
      </c>
      <c r="I69" s="36">
        <v>5403.1365949907349</v>
      </c>
      <c r="J69" s="36">
        <v>0</v>
      </c>
      <c r="K69" s="24">
        <v>15408.110619866278</v>
      </c>
      <c r="L69" s="24"/>
      <c r="M69" s="24"/>
      <c r="N69" s="100"/>
      <c r="O69" s="35"/>
      <c r="P69" s="35" t="s">
        <v>3626</v>
      </c>
      <c r="Q69" s="36">
        <v>0</v>
      </c>
      <c r="R69" s="36">
        <v>0</v>
      </c>
      <c r="S69" s="36">
        <v>0</v>
      </c>
      <c r="T69" s="36">
        <v>0</v>
      </c>
      <c r="U69" s="36">
        <v>3162.7452174613345</v>
      </c>
      <c r="V69" s="36">
        <v>2414.9908269342013</v>
      </c>
      <c r="W69" s="36">
        <v>0</v>
      </c>
      <c r="X69" s="36">
        <v>0</v>
      </c>
      <c r="Y69" s="24">
        <v>5577.7360443955358</v>
      </c>
    </row>
    <row r="70" spans="1:25" ht="21">
      <c r="A70" s="35"/>
      <c r="B70" s="35" t="s">
        <v>1980</v>
      </c>
      <c r="C70" s="36">
        <v>0</v>
      </c>
      <c r="D70" s="36">
        <v>0</v>
      </c>
      <c r="E70" s="36">
        <v>1656.6954207002502</v>
      </c>
      <c r="F70" s="36">
        <v>5321.9625007489003</v>
      </c>
      <c r="G70" s="36">
        <v>192.23421244300499</v>
      </c>
      <c r="H70" s="36">
        <v>6.25016902597</v>
      </c>
      <c r="I70" s="36">
        <v>11991.000606914558</v>
      </c>
      <c r="J70" s="36">
        <v>0</v>
      </c>
      <c r="K70" s="24">
        <v>19168.142909832684</v>
      </c>
      <c r="L70" s="24"/>
      <c r="M70" s="24"/>
      <c r="N70" s="100"/>
      <c r="O70" s="35"/>
      <c r="P70" s="35" t="s">
        <v>1980</v>
      </c>
      <c r="Q70" s="36">
        <v>0</v>
      </c>
      <c r="R70" s="36">
        <v>0</v>
      </c>
      <c r="S70" s="36">
        <v>0</v>
      </c>
      <c r="T70" s="36">
        <v>0</v>
      </c>
      <c r="U70" s="36">
        <v>2595.8629524700777</v>
      </c>
      <c r="V70" s="36">
        <v>4343.004780890461</v>
      </c>
      <c r="W70" s="36">
        <v>0</v>
      </c>
      <c r="X70" s="36">
        <v>0</v>
      </c>
      <c r="Y70" s="24">
        <v>6938.8677333605392</v>
      </c>
    </row>
    <row r="71" spans="1:25" ht="21">
      <c r="A71" s="35"/>
      <c r="B71" s="35" t="s">
        <v>3627</v>
      </c>
      <c r="C71" s="36">
        <v>0</v>
      </c>
      <c r="D71" s="36">
        <v>0</v>
      </c>
      <c r="E71" s="36">
        <v>328.77112623254999</v>
      </c>
      <c r="F71" s="36">
        <v>2819.31868863624</v>
      </c>
      <c r="G71" s="36">
        <v>2925.9102049759395</v>
      </c>
      <c r="H71" s="36">
        <v>567.41457523300005</v>
      </c>
      <c r="I71" s="36">
        <v>1990.8783180161702</v>
      </c>
      <c r="J71" s="36">
        <v>0</v>
      </c>
      <c r="K71" s="24">
        <v>8632.2929130938992</v>
      </c>
      <c r="L71" s="24"/>
      <c r="M71" s="24"/>
      <c r="N71" s="100"/>
      <c r="O71" s="35"/>
      <c r="P71" s="35" t="s">
        <v>3627</v>
      </c>
      <c r="Q71" s="36">
        <v>0</v>
      </c>
      <c r="R71" s="36">
        <v>0</v>
      </c>
      <c r="S71" s="36">
        <v>0</v>
      </c>
      <c r="T71" s="36">
        <v>0</v>
      </c>
      <c r="U71" s="36">
        <v>2198.7880071834575</v>
      </c>
      <c r="V71" s="36">
        <v>926.10202735583596</v>
      </c>
      <c r="W71" s="36">
        <v>0</v>
      </c>
      <c r="X71" s="36">
        <v>0</v>
      </c>
      <c r="Y71" s="24">
        <v>3124.8900345392935</v>
      </c>
    </row>
    <row r="72" spans="1:25" ht="21">
      <c r="A72" s="35"/>
      <c r="B72" s="35" t="s">
        <v>3628</v>
      </c>
      <c r="C72" s="36">
        <v>0</v>
      </c>
      <c r="D72" s="36">
        <v>22.670254062400002</v>
      </c>
      <c r="E72" s="36">
        <v>1794.1080804261001</v>
      </c>
      <c r="F72" s="36">
        <v>6989.1714568913121</v>
      </c>
      <c r="G72" s="36">
        <v>934.37902321155002</v>
      </c>
      <c r="H72" s="36">
        <v>0</v>
      </c>
      <c r="I72" s="36">
        <v>8205.6455842446503</v>
      </c>
      <c r="J72" s="36">
        <v>0</v>
      </c>
      <c r="K72" s="24">
        <v>17945.974398836013</v>
      </c>
      <c r="L72" s="24"/>
      <c r="M72" s="24"/>
      <c r="N72" s="100"/>
      <c r="O72" s="35"/>
      <c r="P72" s="35" t="s">
        <v>3628</v>
      </c>
      <c r="Q72" s="36">
        <v>0</v>
      </c>
      <c r="R72" s="36">
        <v>0</v>
      </c>
      <c r="S72" s="36">
        <v>0</v>
      </c>
      <c r="T72" s="36">
        <v>0</v>
      </c>
      <c r="U72" s="36">
        <v>3525.9990308840188</v>
      </c>
      <c r="V72" s="36">
        <v>2970.4437014956534</v>
      </c>
      <c r="W72" s="36">
        <v>0</v>
      </c>
      <c r="X72" s="36">
        <v>0</v>
      </c>
      <c r="Y72" s="24">
        <v>6496.4427323796717</v>
      </c>
    </row>
    <row r="73" spans="1:25" ht="21">
      <c r="A73" s="35" t="s">
        <v>3641</v>
      </c>
      <c r="B73" s="35"/>
      <c r="C73" s="36">
        <v>0</v>
      </c>
      <c r="D73" s="36">
        <v>5227.3962652487689</v>
      </c>
      <c r="E73" s="36">
        <v>22736.647537212273</v>
      </c>
      <c r="F73" s="36">
        <v>55711.51254499911</v>
      </c>
      <c r="G73" s="36">
        <v>46844.072229694386</v>
      </c>
      <c r="H73" s="36">
        <v>10942.466538220453</v>
      </c>
      <c r="I73" s="36">
        <v>16162.596217610873</v>
      </c>
      <c r="J73" s="36">
        <v>0</v>
      </c>
      <c r="K73" s="24">
        <v>157624.69133298579</v>
      </c>
      <c r="L73" s="24">
        <v>145070</v>
      </c>
      <c r="M73" s="77">
        <f>L73-K73</f>
        <v>-12554.691332985793</v>
      </c>
      <c r="N73" s="100"/>
      <c r="O73" s="35" t="s">
        <v>3641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47248.105544922582</v>
      </c>
      <c r="V73" s="36">
        <v>9812.0327176107749</v>
      </c>
      <c r="W73" s="36">
        <v>0</v>
      </c>
      <c r="X73" s="36">
        <v>0</v>
      </c>
      <c r="Y73" s="24">
        <v>57060.138262533364</v>
      </c>
    </row>
    <row r="74" spans="1:25" ht="21">
      <c r="A74" s="35"/>
      <c r="B74" s="35" t="s">
        <v>3631</v>
      </c>
      <c r="C74" s="36">
        <v>0</v>
      </c>
      <c r="D74" s="36">
        <v>91.935601581849994</v>
      </c>
      <c r="E74" s="36">
        <v>1868.4723712939597</v>
      </c>
      <c r="F74" s="36">
        <v>7174.1440340216386</v>
      </c>
      <c r="G74" s="36">
        <v>4132.1441353015471</v>
      </c>
      <c r="H74" s="36">
        <v>7.0462531595940003</v>
      </c>
      <c r="I74" s="36">
        <v>1482.5270417165791</v>
      </c>
      <c r="J74" s="36">
        <v>0</v>
      </c>
      <c r="K74" s="24">
        <v>14756.269437075167</v>
      </c>
      <c r="L74" s="24"/>
      <c r="M74" s="77"/>
      <c r="N74" s="100"/>
      <c r="O74" s="35"/>
      <c r="P74" s="35" t="s">
        <v>3631</v>
      </c>
      <c r="Q74" s="36">
        <v>0</v>
      </c>
      <c r="R74" s="36">
        <v>0</v>
      </c>
      <c r="S74" s="36">
        <v>0</v>
      </c>
      <c r="T74" s="36">
        <v>0</v>
      </c>
      <c r="U74" s="36">
        <v>4802.5440034763651</v>
      </c>
      <c r="V74" s="36">
        <v>539.22553274547295</v>
      </c>
      <c r="W74" s="36">
        <v>0</v>
      </c>
      <c r="X74" s="36">
        <v>0</v>
      </c>
      <c r="Y74" s="24">
        <v>5341.7695362218383</v>
      </c>
    </row>
    <row r="75" spans="1:25" ht="21">
      <c r="A75" s="35"/>
      <c r="B75" s="35" t="s">
        <v>3632</v>
      </c>
      <c r="C75" s="36">
        <v>0</v>
      </c>
      <c r="D75" s="36">
        <v>0</v>
      </c>
      <c r="E75" s="36">
        <v>2148.9735957103799</v>
      </c>
      <c r="F75" s="36">
        <v>4837.7329982907895</v>
      </c>
      <c r="G75" s="36">
        <v>9850.7430912900163</v>
      </c>
      <c r="H75" s="36">
        <v>0</v>
      </c>
      <c r="I75" s="36">
        <v>912.90149558198993</v>
      </c>
      <c r="J75" s="36">
        <v>0</v>
      </c>
      <c r="K75" s="24">
        <v>17750.351180873175</v>
      </c>
      <c r="L75" s="24"/>
      <c r="M75" s="24"/>
      <c r="N75" s="100"/>
      <c r="O75" s="35"/>
      <c r="P75" s="35" t="s">
        <v>3632</v>
      </c>
      <c r="Q75" s="36">
        <v>0</v>
      </c>
      <c r="R75" s="36">
        <v>0</v>
      </c>
      <c r="S75" s="36">
        <v>0</v>
      </c>
      <c r="T75" s="36">
        <v>0</v>
      </c>
      <c r="U75" s="36">
        <v>6095.1567860748401</v>
      </c>
      <c r="V75" s="36">
        <v>330.470341400537</v>
      </c>
      <c r="W75" s="36">
        <v>0</v>
      </c>
      <c r="X75" s="36">
        <v>0</v>
      </c>
      <c r="Y75" s="24">
        <v>6425.6271274753772</v>
      </c>
    </row>
    <row r="76" spans="1:25" ht="21">
      <c r="A76" s="35"/>
      <c r="B76" s="35" t="s">
        <v>3630</v>
      </c>
      <c r="C76" s="36">
        <v>0</v>
      </c>
      <c r="D76" s="36">
        <v>0</v>
      </c>
      <c r="E76" s="36">
        <v>2.7745474253500002</v>
      </c>
      <c r="F76" s="36">
        <v>3839.2037129996002</v>
      </c>
      <c r="G76" s="36">
        <v>2538.4522446909496</v>
      </c>
      <c r="H76" s="36">
        <v>0</v>
      </c>
      <c r="I76" s="36">
        <v>3273.2893729339603</v>
      </c>
      <c r="J76" s="36">
        <v>0</v>
      </c>
      <c r="K76" s="24">
        <v>9653.7198780498602</v>
      </c>
      <c r="L76" s="24"/>
      <c r="M76" s="24"/>
      <c r="N76" s="100"/>
      <c r="O76" s="35"/>
      <c r="P76" s="35" t="s">
        <v>3630</v>
      </c>
      <c r="Q76" s="36">
        <v>0</v>
      </c>
      <c r="R76" s="36">
        <v>0</v>
      </c>
      <c r="S76" s="36">
        <v>0</v>
      </c>
      <c r="T76" s="36">
        <v>0</v>
      </c>
      <c r="U76" s="36">
        <v>2309.7158428526218</v>
      </c>
      <c r="V76" s="36">
        <v>1184.9307530018659</v>
      </c>
      <c r="W76" s="36">
        <v>0</v>
      </c>
      <c r="X76" s="36">
        <v>0</v>
      </c>
      <c r="Y76" s="24">
        <v>3494.6465958544877</v>
      </c>
    </row>
    <row r="77" spans="1:25" ht="21">
      <c r="A77" s="35"/>
      <c r="B77" s="35" t="s">
        <v>240</v>
      </c>
      <c r="C77" s="36">
        <v>0</v>
      </c>
      <c r="D77" s="36">
        <v>0</v>
      </c>
      <c r="E77" s="36">
        <v>236.7426051278</v>
      </c>
      <c r="F77" s="36">
        <v>8398.4198095940101</v>
      </c>
      <c r="G77" s="36">
        <v>6372.0246646928699</v>
      </c>
      <c r="H77" s="36">
        <v>2301.9183895565525</v>
      </c>
      <c r="I77" s="36">
        <v>65.751890277650006</v>
      </c>
      <c r="J77" s="36">
        <v>0</v>
      </c>
      <c r="K77" s="24">
        <v>17374.857359248883</v>
      </c>
      <c r="L77" s="24"/>
      <c r="M77" s="24"/>
      <c r="N77" s="100"/>
      <c r="O77" s="35"/>
      <c r="P77" s="35" t="s">
        <v>240</v>
      </c>
      <c r="Q77" s="36">
        <v>0</v>
      </c>
      <c r="R77" s="36">
        <v>0</v>
      </c>
      <c r="S77" s="36">
        <v>0</v>
      </c>
      <c r="T77" s="36">
        <v>0</v>
      </c>
      <c r="U77" s="36">
        <v>5432.601722745022</v>
      </c>
      <c r="V77" s="36">
        <v>857.09664130012402</v>
      </c>
      <c r="W77" s="36">
        <v>0</v>
      </c>
      <c r="X77" s="36">
        <v>0</v>
      </c>
      <c r="Y77" s="24">
        <v>6289.6983640451463</v>
      </c>
    </row>
    <row r="78" spans="1:25" ht="21">
      <c r="A78" s="35"/>
      <c r="B78" s="35" t="s">
        <v>3633</v>
      </c>
      <c r="C78" s="36">
        <v>0</v>
      </c>
      <c r="D78" s="36">
        <v>883.63472735906987</v>
      </c>
      <c r="E78" s="36">
        <v>3366.7196544285698</v>
      </c>
      <c r="F78" s="36">
        <v>2091.6512098583607</v>
      </c>
      <c r="G78" s="36">
        <v>1040.5002109567354</v>
      </c>
      <c r="H78" s="36">
        <v>6924.21792709889</v>
      </c>
      <c r="I78" s="36">
        <v>179.84748101869999</v>
      </c>
      <c r="J78" s="36">
        <v>0</v>
      </c>
      <c r="K78" s="24">
        <v>14486.571210720325</v>
      </c>
      <c r="L78" s="24"/>
      <c r="M78" s="24"/>
      <c r="N78" s="100"/>
      <c r="O78" s="35"/>
      <c r="P78" s="35" t="s">
        <v>3633</v>
      </c>
      <c r="Q78" s="36">
        <v>0</v>
      </c>
      <c r="R78" s="36">
        <v>0</v>
      </c>
      <c r="S78" s="36">
        <v>0</v>
      </c>
      <c r="T78" s="36">
        <v>0</v>
      </c>
      <c r="U78" s="36">
        <v>2672.4671005427454</v>
      </c>
      <c r="V78" s="36">
        <v>2571.6716777376214</v>
      </c>
      <c r="W78" s="36">
        <v>0</v>
      </c>
      <c r="X78" s="36">
        <v>0</v>
      </c>
      <c r="Y78" s="24">
        <v>5244.1387782803668</v>
      </c>
    </row>
    <row r="79" spans="1:25" ht="21">
      <c r="A79" s="35"/>
      <c r="B79" s="35" t="s">
        <v>3634</v>
      </c>
      <c r="C79" s="36">
        <v>0</v>
      </c>
      <c r="D79" s="36">
        <v>1885.0986157782297</v>
      </c>
      <c r="E79" s="36">
        <v>3496.9754492904194</v>
      </c>
      <c r="F79" s="36">
        <v>5897.4621246568386</v>
      </c>
      <c r="G79" s="36">
        <v>3334.4774990400929</v>
      </c>
      <c r="H79" s="36">
        <v>11.114083158528</v>
      </c>
      <c r="I79" s="36">
        <v>1390.3018362820897</v>
      </c>
      <c r="J79" s="36">
        <v>0</v>
      </c>
      <c r="K79" s="24">
        <v>16015.429608206197</v>
      </c>
      <c r="L79" s="24"/>
      <c r="M79" s="24"/>
      <c r="N79" s="100"/>
      <c r="O79" s="35"/>
      <c r="P79" s="35" t="s">
        <v>3634</v>
      </c>
      <c r="Q79" s="36">
        <v>0</v>
      </c>
      <c r="R79" s="36">
        <v>0</v>
      </c>
      <c r="S79" s="36">
        <v>0</v>
      </c>
      <c r="T79" s="36">
        <v>0</v>
      </c>
      <c r="U79" s="36">
        <v>5290.2729553320032</v>
      </c>
      <c r="V79" s="36">
        <v>507.31256283743994</v>
      </c>
      <c r="W79" s="36">
        <v>0</v>
      </c>
      <c r="X79" s="36">
        <v>0</v>
      </c>
      <c r="Y79" s="24">
        <v>5797.5855181694433</v>
      </c>
    </row>
    <row r="80" spans="1:25" ht="21">
      <c r="A80" s="35"/>
      <c r="B80" s="35" t="s">
        <v>3635</v>
      </c>
      <c r="C80" s="36">
        <v>0</v>
      </c>
      <c r="D80" s="36">
        <v>0</v>
      </c>
      <c r="E80" s="36">
        <v>2959.6544735292005</v>
      </c>
      <c r="F80" s="36">
        <v>8016.5878908745672</v>
      </c>
      <c r="G80" s="36">
        <v>7581.4914945523642</v>
      </c>
      <c r="H80" s="36">
        <v>0</v>
      </c>
      <c r="I80" s="36">
        <v>3682.5222960786796</v>
      </c>
      <c r="J80" s="36">
        <v>0</v>
      </c>
      <c r="K80" s="24">
        <v>22240.256155034811</v>
      </c>
      <c r="L80" s="24"/>
      <c r="M80" s="24"/>
      <c r="N80" s="100"/>
      <c r="O80" s="35"/>
      <c r="P80" s="35" t="s">
        <v>3635</v>
      </c>
      <c r="Q80" s="36">
        <v>0</v>
      </c>
      <c r="R80" s="36">
        <v>0</v>
      </c>
      <c r="S80" s="36">
        <v>0</v>
      </c>
      <c r="T80" s="36">
        <v>0</v>
      </c>
      <c r="U80" s="36">
        <v>6717.8996569384863</v>
      </c>
      <c r="V80" s="36">
        <v>1333.0730711810984</v>
      </c>
      <c r="W80" s="36">
        <v>0</v>
      </c>
      <c r="X80" s="36">
        <v>0</v>
      </c>
      <c r="Y80" s="24">
        <v>8050.9727281195846</v>
      </c>
    </row>
    <row r="81" spans="1:25" ht="21">
      <c r="A81" s="35"/>
      <c r="B81" s="35" t="s">
        <v>3636</v>
      </c>
      <c r="C81" s="36">
        <v>0</v>
      </c>
      <c r="D81" s="36">
        <v>312.75331844764997</v>
      </c>
      <c r="E81" s="36">
        <v>1941.0636358904812</v>
      </c>
      <c r="F81" s="36">
        <v>2886.2971401506697</v>
      </c>
      <c r="G81" s="36">
        <v>1726.8886058764444</v>
      </c>
      <c r="H81" s="36">
        <v>5.2061510662590003</v>
      </c>
      <c r="I81" s="36">
        <v>1330.0684600926002</v>
      </c>
      <c r="J81" s="36">
        <v>0</v>
      </c>
      <c r="K81" s="24">
        <v>8202.2773115241052</v>
      </c>
      <c r="L81" s="24"/>
      <c r="M81" s="24"/>
      <c r="N81" s="100"/>
      <c r="O81" s="35"/>
      <c r="P81" s="35" t="s">
        <v>3636</v>
      </c>
      <c r="Q81" s="36">
        <v>0</v>
      </c>
      <c r="R81" s="36">
        <v>0</v>
      </c>
      <c r="S81" s="36">
        <v>0</v>
      </c>
      <c r="T81" s="36">
        <v>0</v>
      </c>
      <c r="U81" s="36">
        <v>2485.8549775317733</v>
      </c>
      <c r="V81" s="36">
        <v>483.36940923963095</v>
      </c>
      <c r="W81" s="36">
        <v>0</v>
      </c>
      <c r="X81" s="36">
        <v>0</v>
      </c>
      <c r="Y81" s="24">
        <v>2969.2243867714042</v>
      </c>
    </row>
    <row r="82" spans="1:25" ht="21">
      <c r="A82" s="35"/>
      <c r="B82" s="35" t="s">
        <v>3637</v>
      </c>
      <c r="C82" s="36">
        <v>0</v>
      </c>
      <c r="D82" s="36">
        <v>169.02005047879999</v>
      </c>
      <c r="E82" s="36">
        <v>2244.1218675742498</v>
      </c>
      <c r="F82" s="36">
        <v>3047.6717041540301</v>
      </c>
      <c r="G82" s="36">
        <v>1274.3885143097496</v>
      </c>
      <c r="H82" s="36">
        <v>0</v>
      </c>
      <c r="I82" s="36">
        <v>1026.6038466994451</v>
      </c>
      <c r="J82" s="36">
        <v>0</v>
      </c>
      <c r="K82" s="24">
        <v>7761.8059832162744</v>
      </c>
      <c r="L82" s="24"/>
      <c r="M82" s="24"/>
      <c r="N82" s="100"/>
      <c r="O82" s="35"/>
      <c r="P82" s="35" t="s">
        <v>3637</v>
      </c>
      <c r="Q82" s="36">
        <v>0</v>
      </c>
      <c r="R82" s="36">
        <v>0</v>
      </c>
      <c r="S82" s="36">
        <v>0</v>
      </c>
      <c r="T82" s="36">
        <v>0</v>
      </c>
      <c r="U82" s="36">
        <v>2438.1431734187217</v>
      </c>
      <c r="V82" s="36">
        <v>371.63059250522701</v>
      </c>
      <c r="W82" s="36">
        <v>0</v>
      </c>
      <c r="X82" s="36">
        <v>0</v>
      </c>
      <c r="Y82" s="24">
        <v>2809.7737659239488</v>
      </c>
    </row>
    <row r="83" spans="1:25" ht="21">
      <c r="A83" s="35"/>
      <c r="B83" s="35" t="s">
        <v>3638</v>
      </c>
      <c r="C83" s="36">
        <v>0</v>
      </c>
      <c r="D83" s="36">
        <v>0</v>
      </c>
      <c r="E83" s="36">
        <v>3359.0346502606794</v>
      </c>
      <c r="F83" s="36">
        <v>5348.0696303864006</v>
      </c>
      <c r="G83" s="36">
        <v>2601.4004707188274</v>
      </c>
      <c r="H83" s="36">
        <v>0.94659200549300004</v>
      </c>
      <c r="I83" s="36">
        <v>2586.7041396591303</v>
      </c>
      <c r="J83" s="36">
        <v>0</v>
      </c>
      <c r="K83" s="24">
        <v>13896.15548303053</v>
      </c>
      <c r="L83" s="24"/>
      <c r="M83" s="24"/>
      <c r="N83" s="100"/>
      <c r="O83" s="35"/>
      <c r="P83" s="35" t="s">
        <v>3638</v>
      </c>
      <c r="Q83" s="36">
        <v>0</v>
      </c>
      <c r="R83" s="36">
        <v>0</v>
      </c>
      <c r="S83" s="36">
        <v>0</v>
      </c>
      <c r="T83" s="36">
        <v>0</v>
      </c>
      <c r="U83" s="36">
        <v>4093.678719994487</v>
      </c>
      <c r="V83" s="36">
        <v>936.7295648622968</v>
      </c>
      <c r="W83" s="36">
        <v>0</v>
      </c>
      <c r="X83" s="36">
        <v>0</v>
      </c>
      <c r="Y83" s="24">
        <v>5030.4082848567841</v>
      </c>
    </row>
    <row r="84" spans="1:25" ht="21">
      <c r="A84" s="35"/>
      <c r="B84" s="35" t="s">
        <v>3639</v>
      </c>
      <c r="C84" s="36">
        <v>0</v>
      </c>
      <c r="D84" s="36">
        <v>1830.7797027009697</v>
      </c>
      <c r="E84" s="36">
        <v>1033.4129121817209</v>
      </c>
      <c r="F84" s="36">
        <v>2834.4569566655741</v>
      </c>
      <c r="G84" s="36">
        <v>4288.617505797185</v>
      </c>
      <c r="H84" s="36">
        <v>1686.8289310983773</v>
      </c>
      <c r="I84" s="36">
        <v>122.94357299075</v>
      </c>
      <c r="J84" s="36">
        <v>0</v>
      </c>
      <c r="K84" s="24">
        <v>11797.039581434576</v>
      </c>
      <c r="L84" s="24"/>
      <c r="M84" s="24"/>
      <c r="N84" s="100"/>
      <c r="O84" s="35"/>
      <c r="P84" s="35" t="s">
        <v>3639</v>
      </c>
      <c r="Q84" s="36">
        <v>0</v>
      </c>
      <c r="R84" s="36">
        <v>0</v>
      </c>
      <c r="S84" s="36">
        <v>0</v>
      </c>
      <c r="T84" s="36">
        <v>0</v>
      </c>
      <c r="U84" s="36">
        <v>3615.3906819988197</v>
      </c>
      <c r="V84" s="36">
        <v>655.13764648058373</v>
      </c>
      <c r="W84" s="36">
        <v>0</v>
      </c>
      <c r="X84" s="36">
        <v>0</v>
      </c>
      <c r="Y84" s="24">
        <v>4270.5283284794032</v>
      </c>
    </row>
    <row r="85" spans="1:25" ht="21">
      <c r="A85" s="35"/>
      <c r="B85" s="35" t="s">
        <v>3640</v>
      </c>
      <c r="C85" s="36">
        <v>0</v>
      </c>
      <c r="D85" s="36">
        <v>54.174248902199999</v>
      </c>
      <c r="E85" s="36">
        <v>78.701774499460001</v>
      </c>
      <c r="F85" s="36">
        <v>1339.815333346618</v>
      </c>
      <c r="G85" s="36">
        <v>2102.943792467599</v>
      </c>
      <c r="H85" s="36">
        <v>5.18821107676</v>
      </c>
      <c r="I85" s="36">
        <v>109.13478427929999</v>
      </c>
      <c r="J85" s="36">
        <v>0</v>
      </c>
      <c r="K85" s="24">
        <v>3689.9581445719368</v>
      </c>
      <c r="L85" s="24"/>
      <c r="M85" s="24"/>
      <c r="N85" s="100"/>
      <c r="O85" s="35"/>
      <c r="P85" s="35" t="s">
        <v>3640</v>
      </c>
      <c r="Q85" s="36">
        <v>0</v>
      </c>
      <c r="R85" s="36">
        <v>0</v>
      </c>
      <c r="S85" s="36">
        <v>0</v>
      </c>
      <c r="T85" s="36">
        <v>0</v>
      </c>
      <c r="U85" s="36">
        <v>1294.379924016702</v>
      </c>
      <c r="V85" s="36">
        <v>41.384924318878006</v>
      </c>
      <c r="W85" s="36">
        <v>0</v>
      </c>
      <c r="X85" s="36">
        <v>0</v>
      </c>
      <c r="Y85" s="24">
        <v>1335.7648483355802</v>
      </c>
    </row>
    <row r="86" spans="1:25" ht="21">
      <c r="A86" s="35" t="s">
        <v>3648</v>
      </c>
      <c r="B86" s="35"/>
      <c r="C86" s="36">
        <v>0</v>
      </c>
      <c r="D86" s="36">
        <v>124.3432824004</v>
      </c>
      <c r="E86" s="36">
        <v>10723.770304189818</v>
      </c>
      <c r="F86" s="36">
        <v>43827.571801446124</v>
      </c>
      <c r="G86" s="36">
        <v>44895.343535669948</v>
      </c>
      <c r="H86" s="36">
        <v>1.28603171233</v>
      </c>
      <c r="I86" s="36">
        <v>3822.3530959642403</v>
      </c>
      <c r="J86" s="36">
        <v>0</v>
      </c>
      <c r="K86" s="24">
        <v>103394.66805138286</v>
      </c>
      <c r="L86" s="24">
        <v>95060</v>
      </c>
      <c r="M86" s="77">
        <f>L86-K86</f>
        <v>-8334.6680513828614</v>
      </c>
      <c r="N86" s="100"/>
      <c r="O86" s="35" t="s">
        <v>3648</v>
      </c>
      <c r="P86" s="35"/>
      <c r="Q86" s="36">
        <v>0</v>
      </c>
      <c r="R86" s="36">
        <v>0</v>
      </c>
      <c r="S86" s="36">
        <v>0</v>
      </c>
      <c r="T86" s="36">
        <v>0</v>
      </c>
      <c r="U86" s="36">
        <v>36044.71247039429</v>
      </c>
      <c r="V86" s="36">
        <v>1384.15736421922</v>
      </c>
      <c r="W86" s="36">
        <v>0</v>
      </c>
      <c r="X86" s="36">
        <v>0</v>
      </c>
      <c r="Y86" s="24">
        <v>37428.869834613513</v>
      </c>
    </row>
    <row r="87" spans="1:25" ht="21">
      <c r="A87" s="35"/>
      <c r="B87" s="35" t="s">
        <v>3643</v>
      </c>
      <c r="C87" s="36">
        <v>0</v>
      </c>
      <c r="D87" s="36">
        <v>0</v>
      </c>
      <c r="E87" s="36">
        <v>1032.4014708843301</v>
      </c>
      <c r="F87" s="36">
        <v>3841.9194463683707</v>
      </c>
      <c r="G87" s="36">
        <v>3805.6215253041905</v>
      </c>
      <c r="H87" s="36">
        <v>0</v>
      </c>
      <c r="I87" s="36">
        <v>1251.3719012958702</v>
      </c>
      <c r="J87" s="36">
        <v>0</v>
      </c>
      <c r="K87" s="24">
        <v>9931.3143438527604</v>
      </c>
      <c r="L87" s="24"/>
      <c r="M87" s="77"/>
      <c r="N87" s="100"/>
      <c r="O87" s="35"/>
      <c r="P87" s="35" t="s">
        <v>3643</v>
      </c>
      <c r="Q87" s="36">
        <v>0</v>
      </c>
      <c r="R87" s="36">
        <v>0</v>
      </c>
      <c r="S87" s="36">
        <v>0</v>
      </c>
      <c r="T87" s="36">
        <v>0</v>
      </c>
      <c r="U87" s="36">
        <v>3142.1391642052963</v>
      </c>
      <c r="V87" s="36">
        <v>452.9966282691031</v>
      </c>
      <c r="W87" s="36">
        <v>0</v>
      </c>
      <c r="X87" s="36">
        <v>0</v>
      </c>
      <c r="Y87" s="24">
        <v>3595.1357924743993</v>
      </c>
    </row>
    <row r="88" spans="1:25" ht="21">
      <c r="A88" s="35"/>
      <c r="B88" s="35" t="s">
        <v>3644</v>
      </c>
      <c r="C88" s="36">
        <v>0</v>
      </c>
      <c r="D88" s="36">
        <v>101.6552358287</v>
      </c>
      <c r="E88" s="36">
        <v>2644.9121950235103</v>
      </c>
      <c r="F88" s="36">
        <v>6384.856431341339</v>
      </c>
      <c r="G88" s="36">
        <v>7839.1476171689046</v>
      </c>
      <c r="H88" s="36">
        <v>0</v>
      </c>
      <c r="I88" s="36">
        <v>463.39125331560001</v>
      </c>
      <c r="J88" s="36">
        <v>0</v>
      </c>
      <c r="K88" s="24">
        <v>17433.962732678054</v>
      </c>
      <c r="L88" s="24"/>
      <c r="M88" s="24"/>
      <c r="N88" s="100"/>
      <c r="O88" s="35"/>
      <c r="P88" s="35" t="s">
        <v>3644</v>
      </c>
      <c r="Q88" s="36">
        <v>0</v>
      </c>
      <c r="R88" s="36">
        <v>0</v>
      </c>
      <c r="S88" s="36">
        <v>0</v>
      </c>
      <c r="T88" s="36">
        <v>0</v>
      </c>
      <c r="U88" s="36">
        <v>6143.346875530875</v>
      </c>
      <c r="V88" s="36">
        <v>167.74763370031999</v>
      </c>
      <c r="W88" s="36">
        <v>0</v>
      </c>
      <c r="X88" s="36">
        <v>0</v>
      </c>
      <c r="Y88" s="24">
        <v>6311.0945092311949</v>
      </c>
    </row>
    <row r="89" spans="1:25" ht="21">
      <c r="A89" s="35"/>
      <c r="B89" s="35" t="s">
        <v>3645</v>
      </c>
      <c r="C89" s="36">
        <v>0</v>
      </c>
      <c r="D89" s="36">
        <v>0</v>
      </c>
      <c r="E89" s="36">
        <v>0</v>
      </c>
      <c r="F89" s="36">
        <v>9979.2160883390006</v>
      </c>
      <c r="G89" s="36">
        <v>10875.035700583052</v>
      </c>
      <c r="H89" s="36">
        <v>0</v>
      </c>
      <c r="I89" s="36">
        <v>1.3697677833099999</v>
      </c>
      <c r="J89" s="36">
        <v>0</v>
      </c>
      <c r="K89" s="24">
        <v>20855.621556705366</v>
      </c>
      <c r="L89" s="24"/>
      <c r="M89" s="24"/>
      <c r="N89" s="100"/>
      <c r="O89" s="35"/>
      <c r="P89" s="35" t="s">
        <v>3645</v>
      </c>
      <c r="Q89" s="36">
        <v>0</v>
      </c>
      <c r="R89" s="36">
        <v>0</v>
      </c>
      <c r="S89" s="36">
        <v>0</v>
      </c>
      <c r="T89" s="36">
        <v>0</v>
      </c>
      <c r="U89" s="36">
        <v>7549.239147593632</v>
      </c>
      <c r="V89" s="36">
        <v>0.495855937558</v>
      </c>
      <c r="W89" s="36">
        <v>0</v>
      </c>
      <c r="X89" s="36">
        <v>0</v>
      </c>
      <c r="Y89" s="24">
        <v>7549.7350035311902</v>
      </c>
    </row>
    <row r="90" spans="1:25" ht="21">
      <c r="A90" s="35"/>
      <c r="B90" s="35" t="s">
        <v>3642</v>
      </c>
      <c r="C90" s="36">
        <v>0</v>
      </c>
      <c r="D90" s="36">
        <v>0</v>
      </c>
      <c r="E90" s="36">
        <v>3382.6171998745303</v>
      </c>
      <c r="F90" s="36">
        <v>8016.4476636673699</v>
      </c>
      <c r="G90" s="36">
        <v>6765.50211655153</v>
      </c>
      <c r="H90" s="36">
        <v>1.28603171233</v>
      </c>
      <c r="I90" s="36">
        <v>588.2996685121002</v>
      </c>
      <c r="J90" s="36">
        <v>0</v>
      </c>
      <c r="K90" s="24">
        <v>18754.15268031786</v>
      </c>
      <c r="L90" s="24"/>
      <c r="M90" s="24"/>
      <c r="N90" s="100"/>
      <c r="O90" s="35"/>
      <c r="P90" s="35" t="s">
        <v>3642</v>
      </c>
      <c r="Q90" s="36">
        <v>0</v>
      </c>
      <c r="R90" s="36">
        <v>0</v>
      </c>
      <c r="S90" s="36">
        <v>0</v>
      </c>
      <c r="T90" s="36">
        <v>0</v>
      </c>
      <c r="U90" s="36">
        <v>6575.5732467952321</v>
      </c>
      <c r="V90" s="36">
        <v>213.430023481283</v>
      </c>
      <c r="W90" s="36">
        <v>0</v>
      </c>
      <c r="X90" s="36">
        <v>0</v>
      </c>
      <c r="Y90" s="24">
        <v>6789.0032702765147</v>
      </c>
    </row>
    <row r="91" spans="1:25" ht="21">
      <c r="A91" s="35"/>
      <c r="B91" s="35" t="s">
        <v>3646</v>
      </c>
      <c r="C91" s="36">
        <v>0</v>
      </c>
      <c r="D91" s="36">
        <v>22.688046571699999</v>
      </c>
      <c r="E91" s="36">
        <v>3070.3656859586408</v>
      </c>
      <c r="F91" s="36">
        <v>9725.3145645248114</v>
      </c>
      <c r="G91" s="36">
        <v>7387.0684139910891</v>
      </c>
      <c r="H91" s="36">
        <v>0</v>
      </c>
      <c r="I91" s="36">
        <v>994.33893083991995</v>
      </c>
      <c r="J91" s="36">
        <v>0</v>
      </c>
      <c r="K91" s="24">
        <v>21199.775641886161</v>
      </c>
      <c r="L91" s="24"/>
      <c r="M91" s="24"/>
      <c r="N91" s="100"/>
      <c r="O91" s="35"/>
      <c r="P91" s="35" t="s">
        <v>3646</v>
      </c>
      <c r="Q91" s="36">
        <v>0</v>
      </c>
      <c r="R91" s="36">
        <v>0</v>
      </c>
      <c r="S91" s="36">
        <v>0</v>
      </c>
      <c r="T91" s="36">
        <v>0</v>
      </c>
      <c r="U91" s="36">
        <v>7314.3680894008621</v>
      </c>
      <c r="V91" s="36">
        <v>359.95069296424595</v>
      </c>
      <c r="W91" s="36">
        <v>0</v>
      </c>
      <c r="X91" s="36">
        <v>0</v>
      </c>
      <c r="Y91" s="24">
        <v>7674.3187823651078</v>
      </c>
    </row>
    <row r="92" spans="1:25" ht="21">
      <c r="A92" s="35"/>
      <c r="B92" s="35" t="s">
        <v>3647</v>
      </c>
      <c r="C92" s="36">
        <v>0</v>
      </c>
      <c r="D92" s="36">
        <v>0</v>
      </c>
      <c r="E92" s="36">
        <v>593.47375244880709</v>
      </c>
      <c r="F92" s="36">
        <v>5879.8176072052402</v>
      </c>
      <c r="G92" s="36">
        <v>8222.9681620711854</v>
      </c>
      <c r="H92" s="36">
        <v>0</v>
      </c>
      <c r="I92" s="36">
        <v>523.58157421744011</v>
      </c>
      <c r="J92" s="36">
        <v>0</v>
      </c>
      <c r="K92" s="24">
        <v>15219.841095942673</v>
      </c>
      <c r="L92" s="24"/>
      <c r="M92" s="24"/>
      <c r="N92" s="100"/>
      <c r="O92" s="35"/>
      <c r="P92" s="35" t="s">
        <v>3647</v>
      </c>
      <c r="Q92" s="36">
        <v>0</v>
      </c>
      <c r="R92" s="36">
        <v>0</v>
      </c>
      <c r="S92" s="36">
        <v>0</v>
      </c>
      <c r="T92" s="36">
        <v>0</v>
      </c>
      <c r="U92" s="36">
        <v>5320.0459468683903</v>
      </c>
      <c r="V92" s="36">
        <v>189.53652986671</v>
      </c>
      <c r="W92" s="36">
        <v>0</v>
      </c>
      <c r="X92" s="36">
        <v>0</v>
      </c>
      <c r="Y92" s="24">
        <v>5509.5824767351005</v>
      </c>
    </row>
    <row r="93" spans="1:25" ht="21">
      <c r="A93" s="35" t="s">
        <v>3653</v>
      </c>
      <c r="B93" s="35"/>
      <c r="C93" s="36">
        <v>0</v>
      </c>
      <c r="D93" s="36">
        <v>3401.1004020025998</v>
      </c>
      <c r="E93" s="36">
        <v>10142.696655322599</v>
      </c>
      <c r="F93" s="36">
        <v>39530.478358057786</v>
      </c>
      <c r="G93" s="36">
        <v>54227.923594748019</v>
      </c>
      <c r="H93" s="36">
        <v>40766.010894527513</v>
      </c>
      <c r="I93" s="36">
        <v>864.62647183464901</v>
      </c>
      <c r="J93" s="36">
        <v>0</v>
      </c>
      <c r="K93" s="24">
        <v>148932.83637649316</v>
      </c>
      <c r="L93" s="24">
        <v>126340</v>
      </c>
      <c r="M93" s="77">
        <f>L93-K93</f>
        <v>-22592.836376493156</v>
      </c>
      <c r="N93" s="100"/>
      <c r="O93" s="35" t="s">
        <v>3653</v>
      </c>
      <c r="P93" s="35"/>
      <c r="Q93" s="36">
        <v>0</v>
      </c>
      <c r="R93" s="36">
        <v>0</v>
      </c>
      <c r="S93" s="36">
        <v>0</v>
      </c>
      <c r="T93" s="36">
        <v>0</v>
      </c>
      <c r="U93" s="36">
        <v>38843.396041672109</v>
      </c>
      <c r="V93" s="36">
        <v>15070.290726622439</v>
      </c>
      <c r="W93" s="36">
        <v>0</v>
      </c>
      <c r="X93" s="36">
        <v>0</v>
      </c>
      <c r="Y93" s="24">
        <v>53913.686768294545</v>
      </c>
    </row>
    <row r="94" spans="1:25" ht="21">
      <c r="A94" s="35"/>
      <c r="B94" s="35" t="s">
        <v>3649</v>
      </c>
      <c r="C94" s="36">
        <v>0</v>
      </c>
      <c r="D94" s="36">
        <v>0</v>
      </c>
      <c r="E94" s="36">
        <v>2972.9694417164001</v>
      </c>
      <c r="F94" s="36">
        <v>7643.3726561377734</v>
      </c>
      <c r="G94" s="36">
        <v>11499.525553842646</v>
      </c>
      <c r="H94" s="36">
        <v>12470.757981120734</v>
      </c>
      <c r="I94" s="36">
        <v>81.673253129550005</v>
      </c>
      <c r="J94" s="36">
        <v>0</v>
      </c>
      <c r="K94" s="24">
        <v>34668.298885947101</v>
      </c>
      <c r="L94" s="24"/>
      <c r="M94" s="77"/>
      <c r="N94" s="100"/>
      <c r="O94" s="35"/>
      <c r="P94" s="35" t="s">
        <v>3649</v>
      </c>
      <c r="Q94" s="36">
        <v>0</v>
      </c>
      <c r="R94" s="36">
        <v>0</v>
      </c>
      <c r="S94" s="36">
        <v>0</v>
      </c>
      <c r="T94" s="36">
        <v>0</v>
      </c>
      <c r="U94" s="36">
        <v>8005.9440899146348</v>
      </c>
      <c r="V94" s="36">
        <v>4543.9801067987819</v>
      </c>
      <c r="W94" s="36">
        <v>0</v>
      </c>
      <c r="X94" s="36">
        <v>0</v>
      </c>
      <c r="Y94" s="24">
        <v>12549.924196713417</v>
      </c>
    </row>
    <row r="95" spans="1:25" ht="21">
      <c r="A95" s="35"/>
      <c r="B95" s="35" t="s">
        <v>3650</v>
      </c>
      <c r="C95" s="36">
        <v>0</v>
      </c>
      <c r="D95" s="36">
        <v>3358.0313775681998</v>
      </c>
      <c r="E95" s="36">
        <v>2469.4243529861506</v>
      </c>
      <c r="F95" s="36">
        <v>4231.422315578965</v>
      </c>
      <c r="G95" s="36">
        <v>4617.1798814257372</v>
      </c>
      <c r="H95" s="36">
        <v>12970.025238719909</v>
      </c>
      <c r="I95" s="36">
        <v>758.7144457856499</v>
      </c>
      <c r="J95" s="36">
        <v>0</v>
      </c>
      <c r="K95" s="24">
        <v>28404.797612064613</v>
      </c>
      <c r="L95" s="24"/>
      <c r="M95" s="24"/>
      <c r="N95" s="100"/>
      <c r="O95" s="35"/>
      <c r="P95" s="35" t="s">
        <v>3650</v>
      </c>
      <c r="Q95" s="36">
        <v>0</v>
      </c>
      <c r="R95" s="36">
        <v>0</v>
      </c>
      <c r="S95" s="36">
        <v>0</v>
      </c>
      <c r="T95" s="36">
        <v>0</v>
      </c>
      <c r="U95" s="36">
        <v>5312.7329697764235</v>
      </c>
      <c r="V95" s="36">
        <v>4969.8037657914256</v>
      </c>
      <c r="W95" s="36">
        <v>0</v>
      </c>
      <c r="X95" s="36">
        <v>0</v>
      </c>
      <c r="Y95" s="24">
        <v>10282.53673556785</v>
      </c>
    </row>
    <row r="96" spans="1:25" ht="21">
      <c r="A96" s="35"/>
      <c r="B96" s="35" t="s">
        <v>3651</v>
      </c>
      <c r="C96" s="36">
        <v>0</v>
      </c>
      <c r="D96" s="36">
        <v>43.069024434399999</v>
      </c>
      <c r="E96" s="36">
        <v>2635.6682133734494</v>
      </c>
      <c r="F96" s="36">
        <v>5821.6963583286388</v>
      </c>
      <c r="G96" s="36">
        <v>4049.2031415536776</v>
      </c>
      <c r="H96" s="36">
        <v>7531.3707379798516</v>
      </c>
      <c r="I96" s="36">
        <v>14.68346213017</v>
      </c>
      <c r="J96" s="36">
        <v>0</v>
      </c>
      <c r="K96" s="24">
        <v>20095.690937800187</v>
      </c>
      <c r="L96" s="24"/>
      <c r="M96" s="24"/>
      <c r="N96" s="100"/>
      <c r="O96" s="35"/>
      <c r="P96" s="35" t="s">
        <v>3651</v>
      </c>
      <c r="Q96" s="36">
        <v>0</v>
      </c>
      <c r="R96" s="36">
        <v>0</v>
      </c>
      <c r="S96" s="36">
        <v>0</v>
      </c>
      <c r="T96" s="36">
        <v>0</v>
      </c>
      <c r="U96" s="36">
        <v>4542.9684990446658</v>
      </c>
      <c r="V96" s="36">
        <v>2731.6716204395002</v>
      </c>
      <c r="W96" s="36">
        <v>0</v>
      </c>
      <c r="X96" s="36">
        <v>0</v>
      </c>
      <c r="Y96" s="24">
        <v>7274.6401194841656</v>
      </c>
    </row>
    <row r="97" spans="1:25" ht="21">
      <c r="A97" s="35"/>
      <c r="B97" s="35" t="s">
        <v>229</v>
      </c>
      <c r="C97" s="36">
        <v>0</v>
      </c>
      <c r="D97" s="36">
        <v>0</v>
      </c>
      <c r="E97" s="36">
        <v>667.44460196449995</v>
      </c>
      <c r="F97" s="36">
        <v>15809.19831304443</v>
      </c>
      <c r="G97" s="36">
        <v>25372.960867262856</v>
      </c>
      <c r="H97" s="36">
        <v>3003.0464587879328</v>
      </c>
      <c r="I97" s="36">
        <v>6.4480459671889996</v>
      </c>
      <c r="J97" s="36">
        <v>0</v>
      </c>
      <c r="K97" s="24">
        <v>44859.098287026907</v>
      </c>
      <c r="L97" s="24"/>
      <c r="M97" s="24"/>
      <c r="N97" s="100"/>
      <c r="O97" s="35"/>
      <c r="P97" s="35" t="s">
        <v>229</v>
      </c>
      <c r="Q97" s="36">
        <v>0</v>
      </c>
      <c r="R97" s="36">
        <v>0</v>
      </c>
      <c r="S97" s="36">
        <v>0</v>
      </c>
      <c r="T97" s="36">
        <v>0</v>
      </c>
      <c r="U97" s="36">
        <v>15149.556569185343</v>
      </c>
      <c r="V97" s="36">
        <v>1089.4370107215818</v>
      </c>
      <c r="W97" s="36">
        <v>0</v>
      </c>
      <c r="X97" s="36">
        <v>0</v>
      </c>
      <c r="Y97" s="24">
        <v>16238.993579906924</v>
      </c>
    </row>
    <row r="98" spans="1:25" ht="21">
      <c r="A98" s="35"/>
      <c r="B98" s="35" t="s">
        <v>3652</v>
      </c>
      <c r="C98" s="36">
        <v>0</v>
      </c>
      <c r="D98" s="36">
        <v>0</v>
      </c>
      <c r="E98" s="36">
        <v>1397.1900452820996</v>
      </c>
      <c r="F98" s="36">
        <v>6024.7887149679827</v>
      </c>
      <c r="G98" s="36">
        <v>8689.0541506631016</v>
      </c>
      <c r="H98" s="36">
        <v>4790.8104779190817</v>
      </c>
      <c r="I98" s="36">
        <v>3.1072648220899999</v>
      </c>
      <c r="J98" s="36">
        <v>0</v>
      </c>
      <c r="K98" s="24">
        <v>20904.950653654356</v>
      </c>
      <c r="L98" s="24"/>
      <c r="M98" s="24"/>
      <c r="N98" s="100"/>
      <c r="O98" s="35"/>
      <c r="P98" s="35" t="s">
        <v>3652</v>
      </c>
      <c r="Q98" s="36">
        <v>0</v>
      </c>
      <c r="R98" s="36">
        <v>0</v>
      </c>
      <c r="S98" s="36">
        <v>0</v>
      </c>
      <c r="T98" s="36">
        <v>0</v>
      </c>
      <c r="U98" s="36">
        <v>5832.1939137510426</v>
      </c>
      <c r="V98" s="36">
        <v>1735.3982228711498</v>
      </c>
      <c r="W98" s="36">
        <v>0</v>
      </c>
      <c r="X98" s="36">
        <v>0</v>
      </c>
      <c r="Y98" s="24">
        <v>7567.5921366221919</v>
      </c>
    </row>
    <row r="99" spans="1:25" ht="21">
      <c r="A99" s="35" t="s">
        <v>3656</v>
      </c>
      <c r="B99" s="35"/>
      <c r="C99" s="36">
        <v>0</v>
      </c>
      <c r="D99" s="36">
        <v>0</v>
      </c>
      <c r="E99" s="36">
        <v>2205.483986454225</v>
      </c>
      <c r="F99" s="36">
        <v>10908.041668416181</v>
      </c>
      <c r="G99" s="36">
        <v>15.07338499259</v>
      </c>
      <c r="H99" s="36">
        <v>6521.0530560990719</v>
      </c>
      <c r="I99" s="36">
        <v>1214.8081506106239</v>
      </c>
      <c r="J99" s="36">
        <v>0</v>
      </c>
      <c r="K99" s="24">
        <v>20864.460246572686</v>
      </c>
      <c r="L99" s="24">
        <v>21920</v>
      </c>
      <c r="M99" s="77">
        <f>L99-K99</f>
        <v>1055.5397534273143</v>
      </c>
      <c r="N99" s="100"/>
      <c r="O99" s="35" t="s">
        <v>3656</v>
      </c>
      <c r="P99" s="35"/>
      <c r="Q99" s="36">
        <v>0</v>
      </c>
      <c r="R99" s="36">
        <v>0</v>
      </c>
      <c r="S99" s="36">
        <v>0</v>
      </c>
      <c r="T99" s="36">
        <v>0</v>
      </c>
      <c r="U99" s="36">
        <v>4752.5528524304136</v>
      </c>
      <c r="V99" s="36">
        <v>2800.3817568290497</v>
      </c>
      <c r="W99" s="36">
        <v>0</v>
      </c>
      <c r="X99" s="36">
        <v>0</v>
      </c>
      <c r="Y99" s="24">
        <v>7552.9346092594642</v>
      </c>
    </row>
    <row r="100" spans="1:25" ht="21">
      <c r="A100" s="35"/>
      <c r="B100" s="35" t="s">
        <v>3654</v>
      </c>
      <c r="C100" s="36">
        <v>0</v>
      </c>
      <c r="D100" s="36">
        <v>0</v>
      </c>
      <c r="E100" s="36">
        <v>217.99313931391004</v>
      </c>
      <c r="F100" s="36">
        <v>3044.5300227446</v>
      </c>
      <c r="G100" s="36">
        <v>0</v>
      </c>
      <c r="H100" s="36">
        <v>9.833284064639999</v>
      </c>
      <c r="I100" s="36">
        <v>1185.7569020460899</v>
      </c>
      <c r="J100" s="36">
        <v>0</v>
      </c>
      <c r="K100" s="24">
        <v>4458.1133481692395</v>
      </c>
      <c r="L100" s="24"/>
      <c r="M100" s="77"/>
      <c r="N100" s="100"/>
      <c r="O100" s="35"/>
      <c r="P100" s="35" t="s">
        <v>3654</v>
      </c>
      <c r="Q100" s="36">
        <v>0</v>
      </c>
      <c r="R100" s="36">
        <v>0</v>
      </c>
      <c r="S100" s="36">
        <v>0</v>
      </c>
      <c r="T100" s="36">
        <v>0</v>
      </c>
      <c r="U100" s="36">
        <v>1181.033384664443</v>
      </c>
      <c r="V100" s="36">
        <v>432.80364737206406</v>
      </c>
      <c r="W100" s="36">
        <v>0</v>
      </c>
      <c r="X100" s="36">
        <v>0</v>
      </c>
      <c r="Y100" s="24">
        <v>1613.837032036507</v>
      </c>
    </row>
    <row r="101" spans="1:25" ht="21">
      <c r="A101" s="35"/>
      <c r="B101" s="35" t="s">
        <v>3655</v>
      </c>
      <c r="C101" s="36">
        <v>0</v>
      </c>
      <c r="D101" s="36">
        <v>0</v>
      </c>
      <c r="E101" s="36">
        <v>1987.4908471403148</v>
      </c>
      <c r="F101" s="36">
        <v>7863.5116456715805</v>
      </c>
      <c r="G101" s="36">
        <v>15.07338499259</v>
      </c>
      <c r="H101" s="36">
        <v>6511.219772034432</v>
      </c>
      <c r="I101" s="36">
        <v>29.051248564533999</v>
      </c>
      <c r="J101" s="36">
        <v>0</v>
      </c>
      <c r="K101" s="24">
        <v>16406.346898403448</v>
      </c>
      <c r="L101" s="24"/>
      <c r="M101" s="24"/>
      <c r="N101" s="100"/>
      <c r="O101" s="35"/>
      <c r="P101" s="35" t="s">
        <v>3655</v>
      </c>
      <c r="Q101" s="36">
        <v>0</v>
      </c>
      <c r="R101" s="36">
        <v>0</v>
      </c>
      <c r="S101" s="36">
        <v>0</v>
      </c>
      <c r="T101" s="36">
        <v>0</v>
      </c>
      <c r="U101" s="36">
        <v>3571.5194677659711</v>
      </c>
      <c r="V101" s="36">
        <v>2367.5781094569857</v>
      </c>
      <c r="W101" s="36">
        <v>0</v>
      </c>
      <c r="X101" s="36">
        <v>0</v>
      </c>
      <c r="Y101" s="24">
        <v>5939.0975772229567</v>
      </c>
    </row>
    <row r="102" spans="1:25" ht="21">
      <c r="A102" s="35" t="s">
        <v>3660</v>
      </c>
      <c r="B102" s="35"/>
      <c r="C102" s="36">
        <v>0</v>
      </c>
      <c r="D102" s="36">
        <v>13.88605281565</v>
      </c>
      <c r="E102" s="36">
        <v>5079.6894941188293</v>
      </c>
      <c r="F102" s="36">
        <v>27237.93030954335</v>
      </c>
      <c r="G102" s="36">
        <v>43513.319237202828</v>
      </c>
      <c r="H102" s="36">
        <v>11675.319999217019</v>
      </c>
      <c r="I102" s="36">
        <v>6316.400290419735</v>
      </c>
      <c r="J102" s="36">
        <v>0</v>
      </c>
      <c r="K102" s="24">
        <v>93836.545383317411</v>
      </c>
      <c r="L102" s="24">
        <v>100840</v>
      </c>
      <c r="M102" s="77">
        <f>L102-K102</f>
        <v>7003.4546166825894</v>
      </c>
      <c r="N102" s="100"/>
      <c r="O102" s="35" t="s">
        <v>3660</v>
      </c>
      <c r="P102" s="35"/>
      <c r="Q102" s="36">
        <v>0</v>
      </c>
      <c r="R102" s="36">
        <v>0</v>
      </c>
      <c r="S102" s="36">
        <v>0</v>
      </c>
      <c r="T102" s="36">
        <v>0</v>
      </c>
      <c r="U102" s="36">
        <v>27455.826683911782</v>
      </c>
      <c r="V102" s="36">
        <v>6513.0027448488399</v>
      </c>
      <c r="W102" s="36">
        <v>0</v>
      </c>
      <c r="X102" s="36">
        <v>0</v>
      </c>
      <c r="Y102" s="24">
        <v>33968.829428760619</v>
      </c>
    </row>
    <row r="103" spans="1:25" ht="21">
      <c r="A103" s="35"/>
      <c r="B103" s="35" t="s">
        <v>3657</v>
      </c>
      <c r="C103" s="36">
        <v>0</v>
      </c>
      <c r="D103" s="36">
        <v>0</v>
      </c>
      <c r="E103" s="36">
        <v>457.80559661334297</v>
      </c>
      <c r="F103" s="36">
        <v>5891.1358020894095</v>
      </c>
      <c r="G103" s="36">
        <v>11987.978450367555</v>
      </c>
      <c r="H103" s="36">
        <v>21.852566332204994</v>
      </c>
      <c r="I103" s="36">
        <v>362.90871424737003</v>
      </c>
      <c r="J103" s="36">
        <v>0</v>
      </c>
      <c r="K103" s="24">
        <v>18721.681129649878</v>
      </c>
      <c r="L103" s="24"/>
      <c r="M103" s="77"/>
      <c r="N103" s="100"/>
      <c r="O103" s="35"/>
      <c r="P103" s="35" t="s">
        <v>3657</v>
      </c>
      <c r="Q103" s="36">
        <v>0</v>
      </c>
      <c r="R103" s="36">
        <v>0</v>
      </c>
      <c r="S103" s="36">
        <v>0</v>
      </c>
      <c r="T103" s="36">
        <v>0</v>
      </c>
      <c r="U103" s="36">
        <v>6637.9649853636738</v>
      </c>
      <c r="V103" s="36">
        <v>139.28358356977301</v>
      </c>
      <c r="W103" s="36">
        <v>0</v>
      </c>
      <c r="X103" s="36">
        <v>0</v>
      </c>
      <c r="Y103" s="24">
        <v>6777.2485689334471</v>
      </c>
    </row>
    <row r="104" spans="1:25" ht="21">
      <c r="A104" s="35"/>
      <c r="B104" s="35" t="s">
        <v>3658</v>
      </c>
      <c r="C104" s="36">
        <v>0</v>
      </c>
      <c r="D104" s="36">
        <v>0</v>
      </c>
      <c r="E104" s="36">
        <v>776.52675086114994</v>
      </c>
      <c r="F104" s="36">
        <v>6475.6134350115999</v>
      </c>
      <c r="G104" s="36">
        <v>6272.072529685297</v>
      </c>
      <c r="H104" s="36">
        <v>4588.39239460922</v>
      </c>
      <c r="I104" s="36">
        <v>4494.7072259994711</v>
      </c>
      <c r="J104" s="36">
        <v>0</v>
      </c>
      <c r="K104" s="24">
        <v>22607.312336166735</v>
      </c>
      <c r="L104" s="24"/>
      <c r="M104" s="24"/>
      <c r="N104" s="100"/>
      <c r="O104" s="35"/>
      <c r="P104" s="35" t="s">
        <v>3658</v>
      </c>
      <c r="Q104" s="36">
        <v>0</v>
      </c>
      <c r="R104" s="36">
        <v>0</v>
      </c>
      <c r="S104" s="36">
        <v>0</v>
      </c>
      <c r="T104" s="36">
        <v>0</v>
      </c>
      <c r="U104" s="36">
        <v>4895.7650030318637</v>
      </c>
      <c r="V104" s="36">
        <v>3288.0820626604409</v>
      </c>
      <c r="W104" s="36">
        <v>0</v>
      </c>
      <c r="X104" s="36">
        <v>0</v>
      </c>
      <c r="Y104" s="24">
        <v>8183.8470656923046</v>
      </c>
    </row>
    <row r="105" spans="1:25" ht="21">
      <c r="A105" s="35"/>
      <c r="B105" s="35" t="s">
        <v>1433</v>
      </c>
      <c r="C105" s="36">
        <v>0</v>
      </c>
      <c r="D105" s="36">
        <v>0</v>
      </c>
      <c r="E105" s="36">
        <v>772.94382144420024</v>
      </c>
      <c r="F105" s="36">
        <v>6805.0164953247004</v>
      </c>
      <c r="G105" s="36">
        <v>8558.8560250607934</v>
      </c>
      <c r="H105" s="36">
        <v>6237.6952794040189</v>
      </c>
      <c r="I105" s="36">
        <v>537.95166933086</v>
      </c>
      <c r="J105" s="36">
        <v>0</v>
      </c>
      <c r="K105" s="24">
        <v>22912.463290564574</v>
      </c>
      <c r="L105" s="24"/>
      <c r="M105" s="24"/>
      <c r="N105" s="100"/>
      <c r="O105" s="35"/>
      <c r="P105" s="35" t="s">
        <v>1433</v>
      </c>
      <c r="Q105" s="36">
        <v>0</v>
      </c>
      <c r="R105" s="36">
        <v>0</v>
      </c>
      <c r="S105" s="36">
        <v>0</v>
      </c>
      <c r="T105" s="36">
        <v>0</v>
      </c>
      <c r="U105" s="36">
        <v>5841.5275157414908</v>
      </c>
      <c r="V105" s="36">
        <v>2452.7841954425103</v>
      </c>
      <c r="W105" s="36">
        <v>0</v>
      </c>
      <c r="X105" s="36">
        <v>0</v>
      </c>
      <c r="Y105" s="24">
        <v>8294.3117111840002</v>
      </c>
    </row>
    <row r="106" spans="1:25" ht="21">
      <c r="A106" s="35"/>
      <c r="B106" s="35" t="s">
        <v>1503</v>
      </c>
      <c r="C106" s="36">
        <v>0</v>
      </c>
      <c r="D106" s="36">
        <v>0</v>
      </c>
      <c r="E106" s="36">
        <v>2032.7961023102966</v>
      </c>
      <c r="F106" s="36">
        <v>5677.0553117950503</v>
      </c>
      <c r="G106" s="36">
        <v>13586.925738469481</v>
      </c>
      <c r="H106" s="36">
        <v>162.26004826987199</v>
      </c>
      <c r="I106" s="36">
        <v>777.08268084198414</v>
      </c>
      <c r="J106" s="36">
        <v>0</v>
      </c>
      <c r="K106" s="24">
        <v>22236.119881686685</v>
      </c>
      <c r="L106" s="24"/>
      <c r="M106" s="24"/>
      <c r="N106" s="100"/>
      <c r="O106" s="35"/>
      <c r="P106" s="35" t="s">
        <v>1503</v>
      </c>
      <c r="Q106" s="36">
        <v>0</v>
      </c>
      <c r="R106" s="36">
        <v>0</v>
      </c>
      <c r="S106" s="36">
        <v>0</v>
      </c>
      <c r="T106" s="36">
        <v>0</v>
      </c>
      <c r="U106" s="36">
        <v>7709.4333292321671</v>
      </c>
      <c r="V106" s="36">
        <v>340.04206793839296</v>
      </c>
      <c r="W106" s="36">
        <v>0</v>
      </c>
      <c r="X106" s="36">
        <v>0</v>
      </c>
      <c r="Y106" s="24">
        <v>8049.4753971705604</v>
      </c>
    </row>
    <row r="107" spans="1:25" ht="21">
      <c r="A107" s="35"/>
      <c r="B107" s="35" t="s">
        <v>3659</v>
      </c>
      <c r="C107" s="36">
        <v>0</v>
      </c>
      <c r="D107" s="36">
        <v>13.88605281565</v>
      </c>
      <c r="E107" s="36">
        <v>1039.6172228898399</v>
      </c>
      <c r="F107" s="36">
        <v>2389.1092653225901</v>
      </c>
      <c r="G107" s="36">
        <v>3107.4864936197064</v>
      </c>
      <c r="H107" s="36">
        <v>665.11971060170208</v>
      </c>
      <c r="I107" s="36">
        <v>143.75000000004999</v>
      </c>
      <c r="J107" s="36">
        <v>0</v>
      </c>
      <c r="K107" s="24">
        <v>7358.9687452495391</v>
      </c>
      <c r="L107" s="24"/>
      <c r="M107" s="24"/>
      <c r="N107" s="100"/>
      <c r="O107" s="35"/>
      <c r="P107" s="35" t="s">
        <v>3659</v>
      </c>
      <c r="Q107" s="36">
        <v>0</v>
      </c>
      <c r="R107" s="36">
        <v>0</v>
      </c>
      <c r="S107" s="36">
        <v>0</v>
      </c>
      <c r="T107" s="36">
        <v>0</v>
      </c>
      <c r="U107" s="36">
        <v>2371.1358505425842</v>
      </c>
      <c r="V107" s="36">
        <v>292.81083523772196</v>
      </c>
      <c r="W107" s="36">
        <v>0</v>
      </c>
      <c r="X107" s="36">
        <v>0</v>
      </c>
      <c r="Y107" s="24">
        <v>2663.9466857803063</v>
      </c>
    </row>
    <row r="108" spans="1:25" ht="21">
      <c r="A108" s="35" t="s">
        <v>3667</v>
      </c>
      <c r="B108" s="35"/>
      <c r="C108" s="36">
        <v>0</v>
      </c>
      <c r="D108" s="36">
        <v>0</v>
      </c>
      <c r="E108" s="36">
        <v>7717.5572715597191</v>
      </c>
      <c r="F108" s="36">
        <v>97928.103894645988</v>
      </c>
      <c r="G108" s="36">
        <v>62.5</v>
      </c>
      <c r="H108" s="36">
        <v>42618.587212497318</v>
      </c>
      <c r="I108" s="36">
        <v>38188.549450141647</v>
      </c>
      <c r="J108" s="36">
        <v>0</v>
      </c>
      <c r="K108" s="24">
        <v>186515.29782884466</v>
      </c>
      <c r="L108" s="24">
        <v>165270</v>
      </c>
      <c r="M108" s="77">
        <f>L108-K108</f>
        <v>-21245.297828844661</v>
      </c>
      <c r="N108" s="100"/>
      <c r="O108" s="35" t="s">
        <v>3667</v>
      </c>
      <c r="P108" s="35"/>
      <c r="Q108" s="36">
        <v>0</v>
      </c>
      <c r="R108" s="36">
        <v>0</v>
      </c>
      <c r="S108" s="36">
        <v>0</v>
      </c>
      <c r="T108" s="36">
        <v>0</v>
      </c>
      <c r="U108" s="36">
        <v>38266.354342164341</v>
      </c>
      <c r="V108" s="36">
        <v>29252.183471877845</v>
      </c>
      <c r="W108" s="36">
        <v>0</v>
      </c>
      <c r="X108" s="36">
        <v>0</v>
      </c>
      <c r="Y108" s="24">
        <v>67518.537814042182</v>
      </c>
    </row>
    <row r="109" spans="1:25" ht="21">
      <c r="A109" s="35"/>
      <c r="B109" s="35" t="s">
        <v>3661</v>
      </c>
      <c r="C109" s="36">
        <v>0</v>
      </c>
      <c r="D109" s="36">
        <v>0</v>
      </c>
      <c r="E109" s="36">
        <v>4148.5099377341003</v>
      </c>
      <c r="F109" s="36">
        <v>15005.344119361633</v>
      </c>
      <c r="G109" s="36">
        <v>0</v>
      </c>
      <c r="H109" s="36">
        <v>0</v>
      </c>
      <c r="I109" s="36">
        <v>12931.50714678411</v>
      </c>
      <c r="J109" s="36">
        <v>0</v>
      </c>
      <c r="K109" s="24">
        <v>32085.361203879846</v>
      </c>
      <c r="L109" s="24"/>
      <c r="M109" s="77"/>
      <c r="N109" s="100"/>
      <c r="O109" s="35"/>
      <c r="P109" s="35" t="s">
        <v>3661</v>
      </c>
      <c r="Q109" s="36">
        <v>0</v>
      </c>
      <c r="R109" s="36">
        <v>0</v>
      </c>
      <c r="S109" s="36">
        <v>0</v>
      </c>
      <c r="T109" s="36">
        <v>0</v>
      </c>
      <c r="U109" s="36">
        <v>6933.6951686709453</v>
      </c>
      <c r="V109" s="36">
        <v>4681.2055871356615</v>
      </c>
      <c r="W109" s="36">
        <v>0</v>
      </c>
      <c r="X109" s="36">
        <v>0</v>
      </c>
      <c r="Y109" s="24">
        <v>11614.900755806608</v>
      </c>
    </row>
    <row r="110" spans="1:25" ht="21">
      <c r="A110" s="35"/>
      <c r="B110" s="35" t="s">
        <v>3604</v>
      </c>
      <c r="C110" s="36">
        <v>0</v>
      </c>
      <c r="D110" s="36">
        <v>0</v>
      </c>
      <c r="E110" s="36">
        <v>48.030677034700005</v>
      </c>
      <c r="F110" s="36">
        <v>13158.380332082121</v>
      </c>
      <c r="G110" s="36">
        <v>0</v>
      </c>
      <c r="H110" s="36">
        <v>2.8091849503590001</v>
      </c>
      <c r="I110" s="36">
        <v>6005.1086391546442</v>
      </c>
      <c r="J110" s="36">
        <v>0</v>
      </c>
      <c r="K110" s="24">
        <v>19214.328833221825</v>
      </c>
      <c r="L110" s="24"/>
      <c r="M110" s="24"/>
      <c r="N110" s="100"/>
      <c r="O110" s="35"/>
      <c r="P110" s="35" t="s">
        <v>3604</v>
      </c>
      <c r="Q110" s="36">
        <v>0</v>
      </c>
      <c r="R110" s="36">
        <v>0</v>
      </c>
      <c r="S110" s="36">
        <v>0</v>
      </c>
      <c r="T110" s="36">
        <v>0</v>
      </c>
      <c r="U110" s="36">
        <v>4780.7207853057589</v>
      </c>
      <c r="V110" s="36">
        <v>2174.8662523261969</v>
      </c>
      <c r="W110" s="36">
        <v>0</v>
      </c>
      <c r="X110" s="36">
        <v>0</v>
      </c>
      <c r="Y110" s="24">
        <v>6955.5870376319563</v>
      </c>
    </row>
    <row r="111" spans="1:25" ht="21">
      <c r="A111" s="35"/>
      <c r="B111" s="35" t="s">
        <v>1534</v>
      </c>
      <c r="C111" s="36">
        <v>0</v>
      </c>
      <c r="D111" s="36">
        <v>0</v>
      </c>
      <c r="E111" s="36">
        <v>478.30865861189994</v>
      </c>
      <c r="F111" s="36">
        <v>3979.7352120149931</v>
      </c>
      <c r="G111" s="36">
        <v>0</v>
      </c>
      <c r="H111" s="36">
        <v>5.7336348996020003</v>
      </c>
      <c r="I111" s="36">
        <v>6449.9281701940872</v>
      </c>
      <c r="J111" s="36">
        <v>0</v>
      </c>
      <c r="K111" s="24">
        <v>10913.705675720583</v>
      </c>
      <c r="L111" s="24"/>
      <c r="M111" s="24"/>
      <c r="N111" s="100"/>
      <c r="O111" s="35"/>
      <c r="P111" s="35" t="s">
        <v>1534</v>
      </c>
      <c r="Q111" s="36">
        <v>0</v>
      </c>
      <c r="R111" s="36">
        <v>0</v>
      </c>
      <c r="S111" s="36">
        <v>0</v>
      </c>
      <c r="T111" s="36">
        <v>0</v>
      </c>
      <c r="U111" s="36">
        <v>1613.8118811663016</v>
      </c>
      <c r="V111" s="36">
        <v>2336.9495734429893</v>
      </c>
      <c r="W111" s="36">
        <v>0</v>
      </c>
      <c r="X111" s="36">
        <v>0</v>
      </c>
      <c r="Y111" s="24">
        <v>3950.7614546092909</v>
      </c>
    </row>
    <row r="112" spans="1:25" ht="21">
      <c r="A112" s="35"/>
      <c r="B112" s="35" t="s">
        <v>1556</v>
      </c>
      <c r="C112" s="36">
        <v>0</v>
      </c>
      <c r="D112" s="36">
        <v>0</v>
      </c>
      <c r="E112" s="36">
        <v>0</v>
      </c>
      <c r="F112" s="36">
        <v>6667.11072348382</v>
      </c>
      <c r="G112" s="36">
        <v>0</v>
      </c>
      <c r="H112" s="36">
        <v>28.561292477639</v>
      </c>
      <c r="I112" s="36">
        <v>7182.2938949420395</v>
      </c>
      <c r="J112" s="36">
        <v>0</v>
      </c>
      <c r="K112" s="24">
        <v>13877.965910903498</v>
      </c>
      <c r="L112" s="24"/>
      <c r="M112" s="24"/>
      <c r="N112" s="100"/>
      <c r="O112" s="35"/>
      <c r="P112" s="35" t="s">
        <v>1556</v>
      </c>
      <c r="Q112" s="36">
        <v>0</v>
      </c>
      <c r="R112" s="36">
        <v>0</v>
      </c>
      <c r="S112" s="36">
        <v>0</v>
      </c>
      <c r="T112" s="36">
        <v>0</v>
      </c>
      <c r="U112" s="36">
        <v>2413.4940818987698</v>
      </c>
      <c r="V112" s="36">
        <v>2610.3295778456331</v>
      </c>
      <c r="W112" s="36">
        <v>0</v>
      </c>
      <c r="X112" s="36">
        <v>0</v>
      </c>
      <c r="Y112" s="24">
        <v>5023.8236597444029</v>
      </c>
    </row>
    <row r="113" spans="1:25" ht="21">
      <c r="A113" s="35"/>
      <c r="B113" s="35" t="s">
        <v>3662</v>
      </c>
      <c r="C113" s="36">
        <v>0</v>
      </c>
      <c r="D113" s="36">
        <v>0</v>
      </c>
      <c r="E113" s="36">
        <v>204.94666961599998</v>
      </c>
      <c r="F113" s="36">
        <v>4889.7554261928899</v>
      </c>
      <c r="G113" s="36">
        <v>0</v>
      </c>
      <c r="H113" s="36">
        <v>9727.7575316109705</v>
      </c>
      <c r="I113" s="36">
        <v>65.412258579329006</v>
      </c>
      <c r="J113" s="36">
        <v>0</v>
      </c>
      <c r="K113" s="24">
        <v>14887.871885999188</v>
      </c>
      <c r="L113" s="24"/>
      <c r="M113" s="24"/>
      <c r="N113" s="100"/>
      <c r="O113" s="35"/>
      <c r="P113" s="35" t="s">
        <v>3662</v>
      </c>
      <c r="Q113" s="36">
        <v>0</v>
      </c>
      <c r="R113" s="36">
        <v>0</v>
      </c>
      <c r="S113" s="36">
        <v>0</v>
      </c>
      <c r="T113" s="36">
        <v>0</v>
      </c>
      <c r="U113" s="36">
        <v>1844.2821586814532</v>
      </c>
      <c r="V113" s="36">
        <v>3545.1274640530578</v>
      </c>
      <c r="W113" s="36">
        <v>0</v>
      </c>
      <c r="X113" s="36">
        <v>0</v>
      </c>
      <c r="Y113" s="24">
        <v>5389.4096227345108</v>
      </c>
    </row>
    <row r="114" spans="1:25" ht="21">
      <c r="A114" s="35"/>
      <c r="B114" s="35" t="s">
        <v>3263</v>
      </c>
      <c r="C114" s="36">
        <v>0</v>
      </c>
      <c r="D114" s="36">
        <v>0</v>
      </c>
      <c r="E114" s="36">
        <v>394.8667608321</v>
      </c>
      <c r="F114" s="36">
        <v>11214.64140753937</v>
      </c>
      <c r="G114" s="36">
        <v>0</v>
      </c>
      <c r="H114" s="36">
        <v>4532.7365234427598</v>
      </c>
      <c r="I114" s="36">
        <v>25.279785810327002</v>
      </c>
      <c r="J114" s="36">
        <v>0</v>
      </c>
      <c r="K114" s="24">
        <v>16167.524477624556</v>
      </c>
      <c r="L114" s="24"/>
      <c r="M114" s="24"/>
      <c r="N114" s="100"/>
      <c r="O114" s="35"/>
      <c r="P114" s="35" t="s">
        <v>3263</v>
      </c>
      <c r="Q114" s="36">
        <v>0</v>
      </c>
      <c r="R114" s="36">
        <v>0</v>
      </c>
      <c r="S114" s="36">
        <v>0</v>
      </c>
      <c r="T114" s="36">
        <v>0</v>
      </c>
      <c r="U114" s="36">
        <v>4202.6419569487289</v>
      </c>
      <c r="V114" s="36">
        <v>1650.0019039487004</v>
      </c>
      <c r="W114" s="36">
        <v>0</v>
      </c>
      <c r="X114" s="36">
        <v>0</v>
      </c>
      <c r="Y114" s="24">
        <v>5852.6438608974295</v>
      </c>
    </row>
    <row r="115" spans="1:25" ht="21">
      <c r="A115" s="35"/>
      <c r="B115" s="35" t="s">
        <v>3663</v>
      </c>
      <c r="C115" s="36">
        <v>0</v>
      </c>
      <c r="D115" s="36">
        <v>0</v>
      </c>
      <c r="E115" s="36">
        <v>1133.7705014339701</v>
      </c>
      <c r="F115" s="36">
        <v>10142.182682658602</v>
      </c>
      <c r="G115" s="36">
        <v>0</v>
      </c>
      <c r="H115" s="36">
        <v>10076.71369083116</v>
      </c>
      <c r="I115" s="36">
        <v>258.50764911796699</v>
      </c>
      <c r="J115" s="36">
        <v>0</v>
      </c>
      <c r="K115" s="24">
        <v>21611.1745240417</v>
      </c>
      <c r="L115" s="24"/>
      <c r="M115" s="24"/>
      <c r="N115" s="100"/>
      <c r="O115" s="35"/>
      <c r="P115" s="35" t="s">
        <v>3663</v>
      </c>
      <c r="Q115" s="36">
        <v>0</v>
      </c>
      <c r="R115" s="36">
        <v>0</v>
      </c>
      <c r="S115" s="36">
        <v>0</v>
      </c>
      <c r="T115" s="36">
        <v>0</v>
      </c>
      <c r="U115" s="36">
        <v>4081.8950526442263</v>
      </c>
      <c r="V115" s="36">
        <v>3741.350125057761</v>
      </c>
      <c r="W115" s="36">
        <v>0</v>
      </c>
      <c r="X115" s="36">
        <v>0</v>
      </c>
      <c r="Y115" s="24">
        <v>7823.2451777019869</v>
      </c>
    </row>
    <row r="116" spans="1:25" ht="21">
      <c r="A116" s="35"/>
      <c r="B116" s="35" t="s">
        <v>3664</v>
      </c>
      <c r="C116" s="36">
        <v>0</v>
      </c>
      <c r="D116" s="36">
        <v>0</v>
      </c>
      <c r="E116" s="36">
        <v>333.30951942654997</v>
      </c>
      <c r="F116" s="36">
        <v>3151.7657695929597</v>
      </c>
      <c r="G116" s="36">
        <v>0</v>
      </c>
      <c r="H116" s="36">
        <v>0</v>
      </c>
      <c r="I116" s="36">
        <v>4962.3081031561305</v>
      </c>
      <c r="J116" s="36">
        <v>0</v>
      </c>
      <c r="K116" s="24">
        <v>8447.3833921756413</v>
      </c>
      <c r="L116" s="24"/>
      <c r="M116" s="24"/>
      <c r="N116" s="100"/>
      <c r="O116" s="35"/>
      <c r="P116" s="35" t="s">
        <v>3664</v>
      </c>
      <c r="Q116" s="36">
        <v>0</v>
      </c>
      <c r="R116" s="36">
        <v>0</v>
      </c>
      <c r="S116" s="36">
        <v>0</v>
      </c>
      <c r="T116" s="36">
        <v>0</v>
      </c>
      <c r="U116" s="36">
        <v>1261.59725462555</v>
      </c>
      <c r="V116" s="36">
        <v>1796.3555333426491</v>
      </c>
      <c r="W116" s="36">
        <v>0</v>
      </c>
      <c r="X116" s="36">
        <v>0</v>
      </c>
      <c r="Y116" s="24">
        <v>3057.9527879681991</v>
      </c>
    </row>
    <row r="117" spans="1:25" ht="21">
      <c r="A117" s="35"/>
      <c r="B117" s="35" t="s">
        <v>3665</v>
      </c>
      <c r="C117" s="36">
        <v>0</v>
      </c>
      <c r="D117" s="36">
        <v>0</v>
      </c>
      <c r="E117" s="36">
        <v>0</v>
      </c>
      <c r="F117" s="36">
        <v>15106.38282854337</v>
      </c>
      <c r="G117" s="36">
        <v>62.5</v>
      </c>
      <c r="H117" s="36">
        <v>8119.3255965129383</v>
      </c>
      <c r="I117" s="36">
        <v>254.00427652414999</v>
      </c>
      <c r="J117" s="36">
        <v>0</v>
      </c>
      <c r="K117" s="24">
        <v>23542.212701580458</v>
      </c>
      <c r="L117" s="24"/>
      <c r="M117" s="24"/>
      <c r="N117" s="100"/>
      <c r="O117" s="35"/>
      <c r="P117" s="35" t="s">
        <v>3665</v>
      </c>
      <c r="Q117" s="36">
        <v>0</v>
      </c>
      <c r="R117" s="36">
        <v>0</v>
      </c>
      <c r="S117" s="36">
        <v>0</v>
      </c>
      <c r="T117" s="36">
        <v>0</v>
      </c>
      <c r="U117" s="36">
        <v>5491.1355839274302</v>
      </c>
      <c r="V117" s="36">
        <v>3031.1454140419642</v>
      </c>
      <c r="W117" s="36">
        <v>0</v>
      </c>
      <c r="X117" s="36">
        <v>0</v>
      </c>
      <c r="Y117" s="24">
        <v>8522.2809979693939</v>
      </c>
    </row>
    <row r="118" spans="1:25" ht="21">
      <c r="A118" s="35"/>
      <c r="B118" s="35" t="s">
        <v>3666</v>
      </c>
      <c r="C118" s="36">
        <v>0</v>
      </c>
      <c r="D118" s="36">
        <v>0</v>
      </c>
      <c r="E118" s="36">
        <v>975.81454687040002</v>
      </c>
      <c r="F118" s="36">
        <v>14612.805393176219</v>
      </c>
      <c r="G118" s="36">
        <v>0</v>
      </c>
      <c r="H118" s="36">
        <v>10124.949757771888</v>
      </c>
      <c r="I118" s="36">
        <v>54.199525878868002</v>
      </c>
      <c r="J118" s="36">
        <v>0</v>
      </c>
      <c r="K118" s="24">
        <v>25767.769223697374</v>
      </c>
      <c r="L118" s="24"/>
      <c r="M118" s="24"/>
      <c r="N118" s="100"/>
      <c r="O118" s="35"/>
      <c r="P118" s="35" t="s">
        <v>3666</v>
      </c>
      <c r="Q118" s="36">
        <v>0</v>
      </c>
      <c r="R118" s="36">
        <v>0</v>
      </c>
      <c r="S118" s="36">
        <v>0</v>
      </c>
      <c r="T118" s="36">
        <v>0</v>
      </c>
      <c r="U118" s="36">
        <v>5643.0804182951688</v>
      </c>
      <c r="V118" s="36">
        <v>3684.8520406832331</v>
      </c>
      <c r="W118" s="36">
        <v>0</v>
      </c>
      <c r="X118" s="36">
        <v>0</v>
      </c>
      <c r="Y118" s="24">
        <v>9327.932458978401</v>
      </c>
    </row>
    <row r="119" spans="1:25" ht="21">
      <c r="A119" s="35" t="s">
        <v>3673</v>
      </c>
      <c r="B119" s="35"/>
      <c r="C119" s="36">
        <v>0</v>
      </c>
      <c r="D119" s="36">
        <v>0</v>
      </c>
      <c r="E119" s="36">
        <v>2746.0497813146399</v>
      </c>
      <c r="F119" s="36">
        <v>36649.446305333069</v>
      </c>
      <c r="G119" s="36">
        <v>46607.804688094868</v>
      </c>
      <c r="H119" s="36">
        <v>0</v>
      </c>
      <c r="I119" s="36">
        <v>4603.2008839789996</v>
      </c>
      <c r="J119" s="36">
        <v>0</v>
      </c>
      <c r="K119" s="24">
        <v>90606.50165872158</v>
      </c>
      <c r="L119" s="24">
        <v>83900</v>
      </c>
      <c r="M119" s="77">
        <f>L119-K119</f>
        <v>-6706.5016587215796</v>
      </c>
      <c r="N119" s="100"/>
      <c r="O119" s="35" t="s">
        <v>3673</v>
      </c>
      <c r="P119" s="35"/>
      <c r="Q119" s="36">
        <v>0</v>
      </c>
      <c r="R119" s="36">
        <v>0</v>
      </c>
      <c r="S119" s="36">
        <v>0</v>
      </c>
      <c r="T119" s="36">
        <v>0</v>
      </c>
      <c r="U119" s="36">
        <v>31133.194880468349</v>
      </c>
      <c r="V119" s="36">
        <v>1666.3587200006641</v>
      </c>
      <c r="W119" s="36">
        <v>0</v>
      </c>
      <c r="X119" s="36">
        <v>0</v>
      </c>
      <c r="Y119" s="24">
        <v>32799.553600469015</v>
      </c>
    </row>
    <row r="120" spans="1:25" ht="21">
      <c r="A120" s="35"/>
      <c r="B120" s="35" t="s">
        <v>3669</v>
      </c>
      <c r="C120" s="36">
        <v>0</v>
      </c>
      <c r="D120" s="36">
        <v>0</v>
      </c>
      <c r="E120" s="36">
        <v>1207.1773954116798</v>
      </c>
      <c r="F120" s="36">
        <v>7274.7770713823802</v>
      </c>
      <c r="G120" s="36">
        <v>8492.2167969875391</v>
      </c>
      <c r="H120" s="36">
        <v>0</v>
      </c>
      <c r="I120" s="36">
        <v>86.472765579800011</v>
      </c>
      <c r="J120" s="36">
        <v>0</v>
      </c>
      <c r="K120" s="24">
        <v>17060.644029361403</v>
      </c>
      <c r="L120" s="24"/>
      <c r="M120" s="77"/>
      <c r="N120" s="100"/>
      <c r="O120" s="35"/>
      <c r="P120" s="35" t="s">
        <v>3669</v>
      </c>
      <c r="Q120" s="36">
        <v>0</v>
      </c>
      <c r="R120" s="36">
        <v>0</v>
      </c>
      <c r="S120" s="36">
        <v>0</v>
      </c>
      <c r="T120" s="36">
        <v>0</v>
      </c>
      <c r="U120" s="36">
        <v>6144.6499974950239</v>
      </c>
      <c r="V120" s="36">
        <v>31.30314113987</v>
      </c>
      <c r="W120" s="36">
        <v>0</v>
      </c>
      <c r="X120" s="36">
        <v>0</v>
      </c>
      <c r="Y120" s="24">
        <v>6175.9531386348935</v>
      </c>
    </row>
    <row r="121" spans="1:25" ht="21">
      <c r="A121" s="35"/>
      <c r="B121" s="35" t="s">
        <v>3670</v>
      </c>
      <c r="C121" s="36">
        <v>0</v>
      </c>
      <c r="D121" s="36">
        <v>0</v>
      </c>
      <c r="E121" s="36">
        <v>204.43964923116999</v>
      </c>
      <c r="F121" s="36">
        <v>5815.9337647425846</v>
      </c>
      <c r="G121" s="36">
        <v>8930.5974252103715</v>
      </c>
      <c r="H121" s="36">
        <v>0</v>
      </c>
      <c r="I121" s="36">
        <v>353.03562577917</v>
      </c>
      <c r="J121" s="36">
        <v>0</v>
      </c>
      <c r="K121" s="24">
        <v>15304.006464963297</v>
      </c>
      <c r="L121" s="24"/>
      <c r="M121" s="24"/>
      <c r="N121" s="100"/>
      <c r="O121" s="35"/>
      <c r="P121" s="35" t="s">
        <v>3670</v>
      </c>
      <c r="Q121" s="36">
        <v>0</v>
      </c>
      <c r="R121" s="36">
        <v>0</v>
      </c>
      <c r="S121" s="36">
        <v>0</v>
      </c>
      <c r="T121" s="36">
        <v>0</v>
      </c>
      <c r="U121" s="36">
        <v>5412.2514437858472</v>
      </c>
      <c r="V121" s="36">
        <v>127.798896532154</v>
      </c>
      <c r="W121" s="36">
        <v>0</v>
      </c>
      <c r="X121" s="36">
        <v>0</v>
      </c>
      <c r="Y121" s="24">
        <v>5540.050340318001</v>
      </c>
    </row>
    <row r="122" spans="1:25" ht="21">
      <c r="A122" s="35"/>
      <c r="B122" s="35" t="s">
        <v>3668</v>
      </c>
      <c r="C122" s="36">
        <v>0</v>
      </c>
      <c r="D122" s="36">
        <v>0</v>
      </c>
      <c r="E122" s="36">
        <v>182.56063233200001</v>
      </c>
      <c r="F122" s="36">
        <v>8184.7455266782999</v>
      </c>
      <c r="G122" s="36">
        <v>13567.634781572697</v>
      </c>
      <c r="H122" s="36">
        <v>0</v>
      </c>
      <c r="I122" s="36">
        <v>94.167833777289999</v>
      </c>
      <c r="J122" s="36">
        <v>0</v>
      </c>
      <c r="K122" s="24">
        <v>22029.108774360287</v>
      </c>
      <c r="L122" s="24"/>
      <c r="M122" s="24"/>
      <c r="N122" s="100"/>
      <c r="O122" s="35"/>
      <c r="P122" s="35" t="s">
        <v>3668</v>
      </c>
      <c r="Q122" s="36">
        <v>0</v>
      </c>
      <c r="R122" s="36">
        <v>0</v>
      </c>
      <c r="S122" s="36">
        <v>0</v>
      </c>
      <c r="T122" s="36">
        <v>0</v>
      </c>
      <c r="U122" s="36">
        <v>7940.4486204939612</v>
      </c>
      <c r="V122" s="36">
        <v>34.088755827409997</v>
      </c>
      <c r="W122" s="36">
        <v>0</v>
      </c>
      <c r="X122" s="36">
        <v>0</v>
      </c>
      <c r="Y122" s="24">
        <v>7974.5373763213711</v>
      </c>
    </row>
    <row r="123" spans="1:25" ht="21">
      <c r="A123" s="35"/>
      <c r="B123" s="35" t="s">
        <v>3671</v>
      </c>
      <c r="C123" s="36">
        <v>0</v>
      </c>
      <c r="D123" s="36">
        <v>0</v>
      </c>
      <c r="E123" s="36">
        <v>967.09262076899006</v>
      </c>
      <c r="F123" s="36">
        <v>8646.7014006335048</v>
      </c>
      <c r="G123" s="36">
        <v>9524.6158340878537</v>
      </c>
      <c r="H123" s="36">
        <v>0</v>
      </c>
      <c r="I123" s="36">
        <v>3247.1301853604496</v>
      </c>
      <c r="J123" s="36">
        <v>0</v>
      </c>
      <c r="K123" s="24">
        <v>22385.540040850796</v>
      </c>
      <c r="L123" s="24"/>
      <c r="M123" s="24"/>
      <c r="N123" s="100"/>
      <c r="O123" s="35"/>
      <c r="P123" s="35" t="s">
        <v>3671</v>
      </c>
      <c r="Q123" s="36">
        <v>0</v>
      </c>
      <c r="R123" s="36">
        <v>0</v>
      </c>
      <c r="S123" s="36">
        <v>0</v>
      </c>
      <c r="T123" s="36">
        <v>0</v>
      </c>
      <c r="U123" s="36">
        <v>6928.1043676913323</v>
      </c>
      <c r="V123" s="36">
        <v>1175.4611271004401</v>
      </c>
      <c r="W123" s="36">
        <v>0</v>
      </c>
      <c r="X123" s="36">
        <v>0</v>
      </c>
      <c r="Y123" s="24">
        <v>8103.5654947917719</v>
      </c>
    </row>
    <row r="124" spans="1:25" ht="21">
      <c r="A124" s="35"/>
      <c r="B124" s="35" t="s">
        <v>3672</v>
      </c>
      <c r="C124" s="36">
        <v>0</v>
      </c>
      <c r="D124" s="36">
        <v>0</v>
      </c>
      <c r="E124" s="36">
        <v>184.77948357079998</v>
      </c>
      <c r="F124" s="36">
        <v>6727.2885418963006</v>
      </c>
      <c r="G124" s="36">
        <v>6092.7398502364113</v>
      </c>
      <c r="H124" s="36">
        <v>0</v>
      </c>
      <c r="I124" s="36">
        <v>822.3944734822901</v>
      </c>
      <c r="J124" s="36">
        <v>0</v>
      </c>
      <c r="K124" s="24">
        <v>13827.202349185802</v>
      </c>
      <c r="L124" s="24"/>
      <c r="M124" s="24"/>
      <c r="N124" s="100"/>
      <c r="O124" s="35"/>
      <c r="P124" s="35" t="s">
        <v>3672</v>
      </c>
      <c r="Q124" s="36">
        <v>0</v>
      </c>
      <c r="R124" s="36">
        <v>0</v>
      </c>
      <c r="S124" s="36">
        <v>0</v>
      </c>
      <c r="T124" s="36">
        <v>0</v>
      </c>
      <c r="U124" s="36">
        <v>4707.7404510021843</v>
      </c>
      <c r="V124" s="36">
        <v>297.70679940079003</v>
      </c>
      <c r="W124" s="36">
        <v>0</v>
      </c>
      <c r="X124" s="36">
        <v>0</v>
      </c>
      <c r="Y124" s="24">
        <v>5005.4472504029745</v>
      </c>
    </row>
    <row r="125" spans="1:25" ht="21">
      <c r="A125" s="35" t="s">
        <v>3678</v>
      </c>
      <c r="B125" s="35"/>
      <c r="C125" s="36">
        <v>0</v>
      </c>
      <c r="D125" s="36">
        <v>0</v>
      </c>
      <c r="E125" s="36">
        <v>1696.6974794788</v>
      </c>
      <c r="F125" s="36">
        <v>23866.537184180892</v>
      </c>
      <c r="G125" s="36">
        <v>2256.0319450481807</v>
      </c>
      <c r="H125" s="36">
        <v>30392.077627216109</v>
      </c>
      <c r="I125" s="36">
        <v>710.46172183867998</v>
      </c>
      <c r="J125" s="36">
        <v>0</v>
      </c>
      <c r="K125" s="24">
        <v>58921.805957762663</v>
      </c>
      <c r="L125" s="24">
        <v>55720</v>
      </c>
      <c r="M125" s="77">
        <f>L125-K125</f>
        <v>-3201.8059577626627</v>
      </c>
      <c r="N125" s="100"/>
      <c r="O125" s="35" t="s">
        <v>3678</v>
      </c>
      <c r="P125" s="35"/>
      <c r="Q125" s="36">
        <v>0</v>
      </c>
      <c r="R125" s="36">
        <v>0</v>
      </c>
      <c r="S125" s="36">
        <v>0</v>
      </c>
      <c r="T125" s="36">
        <v>0</v>
      </c>
      <c r="U125" s="36">
        <v>10070.574512349516</v>
      </c>
      <c r="V125" s="36">
        <v>11259.11924435652</v>
      </c>
      <c r="W125" s="36">
        <v>0</v>
      </c>
      <c r="X125" s="36">
        <v>0</v>
      </c>
      <c r="Y125" s="24">
        <v>21329.693756706038</v>
      </c>
    </row>
    <row r="126" spans="1:25" ht="21">
      <c r="A126" s="35"/>
      <c r="B126" s="35" t="s">
        <v>3674</v>
      </c>
      <c r="C126" s="36">
        <v>0</v>
      </c>
      <c r="D126" s="36">
        <v>0</v>
      </c>
      <c r="E126" s="36">
        <v>450.01165711440001</v>
      </c>
      <c r="F126" s="36">
        <v>9262.3610757367405</v>
      </c>
      <c r="G126" s="36">
        <v>1426.8100388069408</v>
      </c>
      <c r="H126" s="36">
        <v>10966.796109787259</v>
      </c>
      <c r="I126" s="36">
        <v>0</v>
      </c>
      <c r="J126" s="36">
        <v>0</v>
      </c>
      <c r="K126" s="24">
        <v>22105.978881445342</v>
      </c>
      <c r="L126" s="24"/>
      <c r="M126" s="77"/>
      <c r="N126" s="100"/>
      <c r="O126" s="35"/>
      <c r="P126" s="35" t="s">
        <v>3674</v>
      </c>
      <c r="Q126" s="36">
        <v>0</v>
      </c>
      <c r="R126" s="36">
        <v>0</v>
      </c>
      <c r="S126" s="36">
        <v>0</v>
      </c>
      <c r="T126" s="36">
        <v>0</v>
      </c>
      <c r="U126" s="36">
        <v>4032.3841633398742</v>
      </c>
      <c r="V126" s="36">
        <v>3969.9801917460982</v>
      </c>
      <c r="W126" s="36">
        <v>0</v>
      </c>
      <c r="X126" s="36">
        <v>0</v>
      </c>
      <c r="Y126" s="24">
        <v>8002.3643550859724</v>
      </c>
    </row>
    <row r="127" spans="1:25" ht="21">
      <c r="A127" s="35"/>
      <c r="B127" s="35" t="s">
        <v>3675</v>
      </c>
      <c r="C127" s="36">
        <v>0</v>
      </c>
      <c r="D127" s="36">
        <v>0</v>
      </c>
      <c r="E127" s="36">
        <v>209.23243630900001</v>
      </c>
      <c r="F127" s="36">
        <v>4242.11086512577</v>
      </c>
      <c r="G127" s="36">
        <v>825.14321424363004</v>
      </c>
      <c r="H127" s="36">
        <v>2970.1047407782999</v>
      </c>
      <c r="I127" s="36">
        <v>698.75991679368997</v>
      </c>
      <c r="J127" s="36">
        <v>0</v>
      </c>
      <c r="K127" s="24">
        <v>8945.3511732503903</v>
      </c>
      <c r="L127" s="24"/>
      <c r="M127" s="24"/>
      <c r="N127" s="100"/>
      <c r="O127" s="35"/>
      <c r="P127" s="35" t="s">
        <v>3675</v>
      </c>
      <c r="Q127" s="36">
        <v>0</v>
      </c>
      <c r="R127" s="36">
        <v>0</v>
      </c>
      <c r="S127" s="36">
        <v>0</v>
      </c>
      <c r="T127" s="36">
        <v>0</v>
      </c>
      <c r="U127" s="36">
        <v>1910.0881186755225</v>
      </c>
      <c r="V127" s="36">
        <v>1328.1290060415467</v>
      </c>
      <c r="W127" s="36">
        <v>0</v>
      </c>
      <c r="X127" s="36">
        <v>0</v>
      </c>
      <c r="Y127" s="24">
        <v>3238.2171247170691</v>
      </c>
    </row>
    <row r="128" spans="1:25" ht="21">
      <c r="A128" s="35"/>
      <c r="B128" s="35" t="s">
        <v>3658</v>
      </c>
      <c r="C128" s="36">
        <v>0</v>
      </c>
      <c r="D128" s="36">
        <v>0</v>
      </c>
      <c r="E128" s="36">
        <v>302.91273376279997</v>
      </c>
      <c r="F128" s="36">
        <v>2971.6194585173998</v>
      </c>
      <c r="G128" s="36">
        <v>0</v>
      </c>
      <c r="H128" s="36">
        <v>7001.1275030241395</v>
      </c>
      <c r="I128" s="36">
        <v>2.6624675902799999</v>
      </c>
      <c r="J128" s="36">
        <v>0</v>
      </c>
      <c r="K128" s="24">
        <v>10278.322162894619</v>
      </c>
      <c r="L128" s="24"/>
      <c r="M128" s="24"/>
      <c r="N128" s="100"/>
      <c r="O128" s="35"/>
      <c r="P128" s="35" t="s">
        <v>3658</v>
      </c>
      <c r="Q128" s="36">
        <v>0</v>
      </c>
      <c r="R128" s="36">
        <v>0</v>
      </c>
      <c r="S128" s="36">
        <v>0</v>
      </c>
      <c r="T128" s="36">
        <v>0</v>
      </c>
      <c r="U128" s="36">
        <v>1185.3806536054401</v>
      </c>
      <c r="V128" s="36">
        <v>2535.3719693585072</v>
      </c>
      <c r="W128" s="36">
        <v>0</v>
      </c>
      <c r="X128" s="36">
        <v>0</v>
      </c>
      <c r="Y128" s="24">
        <v>3720.752622963947</v>
      </c>
    </row>
    <row r="129" spans="1:25" ht="21">
      <c r="A129" s="35"/>
      <c r="B129" s="35" t="s">
        <v>3676</v>
      </c>
      <c r="C129" s="36">
        <v>0</v>
      </c>
      <c r="D129" s="36">
        <v>0</v>
      </c>
      <c r="E129" s="36">
        <v>101.0775867375</v>
      </c>
      <c r="F129" s="36">
        <v>5148.7395864690006</v>
      </c>
      <c r="G129" s="36">
        <v>4.07869199761</v>
      </c>
      <c r="H129" s="36">
        <v>5205.7302685846907</v>
      </c>
      <c r="I129" s="36">
        <v>9.0393374547099992</v>
      </c>
      <c r="J129" s="36">
        <v>0</v>
      </c>
      <c r="K129" s="24">
        <v>10468.66547124351</v>
      </c>
      <c r="L129" s="24"/>
      <c r="M129" s="24"/>
      <c r="N129" s="100"/>
      <c r="O129" s="35"/>
      <c r="P129" s="35" t="s">
        <v>3676</v>
      </c>
      <c r="Q129" s="36">
        <v>0</v>
      </c>
      <c r="R129" s="36">
        <v>0</v>
      </c>
      <c r="S129" s="36">
        <v>0</v>
      </c>
      <c r="T129" s="36">
        <v>0</v>
      </c>
      <c r="U129" s="36">
        <v>1901.9103032015798</v>
      </c>
      <c r="V129" s="36">
        <v>1887.7465973848382</v>
      </c>
      <c r="W129" s="36">
        <v>0</v>
      </c>
      <c r="X129" s="36">
        <v>0</v>
      </c>
      <c r="Y129" s="24">
        <v>3789.656900586418</v>
      </c>
    </row>
    <row r="130" spans="1:25" ht="21">
      <c r="A130" s="35"/>
      <c r="B130" s="35" t="s">
        <v>3677</v>
      </c>
      <c r="C130" s="36">
        <v>0</v>
      </c>
      <c r="D130" s="36">
        <v>0</v>
      </c>
      <c r="E130" s="36">
        <v>633.4630655551</v>
      </c>
      <c r="F130" s="36">
        <v>2241.7061983319795</v>
      </c>
      <c r="G130" s="36">
        <v>0</v>
      </c>
      <c r="H130" s="36">
        <v>4248.3190050417197</v>
      </c>
      <c r="I130" s="36">
        <v>0</v>
      </c>
      <c r="J130" s="36">
        <v>0</v>
      </c>
      <c r="K130" s="24">
        <v>7123.4882689287988</v>
      </c>
      <c r="L130" s="24"/>
      <c r="M130" s="24"/>
      <c r="N130" s="100"/>
      <c r="O130" s="35"/>
      <c r="P130" s="35" t="s">
        <v>3677</v>
      </c>
      <c r="Q130" s="36">
        <v>0</v>
      </c>
      <c r="R130" s="36">
        <v>0</v>
      </c>
      <c r="S130" s="36">
        <v>0</v>
      </c>
      <c r="T130" s="36">
        <v>0</v>
      </c>
      <c r="U130" s="36">
        <v>1040.8112735271</v>
      </c>
      <c r="V130" s="36">
        <v>1537.891479825531</v>
      </c>
      <c r="W130" s="36">
        <v>0</v>
      </c>
      <c r="X130" s="36">
        <v>0</v>
      </c>
      <c r="Y130" s="24">
        <v>2578.7027533526307</v>
      </c>
    </row>
    <row r="131" spans="1:25" ht="21">
      <c r="A131" s="35" t="s">
        <v>3685</v>
      </c>
      <c r="B131" s="35"/>
      <c r="C131" s="36">
        <v>0</v>
      </c>
      <c r="D131" s="36">
        <v>32.007480796439999</v>
      </c>
      <c r="E131" s="36">
        <v>16118.799930804251</v>
      </c>
      <c r="F131" s="36">
        <v>75057.48715064014</v>
      </c>
      <c r="G131" s="36">
        <v>46994.626132024081</v>
      </c>
      <c r="H131" s="36">
        <v>0</v>
      </c>
      <c r="I131" s="36">
        <v>5753.294669486223</v>
      </c>
      <c r="J131" s="36">
        <v>0</v>
      </c>
      <c r="K131" s="24">
        <v>143956.21536375114</v>
      </c>
      <c r="L131" s="24">
        <v>118940</v>
      </c>
      <c r="M131" s="77">
        <f>L131-K131</f>
        <v>-25016.215363751136</v>
      </c>
      <c r="N131" s="100"/>
      <c r="O131" s="35" t="s">
        <v>3685</v>
      </c>
      <c r="P131" s="35"/>
      <c r="Q131" s="36">
        <v>0</v>
      </c>
      <c r="R131" s="36">
        <v>0</v>
      </c>
      <c r="S131" s="36">
        <v>0</v>
      </c>
      <c r="T131" s="36">
        <v>0</v>
      </c>
      <c r="U131" s="36">
        <v>50029.457291319399</v>
      </c>
      <c r="V131" s="36">
        <v>2082.6926703537979</v>
      </c>
      <c r="W131" s="36">
        <v>0</v>
      </c>
      <c r="X131" s="36">
        <v>0</v>
      </c>
      <c r="Y131" s="24">
        <v>52112.149961673189</v>
      </c>
    </row>
    <row r="132" spans="1:25" ht="21">
      <c r="A132" s="35"/>
      <c r="B132" s="35" t="s">
        <v>3680</v>
      </c>
      <c r="C132" s="36">
        <v>0</v>
      </c>
      <c r="D132" s="36">
        <v>0</v>
      </c>
      <c r="E132" s="36">
        <v>1293.6055010513999</v>
      </c>
      <c r="F132" s="36">
        <v>11700.304000893519</v>
      </c>
      <c r="G132" s="36">
        <v>4740.2283650420368</v>
      </c>
      <c r="H132" s="36">
        <v>0</v>
      </c>
      <c r="I132" s="36">
        <v>1045.72613459536</v>
      </c>
      <c r="J132" s="36">
        <v>0</v>
      </c>
      <c r="K132" s="24">
        <v>18779.864001582315</v>
      </c>
      <c r="L132" s="24"/>
      <c r="M132" s="77"/>
      <c r="N132" s="100"/>
      <c r="O132" s="35"/>
      <c r="P132" s="35" t="s">
        <v>3680</v>
      </c>
      <c r="Q132" s="36">
        <v>0</v>
      </c>
      <c r="R132" s="36">
        <v>0</v>
      </c>
      <c r="S132" s="36">
        <v>0</v>
      </c>
      <c r="T132" s="36">
        <v>0</v>
      </c>
      <c r="U132" s="36">
        <v>6419.7579078491954</v>
      </c>
      <c r="V132" s="36">
        <v>378.55286072324299</v>
      </c>
      <c r="W132" s="36">
        <v>0</v>
      </c>
      <c r="X132" s="36">
        <v>0</v>
      </c>
      <c r="Y132" s="24">
        <v>6798.3107685724381</v>
      </c>
    </row>
    <row r="133" spans="1:25" ht="21">
      <c r="A133" s="35"/>
      <c r="B133" s="35" t="s">
        <v>3681</v>
      </c>
      <c r="C133" s="36">
        <v>0</v>
      </c>
      <c r="D133" s="36">
        <v>0</v>
      </c>
      <c r="E133" s="36">
        <v>0</v>
      </c>
      <c r="F133" s="36">
        <v>5588.4394857611305</v>
      </c>
      <c r="G133" s="36">
        <v>5159.5308308125668</v>
      </c>
      <c r="H133" s="36">
        <v>0</v>
      </c>
      <c r="I133" s="36">
        <v>610.25006154528</v>
      </c>
      <c r="J133" s="36">
        <v>0</v>
      </c>
      <c r="K133" s="24">
        <v>11358.220378118978</v>
      </c>
      <c r="L133" s="24"/>
      <c r="M133" s="24"/>
      <c r="N133" s="100"/>
      <c r="O133" s="35"/>
      <c r="P133" s="35" t="s">
        <v>3681</v>
      </c>
      <c r="Q133" s="36">
        <v>0</v>
      </c>
      <c r="R133" s="36">
        <v>0</v>
      </c>
      <c r="S133" s="36">
        <v>0</v>
      </c>
      <c r="T133" s="36">
        <v>0</v>
      </c>
      <c r="U133" s="36">
        <v>3890.7652546007307</v>
      </c>
      <c r="V133" s="36">
        <v>220.91052227944999</v>
      </c>
      <c r="W133" s="36">
        <v>0</v>
      </c>
      <c r="X133" s="36">
        <v>0</v>
      </c>
      <c r="Y133" s="24">
        <v>4111.6757768801808</v>
      </c>
    </row>
    <row r="134" spans="1:25" ht="21">
      <c r="A134" s="35"/>
      <c r="B134" s="35" t="s">
        <v>3682</v>
      </c>
      <c r="C134" s="36">
        <v>0</v>
      </c>
      <c r="D134" s="36">
        <v>0</v>
      </c>
      <c r="E134" s="36">
        <v>2839.7796893654204</v>
      </c>
      <c r="F134" s="36">
        <v>8736.4326257847006</v>
      </c>
      <c r="G134" s="36">
        <v>4249.3195566801614</v>
      </c>
      <c r="H134" s="36">
        <v>0</v>
      </c>
      <c r="I134" s="36">
        <v>434.88526263557992</v>
      </c>
      <c r="J134" s="36">
        <v>0</v>
      </c>
      <c r="K134" s="24">
        <v>16260.417134465864</v>
      </c>
      <c r="L134" s="24"/>
      <c r="M134" s="24"/>
      <c r="N134" s="100"/>
      <c r="O134" s="35"/>
      <c r="P134" s="35" t="s">
        <v>3682</v>
      </c>
      <c r="Q134" s="36">
        <v>0</v>
      </c>
      <c r="R134" s="36">
        <v>0</v>
      </c>
      <c r="S134" s="36">
        <v>0</v>
      </c>
      <c r="T134" s="36">
        <v>0</v>
      </c>
      <c r="U134" s="36">
        <v>5728.8425376028035</v>
      </c>
      <c r="V134" s="36">
        <v>157.42846507407799</v>
      </c>
      <c r="W134" s="36">
        <v>0</v>
      </c>
      <c r="X134" s="36">
        <v>0</v>
      </c>
      <c r="Y134" s="24">
        <v>5886.2710026768818</v>
      </c>
    </row>
    <row r="135" spans="1:25" ht="21">
      <c r="A135" s="35"/>
      <c r="B135" s="35" t="s">
        <v>3679</v>
      </c>
      <c r="C135" s="36">
        <v>0</v>
      </c>
      <c r="D135" s="36">
        <v>32.007480796439999</v>
      </c>
      <c r="E135" s="36">
        <v>8257.5546468851499</v>
      </c>
      <c r="F135" s="36">
        <v>19554.278667287166</v>
      </c>
      <c r="G135" s="36">
        <v>12607.12494300304</v>
      </c>
      <c r="H135" s="36">
        <v>0</v>
      </c>
      <c r="I135" s="36">
        <v>1646.600105248463</v>
      </c>
      <c r="J135" s="36">
        <v>0</v>
      </c>
      <c r="K135" s="24">
        <v>42097.565843220262</v>
      </c>
      <c r="L135" s="24"/>
      <c r="M135" s="24"/>
      <c r="N135" s="100"/>
      <c r="O135" s="35"/>
      <c r="P135" s="35" t="s">
        <v>3679</v>
      </c>
      <c r="Q135" s="36">
        <v>0</v>
      </c>
      <c r="R135" s="36">
        <v>0</v>
      </c>
      <c r="S135" s="36">
        <v>0</v>
      </c>
      <c r="T135" s="36">
        <v>0</v>
      </c>
      <c r="U135" s="36">
        <v>14643.249597137503</v>
      </c>
      <c r="V135" s="36">
        <v>596.06923810005685</v>
      </c>
      <c r="W135" s="36">
        <v>0</v>
      </c>
      <c r="X135" s="36">
        <v>0</v>
      </c>
      <c r="Y135" s="24">
        <v>15239.31883523756</v>
      </c>
    </row>
    <row r="136" spans="1:25" ht="21">
      <c r="A136" s="35"/>
      <c r="B136" s="35" t="s">
        <v>3683</v>
      </c>
      <c r="C136" s="36">
        <v>0</v>
      </c>
      <c r="D136" s="36">
        <v>0</v>
      </c>
      <c r="E136" s="36">
        <v>3164.8380027977805</v>
      </c>
      <c r="F136" s="36">
        <v>17493.855212637398</v>
      </c>
      <c r="G136" s="36">
        <v>12307.925873038002</v>
      </c>
      <c r="H136" s="36">
        <v>0</v>
      </c>
      <c r="I136" s="36">
        <v>1757.78967101534</v>
      </c>
      <c r="J136" s="36">
        <v>0</v>
      </c>
      <c r="K136" s="24">
        <v>34724.40875948852</v>
      </c>
      <c r="L136" s="24"/>
      <c r="M136" s="24"/>
      <c r="N136" s="100"/>
      <c r="O136" s="35"/>
      <c r="P136" s="35" t="s">
        <v>3683</v>
      </c>
      <c r="Q136" s="36">
        <v>0</v>
      </c>
      <c r="R136" s="36">
        <v>0</v>
      </c>
      <c r="S136" s="36">
        <v>0</v>
      </c>
      <c r="T136" s="36">
        <v>0</v>
      </c>
      <c r="U136" s="36">
        <v>11933.91611002689</v>
      </c>
      <c r="V136" s="36">
        <v>636.31986090746</v>
      </c>
      <c r="W136" s="36">
        <v>0</v>
      </c>
      <c r="X136" s="36">
        <v>0</v>
      </c>
      <c r="Y136" s="24">
        <v>12570.235970934351</v>
      </c>
    </row>
    <row r="137" spans="1:25" ht="21">
      <c r="A137" s="35"/>
      <c r="B137" s="35" t="s">
        <v>3684</v>
      </c>
      <c r="C137" s="36">
        <v>0</v>
      </c>
      <c r="D137" s="36">
        <v>0</v>
      </c>
      <c r="E137" s="36">
        <v>563.02209070449999</v>
      </c>
      <c r="F137" s="36">
        <v>11984.177158276219</v>
      </c>
      <c r="G137" s="36">
        <v>7930.4965634482696</v>
      </c>
      <c r="H137" s="36">
        <v>0</v>
      </c>
      <c r="I137" s="36">
        <v>258.04343444620002</v>
      </c>
      <c r="J137" s="36">
        <v>0</v>
      </c>
      <c r="K137" s="24">
        <v>20735.73924687519</v>
      </c>
      <c r="L137" s="24"/>
      <c r="M137" s="24"/>
      <c r="N137" s="100"/>
      <c r="O137" s="35"/>
      <c r="P137" s="35" t="s">
        <v>3684</v>
      </c>
      <c r="Q137" s="36">
        <v>0</v>
      </c>
      <c r="R137" s="36">
        <v>0</v>
      </c>
      <c r="S137" s="36">
        <v>0</v>
      </c>
      <c r="T137" s="36">
        <v>0</v>
      </c>
      <c r="U137" s="36">
        <v>7412.925884102272</v>
      </c>
      <c r="V137" s="36">
        <v>93.41172326951002</v>
      </c>
      <c r="W137" s="36">
        <v>0</v>
      </c>
      <c r="X137" s="36">
        <v>0</v>
      </c>
      <c r="Y137" s="24">
        <v>7506.3376073717818</v>
      </c>
    </row>
    <row r="138" spans="1:25" ht="21">
      <c r="A138" s="35" t="s">
        <v>3693</v>
      </c>
      <c r="B138" s="35"/>
      <c r="C138" s="36">
        <v>0</v>
      </c>
      <c r="D138" s="36">
        <v>23.798919723200001</v>
      </c>
      <c r="E138" s="36">
        <v>8478.9551742252079</v>
      </c>
      <c r="F138" s="36">
        <v>23684.129217573442</v>
      </c>
      <c r="G138" s="36">
        <v>549.04288486931011</v>
      </c>
      <c r="H138" s="36">
        <v>19.772160803098</v>
      </c>
      <c r="I138" s="36">
        <v>16303.22189390496</v>
      </c>
      <c r="J138" s="36">
        <v>0</v>
      </c>
      <c r="K138" s="24">
        <v>49058.920251099218</v>
      </c>
      <c r="L138" s="24">
        <v>82660</v>
      </c>
      <c r="M138" s="77">
        <f>L138-K138</f>
        <v>33601.079748900782</v>
      </c>
      <c r="N138" s="100"/>
      <c r="O138" s="35" t="s">
        <v>3693</v>
      </c>
      <c r="P138" s="35"/>
      <c r="Q138" s="36">
        <v>0</v>
      </c>
      <c r="R138" s="36">
        <v>0</v>
      </c>
      <c r="S138" s="36">
        <v>0</v>
      </c>
      <c r="T138" s="36">
        <v>0</v>
      </c>
      <c r="U138" s="36">
        <v>11850.405283089563</v>
      </c>
      <c r="V138" s="36">
        <v>5908.9238478041516</v>
      </c>
      <c r="W138" s="36">
        <v>0</v>
      </c>
      <c r="X138" s="36">
        <v>0</v>
      </c>
      <c r="Y138" s="24">
        <v>17759.329130893715</v>
      </c>
    </row>
    <row r="139" spans="1:25" ht="21">
      <c r="A139" s="35"/>
      <c r="B139" s="35" t="s">
        <v>3686</v>
      </c>
      <c r="C139" s="36">
        <v>0</v>
      </c>
      <c r="D139" s="36">
        <v>0</v>
      </c>
      <c r="E139" s="36">
        <v>1197.7107953558789</v>
      </c>
      <c r="F139" s="36">
        <v>4021.7108653743967</v>
      </c>
      <c r="G139" s="36">
        <v>42.004782517700008</v>
      </c>
      <c r="H139" s="36">
        <v>0.631027375068</v>
      </c>
      <c r="I139" s="36">
        <v>2696.1513394745043</v>
      </c>
      <c r="J139" s="36">
        <v>0</v>
      </c>
      <c r="K139" s="24">
        <v>7958.208810097547</v>
      </c>
      <c r="L139" s="24"/>
      <c r="M139" s="77"/>
      <c r="N139" s="100"/>
      <c r="O139" s="35"/>
      <c r="P139" s="35" t="s">
        <v>3686</v>
      </c>
      <c r="Q139" s="36">
        <v>0</v>
      </c>
      <c r="R139" s="36">
        <v>0</v>
      </c>
      <c r="S139" s="36">
        <v>0</v>
      </c>
      <c r="T139" s="36">
        <v>0</v>
      </c>
      <c r="U139" s="36">
        <v>1904.6363724553244</v>
      </c>
      <c r="V139" s="36">
        <v>976.23521679938426</v>
      </c>
      <c r="W139" s="36">
        <v>0</v>
      </c>
      <c r="X139" s="36">
        <v>0</v>
      </c>
      <c r="Y139" s="24">
        <v>2880.8715892547089</v>
      </c>
    </row>
    <row r="140" spans="1:25" ht="21">
      <c r="A140" s="35"/>
      <c r="B140" s="35" t="s">
        <v>3687</v>
      </c>
      <c r="C140" s="36">
        <v>0</v>
      </c>
      <c r="D140" s="36">
        <v>0</v>
      </c>
      <c r="E140" s="36">
        <v>68.09921848510001</v>
      </c>
      <c r="F140" s="36">
        <v>93.75</v>
      </c>
      <c r="G140" s="36">
        <v>0</v>
      </c>
      <c r="H140" s="36">
        <v>0</v>
      </c>
      <c r="I140" s="36">
        <v>150</v>
      </c>
      <c r="J140" s="36">
        <v>0</v>
      </c>
      <c r="K140" s="24">
        <v>311.84921848509998</v>
      </c>
      <c r="L140" s="24"/>
      <c r="M140" s="24"/>
      <c r="N140" s="100"/>
      <c r="O140" s="35"/>
      <c r="P140" s="35" t="s">
        <v>3687</v>
      </c>
      <c r="Q140" s="36">
        <v>0</v>
      </c>
      <c r="R140" s="36">
        <v>0</v>
      </c>
      <c r="S140" s="36">
        <v>0</v>
      </c>
      <c r="T140" s="36">
        <v>0</v>
      </c>
      <c r="U140" s="36">
        <v>58.5894170917</v>
      </c>
      <c r="V140" s="36">
        <v>54.300000000000004</v>
      </c>
      <c r="W140" s="36">
        <v>0</v>
      </c>
      <c r="X140" s="36">
        <v>0</v>
      </c>
      <c r="Y140" s="24">
        <v>112.88941709170001</v>
      </c>
    </row>
    <row r="141" spans="1:25" ht="21">
      <c r="A141" s="35"/>
      <c r="B141" s="35" t="s">
        <v>3688</v>
      </c>
      <c r="C141" s="36">
        <v>0</v>
      </c>
      <c r="D141" s="36">
        <v>0</v>
      </c>
      <c r="E141" s="36">
        <v>2307.4201065945899</v>
      </c>
      <c r="F141" s="36">
        <v>5263.8477823016201</v>
      </c>
      <c r="G141" s="36">
        <v>488.06973179911012</v>
      </c>
      <c r="H141" s="36">
        <v>19.141133428029999</v>
      </c>
      <c r="I141" s="36">
        <v>3734.9439011947998</v>
      </c>
      <c r="J141" s="36">
        <v>0</v>
      </c>
      <c r="K141" s="24">
        <v>11813.422655318151</v>
      </c>
      <c r="L141" s="24"/>
      <c r="M141" s="24"/>
      <c r="N141" s="100"/>
      <c r="O141" s="35"/>
      <c r="P141" s="35" t="s">
        <v>3688</v>
      </c>
      <c r="Q141" s="36">
        <v>0</v>
      </c>
      <c r="R141" s="36">
        <v>0</v>
      </c>
      <c r="S141" s="36">
        <v>0</v>
      </c>
      <c r="T141" s="36">
        <v>0</v>
      </c>
      <c r="U141" s="36">
        <v>2917.4802186919856</v>
      </c>
      <c r="V141" s="36">
        <v>1358.9787825336177</v>
      </c>
      <c r="W141" s="36">
        <v>0</v>
      </c>
      <c r="X141" s="36">
        <v>0</v>
      </c>
      <c r="Y141" s="24">
        <v>4276.4590012256031</v>
      </c>
    </row>
    <row r="142" spans="1:25" ht="21">
      <c r="A142" s="35"/>
      <c r="B142" s="35" t="s">
        <v>3689</v>
      </c>
      <c r="C142" s="36">
        <v>0</v>
      </c>
      <c r="D142" s="36">
        <v>0</v>
      </c>
      <c r="E142" s="36">
        <v>316.98672456631999</v>
      </c>
      <c r="F142" s="36">
        <v>649.95190082996999</v>
      </c>
      <c r="G142" s="36">
        <v>0</v>
      </c>
      <c r="H142" s="36">
        <v>0</v>
      </c>
      <c r="I142" s="36">
        <v>31.25</v>
      </c>
      <c r="J142" s="36">
        <v>0</v>
      </c>
      <c r="K142" s="24">
        <v>998.18862539629004</v>
      </c>
      <c r="L142" s="24"/>
      <c r="M142" s="24"/>
      <c r="N142" s="100"/>
      <c r="O142" s="35"/>
      <c r="P142" s="35" t="s">
        <v>3689</v>
      </c>
      <c r="Q142" s="36">
        <v>0</v>
      </c>
      <c r="R142" s="36">
        <v>0</v>
      </c>
      <c r="S142" s="36">
        <v>0</v>
      </c>
      <c r="T142" s="36">
        <v>0</v>
      </c>
      <c r="U142" s="36">
        <v>350.03178239341997</v>
      </c>
      <c r="V142" s="36">
        <v>11.3125</v>
      </c>
      <c r="W142" s="36">
        <v>0</v>
      </c>
      <c r="X142" s="36">
        <v>0</v>
      </c>
      <c r="Y142" s="24">
        <v>361.34428239341997</v>
      </c>
    </row>
    <row r="143" spans="1:25" ht="21">
      <c r="A143" s="35"/>
      <c r="B143" s="35" t="s">
        <v>3690</v>
      </c>
      <c r="C143" s="36">
        <v>0</v>
      </c>
      <c r="D143" s="36">
        <v>0</v>
      </c>
      <c r="E143" s="36">
        <v>1331.6622651863001</v>
      </c>
      <c r="F143" s="36">
        <v>3079.8453378092327</v>
      </c>
      <c r="G143" s="36">
        <v>0</v>
      </c>
      <c r="H143" s="36">
        <v>0</v>
      </c>
      <c r="I143" s="36">
        <v>3740.5268203731948</v>
      </c>
      <c r="J143" s="36">
        <v>0</v>
      </c>
      <c r="K143" s="24">
        <v>8152.0344233687274</v>
      </c>
      <c r="L143" s="24"/>
      <c r="M143" s="24"/>
      <c r="N143" s="100"/>
      <c r="O143" s="35"/>
      <c r="P143" s="35" t="s">
        <v>3690</v>
      </c>
      <c r="Q143" s="36">
        <v>0</v>
      </c>
      <c r="R143" s="36">
        <v>0</v>
      </c>
      <c r="S143" s="36">
        <v>0</v>
      </c>
      <c r="T143" s="36">
        <v>0</v>
      </c>
      <c r="U143" s="36">
        <v>1596.9657522847456</v>
      </c>
      <c r="V143" s="36">
        <v>1354.0707089747509</v>
      </c>
      <c r="W143" s="36">
        <v>0</v>
      </c>
      <c r="X143" s="36">
        <v>0</v>
      </c>
      <c r="Y143" s="24">
        <v>2951.0364612594967</v>
      </c>
    </row>
    <row r="144" spans="1:25" ht="21">
      <c r="A144" s="35"/>
      <c r="B144" s="35" t="s">
        <v>3691</v>
      </c>
      <c r="C144" s="36">
        <v>0</v>
      </c>
      <c r="D144" s="36">
        <v>0</v>
      </c>
      <c r="E144" s="36">
        <v>1486.2295002634</v>
      </c>
      <c r="F144" s="36">
        <v>2374.5843117964296</v>
      </c>
      <c r="G144" s="36">
        <v>18.968370552499998</v>
      </c>
      <c r="H144" s="36">
        <v>0</v>
      </c>
      <c r="I144" s="36">
        <v>1503.1261242567298</v>
      </c>
      <c r="J144" s="36">
        <v>0</v>
      </c>
      <c r="K144" s="24">
        <v>5382.9083068690597</v>
      </c>
      <c r="L144" s="24"/>
      <c r="M144" s="24"/>
      <c r="N144" s="100"/>
      <c r="O144" s="35"/>
      <c r="P144" s="35" t="s">
        <v>3691</v>
      </c>
      <c r="Q144" s="36">
        <v>0</v>
      </c>
      <c r="R144" s="36">
        <v>0</v>
      </c>
      <c r="S144" s="36">
        <v>0</v>
      </c>
      <c r="T144" s="36">
        <v>0</v>
      </c>
      <c r="U144" s="36">
        <v>1404.4811501064266</v>
      </c>
      <c r="V144" s="36">
        <v>544.13165698105206</v>
      </c>
      <c r="W144" s="36">
        <v>0</v>
      </c>
      <c r="X144" s="36">
        <v>0</v>
      </c>
      <c r="Y144" s="24">
        <v>1948.6128070874788</v>
      </c>
    </row>
    <row r="145" spans="1:25" ht="21">
      <c r="A145" s="35"/>
      <c r="B145" s="35" t="s">
        <v>3692</v>
      </c>
      <c r="C145" s="36">
        <v>0</v>
      </c>
      <c r="D145" s="36">
        <v>23.798919723200001</v>
      </c>
      <c r="E145" s="36">
        <v>1770.8465637736199</v>
      </c>
      <c r="F145" s="36">
        <v>8200.4390194617918</v>
      </c>
      <c r="G145" s="36">
        <v>0</v>
      </c>
      <c r="H145" s="36">
        <v>0</v>
      </c>
      <c r="I145" s="36">
        <v>4447.223708605733</v>
      </c>
      <c r="J145" s="36">
        <v>0</v>
      </c>
      <c r="K145" s="24">
        <v>14442.308211564345</v>
      </c>
      <c r="L145" s="24"/>
      <c r="M145" s="24"/>
      <c r="N145" s="100"/>
      <c r="O145" s="35"/>
      <c r="P145" s="35" t="s">
        <v>3692</v>
      </c>
      <c r="Q145" s="36">
        <v>0</v>
      </c>
      <c r="R145" s="36">
        <v>0</v>
      </c>
      <c r="S145" s="36">
        <v>0</v>
      </c>
      <c r="T145" s="36">
        <v>0</v>
      </c>
      <c r="U145" s="36">
        <v>3618.2205900659615</v>
      </c>
      <c r="V145" s="36">
        <v>1609.8949825153456</v>
      </c>
      <c r="W145" s="36">
        <v>0</v>
      </c>
      <c r="X145" s="36">
        <v>0</v>
      </c>
      <c r="Y145" s="24">
        <v>5228.1155725813069</v>
      </c>
    </row>
    <row r="146" spans="1:25" ht="21">
      <c r="A146" s="35" t="s">
        <v>3696</v>
      </c>
      <c r="B146" s="35"/>
      <c r="C146" s="36">
        <v>0</v>
      </c>
      <c r="D146" s="36">
        <v>0</v>
      </c>
      <c r="E146" s="36">
        <v>4974.1649952355492</v>
      </c>
      <c r="F146" s="36">
        <v>11352.324069717521</v>
      </c>
      <c r="G146" s="36">
        <v>287.0242401566</v>
      </c>
      <c r="H146" s="36">
        <v>26182.171892703249</v>
      </c>
      <c r="I146" s="36">
        <v>6103.7542712520453</v>
      </c>
      <c r="J146" s="36">
        <v>0</v>
      </c>
      <c r="K146" s="24">
        <v>48899.439469064964</v>
      </c>
      <c r="L146" s="24">
        <v>44650</v>
      </c>
      <c r="M146" s="77">
        <f>L146-K146</f>
        <v>-4249.4394690649642</v>
      </c>
      <c r="N146" s="100"/>
      <c r="O146" s="35" t="s">
        <v>3696</v>
      </c>
      <c r="P146" s="35"/>
      <c r="Q146" s="36">
        <v>0</v>
      </c>
      <c r="R146" s="36">
        <v>0</v>
      </c>
      <c r="S146" s="36">
        <v>0</v>
      </c>
      <c r="T146" s="36">
        <v>0</v>
      </c>
      <c r="U146" s="36">
        <v>6014.0918164496297</v>
      </c>
      <c r="V146" s="36">
        <v>11687.505271357773</v>
      </c>
      <c r="W146" s="36">
        <v>0</v>
      </c>
      <c r="X146" s="36">
        <v>0</v>
      </c>
      <c r="Y146" s="24">
        <v>17701.5970878074</v>
      </c>
    </row>
    <row r="147" spans="1:25" ht="21">
      <c r="A147" s="35"/>
      <c r="B147" s="35" t="s">
        <v>3695</v>
      </c>
      <c r="C147" s="36">
        <v>0</v>
      </c>
      <c r="D147" s="36">
        <v>0</v>
      </c>
      <c r="E147" s="36">
        <v>3609.8665817116098</v>
      </c>
      <c r="F147" s="36">
        <v>3664.3975077701793</v>
      </c>
      <c r="G147" s="36">
        <v>0</v>
      </c>
      <c r="H147" s="36">
        <v>1182.7728314924791</v>
      </c>
      <c r="I147" s="36">
        <v>5724.1604439016501</v>
      </c>
      <c r="J147" s="36">
        <v>0</v>
      </c>
      <c r="K147" s="24">
        <v>14181.197364875918</v>
      </c>
      <c r="L147" s="24"/>
      <c r="M147" s="77"/>
      <c r="N147" s="100"/>
      <c r="O147" s="35"/>
      <c r="P147" s="35" t="s">
        <v>3695</v>
      </c>
      <c r="Q147" s="36">
        <v>0</v>
      </c>
      <c r="R147" s="36">
        <v>0</v>
      </c>
      <c r="S147" s="36">
        <v>0</v>
      </c>
      <c r="T147" s="36">
        <v>0</v>
      </c>
      <c r="U147" s="36">
        <v>2633.2836003927828</v>
      </c>
      <c r="V147" s="36">
        <v>2500.3098456928687</v>
      </c>
      <c r="W147" s="36">
        <v>0</v>
      </c>
      <c r="X147" s="36">
        <v>0</v>
      </c>
      <c r="Y147" s="24">
        <v>5133.5934460856515</v>
      </c>
    </row>
    <row r="148" spans="1:25" ht="21">
      <c r="A148" s="35"/>
      <c r="B148" s="35" t="s">
        <v>3694</v>
      </c>
      <c r="C148" s="36">
        <v>0</v>
      </c>
      <c r="D148" s="36">
        <v>0</v>
      </c>
      <c r="E148" s="36">
        <v>1030.32866132544</v>
      </c>
      <c r="F148" s="36">
        <v>4581.0440700020299</v>
      </c>
      <c r="G148" s="36">
        <v>287.0242401566</v>
      </c>
      <c r="H148" s="36">
        <v>15074.713884048349</v>
      </c>
      <c r="I148" s="36">
        <v>350.12567480317597</v>
      </c>
      <c r="J148" s="36">
        <v>0</v>
      </c>
      <c r="K148" s="24">
        <v>21323.236530335598</v>
      </c>
      <c r="L148" s="24"/>
      <c r="M148" s="24"/>
      <c r="N148" s="100"/>
      <c r="O148" s="35"/>
      <c r="P148" s="35" t="s">
        <v>3694</v>
      </c>
      <c r="Q148" s="36">
        <v>0</v>
      </c>
      <c r="R148" s="36">
        <v>0</v>
      </c>
      <c r="S148" s="36">
        <v>0</v>
      </c>
      <c r="T148" s="36">
        <v>0</v>
      </c>
      <c r="U148" s="36">
        <v>2135.2197036762968</v>
      </c>
      <c r="V148" s="36">
        <v>5583.7919203061283</v>
      </c>
      <c r="W148" s="36">
        <v>0</v>
      </c>
      <c r="X148" s="36">
        <v>0</v>
      </c>
      <c r="Y148" s="24">
        <v>7719.0116239824256</v>
      </c>
    </row>
    <row r="149" spans="1:25" ht="21">
      <c r="A149" s="35"/>
      <c r="B149" s="35" t="s">
        <v>284</v>
      </c>
      <c r="C149" s="36">
        <v>0</v>
      </c>
      <c r="D149" s="36">
        <v>0</v>
      </c>
      <c r="E149" s="36">
        <v>333.96975219850003</v>
      </c>
      <c r="F149" s="36">
        <v>3106.88249194531</v>
      </c>
      <c r="G149" s="36">
        <v>0</v>
      </c>
      <c r="H149" s="36">
        <v>9924.6851771624206</v>
      </c>
      <c r="I149" s="36">
        <v>29.468152547220001</v>
      </c>
      <c r="J149" s="36">
        <v>0</v>
      </c>
      <c r="K149" s="24">
        <v>13395.005573853452</v>
      </c>
      <c r="L149" s="24"/>
      <c r="M149" s="24"/>
      <c r="N149" s="100"/>
      <c r="O149" s="35"/>
      <c r="P149" s="35" t="s">
        <v>284</v>
      </c>
      <c r="Q149" s="36">
        <v>0</v>
      </c>
      <c r="R149" s="36">
        <v>0</v>
      </c>
      <c r="S149" s="36">
        <v>0</v>
      </c>
      <c r="T149" s="36">
        <v>0</v>
      </c>
      <c r="U149" s="36">
        <v>1245.5885123805501</v>
      </c>
      <c r="V149" s="36">
        <v>3603.4035053587754</v>
      </c>
      <c r="W149" s="36">
        <v>0</v>
      </c>
      <c r="X149" s="36">
        <v>0</v>
      </c>
      <c r="Y149" s="24">
        <v>4848.9920177393251</v>
      </c>
    </row>
    <row r="150" spans="1:25" ht="21">
      <c r="A150" s="35" t="s">
        <v>3707</v>
      </c>
      <c r="B150" s="35"/>
      <c r="C150" s="36">
        <v>0</v>
      </c>
      <c r="D150" s="36">
        <v>2785.9297099412897</v>
      </c>
      <c r="E150" s="36">
        <v>19885.311636358969</v>
      </c>
      <c r="F150" s="36">
        <v>77388.548762196893</v>
      </c>
      <c r="G150" s="36">
        <v>83157.702951979707</v>
      </c>
      <c r="H150" s="36">
        <v>17746.591008444873</v>
      </c>
      <c r="I150" s="36">
        <v>14587.053637126488</v>
      </c>
      <c r="J150" s="36">
        <v>0</v>
      </c>
      <c r="K150" s="24">
        <v>215551.13770604823</v>
      </c>
      <c r="L150" s="24">
        <v>211800</v>
      </c>
      <c r="M150" s="77">
        <f>L150-K150</f>
        <v>-3751.1377060482337</v>
      </c>
      <c r="N150" s="100"/>
      <c r="O150" s="35" t="s">
        <v>3707</v>
      </c>
      <c r="P150" s="35"/>
      <c r="Q150" s="36">
        <v>0</v>
      </c>
      <c r="R150" s="36">
        <v>0</v>
      </c>
      <c r="S150" s="36">
        <v>0</v>
      </c>
      <c r="T150" s="36">
        <v>0</v>
      </c>
      <c r="U150" s="36">
        <v>66324.732487875968</v>
      </c>
      <c r="V150" s="36">
        <v>11704.779361696368</v>
      </c>
      <c r="W150" s="36">
        <v>0</v>
      </c>
      <c r="X150" s="36">
        <v>0</v>
      </c>
      <c r="Y150" s="24">
        <v>78029.511849572329</v>
      </c>
    </row>
    <row r="151" spans="1:25" ht="21">
      <c r="A151" s="35"/>
      <c r="B151" s="35" t="s">
        <v>3697</v>
      </c>
      <c r="C151" s="36">
        <v>0</v>
      </c>
      <c r="D151" s="36">
        <v>436.68256822479998</v>
      </c>
      <c r="E151" s="36">
        <v>3371.1391522163899</v>
      </c>
      <c r="F151" s="36">
        <v>3381.6364222564707</v>
      </c>
      <c r="G151" s="36">
        <v>4.6977646507299999</v>
      </c>
      <c r="H151" s="36">
        <v>1.2298189141760001</v>
      </c>
      <c r="I151" s="36">
        <v>1874.63738382155</v>
      </c>
      <c r="J151" s="36">
        <v>0</v>
      </c>
      <c r="K151" s="24">
        <v>9070.0231100841156</v>
      </c>
      <c r="L151" s="24"/>
      <c r="M151" s="77"/>
      <c r="N151" s="100"/>
      <c r="O151" s="35"/>
      <c r="P151" s="35" t="s">
        <v>3697</v>
      </c>
      <c r="Q151" s="36">
        <v>0</v>
      </c>
      <c r="R151" s="36">
        <v>0</v>
      </c>
      <c r="S151" s="36">
        <v>0</v>
      </c>
      <c r="T151" s="36">
        <v>0</v>
      </c>
      <c r="U151" s="36">
        <v>2604.2844384606633</v>
      </c>
      <c r="V151" s="36">
        <v>679.06392739072203</v>
      </c>
      <c r="W151" s="36">
        <v>0</v>
      </c>
      <c r="X151" s="36">
        <v>0</v>
      </c>
      <c r="Y151" s="24">
        <v>3283.3483658513851</v>
      </c>
    </row>
    <row r="152" spans="1:25" ht="21">
      <c r="A152" s="35"/>
      <c r="B152" s="35" t="s">
        <v>3603</v>
      </c>
      <c r="C152" s="36">
        <v>0</v>
      </c>
      <c r="D152" s="36">
        <v>0</v>
      </c>
      <c r="E152" s="36">
        <v>0</v>
      </c>
      <c r="F152" s="36">
        <v>6658.4598918489901</v>
      </c>
      <c r="G152" s="36">
        <v>7092.7033993464129</v>
      </c>
      <c r="H152" s="36">
        <v>0</v>
      </c>
      <c r="I152" s="36">
        <v>82.659691222810011</v>
      </c>
      <c r="J152" s="36">
        <v>0</v>
      </c>
      <c r="K152" s="24">
        <v>13833.822982418214</v>
      </c>
      <c r="L152" s="24"/>
      <c r="M152" s="24"/>
      <c r="N152" s="100"/>
      <c r="O152" s="35"/>
      <c r="P152" s="35" t="s">
        <v>3603</v>
      </c>
      <c r="Q152" s="36">
        <v>0</v>
      </c>
      <c r="R152" s="36">
        <v>0</v>
      </c>
      <c r="S152" s="36">
        <v>0</v>
      </c>
      <c r="T152" s="36">
        <v>0</v>
      </c>
      <c r="U152" s="36">
        <v>4977.9211114102172</v>
      </c>
      <c r="V152" s="36">
        <v>29.922808222659999</v>
      </c>
      <c r="W152" s="36">
        <v>0</v>
      </c>
      <c r="X152" s="36">
        <v>0</v>
      </c>
      <c r="Y152" s="24">
        <v>5007.8439196328773</v>
      </c>
    </row>
    <row r="153" spans="1:25" ht="21">
      <c r="A153" s="35"/>
      <c r="B153" s="35" t="s">
        <v>3698</v>
      </c>
      <c r="C153" s="36">
        <v>0</v>
      </c>
      <c r="D153" s="36">
        <v>0</v>
      </c>
      <c r="E153" s="36">
        <v>830.63942446638998</v>
      </c>
      <c r="F153" s="36">
        <v>3239.1632995885761</v>
      </c>
      <c r="G153" s="36">
        <v>4808.4910905986653</v>
      </c>
      <c r="H153" s="36">
        <v>0</v>
      </c>
      <c r="I153" s="36">
        <v>1790.3955527046601</v>
      </c>
      <c r="J153" s="36">
        <v>0</v>
      </c>
      <c r="K153" s="24">
        <v>10668.689367358293</v>
      </c>
      <c r="L153" s="24"/>
      <c r="M153" s="24"/>
      <c r="N153" s="100"/>
      <c r="O153" s="35"/>
      <c r="P153" s="35" t="s">
        <v>3698</v>
      </c>
      <c r="Q153" s="36">
        <v>0</v>
      </c>
      <c r="R153" s="36">
        <v>0</v>
      </c>
      <c r="S153" s="36">
        <v>0</v>
      </c>
      <c r="T153" s="36">
        <v>0</v>
      </c>
      <c r="U153" s="36">
        <v>3213.9423609053233</v>
      </c>
      <c r="V153" s="36">
        <v>648.12319007903011</v>
      </c>
      <c r="W153" s="36">
        <v>0</v>
      </c>
      <c r="X153" s="36">
        <v>0</v>
      </c>
      <c r="Y153" s="24">
        <v>3862.0655509843536</v>
      </c>
    </row>
    <row r="154" spans="1:25" ht="21">
      <c r="A154" s="35"/>
      <c r="B154" s="35" t="s">
        <v>3699</v>
      </c>
      <c r="C154" s="36">
        <v>0</v>
      </c>
      <c r="D154" s="36">
        <v>0</v>
      </c>
      <c r="E154" s="36">
        <v>0</v>
      </c>
      <c r="F154" s="36">
        <v>6707.7691447382003</v>
      </c>
      <c r="G154" s="36">
        <v>7859.5863674785196</v>
      </c>
      <c r="H154" s="36">
        <v>1.3468530263509999</v>
      </c>
      <c r="I154" s="36">
        <v>21.610725000000002</v>
      </c>
      <c r="J154" s="36">
        <v>0</v>
      </c>
      <c r="K154" s="24">
        <v>14590.313090243071</v>
      </c>
      <c r="L154" s="24"/>
      <c r="M154" s="24"/>
      <c r="N154" s="100"/>
      <c r="O154" s="35"/>
      <c r="P154" s="35" t="s">
        <v>3699</v>
      </c>
      <c r="Q154" s="36">
        <v>0</v>
      </c>
      <c r="R154" s="36">
        <v>0</v>
      </c>
      <c r="S154" s="36">
        <v>0</v>
      </c>
      <c r="T154" s="36">
        <v>0</v>
      </c>
      <c r="U154" s="36">
        <v>5273.3826954180076</v>
      </c>
      <c r="V154" s="36">
        <v>8.3106432455390014</v>
      </c>
      <c r="W154" s="36">
        <v>0</v>
      </c>
      <c r="X154" s="36">
        <v>0</v>
      </c>
      <c r="Y154" s="24">
        <v>5281.6933386635465</v>
      </c>
    </row>
    <row r="155" spans="1:25" ht="21">
      <c r="A155" s="35"/>
      <c r="B155" s="35" t="s">
        <v>3700</v>
      </c>
      <c r="C155" s="36">
        <v>0</v>
      </c>
      <c r="D155" s="36">
        <v>0</v>
      </c>
      <c r="E155" s="36">
        <v>791.92512992000002</v>
      </c>
      <c r="F155" s="36">
        <v>8681.6234748134484</v>
      </c>
      <c r="G155" s="36">
        <v>9766.8803350018916</v>
      </c>
      <c r="H155" s="36">
        <v>0</v>
      </c>
      <c r="I155" s="36">
        <v>762.63702829279009</v>
      </c>
      <c r="J155" s="36">
        <v>0</v>
      </c>
      <c r="K155" s="24">
        <v>20003.065968028131</v>
      </c>
      <c r="L155" s="24"/>
      <c r="M155" s="24"/>
      <c r="N155" s="100"/>
      <c r="O155" s="35"/>
      <c r="P155" s="35" t="s">
        <v>3700</v>
      </c>
      <c r="Q155" s="36">
        <v>0</v>
      </c>
      <c r="R155" s="36">
        <v>0</v>
      </c>
      <c r="S155" s="36">
        <v>0</v>
      </c>
      <c r="T155" s="36">
        <v>0</v>
      </c>
      <c r="U155" s="36">
        <v>6965.0352761842496</v>
      </c>
      <c r="V155" s="36">
        <v>276.07460424206005</v>
      </c>
      <c r="W155" s="36">
        <v>0</v>
      </c>
      <c r="X155" s="36">
        <v>0</v>
      </c>
      <c r="Y155" s="24">
        <v>7241.1098804263092</v>
      </c>
    </row>
    <row r="156" spans="1:25" ht="21">
      <c r="A156" s="35"/>
      <c r="B156" s="35" t="s">
        <v>3111</v>
      </c>
      <c r="C156" s="36">
        <v>0</v>
      </c>
      <c r="D156" s="36">
        <v>54.888882021599997</v>
      </c>
      <c r="E156" s="36">
        <v>5495.6542409408094</v>
      </c>
      <c r="F156" s="36">
        <v>7847.4846805801708</v>
      </c>
      <c r="G156" s="36">
        <v>966.41166157041005</v>
      </c>
      <c r="H156" s="36">
        <v>5939.9449198899692</v>
      </c>
      <c r="I156" s="36">
        <v>24.940723689499997</v>
      </c>
      <c r="J156" s="36">
        <v>0</v>
      </c>
      <c r="K156" s="24">
        <v>20329.325108692457</v>
      </c>
      <c r="L156" s="24"/>
      <c r="M156" s="24"/>
      <c r="N156" s="100"/>
      <c r="O156" s="35"/>
      <c r="P156" s="35" t="s">
        <v>3111</v>
      </c>
      <c r="Q156" s="36">
        <v>0</v>
      </c>
      <c r="R156" s="36">
        <v>0</v>
      </c>
      <c r="S156" s="36">
        <v>0</v>
      </c>
      <c r="T156" s="36">
        <v>0</v>
      </c>
      <c r="U156" s="36">
        <v>5199.9270863683323</v>
      </c>
      <c r="V156" s="36">
        <v>2159.2886029748024</v>
      </c>
      <c r="W156" s="36">
        <v>0</v>
      </c>
      <c r="X156" s="36">
        <v>0</v>
      </c>
      <c r="Y156" s="24">
        <v>7359.2156893431347</v>
      </c>
    </row>
    <row r="157" spans="1:25" ht="21">
      <c r="A157" s="35"/>
      <c r="B157" s="35" t="s">
        <v>3651</v>
      </c>
      <c r="C157" s="36">
        <v>0</v>
      </c>
      <c r="D157" s="36">
        <v>1791.2087828848498</v>
      </c>
      <c r="E157" s="36">
        <v>743.05087322658994</v>
      </c>
      <c r="F157" s="36">
        <v>2194.6255986390397</v>
      </c>
      <c r="G157" s="36">
        <v>2841.3196398001105</v>
      </c>
      <c r="H157" s="36">
        <v>0</v>
      </c>
      <c r="I157" s="36">
        <v>2362.4040599676305</v>
      </c>
      <c r="J157" s="36">
        <v>0</v>
      </c>
      <c r="K157" s="24">
        <v>9932.6089545182203</v>
      </c>
      <c r="L157" s="24"/>
      <c r="M157" s="24"/>
      <c r="N157" s="100"/>
      <c r="O157" s="35"/>
      <c r="P157" s="35" t="s">
        <v>3651</v>
      </c>
      <c r="Q157" s="36">
        <v>0</v>
      </c>
      <c r="R157" s="36">
        <v>0</v>
      </c>
      <c r="S157" s="36">
        <v>0</v>
      </c>
      <c r="T157" s="36">
        <v>0</v>
      </c>
      <c r="U157" s="36">
        <v>2740.4141718265323</v>
      </c>
      <c r="V157" s="36">
        <v>855.19026970848893</v>
      </c>
      <c r="W157" s="36">
        <v>0</v>
      </c>
      <c r="X157" s="36">
        <v>0</v>
      </c>
      <c r="Y157" s="24">
        <v>3595.6044415350211</v>
      </c>
    </row>
    <row r="158" spans="1:25" ht="21">
      <c r="A158" s="35"/>
      <c r="B158" s="35" t="s">
        <v>3701</v>
      </c>
      <c r="C158" s="36">
        <v>0</v>
      </c>
      <c r="D158" s="36">
        <v>0</v>
      </c>
      <c r="E158" s="36">
        <v>186.2755078324</v>
      </c>
      <c r="F158" s="36">
        <v>2492.3247918338097</v>
      </c>
      <c r="G158" s="36">
        <v>8614.5916286149168</v>
      </c>
      <c r="H158" s="36">
        <v>3561.6782017369405</v>
      </c>
      <c r="I158" s="36">
        <v>157.47165469919997</v>
      </c>
      <c r="J158" s="36">
        <v>0</v>
      </c>
      <c r="K158" s="24">
        <v>15012.341784717268</v>
      </c>
      <c r="L158" s="24"/>
      <c r="M158" s="24"/>
      <c r="N158" s="100"/>
      <c r="O158" s="35"/>
      <c r="P158" s="35" t="s">
        <v>3701</v>
      </c>
      <c r="Q158" s="36">
        <v>0</v>
      </c>
      <c r="R158" s="36">
        <v>0</v>
      </c>
      <c r="S158" s="36">
        <v>0</v>
      </c>
      <c r="T158" s="36">
        <v>0</v>
      </c>
      <c r="U158" s="36">
        <v>4088.1354780367601</v>
      </c>
      <c r="V158" s="36">
        <v>1346.332248030197</v>
      </c>
      <c r="W158" s="36">
        <v>0</v>
      </c>
      <c r="X158" s="36">
        <v>0</v>
      </c>
      <c r="Y158" s="24">
        <v>5434.4677260669569</v>
      </c>
    </row>
    <row r="159" spans="1:25" ht="21">
      <c r="A159" s="35"/>
      <c r="B159" s="35" t="s">
        <v>3702</v>
      </c>
      <c r="C159" s="36">
        <v>0</v>
      </c>
      <c r="D159" s="36">
        <v>0</v>
      </c>
      <c r="E159" s="36">
        <v>449.77824754300002</v>
      </c>
      <c r="F159" s="36">
        <v>2775.7799382215399</v>
      </c>
      <c r="G159" s="36">
        <v>5840.0887072847599</v>
      </c>
      <c r="H159" s="36">
        <v>1.02560726657</v>
      </c>
      <c r="I159" s="36">
        <v>157.92897633186999</v>
      </c>
      <c r="J159" s="36">
        <v>0</v>
      </c>
      <c r="K159" s="24">
        <v>9224.6014766477401</v>
      </c>
      <c r="L159" s="24"/>
      <c r="M159" s="24"/>
      <c r="N159" s="100"/>
      <c r="O159" s="35"/>
      <c r="P159" s="35" t="s">
        <v>3702</v>
      </c>
      <c r="Q159" s="36">
        <v>0</v>
      </c>
      <c r="R159" s="36">
        <v>0</v>
      </c>
      <c r="S159" s="36">
        <v>0</v>
      </c>
      <c r="T159" s="36">
        <v>0</v>
      </c>
      <c r="U159" s="36">
        <v>3281.7641752840136</v>
      </c>
      <c r="V159" s="36">
        <v>57.541559262627999</v>
      </c>
      <c r="W159" s="36">
        <v>0</v>
      </c>
      <c r="X159" s="36">
        <v>0</v>
      </c>
      <c r="Y159" s="24">
        <v>3339.3057345466418</v>
      </c>
    </row>
    <row r="160" spans="1:25" ht="21">
      <c r="A160" s="35"/>
      <c r="B160" s="35" t="s">
        <v>3703</v>
      </c>
      <c r="C160" s="36">
        <v>0</v>
      </c>
      <c r="D160" s="36">
        <v>24.099607938799998</v>
      </c>
      <c r="E160" s="36">
        <v>535.23534907769999</v>
      </c>
      <c r="F160" s="36">
        <v>512.29816998278795</v>
      </c>
      <c r="G160" s="36">
        <v>404.88407047042006</v>
      </c>
      <c r="H160" s="36">
        <v>5.5168549691200006</v>
      </c>
      <c r="I160" s="36">
        <v>56.086200857324997</v>
      </c>
      <c r="J160" s="36">
        <v>0</v>
      </c>
      <c r="K160" s="24">
        <v>1538.1202532961529</v>
      </c>
      <c r="L160" s="24"/>
      <c r="M160" s="24"/>
      <c r="N160" s="100"/>
      <c r="O160" s="35"/>
      <c r="P160" s="35" t="s">
        <v>3703</v>
      </c>
      <c r="Q160" s="36">
        <v>0</v>
      </c>
      <c r="R160" s="36">
        <v>0</v>
      </c>
      <c r="S160" s="36">
        <v>0</v>
      </c>
      <c r="T160" s="36">
        <v>0</v>
      </c>
      <c r="U160" s="36">
        <v>534.49922548444704</v>
      </c>
      <c r="V160" s="36">
        <v>22.300306209159</v>
      </c>
      <c r="W160" s="36">
        <v>0</v>
      </c>
      <c r="X160" s="36">
        <v>0</v>
      </c>
      <c r="Y160" s="24">
        <v>556.79953169360601</v>
      </c>
    </row>
    <row r="161" spans="1:25" ht="21">
      <c r="A161" s="35"/>
      <c r="B161" s="35" t="s">
        <v>3704</v>
      </c>
      <c r="C161" s="36">
        <v>0</v>
      </c>
      <c r="D161" s="36">
        <v>0</v>
      </c>
      <c r="E161" s="36">
        <v>226.88949108140002</v>
      </c>
      <c r="F161" s="36">
        <v>2820.3847985186603</v>
      </c>
      <c r="G161" s="36">
        <v>156.01751753050002</v>
      </c>
      <c r="H161" s="36">
        <v>34.558056381734005</v>
      </c>
      <c r="I161" s="36">
        <v>1515.8172600164999</v>
      </c>
      <c r="J161" s="36">
        <v>0</v>
      </c>
      <c r="K161" s="24">
        <v>4753.667123528794</v>
      </c>
      <c r="L161" s="24"/>
      <c r="M161" s="24"/>
      <c r="N161" s="100"/>
      <c r="O161" s="35"/>
      <c r="P161" s="35" t="s">
        <v>3704</v>
      </c>
      <c r="Q161" s="36">
        <v>0</v>
      </c>
      <c r="R161" s="36">
        <v>0</v>
      </c>
      <c r="S161" s="36">
        <v>0</v>
      </c>
      <c r="T161" s="36">
        <v>0</v>
      </c>
      <c r="U161" s="36">
        <v>1159.5916341818318</v>
      </c>
      <c r="V161" s="36">
        <v>561.23586453612916</v>
      </c>
      <c r="W161" s="36">
        <v>0</v>
      </c>
      <c r="X161" s="36">
        <v>0</v>
      </c>
      <c r="Y161" s="24">
        <v>1720.8274987179609</v>
      </c>
    </row>
    <row r="162" spans="1:25" ht="21">
      <c r="A162" s="35"/>
      <c r="B162" s="35" t="s">
        <v>2231</v>
      </c>
      <c r="C162" s="36">
        <v>0</v>
      </c>
      <c r="D162" s="36">
        <v>479.04986887123999</v>
      </c>
      <c r="E162" s="36">
        <v>1749.8105205146899</v>
      </c>
      <c r="F162" s="36">
        <v>5466.5967835998117</v>
      </c>
      <c r="G162" s="36">
        <v>22094.64861600881</v>
      </c>
      <c r="H162" s="36">
        <v>2.1399095214899999</v>
      </c>
      <c r="I162" s="36">
        <v>1859.2379743018398</v>
      </c>
      <c r="J162" s="36">
        <v>0</v>
      </c>
      <c r="K162" s="24">
        <v>31651.483672817882</v>
      </c>
      <c r="L162" s="24"/>
      <c r="M162" s="24"/>
      <c r="N162" s="100"/>
      <c r="O162" s="35"/>
      <c r="P162" s="35" t="s">
        <v>2231</v>
      </c>
      <c r="Q162" s="36">
        <v>0</v>
      </c>
      <c r="R162" s="36">
        <v>0</v>
      </c>
      <c r="S162" s="36">
        <v>0</v>
      </c>
      <c r="T162" s="36">
        <v>0</v>
      </c>
      <c r="U162" s="36">
        <v>10784.018295616102</v>
      </c>
      <c r="V162" s="36">
        <v>673.81879394406917</v>
      </c>
      <c r="W162" s="36">
        <v>0</v>
      </c>
      <c r="X162" s="36">
        <v>0</v>
      </c>
      <c r="Y162" s="24">
        <v>11457.837089560171</v>
      </c>
    </row>
    <row r="163" spans="1:25" ht="21">
      <c r="A163" s="35"/>
      <c r="B163" s="35" t="s">
        <v>3705</v>
      </c>
      <c r="C163" s="36">
        <v>0</v>
      </c>
      <c r="D163" s="36">
        <v>0</v>
      </c>
      <c r="E163" s="36">
        <v>2081.1225045941997</v>
      </c>
      <c r="F163" s="36">
        <v>4614.6925708718118</v>
      </c>
      <c r="G163" s="36">
        <v>5986.6175193727613</v>
      </c>
      <c r="H163" s="36">
        <v>4.6110048756899999</v>
      </c>
      <c r="I163" s="36">
        <v>1540.0214860535004</v>
      </c>
      <c r="J163" s="36">
        <v>0</v>
      </c>
      <c r="K163" s="24">
        <v>14227.065085767961</v>
      </c>
      <c r="L163" s="24"/>
      <c r="M163" s="24"/>
      <c r="N163" s="100"/>
      <c r="O163" s="35"/>
      <c r="P163" s="35" t="s">
        <v>3705</v>
      </c>
      <c r="Q163" s="36">
        <v>0</v>
      </c>
      <c r="R163" s="36">
        <v>0</v>
      </c>
      <c r="S163" s="36">
        <v>0</v>
      </c>
      <c r="T163" s="36">
        <v>0</v>
      </c>
      <c r="U163" s="36">
        <v>4591.0405993317909</v>
      </c>
      <c r="V163" s="36">
        <v>559.15696171619913</v>
      </c>
      <c r="W163" s="36">
        <v>0</v>
      </c>
      <c r="X163" s="36">
        <v>0</v>
      </c>
      <c r="Y163" s="24">
        <v>5150.1975610479903</v>
      </c>
    </row>
    <row r="164" spans="1:25" ht="21">
      <c r="A164" s="35"/>
      <c r="B164" s="35" t="s">
        <v>424</v>
      </c>
      <c r="C164" s="36">
        <v>0</v>
      </c>
      <c r="D164" s="36">
        <v>0</v>
      </c>
      <c r="E164" s="36">
        <v>203.25295442940001</v>
      </c>
      <c r="F164" s="36">
        <v>5419.6569550862005</v>
      </c>
      <c r="G164" s="36">
        <v>984.48925809108027</v>
      </c>
      <c r="H164" s="36">
        <v>4052.9734918478202</v>
      </c>
      <c r="I164" s="36">
        <v>2338.3296784506038</v>
      </c>
      <c r="J164" s="36">
        <v>0</v>
      </c>
      <c r="K164" s="24">
        <v>12998.702337905104</v>
      </c>
      <c r="L164" s="24"/>
      <c r="M164" s="24"/>
      <c r="N164" s="100"/>
      <c r="O164" s="35"/>
      <c r="P164" s="35" t="s">
        <v>424</v>
      </c>
      <c r="Q164" s="36">
        <v>0</v>
      </c>
      <c r="R164" s="36">
        <v>0</v>
      </c>
      <c r="S164" s="36">
        <v>0</v>
      </c>
      <c r="T164" s="36">
        <v>0</v>
      </c>
      <c r="U164" s="36">
        <v>2391.878498671851</v>
      </c>
      <c r="V164" s="36">
        <v>2313.6517476472864</v>
      </c>
      <c r="W164" s="36">
        <v>0</v>
      </c>
      <c r="X164" s="36">
        <v>0</v>
      </c>
      <c r="Y164" s="24">
        <v>4705.5302463191374</v>
      </c>
    </row>
    <row r="165" spans="1:25" ht="21">
      <c r="A165" s="35"/>
      <c r="B165" s="35" t="s">
        <v>3025</v>
      </c>
      <c r="C165" s="36">
        <v>0</v>
      </c>
      <c r="D165" s="36">
        <v>0</v>
      </c>
      <c r="E165" s="36">
        <v>0</v>
      </c>
      <c r="F165" s="36">
        <v>7197.6611826540602</v>
      </c>
      <c r="G165" s="36">
        <v>3017.4063697843685</v>
      </c>
      <c r="H165" s="36">
        <v>0</v>
      </c>
      <c r="I165" s="36">
        <v>38.939083777299999</v>
      </c>
      <c r="J165" s="36">
        <v>0</v>
      </c>
      <c r="K165" s="24">
        <v>10254.006636215729</v>
      </c>
      <c r="L165" s="24"/>
      <c r="M165" s="24"/>
      <c r="N165" s="100"/>
      <c r="O165" s="35"/>
      <c r="P165" s="35" t="s">
        <v>3025</v>
      </c>
      <c r="Q165" s="36">
        <v>0</v>
      </c>
      <c r="R165" s="36">
        <v>0</v>
      </c>
      <c r="S165" s="36">
        <v>0</v>
      </c>
      <c r="T165" s="36">
        <v>0</v>
      </c>
      <c r="U165" s="36">
        <v>3697.8544539787313</v>
      </c>
      <c r="V165" s="36">
        <v>14.095948327379999</v>
      </c>
      <c r="W165" s="36">
        <v>0</v>
      </c>
      <c r="X165" s="36">
        <v>0</v>
      </c>
      <c r="Y165" s="24">
        <v>3711.9504023061113</v>
      </c>
    </row>
    <row r="166" spans="1:25" ht="21">
      <c r="A166" s="35"/>
      <c r="B166" s="35" t="s">
        <v>3706</v>
      </c>
      <c r="C166" s="36">
        <v>0</v>
      </c>
      <c r="D166" s="36">
        <v>0</v>
      </c>
      <c r="E166" s="36">
        <v>3220.5382405159994</v>
      </c>
      <c r="F166" s="36">
        <v>7378.3910589633306</v>
      </c>
      <c r="G166" s="36">
        <v>2718.8690063753666</v>
      </c>
      <c r="H166" s="36">
        <v>4141.5662900150101</v>
      </c>
      <c r="I166" s="36">
        <v>3.9361579394100001</v>
      </c>
      <c r="J166" s="36">
        <v>0</v>
      </c>
      <c r="K166" s="24">
        <v>17463.300753809115</v>
      </c>
      <c r="L166" s="24"/>
      <c r="M166" s="24"/>
      <c r="N166" s="100"/>
      <c r="O166" s="35"/>
      <c r="P166" s="35" t="s">
        <v>3706</v>
      </c>
      <c r="Q166" s="36">
        <v>0</v>
      </c>
      <c r="R166" s="36">
        <v>0</v>
      </c>
      <c r="S166" s="36">
        <v>0</v>
      </c>
      <c r="T166" s="36">
        <v>0</v>
      </c>
      <c r="U166" s="36">
        <v>4821.0429867171042</v>
      </c>
      <c r="V166" s="36">
        <v>1500.6718861600168</v>
      </c>
      <c r="W166" s="36">
        <v>0</v>
      </c>
      <c r="X166" s="36">
        <v>0</v>
      </c>
      <c r="Y166" s="24">
        <v>6321.7148728771208</v>
      </c>
    </row>
    <row r="167" spans="1:25" ht="21">
      <c r="A167" s="35" t="s">
        <v>3712</v>
      </c>
      <c r="B167" s="35"/>
      <c r="C167" s="36">
        <v>0</v>
      </c>
      <c r="D167" s="36">
        <v>11717.94722683395</v>
      </c>
      <c r="E167" s="36">
        <v>20301.018979039705</v>
      </c>
      <c r="F167" s="36">
        <v>37688.116581360264</v>
      </c>
      <c r="G167" s="36">
        <v>10904.008844321865</v>
      </c>
      <c r="H167" s="36">
        <v>1240.6209544333387</v>
      </c>
      <c r="I167" s="36">
        <v>6347.8936722864764</v>
      </c>
      <c r="J167" s="36">
        <v>0</v>
      </c>
      <c r="K167" s="24">
        <v>88199.606258275599</v>
      </c>
      <c r="L167" s="24">
        <v>103480</v>
      </c>
      <c r="M167" s="77">
        <f>L167-K167</f>
        <v>15280.393741724401</v>
      </c>
      <c r="N167" s="100"/>
      <c r="O167" s="35" t="s">
        <v>3712</v>
      </c>
      <c r="P167" s="35"/>
      <c r="Q167" s="36">
        <v>0</v>
      </c>
      <c r="R167" s="36">
        <v>0</v>
      </c>
      <c r="S167" s="36">
        <v>0</v>
      </c>
      <c r="T167" s="36">
        <v>0</v>
      </c>
      <c r="U167" s="36">
        <v>29181.215170620344</v>
      </c>
      <c r="V167" s="36">
        <v>2747.0422948729879</v>
      </c>
      <c r="W167" s="36">
        <v>0</v>
      </c>
      <c r="X167" s="36">
        <v>0</v>
      </c>
      <c r="Y167" s="24">
        <v>31928.257465493331</v>
      </c>
    </row>
    <row r="168" spans="1:25" ht="21">
      <c r="A168" s="35"/>
      <c r="B168" s="35" t="s">
        <v>3709</v>
      </c>
      <c r="C168" s="36">
        <v>0</v>
      </c>
      <c r="D168" s="36">
        <v>4289.4652734263</v>
      </c>
      <c r="E168" s="36">
        <v>2633.5718301730867</v>
      </c>
      <c r="F168" s="36">
        <v>1377.5380989665903</v>
      </c>
      <c r="G168" s="36">
        <v>236.708212849858</v>
      </c>
      <c r="H168" s="36">
        <v>1223.7082504826437</v>
      </c>
      <c r="I168" s="36">
        <v>2.1058160939300001</v>
      </c>
      <c r="J168" s="36">
        <v>0</v>
      </c>
      <c r="K168" s="24">
        <v>9763.0974819924086</v>
      </c>
      <c r="L168" s="24"/>
      <c r="M168" s="77"/>
      <c r="N168" s="100"/>
      <c r="O168" s="35"/>
      <c r="P168" s="35" t="s">
        <v>3709</v>
      </c>
      <c r="Q168" s="36">
        <v>0</v>
      </c>
      <c r="R168" s="36">
        <v>0</v>
      </c>
      <c r="S168" s="36">
        <v>0</v>
      </c>
      <c r="T168" s="36">
        <v>0</v>
      </c>
      <c r="U168" s="36">
        <v>3090.4965963784985</v>
      </c>
      <c r="V168" s="36">
        <v>443.74469210075591</v>
      </c>
      <c r="W168" s="36">
        <v>0</v>
      </c>
      <c r="X168" s="36">
        <v>0</v>
      </c>
      <c r="Y168" s="24">
        <v>3534.2412884792543</v>
      </c>
    </row>
    <row r="169" spans="1:25" ht="21">
      <c r="A169" s="35"/>
      <c r="B169" s="35" t="s">
        <v>3710</v>
      </c>
      <c r="C169" s="36">
        <v>0</v>
      </c>
      <c r="D169" s="36">
        <v>212.5122891565</v>
      </c>
      <c r="E169" s="36">
        <v>2281.9499106663698</v>
      </c>
      <c r="F169" s="36">
        <v>6770.5768500534195</v>
      </c>
      <c r="G169" s="36">
        <v>888.54418497926713</v>
      </c>
      <c r="H169" s="36">
        <v>7.770060358604999</v>
      </c>
      <c r="I169" s="36">
        <v>1823.4381969927301</v>
      </c>
      <c r="J169" s="36">
        <v>0</v>
      </c>
      <c r="K169" s="24">
        <v>11984.791492206894</v>
      </c>
      <c r="L169" s="24"/>
      <c r="M169" s="24"/>
      <c r="N169" s="100"/>
      <c r="O169" s="35"/>
      <c r="P169" s="35" t="s">
        <v>3710</v>
      </c>
      <c r="Q169" s="36">
        <v>0</v>
      </c>
      <c r="R169" s="36">
        <v>0</v>
      </c>
      <c r="S169" s="36">
        <v>0</v>
      </c>
      <c r="T169" s="36">
        <v>0</v>
      </c>
      <c r="U169" s="36">
        <v>3675.5971310221703</v>
      </c>
      <c r="V169" s="36">
        <v>662.89738916125611</v>
      </c>
      <c r="W169" s="36">
        <v>0</v>
      </c>
      <c r="X169" s="36">
        <v>0</v>
      </c>
      <c r="Y169" s="24">
        <v>4338.4945201834262</v>
      </c>
    </row>
    <row r="170" spans="1:25" ht="21">
      <c r="A170" s="35"/>
      <c r="B170" s="35" t="s">
        <v>837</v>
      </c>
      <c r="C170" s="36">
        <v>0</v>
      </c>
      <c r="D170" s="36">
        <v>5076.7415978839999</v>
      </c>
      <c r="E170" s="36">
        <v>5073.4484357355504</v>
      </c>
      <c r="F170" s="36">
        <v>6736.9944388343329</v>
      </c>
      <c r="G170" s="36">
        <v>939.91661396611028</v>
      </c>
      <c r="H170" s="36">
        <v>0</v>
      </c>
      <c r="I170" s="36">
        <v>1596.839952200005</v>
      </c>
      <c r="J170" s="36">
        <v>0</v>
      </c>
      <c r="K170" s="24">
        <v>19423.941038619996</v>
      </c>
      <c r="L170" s="24"/>
      <c r="M170" s="24"/>
      <c r="N170" s="100"/>
      <c r="O170" s="35"/>
      <c r="P170" s="35" t="s">
        <v>837</v>
      </c>
      <c r="Q170" s="36">
        <v>0</v>
      </c>
      <c r="R170" s="36">
        <v>0</v>
      </c>
      <c r="S170" s="36">
        <v>0</v>
      </c>
      <c r="T170" s="36">
        <v>0</v>
      </c>
      <c r="U170" s="36">
        <v>6453.4105932766734</v>
      </c>
      <c r="V170" s="36">
        <v>578.05606269647512</v>
      </c>
      <c r="W170" s="36">
        <v>0</v>
      </c>
      <c r="X170" s="36">
        <v>0</v>
      </c>
      <c r="Y170" s="24">
        <v>7031.4666559731486</v>
      </c>
    </row>
    <row r="171" spans="1:25" ht="21">
      <c r="A171" s="35"/>
      <c r="B171" s="35" t="s">
        <v>2193</v>
      </c>
      <c r="C171" s="36">
        <v>0</v>
      </c>
      <c r="D171" s="36">
        <v>166.19076623460001</v>
      </c>
      <c r="E171" s="36">
        <v>2134.2784268967703</v>
      </c>
      <c r="F171" s="36">
        <v>5013.0301771260192</v>
      </c>
      <c r="G171" s="36">
        <v>1148.9689713751939</v>
      </c>
      <c r="H171" s="36">
        <v>0</v>
      </c>
      <c r="I171" s="36">
        <v>1276.9495699038789</v>
      </c>
      <c r="J171" s="36">
        <v>0</v>
      </c>
      <c r="K171" s="24">
        <v>9739.4179115364605</v>
      </c>
      <c r="L171" s="24"/>
      <c r="M171" s="24"/>
      <c r="N171" s="100"/>
      <c r="O171" s="35"/>
      <c r="P171" s="35" t="s">
        <v>2193</v>
      </c>
      <c r="Q171" s="36">
        <v>0</v>
      </c>
      <c r="R171" s="36">
        <v>0</v>
      </c>
      <c r="S171" s="36">
        <v>0</v>
      </c>
      <c r="T171" s="36">
        <v>0</v>
      </c>
      <c r="U171" s="36">
        <v>3063.4135396736433</v>
      </c>
      <c r="V171" s="36">
        <v>462.25574430528678</v>
      </c>
      <c r="W171" s="36">
        <v>0</v>
      </c>
      <c r="X171" s="36">
        <v>0</v>
      </c>
      <c r="Y171" s="24">
        <v>3525.6692839789303</v>
      </c>
    </row>
    <row r="172" spans="1:25" ht="21">
      <c r="A172" s="35"/>
      <c r="B172" s="35" t="s">
        <v>3708</v>
      </c>
      <c r="C172" s="36">
        <v>0</v>
      </c>
      <c r="D172" s="36">
        <v>1973.0373001325502</v>
      </c>
      <c r="E172" s="36">
        <v>3778.7760296763104</v>
      </c>
      <c r="F172" s="36">
        <v>6771.2302030355895</v>
      </c>
      <c r="G172" s="36">
        <v>1189.8826073648979</v>
      </c>
      <c r="H172" s="36">
        <v>9.1426435920899998</v>
      </c>
      <c r="I172" s="36">
        <v>767.54684934856709</v>
      </c>
      <c r="J172" s="36">
        <v>0</v>
      </c>
      <c r="K172" s="24">
        <v>14489.615633150006</v>
      </c>
      <c r="L172" s="24"/>
      <c r="M172" s="24"/>
      <c r="N172" s="100"/>
      <c r="O172" s="35"/>
      <c r="P172" s="35" t="s">
        <v>3708</v>
      </c>
      <c r="Q172" s="36">
        <v>0</v>
      </c>
      <c r="R172" s="36">
        <v>0</v>
      </c>
      <c r="S172" s="36">
        <v>0</v>
      </c>
      <c r="T172" s="36">
        <v>0</v>
      </c>
      <c r="U172" s="36">
        <v>4964.0792627591145</v>
      </c>
      <c r="V172" s="36">
        <v>281.16159644452085</v>
      </c>
      <c r="W172" s="36">
        <v>0</v>
      </c>
      <c r="X172" s="36">
        <v>0</v>
      </c>
      <c r="Y172" s="24">
        <v>5245.2408592036354</v>
      </c>
    </row>
    <row r="173" spans="1:25" ht="21">
      <c r="A173" s="35"/>
      <c r="B173" s="35" t="s">
        <v>3711</v>
      </c>
      <c r="C173" s="36">
        <v>0</v>
      </c>
      <c r="D173" s="36">
        <v>0</v>
      </c>
      <c r="E173" s="36">
        <v>2127.9546685575006</v>
      </c>
      <c r="F173" s="36">
        <v>4631.0603456251411</v>
      </c>
      <c r="G173" s="36">
        <v>3341.2474422088594</v>
      </c>
      <c r="H173" s="36">
        <v>0</v>
      </c>
      <c r="I173" s="36">
        <v>590.08182132951504</v>
      </c>
      <c r="J173" s="36">
        <v>0</v>
      </c>
      <c r="K173" s="24">
        <v>10690.344277721017</v>
      </c>
      <c r="L173" s="24"/>
      <c r="M173" s="24"/>
      <c r="N173" s="100"/>
      <c r="O173" s="35"/>
      <c r="P173" s="35" t="s">
        <v>3711</v>
      </c>
      <c r="Q173" s="36">
        <v>0</v>
      </c>
      <c r="R173" s="36">
        <v>0</v>
      </c>
      <c r="S173" s="36">
        <v>0</v>
      </c>
      <c r="T173" s="36">
        <v>0</v>
      </c>
      <c r="U173" s="36">
        <v>3656.2950092128085</v>
      </c>
      <c r="V173" s="36">
        <v>213.60961932145904</v>
      </c>
      <c r="W173" s="36">
        <v>0</v>
      </c>
      <c r="X173" s="36">
        <v>0</v>
      </c>
      <c r="Y173" s="24">
        <v>3869.9046285342674</v>
      </c>
    </row>
    <row r="174" spans="1:25" ht="21">
      <c r="A174" s="35"/>
      <c r="B174" s="35" t="s">
        <v>3209</v>
      </c>
      <c r="C174" s="36">
        <v>0</v>
      </c>
      <c r="D174" s="36">
        <v>0</v>
      </c>
      <c r="E174" s="36">
        <v>2271.0396773341199</v>
      </c>
      <c r="F174" s="36">
        <v>6387.6864677191697</v>
      </c>
      <c r="G174" s="36">
        <v>3158.7408115776775</v>
      </c>
      <c r="H174" s="36">
        <v>0</v>
      </c>
      <c r="I174" s="36">
        <v>290.93146641785</v>
      </c>
      <c r="J174" s="36">
        <v>0</v>
      </c>
      <c r="K174" s="24">
        <v>12108.398423048817</v>
      </c>
      <c r="L174" s="24"/>
      <c r="M174" s="24"/>
      <c r="N174" s="100"/>
      <c r="O174" s="35"/>
      <c r="P174" s="35" t="s">
        <v>3209</v>
      </c>
      <c r="Q174" s="36">
        <v>0</v>
      </c>
      <c r="R174" s="36">
        <v>0</v>
      </c>
      <c r="S174" s="36">
        <v>0</v>
      </c>
      <c r="T174" s="36">
        <v>0</v>
      </c>
      <c r="U174" s="36">
        <v>4277.9230382974356</v>
      </c>
      <c r="V174" s="36">
        <v>105.317190843234</v>
      </c>
      <c r="W174" s="36">
        <v>0</v>
      </c>
      <c r="X174" s="36">
        <v>0</v>
      </c>
      <c r="Y174" s="24">
        <v>4383.2402291406697</v>
      </c>
    </row>
    <row r="175" spans="1:25" ht="21">
      <c r="A175" s="35" t="s">
        <v>3721</v>
      </c>
      <c r="B175" s="35"/>
      <c r="C175" s="36">
        <v>0</v>
      </c>
      <c r="D175" s="36">
        <v>8265.5000891440304</v>
      </c>
      <c r="E175" s="36">
        <v>40784.063126189649</v>
      </c>
      <c r="F175" s="36">
        <v>109658.56370450258</v>
      </c>
      <c r="G175" s="36">
        <v>19533.89635337951</v>
      </c>
      <c r="H175" s="36">
        <v>7144.1014188150793</v>
      </c>
      <c r="I175" s="36">
        <v>16008.247189531059</v>
      </c>
      <c r="J175" s="36">
        <v>0</v>
      </c>
      <c r="K175" s="24">
        <v>201394.37188156191</v>
      </c>
      <c r="L175" s="24">
        <v>213970</v>
      </c>
      <c r="M175" s="77">
        <f>L175-K175</f>
        <v>12575.628118438093</v>
      </c>
      <c r="N175" s="100"/>
      <c r="O175" s="35" t="s">
        <v>3721</v>
      </c>
      <c r="P175" s="35"/>
      <c r="Q175" s="36">
        <v>0</v>
      </c>
      <c r="R175" s="36">
        <v>0</v>
      </c>
      <c r="S175" s="36">
        <v>0</v>
      </c>
      <c r="T175" s="36">
        <v>0</v>
      </c>
      <c r="U175" s="36">
        <v>64523.612424909727</v>
      </c>
      <c r="V175" s="36">
        <v>8381.1501962219409</v>
      </c>
      <c r="W175" s="36">
        <v>0</v>
      </c>
      <c r="X175" s="36">
        <v>0</v>
      </c>
      <c r="Y175" s="24">
        <v>72904.762621131667</v>
      </c>
    </row>
    <row r="176" spans="1:25" ht="21">
      <c r="A176" s="35"/>
      <c r="B176" s="35" t="s">
        <v>3713</v>
      </c>
      <c r="C176" s="36">
        <v>0</v>
      </c>
      <c r="D176" s="36">
        <v>0</v>
      </c>
      <c r="E176" s="36">
        <v>911.89712044848977</v>
      </c>
      <c r="F176" s="36">
        <v>8413.8005968505804</v>
      </c>
      <c r="G176" s="36">
        <v>1057.3202137329213</v>
      </c>
      <c r="H176" s="36">
        <v>0</v>
      </c>
      <c r="I176" s="36">
        <v>384.100855455069</v>
      </c>
      <c r="J176" s="36">
        <v>0</v>
      </c>
      <c r="K176" s="24">
        <v>10767.118786487059</v>
      </c>
      <c r="L176" s="24"/>
      <c r="M176" s="77"/>
      <c r="N176" s="100"/>
      <c r="O176" s="35"/>
      <c r="P176" s="35" t="s">
        <v>3713</v>
      </c>
      <c r="Q176" s="36">
        <v>0</v>
      </c>
      <c r="R176" s="36">
        <v>0</v>
      </c>
      <c r="S176" s="36">
        <v>0</v>
      </c>
      <c r="T176" s="36">
        <v>0</v>
      </c>
      <c r="U176" s="36">
        <v>3758.6524910319622</v>
      </c>
      <c r="V176" s="36">
        <v>139.04450967468205</v>
      </c>
      <c r="W176" s="36">
        <v>0</v>
      </c>
      <c r="X176" s="36">
        <v>0</v>
      </c>
      <c r="Y176" s="24">
        <v>3897.6970007066443</v>
      </c>
    </row>
    <row r="177" spans="1:25" ht="21">
      <c r="A177" s="35"/>
      <c r="B177" s="35" t="s">
        <v>3714</v>
      </c>
      <c r="C177" s="36">
        <v>0</v>
      </c>
      <c r="D177" s="36">
        <v>180.09909968510001</v>
      </c>
      <c r="E177" s="36">
        <v>2701.3500073946725</v>
      </c>
      <c r="F177" s="36">
        <v>4009.3914418773697</v>
      </c>
      <c r="G177" s="36">
        <v>315.62353418880207</v>
      </c>
      <c r="H177" s="36">
        <v>0</v>
      </c>
      <c r="I177" s="36">
        <v>797.470238329425</v>
      </c>
      <c r="J177" s="36">
        <v>0</v>
      </c>
      <c r="K177" s="24">
        <v>8003.9343214753699</v>
      </c>
      <c r="L177" s="24"/>
      <c r="M177" s="24"/>
      <c r="N177" s="100"/>
      <c r="O177" s="35"/>
      <c r="P177" s="35" t="s">
        <v>3714</v>
      </c>
      <c r="Q177" s="36">
        <v>0</v>
      </c>
      <c r="R177" s="36">
        <v>0</v>
      </c>
      <c r="S177" s="36">
        <v>0</v>
      </c>
      <c r="T177" s="36">
        <v>0</v>
      </c>
      <c r="U177" s="36">
        <v>2608.7399980991413</v>
      </c>
      <c r="V177" s="36">
        <v>288.68422627527502</v>
      </c>
      <c r="W177" s="36">
        <v>0</v>
      </c>
      <c r="X177" s="36">
        <v>0</v>
      </c>
      <c r="Y177" s="24">
        <v>2897.4242243744166</v>
      </c>
    </row>
    <row r="178" spans="1:25" ht="21">
      <c r="A178" s="35"/>
      <c r="B178" s="35" t="s">
        <v>3604</v>
      </c>
      <c r="C178" s="36">
        <v>0</v>
      </c>
      <c r="D178" s="36">
        <v>0</v>
      </c>
      <c r="E178" s="36">
        <v>4557.9459403139981</v>
      </c>
      <c r="F178" s="36">
        <v>11019.472768155034</v>
      </c>
      <c r="G178" s="36">
        <v>1921.6545790750342</v>
      </c>
      <c r="H178" s="36">
        <v>0</v>
      </c>
      <c r="I178" s="36">
        <v>1534.9015548039881</v>
      </c>
      <c r="J178" s="36">
        <v>0</v>
      </c>
      <c r="K178" s="24">
        <v>19033.974842348056</v>
      </c>
      <c r="L178" s="24"/>
      <c r="M178" s="24"/>
      <c r="N178" s="100"/>
      <c r="O178" s="35"/>
      <c r="P178" s="35" t="s">
        <v>3604</v>
      </c>
      <c r="Q178" s="36">
        <v>0</v>
      </c>
      <c r="R178" s="36">
        <v>0</v>
      </c>
      <c r="S178" s="36">
        <v>0</v>
      </c>
      <c r="T178" s="36">
        <v>0</v>
      </c>
      <c r="U178" s="36">
        <v>6334.6645300866139</v>
      </c>
      <c r="V178" s="36">
        <v>555.63436283908777</v>
      </c>
      <c r="W178" s="36">
        <v>0</v>
      </c>
      <c r="X178" s="36">
        <v>0</v>
      </c>
      <c r="Y178" s="24">
        <v>6890.2988929257017</v>
      </c>
    </row>
    <row r="179" spans="1:25" ht="21">
      <c r="A179" s="35"/>
      <c r="B179" s="35" t="s">
        <v>3715</v>
      </c>
      <c r="C179" s="36">
        <v>0</v>
      </c>
      <c r="D179" s="36">
        <v>0</v>
      </c>
      <c r="E179" s="36">
        <v>1559.97379874525</v>
      </c>
      <c r="F179" s="36">
        <v>8614.4751213802501</v>
      </c>
      <c r="G179" s="36">
        <v>545.83106253303004</v>
      </c>
      <c r="H179" s="36">
        <v>1.601681789004</v>
      </c>
      <c r="I179" s="36">
        <v>2888.8601083107001</v>
      </c>
      <c r="J179" s="36">
        <v>0</v>
      </c>
      <c r="K179" s="24">
        <v>13610.741772758234</v>
      </c>
      <c r="L179" s="24"/>
      <c r="M179" s="24"/>
      <c r="N179" s="100"/>
      <c r="O179" s="35"/>
      <c r="P179" s="35" t="s">
        <v>3715</v>
      </c>
      <c r="Q179" s="36">
        <v>0</v>
      </c>
      <c r="R179" s="36">
        <v>0</v>
      </c>
      <c r="S179" s="36">
        <v>0</v>
      </c>
      <c r="T179" s="36">
        <v>0</v>
      </c>
      <c r="U179" s="36">
        <v>3880.741353724809</v>
      </c>
      <c r="V179" s="36">
        <v>1046.3471680160405</v>
      </c>
      <c r="W179" s="36">
        <v>0</v>
      </c>
      <c r="X179" s="36">
        <v>0</v>
      </c>
      <c r="Y179" s="24">
        <v>4927.0885217408495</v>
      </c>
    </row>
    <row r="180" spans="1:25" ht="21">
      <c r="A180" s="35"/>
      <c r="B180" s="35" t="s">
        <v>222</v>
      </c>
      <c r="C180" s="36">
        <v>0</v>
      </c>
      <c r="D180" s="36">
        <v>263.60630566540004</v>
      </c>
      <c r="E180" s="36">
        <v>4062.6232017770353</v>
      </c>
      <c r="F180" s="36">
        <v>8086.208351262957</v>
      </c>
      <c r="G180" s="36">
        <v>2011.0214512321716</v>
      </c>
      <c r="H180" s="36">
        <v>3.1985987417000001</v>
      </c>
      <c r="I180" s="36">
        <v>923.32927022192996</v>
      </c>
      <c r="J180" s="36">
        <v>0</v>
      </c>
      <c r="K180" s="24">
        <v>15349.987178901192</v>
      </c>
      <c r="L180" s="24"/>
      <c r="M180" s="24"/>
      <c r="N180" s="100"/>
      <c r="O180" s="35"/>
      <c r="P180" s="35" t="s">
        <v>222</v>
      </c>
      <c r="Q180" s="36">
        <v>0</v>
      </c>
      <c r="R180" s="36">
        <v>0</v>
      </c>
      <c r="S180" s="36">
        <v>0</v>
      </c>
      <c r="T180" s="36">
        <v>0</v>
      </c>
      <c r="U180" s="36">
        <v>5221.2922701947982</v>
      </c>
      <c r="V180" s="36">
        <v>335.40308856479874</v>
      </c>
      <c r="W180" s="36">
        <v>0</v>
      </c>
      <c r="X180" s="36">
        <v>0</v>
      </c>
      <c r="Y180" s="24">
        <v>5556.6953587595972</v>
      </c>
    </row>
    <row r="181" spans="1:25" ht="21">
      <c r="A181" s="35"/>
      <c r="B181" s="35" t="s">
        <v>1411</v>
      </c>
      <c r="C181" s="36">
        <v>0</v>
      </c>
      <c r="D181" s="36">
        <v>0</v>
      </c>
      <c r="E181" s="36">
        <v>816.89679732567004</v>
      </c>
      <c r="F181" s="36">
        <v>4788.2402151778697</v>
      </c>
      <c r="G181" s="36">
        <v>33.186750448529999</v>
      </c>
      <c r="H181" s="36">
        <v>0</v>
      </c>
      <c r="I181" s="36">
        <v>1430.5339827679504</v>
      </c>
      <c r="J181" s="36">
        <v>0</v>
      </c>
      <c r="K181" s="24">
        <v>7068.8577457200208</v>
      </c>
      <c r="L181" s="24"/>
      <c r="M181" s="24"/>
      <c r="N181" s="100"/>
      <c r="O181" s="35"/>
      <c r="P181" s="35" t="s">
        <v>1411</v>
      </c>
      <c r="Q181" s="36">
        <v>0</v>
      </c>
      <c r="R181" s="36">
        <v>0</v>
      </c>
      <c r="S181" s="36">
        <v>0</v>
      </c>
      <c r="T181" s="36">
        <v>0</v>
      </c>
      <c r="U181" s="36">
        <v>2041.0732021914812</v>
      </c>
      <c r="V181" s="36">
        <v>517.85330176206185</v>
      </c>
      <c r="W181" s="36">
        <v>0</v>
      </c>
      <c r="X181" s="36">
        <v>0</v>
      </c>
      <c r="Y181" s="24">
        <v>2558.926503953543</v>
      </c>
    </row>
    <row r="182" spans="1:25" ht="21">
      <c r="A182" s="35"/>
      <c r="B182" s="35" t="s">
        <v>3716</v>
      </c>
      <c r="C182" s="36">
        <v>0</v>
      </c>
      <c r="D182" s="36">
        <v>0</v>
      </c>
      <c r="E182" s="36">
        <v>3145.7271319649103</v>
      </c>
      <c r="F182" s="36">
        <v>13195.02371000506</v>
      </c>
      <c r="G182" s="36">
        <v>1453.4606761524838</v>
      </c>
      <c r="H182" s="36">
        <v>3.3699183151129999</v>
      </c>
      <c r="I182" s="36">
        <v>1178.554263512473</v>
      </c>
      <c r="J182" s="36">
        <v>0</v>
      </c>
      <c r="K182" s="24">
        <v>18976.135699950042</v>
      </c>
      <c r="L182" s="24"/>
      <c r="M182" s="24"/>
      <c r="N182" s="100"/>
      <c r="O182" s="35"/>
      <c r="P182" s="35" t="s">
        <v>3716</v>
      </c>
      <c r="Q182" s="36">
        <v>0</v>
      </c>
      <c r="R182" s="36">
        <v>0</v>
      </c>
      <c r="S182" s="36">
        <v>0</v>
      </c>
      <c r="T182" s="36">
        <v>0</v>
      </c>
      <c r="U182" s="36">
        <v>6441.5045695670942</v>
      </c>
      <c r="V182" s="36">
        <v>427.85655382157375</v>
      </c>
      <c r="W182" s="36">
        <v>0</v>
      </c>
      <c r="X182" s="36">
        <v>0</v>
      </c>
      <c r="Y182" s="24">
        <v>6869.3611233886677</v>
      </c>
    </row>
    <row r="183" spans="1:25" ht="21">
      <c r="A183" s="35"/>
      <c r="B183" s="35" t="s">
        <v>841</v>
      </c>
      <c r="C183" s="36">
        <v>0</v>
      </c>
      <c r="D183" s="36">
        <v>0</v>
      </c>
      <c r="E183" s="36">
        <v>4392.8193508062004</v>
      </c>
      <c r="F183" s="36">
        <v>8784.2275276823457</v>
      </c>
      <c r="G183" s="36">
        <v>576.21829049581299</v>
      </c>
      <c r="H183" s="36">
        <v>4749.7340004875778</v>
      </c>
      <c r="I183" s="36">
        <v>5.3895438206800002</v>
      </c>
      <c r="J183" s="36">
        <v>0</v>
      </c>
      <c r="K183" s="24">
        <v>18508.388713292614</v>
      </c>
      <c r="L183" s="24"/>
      <c r="M183" s="24"/>
      <c r="N183" s="100"/>
      <c r="O183" s="35"/>
      <c r="P183" s="35" t="s">
        <v>841</v>
      </c>
      <c r="Q183" s="36">
        <v>0</v>
      </c>
      <c r="R183" s="36">
        <v>0</v>
      </c>
      <c r="S183" s="36">
        <v>0</v>
      </c>
      <c r="T183" s="36">
        <v>0</v>
      </c>
      <c r="U183" s="36">
        <v>4978.6819911722159</v>
      </c>
      <c r="V183" s="36">
        <v>1721.3547230394681</v>
      </c>
      <c r="W183" s="36">
        <v>0</v>
      </c>
      <c r="X183" s="36">
        <v>0</v>
      </c>
      <c r="Y183" s="24">
        <v>6700.0367142116838</v>
      </c>
    </row>
    <row r="184" spans="1:25" ht="21">
      <c r="A184" s="35"/>
      <c r="B184" s="35" t="s">
        <v>3717</v>
      </c>
      <c r="C184" s="36">
        <v>0</v>
      </c>
      <c r="D184" s="36">
        <v>6231.1212855173308</v>
      </c>
      <c r="E184" s="36">
        <v>6491.0731914794851</v>
      </c>
      <c r="F184" s="36">
        <v>6402.0846134235899</v>
      </c>
      <c r="G184" s="36">
        <v>1334.5979849411153</v>
      </c>
      <c r="H184" s="36">
        <v>11.433483960570001</v>
      </c>
      <c r="I184" s="36">
        <v>2864.5713677802541</v>
      </c>
      <c r="J184" s="36">
        <v>0</v>
      </c>
      <c r="K184" s="24">
        <v>23334.881927102346</v>
      </c>
      <c r="L184" s="24"/>
      <c r="M184" s="24"/>
      <c r="N184" s="100"/>
      <c r="O184" s="35"/>
      <c r="P184" s="35" t="s">
        <v>3717</v>
      </c>
      <c r="Q184" s="36">
        <v>0</v>
      </c>
      <c r="R184" s="36">
        <v>0</v>
      </c>
      <c r="S184" s="36">
        <v>0</v>
      </c>
      <c r="T184" s="36">
        <v>0</v>
      </c>
      <c r="U184" s="36">
        <v>7406.1135012817058</v>
      </c>
      <c r="V184" s="36">
        <v>1041.11375633075</v>
      </c>
      <c r="W184" s="36">
        <v>0</v>
      </c>
      <c r="X184" s="36">
        <v>0</v>
      </c>
      <c r="Y184" s="24">
        <v>8447.227257612456</v>
      </c>
    </row>
    <row r="185" spans="1:25" ht="21">
      <c r="A185" s="35"/>
      <c r="B185" s="35" t="s">
        <v>3718</v>
      </c>
      <c r="C185" s="36">
        <v>0</v>
      </c>
      <c r="D185" s="36">
        <v>50.174837811900005</v>
      </c>
      <c r="E185" s="36">
        <v>4810.0112776649603</v>
      </c>
      <c r="F185" s="36">
        <v>9411.6319178580598</v>
      </c>
      <c r="G185" s="36">
        <v>1582.0702748888084</v>
      </c>
      <c r="H185" s="36">
        <v>0</v>
      </c>
      <c r="I185" s="36">
        <v>952.74623889281315</v>
      </c>
      <c r="J185" s="36">
        <v>0</v>
      </c>
      <c r="K185" s="24">
        <v>16806.63454711654</v>
      </c>
      <c r="L185" s="24"/>
      <c r="M185" s="24"/>
      <c r="N185" s="100"/>
      <c r="O185" s="35"/>
      <c r="P185" s="35" t="s">
        <v>3718</v>
      </c>
      <c r="Q185" s="36">
        <v>0</v>
      </c>
      <c r="R185" s="36">
        <v>0</v>
      </c>
      <c r="S185" s="36">
        <v>0</v>
      </c>
      <c r="T185" s="36">
        <v>0</v>
      </c>
      <c r="U185" s="36">
        <v>5739.1075675782695</v>
      </c>
      <c r="V185" s="36">
        <v>344.89413847914381</v>
      </c>
      <c r="W185" s="36">
        <v>0</v>
      </c>
      <c r="X185" s="36">
        <v>0</v>
      </c>
      <c r="Y185" s="24">
        <v>6084.0017060574137</v>
      </c>
    </row>
    <row r="186" spans="1:25" ht="21">
      <c r="A186" s="35"/>
      <c r="B186" s="35" t="s">
        <v>3089</v>
      </c>
      <c r="C186" s="36">
        <v>0</v>
      </c>
      <c r="D186" s="36">
        <v>1540.4985604643</v>
      </c>
      <c r="E186" s="36">
        <v>2781.1669581490078</v>
      </c>
      <c r="F186" s="36">
        <v>4693.2260751821705</v>
      </c>
      <c r="G186" s="36">
        <v>2968.1473343251373</v>
      </c>
      <c r="H186" s="36">
        <v>2374.7637355211145</v>
      </c>
      <c r="I186" s="36">
        <v>11.81874984603</v>
      </c>
      <c r="J186" s="36">
        <v>0</v>
      </c>
      <c r="K186" s="24">
        <v>14369.621413487761</v>
      </c>
      <c r="L186" s="24"/>
      <c r="M186" s="24"/>
      <c r="N186" s="100"/>
      <c r="O186" s="35"/>
      <c r="P186" s="35" t="s">
        <v>3089</v>
      </c>
      <c r="Q186" s="36">
        <v>0</v>
      </c>
      <c r="R186" s="36">
        <v>0</v>
      </c>
      <c r="S186" s="36">
        <v>0</v>
      </c>
      <c r="T186" s="36">
        <v>0</v>
      </c>
      <c r="U186" s="36">
        <v>4337.8600919793143</v>
      </c>
      <c r="V186" s="36">
        <v>863.94285970280782</v>
      </c>
      <c r="W186" s="36">
        <v>0</v>
      </c>
      <c r="X186" s="36">
        <v>0</v>
      </c>
      <c r="Y186" s="24">
        <v>5201.8029516821225</v>
      </c>
    </row>
    <row r="187" spans="1:25" ht="21">
      <c r="A187" s="35"/>
      <c r="B187" s="35" t="s">
        <v>3719</v>
      </c>
      <c r="C187" s="36">
        <v>0</v>
      </c>
      <c r="D187" s="36">
        <v>0</v>
      </c>
      <c r="E187" s="36">
        <v>1147.5085751764</v>
      </c>
      <c r="F187" s="36">
        <v>10155.944803298231</v>
      </c>
      <c r="G187" s="36">
        <v>4249.5033235050796</v>
      </c>
      <c r="H187" s="36">
        <v>0</v>
      </c>
      <c r="I187" s="36">
        <v>1556.7453459089602</v>
      </c>
      <c r="J187" s="36">
        <v>0</v>
      </c>
      <c r="K187" s="24">
        <v>17109.70204788867</v>
      </c>
      <c r="L187" s="24"/>
      <c r="M187" s="24"/>
      <c r="N187" s="100"/>
      <c r="O187" s="35"/>
      <c r="P187" s="35" t="s">
        <v>3719</v>
      </c>
      <c r="Q187" s="36">
        <v>0</v>
      </c>
      <c r="R187" s="36">
        <v>0</v>
      </c>
      <c r="S187" s="36">
        <v>0</v>
      </c>
      <c r="T187" s="36">
        <v>0</v>
      </c>
      <c r="U187" s="36">
        <v>5630.1703261126704</v>
      </c>
      <c r="V187" s="36">
        <v>563.54181521899693</v>
      </c>
      <c r="W187" s="36">
        <v>0</v>
      </c>
      <c r="X187" s="36">
        <v>0</v>
      </c>
      <c r="Y187" s="24">
        <v>6193.7121413316672</v>
      </c>
    </row>
    <row r="188" spans="1:25" ht="21">
      <c r="A188" s="35"/>
      <c r="B188" s="35" t="s">
        <v>3720</v>
      </c>
      <c r="C188" s="36">
        <v>0</v>
      </c>
      <c r="D188" s="36">
        <v>0</v>
      </c>
      <c r="E188" s="36">
        <v>3405.0697749435699</v>
      </c>
      <c r="F188" s="36">
        <v>12084.836562349059</v>
      </c>
      <c r="G188" s="36">
        <v>1485.2608778605818</v>
      </c>
      <c r="H188" s="36">
        <v>0</v>
      </c>
      <c r="I188" s="36">
        <v>1479.2256698807873</v>
      </c>
      <c r="J188" s="36">
        <v>0</v>
      </c>
      <c r="K188" s="24">
        <v>18454.392885033998</v>
      </c>
      <c r="L188" s="24"/>
      <c r="M188" s="24"/>
      <c r="N188" s="100"/>
      <c r="O188" s="35"/>
      <c r="P188" s="35" t="s">
        <v>3720</v>
      </c>
      <c r="Q188" s="36">
        <v>0</v>
      </c>
      <c r="R188" s="36">
        <v>0</v>
      </c>
      <c r="S188" s="36">
        <v>0</v>
      </c>
      <c r="T188" s="36">
        <v>0</v>
      </c>
      <c r="U188" s="36">
        <v>6145.0105318896503</v>
      </c>
      <c r="V188" s="36">
        <v>535.47969249725293</v>
      </c>
      <c r="W188" s="36">
        <v>0</v>
      </c>
      <c r="X188" s="36">
        <v>0</v>
      </c>
      <c r="Y188" s="24">
        <v>6680.4902243869037</v>
      </c>
    </row>
    <row r="189" spans="1:25" ht="21">
      <c r="A189" s="35" t="s">
        <v>3725</v>
      </c>
      <c r="B189" s="35"/>
      <c r="C189" s="36">
        <v>0</v>
      </c>
      <c r="D189" s="36">
        <v>0</v>
      </c>
      <c r="E189" s="36">
        <v>11683.66346428118</v>
      </c>
      <c r="F189" s="36">
        <v>40855.129515193985</v>
      </c>
      <c r="G189" s="36">
        <v>10938.088552728361</v>
      </c>
      <c r="H189" s="36">
        <v>2.4347721453190001</v>
      </c>
      <c r="I189" s="36">
        <v>50546.660151086304</v>
      </c>
      <c r="J189" s="36">
        <v>0</v>
      </c>
      <c r="K189" s="24">
        <v>114025.97645543516</v>
      </c>
      <c r="L189" s="24">
        <v>117410</v>
      </c>
      <c r="M189" s="77">
        <f>L189-K189</f>
        <v>3384.0235445648432</v>
      </c>
      <c r="N189" s="100"/>
      <c r="O189" s="35" t="s">
        <v>3725</v>
      </c>
      <c r="P189" s="35"/>
      <c r="Q189" s="36">
        <v>0</v>
      </c>
      <c r="R189" s="36">
        <v>0</v>
      </c>
      <c r="S189" s="36">
        <v>0</v>
      </c>
      <c r="T189" s="36">
        <v>0</v>
      </c>
      <c r="U189" s="36">
        <v>22978.631114650321</v>
      </c>
      <c r="V189" s="36">
        <v>18298.772362205313</v>
      </c>
      <c r="W189" s="36">
        <v>0</v>
      </c>
      <c r="X189" s="36">
        <v>0</v>
      </c>
      <c r="Y189" s="24">
        <v>41277.40347685563</v>
      </c>
    </row>
    <row r="190" spans="1:25" ht="21">
      <c r="A190" s="35"/>
      <c r="B190" s="35" t="s">
        <v>3722</v>
      </c>
      <c r="C190" s="36">
        <v>0</v>
      </c>
      <c r="D190" s="36">
        <v>0</v>
      </c>
      <c r="E190" s="36">
        <v>1756.2807359318201</v>
      </c>
      <c r="F190" s="36">
        <v>8019.0960879024506</v>
      </c>
      <c r="G190" s="36">
        <v>3200.7961843635244</v>
      </c>
      <c r="H190" s="36">
        <v>0</v>
      </c>
      <c r="I190" s="36">
        <v>3483.6160255406298</v>
      </c>
      <c r="J190" s="36">
        <v>0</v>
      </c>
      <c r="K190" s="24">
        <v>16459.789033738423</v>
      </c>
      <c r="L190" s="24"/>
      <c r="M190" s="77"/>
      <c r="N190" s="100"/>
      <c r="O190" s="35"/>
      <c r="P190" s="35" t="s">
        <v>3722</v>
      </c>
      <c r="Q190" s="36">
        <v>0</v>
      </c>
      <c r="R190" s="36">
        <v>0</v>
      </c>
      <c r="S190" s="36">
        <v>0</v>
      </c>
      <c r="T190" s="36">
        <v>0</v>
      </c>
      <c r="U190" s="36">
        <v>4697.3746289656583</v>
      </c>
      <c r="V190" s="36">
        <v>1261.0690012452901</v>
      </c>
      <c r="W190" s="36">
        <v>0</v>
      </c>
      <c r="X190" s="36">
        <v>0</v>
      </c>
      <c r="Y190" s="24">
        <v>5958.443630210948</v>
      </c>
    </row>
    <row r="191" spans="1:25" ht="21">
      <c r="A191" s="35"/>
      <c r="B191" s="35" t="s">
        <v>1521</v>
      </c>
      <c r="C191" s="36">
        <v>0</v>
      </c>
      <c r="D191" s="36">
        <v>0</v>
      </c>
      <c r="E191" s="36">
        <v>2233.6428071426699</v>
      </c>
      <c r="F191" s="36">
        <v>4367.8777842226082</v>
      </c>
      <c r="G191" s="36">
        <v>0</v>
      </c>
      <c r="H191" s="36">
        <v>0</v>
      </c>
      <c r="I191" s="36">
        <v>2582.6039138874298</v>
      </c>
      <c r="J191" s="36">
        <v>0</v>
      </c>
      <c r="K191" s="24">
        <v>9184.1245052527083</v>
      </c>
      <c r="L191" s="24"/>
      <c r="M191" s="24"/>
      <c r="N191" s="100"/>
      <c r="O191" s="35"/>
      <c r="P191" s="35" t="s">
        <v>1521</v>
      </c>
      <c r="Q191" s="36">
        <v>0</v>
      </c>
      <c r="R191" s="36">
        <v>0</v>
      </c>
      <c r="S191" s="36">
        <v>0</v>
      </c>
      <c r="T191" s="36">
        <v>0</v>
      </c>
      <c r="U191" s="36">
        <v>2389.7504540741338</v>
      </c>
      <c r="V191" s="36">
        <v>934.90261682729181</v>
      </c>
      <c r="W191" s="36">
        <v>0</v>
      </c>
      <c r="X191" s="36">
        <v>0</v>
      </c>
      <c r="Y191" s="24">
        <v>3324.6530709014255</v>
      </c>
    </row>
    <row r="192" spans="1:25" ht="21">
      <c r="A192" s="35"/>
      <c r="B192" s="35" t="s">
        <v>3524</v>
      </c>
      <c r="C192" s="36">
        <v>0</v>
      </c>
      <c r="D192" s="36">
        <v>0</v>
      </c>
      <c r="E192" s="36">
        <v>1457.4982660974899</v>
      </c>
      <c r="F192" s="36">
        <v>8052.6574903479068</v>
      </c>
      <c r="G192" s="36">
        <v>0</v>
      </c>
      <c r="H192" s="36">
        <v>0</v>
      </c>
      <c r="I192" s="36">
        <v>7558.5380361888429</v>
      </c>
      <c r="J192" s="36">
        <v>0</v>
      </c>
      <c r="K192" s="24">
        <v>17068.69379263424</v>
      </c>
      <c r="L192" s="24"/>
      <c r="M192" s="24"/>
      <c r="N192" s="100"/>
      <c r="O192" s="35"/>
      <c r="P192" s="35" t="s">
        <v>3524</v>
      </c>
      <c r="Q192" s="36">
        <v>0</v>
      </c>
      <c r="R192" s="36">
        <v>0</v>
      </c>
      <c r="S192" s="36">
        <v>0</v>
      </c>
      <c r="T192" s="36">
        <v>0</v>
      </c>
      <c r="U192" s="36">
        <v>3442.6763838323086</v>
      </c>
      <c r="V192" s="36">
        <v>2736.1907691002116</v>
      </c>
      <c r="W192" s="36">
        <v>0</v>
      </c>
      <c r="X192" s="36">
        <v>0</v>
      </c>
      <c r="Y192" s="24">
        <v>6178.8671529325202</v>
      </c>
    </row>
    <row r="193" spans="1:25" ht="21">
      <c r="A193" s="35"/>
      <c r="B193" s="35" t="s">
        <v>208</v>
      </c>
      <c r="C193" s="36">
        <v>0</v>
      </c>
      <c r="D193" s="36">
        <v>0</v>
      </c>
      <c r="E193" s="36">
        <v>1179.4729912894002</v>
      </c>
      <c r="F193" s="36">
        <v>6990.7182182112001</v>
      </c>
      <c r="G193" s="36">
        <v>3734.6355784594575</v>
      </c>
      <c r="H193" s="36">
        <v>1.14687284885</v>
      </c>
      <c r="I193" s="36">
        <v>2134.92792627778</v>
      </c>
      <c r="J193" s="36">
        <v>0</v>
      </c>
      <c r="K193" s="24">
        <v>14040.901587086688</v>
      </c>
      <c r="L193" s="24"/>
      <c r="M193" s="24"/>
      <c r="N193" s="100"/>
      <c r="O193" s="35"/>
      <c r="P193" s="35" t="s">
        <v>208</v>
      </c>
      <c r="Q193" s="36">
        <v>0</v>
      </c>
      <c r="R193" s="36">
        <v>0</v>
      </c>
      <c r="S193" s="36">
        <v>0</v>
      </c>
      <c r="T193" s="36">
        <v>0</v>
      </c>
      <c r="U193" s="36">
        <v>4309.547297237511</v>
      </c>
      <c r="V193" s="36">
        <v>773.25907728440586</v>
      </c>
      <c r="W193" s="36">
        <v>0</v>
      </c>
      <c r="X193" s="36">
        <v>0</v>
      </c>
      <c r="Y193" s="24">
        <v>5082.806374521917</v>
      </c>
    </row>
    <row r="194" spans="1:25" ht="21">
      <c r="A194" s="35"/>
      <c r="B194" s="35" t="s">
        <v>3723</v>
      </c>
      <c r="C194" s="36">
        <v>0</v>
      </c>
      <c r="D194" s="36">
        <v>0</v>
      </c>
      <c r="E194" s="36">
        <v>898.46896722769998</v>
      </c>
      <c r="F194" s="36">
        <v>4418.0964421107392</v>
      </c>
      <c r="G194" s="36">
        <v>0</v>
      </c>
      <c r="H194" s="36">
        <v>0</v>
      </c>
      <c r="I194" s="36">
        <v>15902.55409659414</v>
      </c>
      <c r="J194" s="36">
        <v>0</v>
      </c>
      <c r="K194" s="24">
        <v>21219.11950593258</v>
      </c>
      <c r="L194" s="24"/>
      <c r="M194" s="24"/>
      <c r="N194" s="100"/>
      <c r="O194" s="35"/>
      <c r="P194" s="35" t="s">
        <v>3723</v>
      </c>
      <c r="Q194" s="36">
        <v>0</v>
      </c>
      <c r="R194" s="36">
        <v>0</v>
      </c>
      <c r="S194" s="36">
        <v>0</v>
      </c>
      <c r="T194" s="36">
        <v>0</v>
      </c>
      <c r="U194" s="36">
        <v>1924.5966781799605</v>
      </c>
      <c r="V194" s="36">
        <v>5756.7245829697704</v>
      </c>
      <c r="W194" s="36">
        <v>0</v>
      </c>
      <c r="X194" s="36">
        <v>0</v>
      </c>
      <c r="Y194" s="24">
        <v>7681.3212611497311</v>
      </c>
    </row>
    <row r="195" spans="1:25" ht="21">
      <c r="A195" s="35"/>
      <c r="B195" s="35" t="s">
        <v>3724</v>
      </c>
      <c r="C195" s="36">
        <v>0</v>
      </c>
      <c r="D195" s="36">
        <v>0</v>
      </c>
      <c r="E195" s="36">
        <v>605.26957188819995</v>
      </c>
      <c r="F195" s="36">
        <v>1408.703497640535</v>
      </c>
      <c r="G195" s="36">
        <v>0</v>
      </c>
      <c r="H195" s="36">
        <v>0</v>
      </c>
      <c r="I195" s="36">
        <v>7156.0189341614105</v>
      </c>
      <c r="J195" s="36">
        <v>0</v>
      </c>
      <c r="K195" s="24">
        <v>9169.9920036901458</v>
      </c>
      <c r="L195" s="24"/>
      <c r="M195" s="24"/>
      <c r="N195" s="100"/>
      <c r="O195" s="35"/>
      <c r="P195" s="35" t="s">
        <v>3724</v>
      </c>
      <c r="Q195" s="36">
        <v>0</v>
      </c>
      <c r="R195" s="36">
        <v>0</v>
      </c>
      <c r="S195" s="36">
        <v>0</v>
      </c>
      <c r="T195" s="36">
        <v>0</v>
      </c>
      <c r="U195" s="36">
        <v>729.05825116935193</v>
      </c>
      <c r="V195" s="36">
        <v>2590.4788541625799</v>
      </c>
      <c r="W195" s="36">
        <v>0</v>
      </c>
      <c r="X195" s="36">
        <v>0</v>
      </c>
      <c r="Y195" s="24">
        <v>3319.5371053319318</v>
      </c>
    </row>
    <row r="196" spans="1:25" ht="21">
      <c r="A196" s="35"/>
      <c r="B196" s="35" t="s">
        <v>578</v>
      </c>
      <c r="C196" s="36">
        <v>0</v>
      </c>
      <c r="D196" s="36">
        <v>0</v>
      </c>
      <c r="E196" s="36">
        <v>2596.0249304428999</v>
      </c>
      <c r="F196" s="36">
        <v>5419.3934846859302</v>
      </c>
      <c r="G196" s="36">
        <v>4002.6567899053798</v>
      </c>
      <c r="H196" s="36">
        <v>0</v>
      </c>
      <c r="I196" s="36">
        <v>2141.5041502095701</v>
      </c>
      <c r="J196" s="36">
        <v>0</v>
      </c>
      <c r="K196" s="24">
        <v>14159.579355243779</v>
      </c>
      <c r="L196" s="24"/>
      <c r="M196" s="24"/>
      <c r="N196" s="100"/>
      <c r="O196" s="35"/>
      <c r="P196" s="35" t="s">
        <v>578</v>
      </c>
      <c r="Q196" s="36">
        <v>0</v>
      </c>
      <c r="R196" s="36">
        <v>0</v>
      </c>
      <c r="S196" s="36">
        <v>0</v>
      </c>
      <c r="T196" s="36">
        <v>0</v>
      </c>
      <c r="U196" s="36">
        <v>4350.5432242228635</v>
      </c>
      <c r="V196" s="36">
        <v>775.22450237621081</v>
      </c>
      <c r="W196" s="36">
        <v>0</v>
      </c>
      <c r="X196" s="36">
        <v>0</v>
      </c>
      <c r="Y196" s="24">
        <v>5125.7677265990742</v>
      </c>
    </row>
    <row r="197" spans="1:25" ht="21">
      <c r="A197" s="35"/>
      <c r="B197" s="35" t="s">
        <v>829</v>
      </c>
      <c r="C197" s="36">
        <v>0</v>
      </c>
      <c r="D197" s="36">
        <v>0</v>
      </c>
      <c r="E197" s="36">
        <v>957.00519426100004</v>
      </c>
      <c r="F197" s="36">
        <v>2178.5865100726101</v>
      </c>
      <c r="G197" s="36">
        <v>0</v>
      </c>
      <c r="H197" s="36">
        <v>1.2878992964689999</v>
      </c>
      <c r="I197" s="36">
        <v>9586.897068226499</v>
      </c>
      <c r="J197" s="36">
        <v>0</v>
      </c>
      <c r="K197" s="24">
        <v>12723.776671856578</v>
      </c>
      <c r="L197" s="24"/>
      <c r="M197" s="24"/>
      <c r="N197" s="100"/>
      <c r="O197" s="35"/>
      <c r="P197" s="35" t="s">
        <v>829</v>
      </c>
      <c r="Q197" s="36">
        <v>0</v>
      </c>
      <c r="R197" s="36">
        <v>0</v>
      </c>
      <c r="S197" s="36">
        <v>0</v>
      </c>
      <c r="T197" s="36">
        <v>0</v>
      </c>
      <c r="U197" s="36">
        <v>1135.0841969685334</v>
      </c>
      <c r="V197" s="36">
        <v>3470.9229582395519</v>
      </c>
      <c r="W197" s="36">
        <v>0</v>
      </c>
      <c r="X197" s="36">
        <v>0</v>
      </c>
      <c r="Y197" s="24">
        <v>4606.0071552080854</v>
      </c>
    </row>
    <row r="198" spans="1:25" ht="21">
      <c r="A198" s="35" t="s">
        <v>3731</v>
      </c>
      <c r="B198" s="35"/>
      <c r="C198" s="36">
        <v>0</v>
      </c>
      <c r="D198" s="36">
        <v>38.329806730350001</v>
      </c>
      <c r="E198" s="36">
        <v>14116.987181075205</v>
      </c>
      <c r="F198" s="36">
        <v>44870.199606592767</v>
      </c>
      <c r="G198" s="36">
        <v>37240.659966579908</v>
      </c>
      <c r="H198" s="36">
        <v>828.43097041643432</v>
      </c>
      <c r="I198" s="36">
        <v>3749.6806188453593</v>
      </c>
      <c r="J198" s="36">
        <v>0</v>
      </c>
      <c r="K198" s="24">
        <v>100844.28815024003</v>
      </c>
      <c r="L198" s="24">
        <v>87260</v>
      </c>
      <c r="M198" s="77">
        <f>L198-K198</f>
        <v>-13584.288150240027</v>
      </c>
      <c r="N198" s="100"/>
      <c r="O198" s="35" t="s">
        <v>3731</v>
      </c>
      <c r="P198" s="35"/>
      <c r="Q198" s="36">
        <v>0</v>
      </c>
      <c r="R198" s="36">
        <v>0</v>
      </c>
      <c r="S198" s="36">
        <v>0</v>
      </c>
      <c r="T198" s="36">
        <v>0</v>
      </c>
      <c r="U198" s="36">
        <v>34848.355915057982</v>
      </c>
      <c r="V198" s="36">
        <v>1657.2763953121123</v>
      </c>
      <c r="W198" s="36">
        <v>0</v>
      </c>
      <c r="X198" s="36">
        <v>0</v>
      </c>
      <c r="Y198" s="24">
        <v>36505.632310370092</v>
      </c>
    </row>
    <row r="199" spans="1:25" ht="21">
      <c r="A199" s="35"/>
      <c r="B199" s="35" t="s">
        <v>1534</v>
      </c>
      <c r="C199" s="36">
        <v>0</v>
      </c>
      <c r="D199" s="36">
        <v>0</v>
      </c>
      <c r="E199" s="36">
        <v>1305.6800940830678</v>
      </c>
      <c r="F199" s="36">
        <v>6939.17195944183</v>
      </c>
      <c r="G199" s="36">
        <v>4719.0425272041648</v>
      </c>
      <c r="H199" s="36">
        <v>0</v>
      </c>
      <c r="I199" s="36">
        <v>1567.666399359442</v>
      </c>
      <c r="J199" s="36">
        <v>0</v>
      </c>
      <c r="K199" s="24">
        <v>14531.560980088503</v>
      </c>
      <c r="L199" s="24"/>
      <c r="M199" s="77"/>
      <c r="N199" s="100"/>
      <c r="O199" s="35"/>
      <c r="P199" s="35" t="s">
        <v>1534</v>
      </c>
      <c r="Q199" s="36">
        <v>0</v>
      </c>
      <c r="R199" s="36">
        <v>0</v>
      </c>
      <c r="S199" s="36">
        <v>0</v>
      </c>
      <c r="T199" s="36">
        <v>0</v>
      </c>
      <c r="U199" s="36">
        <v>4692.9298382194411</v>
      </c>
      <c r="V199" s="36">
        <v>567.49523656786494</v>
      </c>
      <c r="W199" s="36">
        <v>0</v>
      </c>
      <c r="X199" s="36">
        <v>0</v>
      </c>
      <c r="Y199" s="24">
        <v>5260.4250747873057</v>
      </c>
    </row>
    <row r="200" spans="1:25" ht="21">
      <c r="A200" s="35"/>
      <c r="B200" s="35" t="s">
        <v>3726</v>
      </c>
      <c r="C200" s="36">
        <v>0</v>
      </c>
      <c r="D200" s="36">
        <v>0</v>
      </c>
      <c r="E200" s="36">
        <v>2847.5402986826803</v>
      </c>
      <c r="F200" s="36">
        <v>6726.8338496503493</v>
      </c>
      <c r="G200" s="36">
        <v>3019.4709565192716</v>
      </c>
      <c r="H200" s="36">
        <v>0</v>
      </c>
      <c r="I200" s="36">
        <v>411.53697251793693</v>
      </c>
      <c r="J200" s="36">
        <v>0</v>
      </c>
      <c r="K200" s="24">
        <v>13005.382077370239</v>
      </c>
      <c r="L200" s="24"/>
      <c r="M200" s="24"/>
      <c r="N200" s="100"/>
      <c r="O200" s="35"/>
      <c r="P200" s="35" t="s">
        <v>3726</v>
      </c>
      <c r="Q200" s="36">
        <v>0</v>
      </c>
      <c r="R200" s="36">
        <v>0</v>
      </c>
      <c r="S200" s="36">
        <v>0</v>
      </c>
      <c r="T200" s="36">
        <v>0</v>
      </c>
      <c r="U200" s="36">
        <v>4558.9719279544815</v>
      </c>
      <c r="V200" s="36">
        <v>148.97638405153199</v>
      </c>
      <c r="W200" s="36">
        <v>0</v>
      </c>
      <c r="X200" s="36">
        <v>0</v>
      </c>
      <c r="Y200" s="24">
        <v>4707.9483120060131</v>
      </c>
    </row>
    <row r="201" spans="1:25" ht="21">
      <c r="A201" s="35"/>
      <c r="B201" s="35" t="s">
        <v>3145</v>
      </c>
      <c r="C201" s="36">
        <v>0</v>
      </c>
      <c r="D201" s="36">
        <v>0</v>
      </c>
      <c r="E201" s="36">
        <v>2670.9308071860655</v>
      </c>
      <c r="F201" s="36">
        <v>5498.4500527237724</v>
      </c>
      <c r="G201" s="36">
        <v>4295.8072761975973</v>
      </c>
      <c r="H201" s="36">
        <v>0.76893812771299996</v>
      </c>
      <c r="I201" s="36">
        <v>119.11963464978999</v>
      </c>
      <c r="J201" s="36">
        <v>0</v>
      </c>
      <c r="K201" s="24">
        <v>12585.076708884935</v>
      </c>
      <c r="L201" s="24"/>
      <c r="M201" s="24"/>
      <c r="N201" s="100"/>
      <c r="O201" s="35"/>
      <c r="P201" s="35" t="s">
        <v>3145</v>
      </c>
      <c r="Q201" s="36">
        <v>0</v>
      </c>
      <c r="R201" s="36">
        <v>0</v>
      </c>
      <c r="S201" s="36">
        <v>0</v>
      </c>
      <c r="T201" s="36">
        <v>0</v>
      </c>
      <c r="U201" s="36">
        <v>4512.3981052705212</v>
      </c>
      <c r="V201" s="36">
        <v>43.399663345436998</v>
      </c>
      <c r="W201" s="36">
        <v>0</v>
      </c>
      <c r="X201" s="36">
        <v>0</v>
      </c>
      <c r="Y201" s="24">
        <v>4555.7977686159584</v>
      </c>
    </row>
    <row r="202" spans="1:25" ht="21">
      <c r="A202" s="35"/>
      <c r="B202" s="35" t="s">
        <v>3727</v>
      </c>
      <c r="C202" s="36">
        <v>0</v>
      </c>
      <c r="D202" s="36">
        <v>0</v>
      </c>
      <c r="E202" s="36">
        <v>1675.8925690702201</v>
      </c>
      <c r="F202" s="36">
        <v>7156.7115766890092</v>
      </c>
      <c r="G202" s="36">
        <v>6642.300364523755</v>
      </c>
      <c r="H202" s="36">
        <v>0</v>
      </c>
      <c r="I202" s="36">
        <v>141.65713952576002</v>
      </c>
      <c r="J202" s="36">
        <v>0</v>
      </c>
      <c r="K202" s="24">
        <v>15616.561649808744</v>
      </c>
      <c r="L202" s="24"/>
      <c r="M202" s="24"/>
      <c r="N202" s="100"/>
      <c r="O202" s="35"/>
      <c r="P202" s="35" t="s">
        <v>3727</v>
      </c>
      <c r="Q202" s="36">
        <v>0</v>
      </c>
      <c r="R202" s="36">
        <v>0</v>
      </c>
      <c r="S202" s="36">
        <v>0</v>
      </c>
      <c r="T202" s="36">
        <v>0</v>
      </c>
      <c r="U202" s="36">
        <v>5601.9154327184697</v>
      </c>
      <c r="V202" s="36">
        <v>51.279884508339009</v>
      </c>
      <c r="W202" s="36">
        <v>0</v>
      </c>
      <c r="X202" s="36">
        <v>0</v>
      </c>
      <c r="Y202" s="24">
        <v>5653.1953172268086</v>
      </c>
    </row>
    <row r="203" spans="1:25" ht="21">
      <c r="A203" s="35"/>
      <c r="B203" s="35" t="s">
        <v>3728</v>
      </c>
      <c r="C203" s="36">
        <v>0</v>
      </c>
      <c r="D203" s="36">
        <v>0</v>
      </c>
      <c r="E203" s="36">
        <v>2106.7198171961231</v>
      </c>
      <c r="F203" s="36">
        <v>4770.7409777619405</v>
      </c>
      <c r="G203" s="36">
        <v>5936.7313934837057</v>
      </c>
      <c r="H203" s="36">
        <v>826.84347940193629</v>
      </c>
      <c r="I203" s="36">
        <v>0</v>
      </c>
      <c r="J203" s="36">
        <v>0</v>
      </c>
      <c r="K203" s="24">
        <v>13641.035667843706</v>
      </c>
      <c r="L203" s="24"/>
      <c r="M203" s="24"/>
      <c r="N203" s="100"/>
      <c r="O203" s="35"/>
      <c r="P203" s="35" t="s">
        <v>3728</v>
      </c>
      <c r="Q203" s="36">
        <v>0</v>
      </c>
      <c r="R203" s="36">
        <v>0</v>
      </c>
      <c r="S203" s="36">
        <v>0</v>
      </c>
      <c r="T203" s="36">
        <v>0</v>
      </c>
      <c r="U203" s="36">
        <v>4638.7375722148317</v>
      </c>
      <c r="V203" s="36">
        <v>299.31733954360317</v>
      </c>
      <c r="W203" s="36">
        <v>0</v>
      </c>
      <c r="X203" s="36">
        <v>0</v>
      </c>
      <c r="Y203" s="24">
        <v>4938.0549117584351</v>
      </c>
    </row>
    <row r="204" spans="1:25" ht="21">
      <c r="A204" s="35"/>
      <c r="B204" s="35" t="s">
        <v>3729</v>
      </c>
      <c r="C204" s="36">
        <v>0</v>
      </c>
      <c r="D204" s="36">
        <v>0</v>
      </c>
      <c r="E204" s="36">
        <v>1794.4500727681502</v>
      </c>
      <c r="F204" s="36">
        <v>6897.4208136654379</v>
      </c>
      <c r="G204" s="36">
        <v>5834.0366646949706</v>
      </c>
      <c r="H204" s="36">
        <v>0</v>
      </c>
      <c r="I204" s="36">
        <v>1470.8873586832499</v>
      </c>
      <c r="J204" s="36">
        <v>0</v>
      </c>
      <c r="K204" s="24">
        <v>15996.79490981181</v>
      </c>
      <c r="L204" s="24"/>
      <c r="M204" s="24"/>
      <c r="N204" s="100"/>
      <c r="O204" s="35"/>
      <c r="P204" s="35" t="s">
        <v>3729</v>
      </c>
      <c r="Q204" s="36">
        <v>0</v>
      </c>
      <c r="R204" s="36">
        <v>0</v>
      </c>
      <c r="S204" s="36">
        <v>0</v>
      </c>
      <c r="T204" s="36">
        <v>0</v>
      </c>
      <c r="U204" s="36">
        <v>5258.3785335086886</v>
      </c>
      <c r="V204" s="36">
        <v>532.4612238428</v>
      </c>
      <c r="W204" s="36">
        <v>0</v>
      </c>
      <c r="X204" s="36">
        <v>0</v>
      </c>
      <c r="Y204" s="24">
        <v>5790.8397573514885</v>
      </c>
    </row>
    <row r="205" spans="1:25" ht="21">
      <c r="A205" s="35"/>
      <c r="B205" s="35" t="s">
        <v>3730</v>
      </c>
      <c r="C205" s="36">
        <v>0</v>
      </c>
      <c r="D205" s="36">
        <v>38.329806730350001</v>
      </c>
      <c r="E205" s="36">
        <v>1715.7735220888999</v>
      </c>
      <c r="F205" s="36">
        <v>6880.870376660434</v>
      </c>
      <c r="G205" s="36">
        <v>6793.2707839564437</v>
      </c>
      <c r="H205" s="36">
        <v>0.81855288678500004</v>
      </c>
      <c r="I205" s="36">
        <v>38.813114109179999</v>
      </c>
      <c r="J205" s="36">
        <v>0</v>
      </c>
      <c r="K205" s="24">
        <v>15467.876156432094</v>
      </c>
      <c r="L205" s="24"/>
      <c r="M205" s="24"/>
      <c r="N205" s="100"/>
      <c r="O205" s="35"/>
      <c r="P205" s="35" t="s">
        <v>3730</v>
      </c>
      <c r="Q205" s="36">
        <v>0</v>
      </c>
      <c r="R205" s="36">
        <v>0</v>
      </c>
      <c r="S205" s="36">
        <v>0</v>
      </c>
      <c r="T205" s="36">
        <v>0</v>
      </c>
      <c r="U205" s="36">
        <v>5585.0245051715501</v>
      </c>
      <c r="V205" s="36">
        <v>14.346663452535999</v>
      </c>
      <c r="W205" s="36">
        <v>0</v>
      </c>
      <c r="X205" s="36">
        <v>0</v>
      </c>
      <c r="Y205" s="24">
        <v>5599.3711686240858</v>
      </c>
    </row>
    <row r="206" spans="1:25" ht="21">
      <c r="A206" s="35" t="s">
        <v>3736</v>
      </c>
      <c r="B206" s="35"/>
      <c r="C206" s="36">
        <v>0</v>
      </c>
      <c r="D206" s="36">
        <v>4.2211509923500001</v>
      </c>
      <c r="E206" s="36">
        <v>15345.816444150272</v>
      </c>
      <c r="F206" s="36">
        <v>43270.195798196197</v>
      </c>
      <c r="G206" s="36">
        <v>6380.3783434725483</v>
      </c>
      <c r="H206" s="36">
        <v>0.64541090783499999</v>
      </c>
      <c r="I206" s="36">
        <v>3361.34112325354</v>
      </c>
      <c r="J206" s="36">
        <v>0</v>
      </c>
      <c r="K206" s="24">
        <v>68362.59827097274</v>
      </c>
      <c r="L206" s="24">
        <v>63280</v>
      </c>
      <c r="M206" s="77">
        <f>L206-K206</f>
        <v>-5082.5982709727396</v>
      </c>
      <c r="N206" s="100"/>
      <c r="O206" s="35" t="s">
        <v>3736</v>
      </c>
      <c r="P206" s="35"/>
      <c r="Q206" s="36">
        <v>0</v>
      </c>
      <c r="R206" s="36">
        <v>0</v>
      </c>
      <c r="S206" s="36">
        <v>0</v>
      </c>
      <c r="T206" s="36">
        <v>0</v>
      </c>
      <c r="U206" s="36">
        <v>23530.221448726763</v>
      </c>
      <c r="V206" s="36">
        <v>1217.039125366465</v>
      </c>
      <c r="W206" s="36">
        <v>0</v>
      </c>
      <c r="X206" s="36">
        <v>0</v>
      </c>
      <c r="Y206" s="24">
        <v>24747.260574093227</v>
      </c>
    </row>
    <row r="207" spans="1:25" ht="21">
      <c r="A207" s="35"/>
      <c r="B207" s="35" t="s">
        <v>3732</v>
      </c>
      <c r="C207" s="36">
        <v>0</v>
      </c>
      <c r="D207" s="36">
        <v>0</v>
      </c>
      <c r="E207" s="36">
        <v>5368.6518648176352</v>
      </c>
      <c r="F207" s="36">
        <v>13713.526252804342</v>
      </c>
      <c r="G207" s="36">
        <v>2494.6738944450281</v>
      </c>
      <c r="H207" s="36">
        <v>0</v>
      </c>
      <c r="I207" s="36">
        <v>967.78099895220021</v>
      </c>
      <c r="J207" s="36">
        <v>0</v>
      </c>
      <c r="K207" s="24">
        <v>22544.633011019207</v>
      </c>
      <c r="L207" s="24"/>
      <c r="M207" s="77"/>
      <c r="N207" s="100"/>
      <c r="O207" s="35"/>
      <c r="P207" s="35" t="s">
        <v>3732</v>
      </c>
      <c r="Q207" s="36">
        <v>0</v>
      </c>
      <c r="R207" s="36">
        <v>0</v>
      </c>
      <c r="S207" s="36">
        <v>0</v>
      </c>
      <c r="T207" s="36">
        <v>0</v>
      </c>
      <c r="U207" s="36">
        <v>7810.8204283652594</v>
      </c>
      <c r="V207" s="36">
        <v>350.33672162074487</v>
      </c>
      <c r="W207" s="36">
        <v>0</v>
      </c>
      <c r="X207" s="36">
        <v>0</v>
      </c>
      <c r="Y207" s="24">
        <v>8161.1571499860047</v>
      </c>
    </row>
    <row r="208" spans="1:25" ht="21">
      <c r="A208" s="35"/>
      <c r="B208" s="35" t="s">
        <v>3733</v>
      </c>
      <c r="C208" s="36">
        <v>0</v>
      </c>
      <c r="D208" s="36">
        <v>0</v>
      </c>
      <c r="E208" s="36">
        <v>3182.5166627017752</v>
      </c>
      <c r="F208" s="36">
        <v>12146.463971336381</v>
      </c>
      <c r="G208" s="36">
        <v>2098.3067696116304</v>
      </c>
      <c r="H208" s="36">
        <v>0</v>
      </c>
      <c r="I208" s="36">
        <v>1571.9538779867098</v>
      </c>
      <c r="J208" s="36">
        <v>0</v>
      </c>
      <c r="K208" s="24">
        <v>18999.241281636499</v>
      </c>
      <c r="L208" s="24"/>
      <c r="M208" s="24"/>
      <c r="N208" s="100"/>
      <c r="O208" s="35"/>
      <c r="P208" s="35" t="s">
        <v>3733</v>
      </c>
      <c r="Q208" s="36">
        <v>0</v>
      </c>
      <c r="R208" s="36">
        <v>0</v>
      </c>
      <c r="S208" s="36">
        <v>0</v>
      </c>
      <c r="T208" s="36">
        <v>0</v>
      </c>
      <c r="U208" s="36">
        <v>6308.6780401202777</v>
      </c>
      <c r="V208" s="36">
        <v>569.04730383114406</v>
      </c>
      <c r="W208" s="36">
        <v>0</v>
      </c>
      <c r="X208" s="36">
        <v>0</v>
      </c>
      <c r="Y208" s="24">
        <v>6877.7253439514216</v>
      </c>
    </row>
    <row r="209" spans="1:25" ht="21">
      <c r="A209" s="35"/>
      <c r="B209" s="35" t="s">
        <v>3734</v>
      </c>
      <c r="C209" s="36">
        <v>0</v>
      </c>
      <c r="D209" s="36">
        <v>0</v>
      </c>
      <c r="E209" s="36">
        <v>4782.5620345385623</v>
      </c>
      <c r="F209" s="36">
        <v>9997.4977027960103</v>
      </c>
      <c r="G209" s="36">
        <v>1415.1928697938249</v>
      </c>
      <c r="H209" s="36">
        <v>0.64541090783499999</v>
      </c>
      <c r="I209" s="36">
        <v>412.24479180087002</v>
      </c>
      <c r="J209" s="36">
        <v>0</v>
      </c>
      <c r="K209" s="24">
        <v>16608.142809837103</v>
      </c>
      <c r="L209" s="24"/>
      <c r="M209" s="24"/>
      <c r="N209" s="100"/>
      <c r="O209" s="35"/>
      <c r="P209" s="35" t="s">
        <v>3734</v>
      </c>
      <c r="Q209" s="36">
        <v>0</v>
      </c>
      <c r="R209" s="36">
        <v>0</v>
      </c>
      <c r="S209" s="36">
        <v>0</v>
      </c>
      <c r="T209" s="36">
        <v>0</v>
      </c>
      <c r="U209" s="36">
        <v>5862.6814437812136</v>
      </c>
      <c r="V209" s="36">
        <v>149.46625338051601</v>
      </c>
      <c r="W209" s="36">
        <v>0</v>
      </c>
      <c r="X209" s="36">
        <v>0</v>
      </c>
      <c r="Y209" s="24">
        <v>6012.1476971617294</v>
      </c>
    </row>
    <row r="210" spans="1:25" ht="21">
      <c r="A210" s="35"/>
      <c r="B210" s="35" t="s">
        <v>3735</v>
      </c>
      <c r="C210" s="36">
        <v>0</v>
      </c>
      <c r="D210" s="36">
        <v>4.2211509923500001</v>
      </c>
      <c r="E210" s="36">
        <v>2012.0858820923002</v>
      </c>
      <c r="F210" s="36">
        <v>7412.7078712594612</v>
      </c>
      <c r="G210" s="36">
        <v>372.20480962206506</v>
      </c>
      <c r="H210" s="36">
        <v>0</v>
      </c>
      <c r="I210" s="36">
        <v>409.36145451375995</v>
      </c>
      <c r="J210" s="36">
        <v>0</v>
      </c>
      <c r="K210" s="24">
        <v>10210.581168479936</v>
      </c>
      <c r="L210" s="24"/>
      <c r="M210" s="24"/>
      <c r="N210" s="100"/>
      <c r="O210" s="35"/>
      <c r="P210" s="35" t="s">
        <v>3735</v>
      </c>
      <c r="Q210" s="36">
        <v>0</v>
      </c>
      <c r="R210" s="36">
        <v>0</v>
      </c>
      <c r="S210" s="36">
        <v>0</v>
      </c>
      <c r="T210" s="36">
        <v>0</v>
      </c>
      <c r="U210" s="36">
        <v>3548.041536460013</v>
      </c>
      <c r="V210" s="36">
        <v>148.18884653405999</v>
      </c>
      <c r="W210" s="36">
        <v>0</v>
      </c>
      <c r="X210" s="36">
        <v>0</v>
      </c>
      <c r="Y210" s="24">
        <v>3696.2303829940729</v>
      </c>
    </row>
    <row r="211" spans="1:25" ht="21">
      <c r="A211" s="35" t="s">
        <v>3742</v>
      </c>
      <c r="B211" s="35"/>
      <c r="C211" s="36">
        <v>0</v>
      </c>
      <c r="D211" s="36">
        <v>0</v>
      </c>
      <c r="E211" s="36">
        <v>12565.841317822571</v>
      </c>
      <c r="F211" s="36">
        <v>42874.248417014001</v>
      </c>
      <c r="G211" s="36">
        <v>5419.4095223921522</v>
      </c>
      <c r="H211" s="36">
        <v>1793.1872094954799</v>
      </c>
      <c r="I211" s="36">
        <v>21628.794468092299</v>
      </c>
      <c r="J211" s="36">
        <v>0</v>
      </c>
      <c r="K211" s="24">
        <v>84281.4809348165</v>
      </c>
      <c r="L211" s="24">
        <v>87560</v>
      </c>
      <c r="M211" s="77">
        <f>L211-K211</f>
        <v>3278.5190651835001</v>
      </c>
      <c r="N211" s="100"/>
      <c r="O211" s="35" t="s">
        <v>3742</v>
      </c>
      <c r="P211" s="35"/>
      <c r="Q211" s="36">
        <v>0</v>
      </c>
      <c r="R211" s="36">
        <v>0</v>
      </c>
      <c r="S211" s="36">
        <v>0</v>
      </c>
      <c r="T211" s="36">
        <v>0</v>
      </c>
      <c r="U211" s="36">
        <v>22031.138731106817</v>
      </c>
      <c r="V211" s="36">
        <v>8478.7573672880644</v>
      </c>
      <c r="W211" s="36">
        <v>0</v>
      </c>
      <c r="X211" s="36">
        <v>0</v>
      </c>
      <c r="Y211" s="24">
        <v>30509.896098394882</v>
      </c>
    </row>
    <row r="212" spans="1:25" ht="21">
      <c r="A212" s="35"/>
      <c r="B212" s="35" t="s">
        <v>3738</v>
      </c>
      <c r="C212" s="36">
        <v>0</v>
      </c>
      <c r="D212" s="36">
        <v>0</v>
      </c>
      <c r="E212" s="36">
        <v>9.0079760363299997</v>
      </c>
      <c r="F212" s="36">
        <v>10235.836069327101</v>
      </c>
      <c r="G212" s="36">
        <v>825.13551062711008</v>
      </c>
      <c r="H212" s="36">
        <v>1699.2029382969899</v>
      </c>
      <c r="I212" s="36">
        <v>1179.2838347944598</v>
      </c>
      <c r="J212" s="36">
        <v>0</v>
      </c>
      <c r="K212" s="24">
        <v>13948.46632908199</v>
      </c>
      <c r="L212" s="24"/>
      <c r="M212" s="77"/>
      <c r="N212" s="100"/>
      <c r="O212" s="35"/>
      <c r="P212" s="35" t="s">
        <v>3738</v>
      </c>
      <c r="Q212" s="36">
        <v>0</v>
      </c>
      <c r="R212" s="36">
        <v>0</v>
      </c>
      <c r="S212" s="36">
        <v>0</v>
      </c>
      <c r="T212" s="36">
        <v>0</v>
      </c>
      <c r="U212" s="36">
        <v>4007.3325992632563</v>
      </c>
      <c r="V212" s="36">
        <v>1042.0122118590059</v>
      </c>
      <c r="W212" s="36">
        <v>0</v>
      </c>
      <c r="X212" s="36">
        <v>0</v>
      </c>
      <c r="Y212" s="24">
        <v>5049.3448111222624</v>
      </c>
    </row>
    <row r="213" spans="1:25" ht="21">
      <c r="A213" s="35"/>
      <c r="B213" s="35" t="s">
        <v>3739</v>
      </c>
      <c r="C213" s="36">
        <v>0</v>
      </c>
      <c r="D213" s="36">
        <v>0</v>
      </c>
      <c r="E213" s="36">
        <v>1292.9355629243</v>
      </c>
      <c r="F213" s="36">
        <v>13398.37980485407</v>
      </c>
      <c r="G213" s="36">
        <v>231.25</v>
      </c>
      <c r="H213" s="36">
        <v>20.11801364882</v>
      </c>
      <c r="I213" s="36">
        <v>3097.0655476657798</v>
      </c>
      <c r="J213" s="36">
        <v>0</v>
      </c>
      <c r="K213" s="24">
        <v>18039.74892909297</v>
      </c>
      <c r="L213" s="24"/>
      <c r="M213" s="24"/>
      <c r="N213" s="100"/>
      <c r="O213" s="35"/>
      <c r="P213" s="35" t="s">
        <v>3739</v>
      </c>
      <c r="Q213" s="36">
        <v>0</v>
      </c>
      <c r="R213" s="36">
        <v>0</v>
      </c>
      <c r="S213" s="36">
        <v>0</v>
      </c>
      <c r="T213" s="36">
        <v>0</v>
      </c>
      <c r="U213" s="36">
        <v>5401.9686631330678</v>
      </c>
      <c r="V213" s="36">
        <v>1128.4204491962587</v>
      </c>
      <c r="W213" s="36">
        <v>0</v>
      </c>
      <c r="X213" s="36">
        <v>0</v>
      </c>
      <c r="Y213" s="24">
        <v>6530.389112329327</v>
      </c>
    </row>
    <row r="214" spans="1:25" ht="21">
      <c r="A214" s="35"/>
      <c r="B214" s="35" t="s">
        <v>2034</v>
      </c>
      <c r="C214" s="36">
        <v>0</v>
      </c>
      <c r="D214" s="36">
        <v>0</v>
      </c>
      <c r="E214" s="36">
        <v>3053.9878493531901</v>
      </c>
      <c r="F214" s="36">
        <v>2930.2851547408609</v>
      </c>
      <c r="G214" s="36">
        <v>2.0172958829000001</v>
      </c>
      <c r="H214" s="36">
        <v>57.489738338960002</v>
      </c>
      <c r="I214" s="36">
        <v>7971.4791240124296</v>
      </c>
      <c r="J214" s="36">
        <v>0</v>
      </c>
      <c r="K214" s="24">
        <v>14015.259162328341</v>
      </c>
      <c r="L214" s="24"/>
      <c r="M214" s="24"/>
      <c r="N214" s="100"/>
      <c r="O214" s="35"/>
      <c r="P214" s="35" t="s">
        <v>2034</v>
      </c>
      <c r="Q214" s="36">
        <v>0</v>
      </c>
      <c r="R214" s="36">
        <v>0</v>
      </c>
      <c r="S214" s="36">
        <v>0</v>
      </c>
      <c r="T214" s="36">
        <v>0</v>
      </c>
      <c r="U214" s="36">
        <v>2167.0370885916291</v>
      </c>
      <c r="V214" s="36">
        <v>2906.4867281706711</v>
      </c>
      <c r="W214" s="36">
        <v>0</v>
      </c>
      <c r="X214" s="36">
        <v>0</v>
      </c>
      <c r="Y214" s="24">
        <v>5073.5238167623002</v>
      </c>
    </row>
    <row r="215" spans="1:25" ht="21">
      <c r="A215" s="35"/>
      <c r="B215" s="35" t="s">
        <v>3740</v>
      </c>
      <c r="C215" s="36">
        <v>0</v>
      </c>
      <c r="D215" s="36">
        <v>0</v>
      </c>
      <c r="E215" s="36">
        <v>706.78894432159996</v>
      </c>
      <c r="F215" s="36">
        <v>5509.7169099475504</v>
      </c>
      <c r="G215" s="36">
        <v>375</v>
      </c>
      <c r="H215" s="36">
        <v>0</v>
      </c>
      <c r="I215" s="36">
        <v>3227.7080898533704</v>
      </c>
      <c r="J215" s="36">
        <v>0</v>
      </c>
      <c r="K215" s="24">
        <v>9819.2139441225208</v>
      </c>
      <c r="L215" s="24"/>
      <c r="M215" s="24"/>
      <c r="N215" s="100"/>
      <c r="O215" s="35"/>
      <c r="P215" s="35" t="s">
        <v>3740</v>
      </c>
      <c r="Q215" s="36">
        <v>0</v>
      </c>
      <c r="R215" s="36">
        <v>0</v>
      </c>
      <c r="S215" s="36">
        <v>0</v>
      </c>
      <c r="T215" s="36">
        <v>0</v>
      </c>
      <c r="U215" s="36">
        <v>2386.1251192484565</v>
      </c>
      <c r="V215" s="36">
        <v>1168.43032852745</v>
      </c>
      <c r="W215" s="36">
        <v>0</v>
      </c>
      <c r="X215" s="36">
        <v>0</v>
      </c>
      <c r="Y215" s="24">
        <v>3554.5554477759065</v>
      </c>
    </row>
    <row r="216" spans="1:25" ht="21">
      <c r="A216" s="35"/>
      <c r="B216" s="35" t="s">
        <v>3741</v>
      </c>
      <c r="C216" s="36">
        <v>0</v>
      </c>
      <c r="D216" s="36">
        <v>0</v>
      </c>
      <c r="E216" s="36">
        <v>4796.9228137064492</v>
      </c>
      <c r="F216" s="36">
        <v>7825.446675568619</v>
      </c>
      <c r="G216" s="36">
        <v>2718.9711372203419</v>
      </c>
      <c r="H216" s="36">
        <v>7.4754650883</v>
      </c>
      <c r="I216" s="36">
        <v>3282.5550832012791</v>
      </c>
      <c r="J216" s="36">
        <v>0</v>
      </c>
      <c r="K216" s="24">
        <v>18631.371174784988</v>
      </c>
      <c r="L216" s="24"/>
      <c r="M216" s="24"/>
      <c r="N216" s="100"/>
      <c r="O216" s="35"/>
      <c r="P216" s="35" t="s">
        <v>3741</v>
      </c>
      <c r="Q216" s="36">
        <v>0</v>
      </c>
      <c r="R216" s="36">
        <v>0</v>
      </c>
      <c r="S216" s="36">
        <v>0</v>
      </c>
      <c r="T216" s="36">
        <v>0</v>
      </c>
      <c r="U216" s="36">
        <v>5553.5653067863386</v>
      </c>
      <c r="V216" s="36">
        <v>1190.9910584808015</v>
      </c>
      <c r="W216" s="36">
        <v>0</v>
      </c>
      <c r="X216" s="36">
        <v>0</v>
      </c>
      <c r="Y216" s="24">
        <v>6744.5563652671399</v>
      </c>
    </row>
    <row r="217" spans="1:25" ht="21">
      <c r="A217" s="35"/>
      <c r="B217" s="35" t="s">
        <v>3737</v>
      </c>
      <c r="C217" s="36">
        <v>0</v>
      </c>
      <c r="D217" s="36">
        <v>0</v>
      </c>
      <c r="E217" s="36">
        <v>2706.1981714807002</v>
      </c>
      <c r="F217" s="36">
        <v>2974.5838025757994</v>
      </c>
      <c r="G217" s="36">
        <v>1267.0355786618002</v>
      </c>
      <c r="H217" s="36">
        <v>8.9010541224099988</v>
      </c>
      <c r="I217" s="36">
        <v>2870.7027885649795</v>
      </c>
      <c r="J217" s="36">
        <v>0</v>
      </c>
      <c r="K217" s="24">
        <v>9827.4213954056886</v>
      </c>
      <c r="L217" s="24"/>
      <c r="M217" s="24"/>
      <c r="N217" s="100"/>
      <c r="O217" s="35"/>
      <c r="P217" s="35" t="s">
        <v>3737</v>
      </c>
      <c r="Q217" s="36">
        <v>0</v>
      </c>
      <c r="R217" s="36">
        <v>0</v>
      </c>
      <c r="S217" s="36">
        <v>0</v>
      </c>
      <c r="T217" s="36">
        <v>0</v>
      </c>
      <c r="U217" s="36">
        <v>2515.1099540840696</v>
      </c>
      <c r="V217" s="36">
        <v>1042.4165910538768</v>
      </c>
      <c r="W217" s="36">
        <v>0</v>
      </c>
      <c r="X217" s="36">
        <v>0</v>
      </c>
      <c r="Y217" s="24">
        <v>3557.5265451379464</v>
      </c>
    </row>
    <row r="218" spans="1:25" ht="21">
      <c r="A218" s="35" t="s">
        <v>3755</v>
      </c>
      <c r="B218" s="35"/>
      <c r="C218" s="36">
        <v>0</v>
      </c>
      <c r="D218" s="36">
        <v>149.1450172456</v>
      </c>
      <c r="E218" s="36">
        <v>2330.9550188197204</v>
      </c>
      <c r="F218" s="36">
        <v>108854.29686653634</v>
      </c>
      <c r="G218" s="36">
        <v>52110.795778042891</v>
      </c>
      <c r="H218" s="36">
        <v>24206.146963737101</v>
      </c>
      <c r="I218" s="36">
        <v>26996.185396301385</v>
      </c>
      <c r="J218" s="36">
        <v>0</v>
      </c>
      <c r="K218" s="24">
        <v>214647.5250406831</v>
      </c>
      <c r="L218" s="24">
        <v>215340</v>
      </c>
      <c r="M218" s="77">
        <f>L218-K218</f>
        <v>692.47495931689627</v>
      </c>
      <c r="N218" s="100"/>
      <c r="O218" s="35" t="s">
        <v>3755</v>
      </c>
      <c r="P218" s="35"/>
      <c r="Q218" s="36">
        <v>0</v>
      </c>
      <c r="R218" s="36">
        <v>0</v>
      </c>
      <c r="S218" s="36">
        <v>0</v>
      </c>
      <c r="T218" s="36">
        <v>0</v>
      </c>
      <c r="U218" s="36">
        <v>59167.159750384453</v>
      </c>
      <c r="V218" s="36">
        <v>18535.24431432944</v>
      </c>
      <c r="W218" s="36">
        <v>0</v>
      </c>
      <c r="X218" s="36">
        <v>0</v>
      </c>
      <c r="Y218" s="24">
        <v>77702.40406471389</v>
      </c>
    </row>
    <row r="219" spans="1:25" ht="21">
      <c r="A219" s="35"/>
      <c r="B219" s="35" t="s">
        <v>536</v>
      </c>
      <c r="C219" s="36">
        <v>0</v>
      </c>
      <c r="D219" s="36">
        <v>0</v>
      </c>
      <c r="E219" s="36">
        <v>0</v>
      </c>
      <c r="F219" s="36">
        <v>9530.7299608400008</v>
      </c>
      <c r="G219" s="36">
        <v>3914.4853284742899</v>
      </c>
      <c r="H219" s="36">
        <v>6.8633355549389998</v>
      </c>
      <c r="I219" s="36">
        <v>1651.127001975846</v>
      </c>
      <c r="J219" s="36">
        <v>0</v>
      </c>
      <c r="K219" s="24">
        <v>15103.205626845076</v>
      </c>
      <c r="L219" s="24"/>
      <c r="M219" s="77"/>
      <c r="N219" s="100"/>
      <c r="O219" s="35"/>
      <c r="P219" s="35" t="s">
        <v>536</v>
      </c>
      <c r="Q219" s="36">
        <v>0</v>
      </c>
      <c r="R219" s="36">
        <v>0</v>
      </c>
      <c r="S219" s="36">
        <v>0</v>
      </c>
      <c r="T219" s="36">
        <v>0</v>
      </c>
      <c r="U219" s="36">
        <v>4867.1679347276577</v>
      </c>
      <c r="V219" s="36">
        <v>600.19250218611376</v>
      </c>
      <c r="W219" s="36">
        <v>0</v>
      </c>
      <c r="X219" s="36">
        <v>0</v>
      </c>
      <c r="Y219" s="24">
        <v>5467.3604369137711</v>
      </c>
    </row>
    <row r="220" spans="1:25" ht="21">
      <c r="A220" s="35"/>
      <c r="B220" s="35" t="s">
        <v>3195</v>
      </c>
      <c r="C220" s="36">
        <v>0</v>
      </c>
      <c r="D220" s="36">
        <v>0</v>
      </c>
      <c r="E220" s="36">
        <v>0</v>
      </c>
      <c r="F220" s="36">
        <v>4746.3668556637003</v>
      </c>
      <c r="G220" s="36">
        <v>1267.30278719488</v>
      </c>
      <c r="H220" s="36">
        <v>0</v>
      </c>
      <c r="I220" s="36">
        <v>371.08460919442996</v>
      </c>
      <c r="J220" s="36">
        <v>0</v>
      </c>
      <c r="K220" s="24">
        <v>6384.7542520530096</v>
      </c>
      <c r="L220" s="24"/>
      <c r="M220" s="24"/>
      <c r="N220" s="100"/>
      <c r="O220" s="35"/>
      <c r="P220" s="35" t="s">
        <v>3195</v>
      </c>
      <c r="Q220" s="36">
        <v>0</v>
      </c>
      <c r="R220" s="36">
        <v>0</v>
      </c>
      <c r="S220" s="36">
        <v>0</v>
      </c>
      <c r="T220" s="36">
        <v>0</v>
      </c>
      <c r="U220" s="36">
        <v>2176.9484107183234</v>
      </c>
      <c r="V220" s="36">
        <v>134.33262852840406</v>
      </c>
      <c r="W220" s="36">
        <v>0</v>
      </c>
      <c r="X220" s="36">
        <v>0</v>
      </c>
      <c r="Y220" s="24">
        <v>2311.2810392467277</v>
      </c>
    </row>
    <row r="221" spans="1:25" ht="21">
      <c r="A221" s="35"/>
      <c r="B221" s="35" t="s">
        <v>3743</v>
      </c>
      <c r="C221" s="36">
        <v>0</v>
      </c>
      <c r="D221" s="36">
        <v>0</v>
      </c>
      <c r="E221" s="36">
        <v>21.6460151209</v>
      </c>
      <c r="F221" s="36">
        <v>5708.8689468772</v>
      </c>
      <c r="G221" s="36">
        <v>3028.7360002712799</v>
      </c>
      <c r="H221" s="36">
        <v>4892.5280261566404</v>
      </c>
      <c r="I221" s="36">
        <v>42.018878113439996</v>
      </c>
      <c r="J221" s="36">
        <v>0</v>
      </c>
      <c r="K221" s="24">
        <v>13693.79786653946</v>
      </c>
      <c r="L221" s="24"/>
      <c r="M221" s="24"/>
      <c r="N221" s="100"/>
      <c r="O221" s="35"/>
      <c r="P221" s="35" t="s">
        <v>3743</v>
      </c>
      <c r="Q221" s="36">
        <v>0</v>
      </c>
      <c r="R221" s="36">
        <v>0</v>
      </c>
      <c r="S221" s="36">
        <v>0</v>
      </c>
      <c r="T221" s="36">
        <v>0</v>
      </c>
      <c r="U221" s="36">
        <v>3170.8488483388269</v>
      </c>
      <c r="V221" s="36">
        <v>1786.3059793449079</v>
      </c>
      <c r="W221" s="36">
        <v>0</v>
      </c>
      <c r="X221" s="36">
        <v>0</v>
      </c>
      <c r="Y221" s="24">
        <v>4957.1548276837348</v>
      </c>
    </row>
    <row r="222" spans="1:25" ht="21">
      <c r="A222" s="35"/>
      <c r="B222" s="35" t="s">
        <v>3744</v>
      </c>
      <c r="C222" s="36">
        <v>0</v>
      </c>
      <c r="D222" s="36">
        <v>0</v>
      </c>
      <c r="E222" s="36">
        <v>312.52088577952003</v>
      </c>
      <c r="F222" s="36">
        <v>7105.5253536110504</v>
      </c>
      <c r="G222" s="36">
        <v>1330.8191941643399</v>
      </c>
      <c r="H222" s="36">
        <v>11.494151567809999</v>
      </c>
      <c r="I222" s="36">
        <v>2218.6881968070202</v>
      </c>
      <c r="J222" s="36">
        <v>0</v>
      </c>
      <c r="K222" s="24">
        <v>10979.047781929741</v>
      </c>
      <c r="L222" s="24"/>
      <c r="M222" s="24"/>
      <c r="N222" s="100"/>
      <c r="O222" s="35"/>
      <c r="P222" s="35" t="s">
        <v>3744</v>
      </c>
      <c r="Q222" s="36">
        <v>0</v>
      </c>
      <c r="R222" s="36">
        <v>0</v>
      </c>
      <c r="S222" s="36">
        <v>0</v>
      </c>
      <c r="T222" s="36">
        <v>0</v>
      </c>
      <c r="U222" s="36">
        <v>3167.0892869453173</v>
      </c>
      <c r="V222" s="36">
        <v>807.32601011216184</v>
      </c>
      <c r="W222" s="36">
        <v>0</v>
      </c>
      <c r="X222" s="36">
        <v>0</v>
      </c>
      <c r="Y222" s="24">
        <v>3974.4152970574792</v>
      </c>
    </row>
    <row r="223" spans="1:25" ht="21">
      <c r="A223" s="35"/>
      <c r="B223" s="35" t="s">
        <v>3745</v>
      </c>
      <c r="C223" s="36">
        <v>0</v>
      </c>
      <c r="D223" s="36">
        <v>0</v>
      </c>
      <c r="E223" s="36">
        <v>336.24153073399998</v>
      </c>
      <c r="F223" s="36">
        <v>6371.7178385488796</v>
      </c>
      <c r="G223" s="36">
        <v>2459.7236908468603</v>
      </c>
      <c r="H223" s="36">
        <v>2.9242297125399999</v>
      </c>
      <c r="I223" s="36">
        <v>2400.9908567619318</v>
      </c>
      <c r="J223" s="36">
        <v>0</v>
      </c>
      <c r="K223" s="24">
        <v>11571.598146604212</v>
      </c>
      <c r="L223" s="24"/>
      <c r="M223" s="24"/>
      <c r="N223" s="100"/>
      <c r="O223" s="35"/>
      <c r="P223" s="35" t="s">
        <v>3745</v>
      </c>
      <c r="Q223" s="36">
        <v>0</v>
      </c>
      <c r="R223" s="36">
        <v>0</v>
      </c>
      <c r="S223" s="36">
        <v>0</v>
      </c>
      <c r="T223" s="36">
        <v>0</v>
      </c>
      <c r="U223" s="36">
        <v>3318.7012677685011</v>
      </c>
      <c r="V223" s="36">
        <v>870.217261303339</v>
      </c>
      <c r="W223" s="36">
        <v>0</v>
      </c>
      <c r="X223" s="36">
        <v>0</v>
      </c>
      <c r="Y223" s="24">
        <v>4188.9185290718397</v>
      </c>
    </row>
    <row r="224" spans="1:25" ht="21">
      <c r="A224" s="35"/>
      <c r="B224" s="35" t="s">
        <v>3746</v>
      </c>
      <c r="C224" s="36">
        <v>0</v>
      </c>
      <c r="D224" s="36">
        <v>0</v>
      </c>
      <c r="E224" s="36">
        <v>0</v>
      </c>
      <c r="F224" s="36">
        <v>8248.0235962693914</v>
      </c>
      <c r="G224" s="36">
        <v>875.17196820973004</v>
      </c>
      <c r="H224" s="36">
        <v>1.40144291901</v>
      </c>
      <c r="I224" s="36">
        <v>1036.9586796943399</v>
      </c>
      <c r="J224" s="36">
        <v>0</v>
      </c>
      <c r="K224" s="24">
        <v>10161.555687092472</v>
      </c>
      <c r="L224" s="24"/>
      <c r="M224" s="24"/>
      <c r="N224" s="100"/>
      <c r="O224" s="35"/>
      <c r="P224" s="35" t="s">
        <v>3746</v>
      </c>
      <c r="Q224" s="36">
        <v>0</v>
      </c>
      <c r="R224" s="36">
        <v>0</v>
      </c>
      <c r="S224" s="36">
        <v>0</v>
      </c>
      <c r="T224" s="36">
        <v>0</v>
      </c>
      <c r="U224" s="36">
        <v>3302.5967943392716</v>
      </c>
      <c r="V224" s="36">
        <v>375.88636438604209</v>
      </c>
      <c r="W224" s="36">
        <v>0</v>
      </c>
      <c r="X224" s="36">
        <v>0</v>
      </c>
      <c r="Y224" s="24">
        <v>3678.4831587253138</v>
      </c>
    </row>
    <row r="225" spans="1:25" ht="21">
      <c r="A225" s="35"/>
      <c r="B225" s="35" t="s">
        <v>3747</v>
      </c>
      <c r="C225" s="36">
        <v>0</v>
      </c>
      <c r="D225" s="36">
        <v>0</v>
      </c>
      <c r="E225" s="36">
        <v>42.166085791889998</v>
      </c>
      <c r="F225" s="36">
        <v>3017.3725312014085</v>
      </c>
      <c r="G225" s="36">
        <v>2256.7710148043743</v>
      </c>
      <c r="H225" s="36">
        <v>0</v>
      </c>
      <c r="I225" s="36">
        <v>1223.172942391634</v>
      </c>
      <c r="J225" s="36">
        <v>0</v>
      </c>
      <c r="K225" s="24">
        <v>6539.4825741893064</v>
      </c>
      <c r="L225" s="24"/>
      <c r="M225" s="24"/>
      <c r="N225" s="100"/>
      <c r="O225" s="35"/>
      <c r="P225" s="35" t="s">
        <v>3747</v>
      </c>
      <c r="Q225" s="36">
        <v>0</v>
      </c>
      <c r="R225" s="36">
        <v>0</v>
      </c>
      <c r="S225" s="36">
        <v>0</v>
      </c>
      <c r="T225" s="36">
        <v>0</v>
      </c>
      <c r="U225" s="36">
        <v>1924.5040867093992</v>
      </c>
      <c r="V225" s="36">
        <v>442.78860514575786</v>
      </c>
      <c r="W225" s="36">
        <v>0</v>
      </c>
      <c r="X225" s="36">
        <v>0</v>
      </c>
      <c r="Y225" s="24">
        <v>2367.292691855157</v>
      </c>
    </row>
    <row r="226" spans="1:25" ht="21">
      <c r="A226" s="35"/>
      <c r="B226" s="35" t="s">
        <v>3748</v>
      </c>
      <c r="C226" s="36">
        <v>0</v>
      </c>
      <c r="D226" s="36">
        <v>0</v>
      </c>
      <c r="E226" s="36">
        <v>0</v>
      </c>
      <c r="F226" s="36">
        <v>6684.5085253860998</v>
      </c>
      <c r="G226" s="36">
        <v>1696.344338627498</v>
      </c>
      <c r="H226" s="36">
        <v>2.19965875321</v>
      </c>
      <c r="I226" s="36">
        <v>1197.7246651130199</v>
      </c>
      <c r="J226" s="36">
        <v>0</v>
      </c>
      <c r="K226" s="24">
        <v>9580.7771878798267</v>
      </c>
      <c r="L226" s="24"/>
      <c r="M226" s="24"/>
      <c r="N226" s="100"/>
      <c r="O226" s="35"/>
      <c r="P226" s="35" t="s">
        <v>3748</v>
      </c>
      <c r="Q226" s="36">
        <v>0</v>
      </c>
      <c r="R226" s="36">
        <v>0</v>
      </c>
      <c r="S226" s="36">
        <v>0</v>
      </c>
      <c r="T226" s="36">
        <v>0</v>
      </c>
      <c r="U226" s="36">
        <v>3033.8687367705797</v>
      </c>
      <c r="V226" s="36">
        <v>434.37260523969007</v>
      </c>
      <c r="W226" s="36">
        <v>0</v>
      </c>
      <c r="X226" s="36">
        <v>0</v>
      </c>
      <c r="Y226" s="24">
        <v>3468.2413420102698</v>
      </c>
    </row>
    <row r="227" spans="1:25" ht="21">
      <c r="A227" s="35"/>
      <c r="B227" s="35" t="s">
        <v>3749</v>
      </c>
      <c r="C227" s="36">
        <v>0</v>
      </c>
      <c r="D227" s="36">
        <v>0</v>
      </c>
      <c r="E227" s="36">
        <v>0</v>
      </c>
      <c r="F227" s="36">
        <v>4020.0237888807901</v>
      </c>
      <c r="G227" s="36">
        <v>1706.1341833328199</v>
      </c>
      <c r="H227" s="36">
        <v>3.6218600453300001</v>
      </c>
      <c r="I227" s="36">
        <v>400.87787211062999</v>
      </c>
      <c r="J227" s="36">
        <v>0</v>
      </c>
      <c r="K227" s="24">
        <v>6130.6577043695706</v>
      </c>
      <c r="L227" s="24"/>
      <c r="M227" s="24"/>
      <c r="N227" s="100"/>
      <c r="O227" s="35"/>
      <c r="P227" s="35" t="s">
        <v>3749</v>
      </c>
      <c r="Q227" s="36">
        <v>0</v>
      </c>
      <c r="R227" s="36">
        <v>0</v>
      </c>
      <c r="S227" s="36">
        <v>0</v>
      </c>
      <c r="T227" s="36">
        <v>0</v>
      </c>
      <c r="U227" s="36">
        <v>2072.8691859390678</v>
      </c>
      <c r="V227" s="36">
        <v>146.42890304045002</v>
      </c>
      <c r="W227" s="36">
        <v>0</v>
      </c>
      <c r="X227" s="36">
        <v>0</v>
      </c>
      <c r="Y227" s="24">
        <v>2219.2980889795181</v>
      </c>
    </row>
    <row r="228" spans="1:25" ht="21">
      <c r="A228" s="35"/>
      <c r="B228" s="35" t="s">
        <v>3750</v>
      </c>
      <c r="C228" s="36">
        <v>0</v>
      </c>
      <c r="D228" s="36">
        <v>0</v>
      </c>
      <c r="E228" s="36">
        <v>0</v>
      </c>
      <c r="F228" s="36">
        <v>8437.5744768484801</v>
      </c>
      <c r="G228" s="36">
        <v>2805.5473041694299</v>
      </c>
      <c r="H228" s="36">
        <v>0</v>
      </c>
      <c r="I228" s="36">
        <v>1140.2826959255397</v>
      </c>
      <c r="J228" s="36">
        <v>0</v>
      </c>
      <c r="K228" s="24">
        <v>12383.404476943449</v>
      </c>
      <c r="L228" s="24"/>
      <c r="M228" s="24"/>
      <c r="N228" s="100"/>
      <c r="O228" s="35"/>
      <c r="P228" s="35" t="s">
        <v>3750</v>
      </c>
      <c r="Q228" s="36">
        <v>0</v>
      </c>
      <c r="R228" s="36">
        <v>0</v>
      </c>
      <c r="S228" s="36">
        <v>0</v>
      </c>
      <c r="T228" s="36">
        <v>0</v>
      </c>
      <c r="U228" s="36">
        <v>4070.0100847303565</v>
      </c>
      <c r="V228" s="36">
        <v>412.78233592508064</v>
      </c>
      <c r="W228" s="36">
        <v>0</v>
      </c>
      <c r="X228" s="36">
        <v>0</v>
      </c>
      <c r="Y228" s="24">
        <v>4482.7924206554371</v>
      </c>
    </row>
    <row r="229" spans="1:25" ht="21">
      <c r="A229" s="35"/>
      <c r="B229" s="35" t="s">
        <v>3751</v>
      </c>
      <c r="C229" s="36">
        <v>0</v>
      </c>
      <c r="D229" s="36">
        <v>0</v>
      </c>
      <c r="E229" s="36">
        <v>565.14939361760003</v>
      </c>
      <c r="F229" s="36">
        <v>8460.9290358333219</v>
      </c>
      <c r="G229" s="36">
        <v>2890.2488032357701</v>
      </c>
      <c r="H229" s="36">
        <v>3015.3924633516203</v>
      </c>
      <c r="I229" s="36">
        <v>8.5984921548190005</v>
      </c>
      <c r="J229" s="36">
        <v>0</v>
      </c>
      <c r="K229" s="24">
        <v>14940.31818819313</v>
      </c>
      <c r="L229" s="24"/>
      <c r="M229" s="24"/>
      <c r="N229" s="100"/>
      <c r="O229" s="35"/>
      <c r="P229" s="35" t="s">
        <v>3751</v>
      </c>
      <c r="Q229" s="36">
        <v>0</v>
      </c>
      <c r="R229" s="36">
        <v>0</v>
      </c>
      <c r="S229" s="36">
        <v>0</v>
      </c>
      <c r="T229" s="36">
        <v>0</v>
      </c>
      <c r="U229" s="36">
        <v>4313.7104582330794</v>
      </c>
      <c r="V229" s="36">
        <v>1094.6847258929954</v>
      </c>
      <c r="W229" s="36">
        <v>0</v>
      </c>
      <c r="X229" s="36">
        <v>0</v>
      </c>
      <c r="Y229" s="24">
        <v>5408.395184126075</v>
      </c>
    </row>
    <row r="230" spans="1:25" ht="21">
      <c r="A230" s="35"/>
      <c r="B230" s="35" t="s">
        <v>3022</v>
      </c>
      <c r="C230" s="36">
        <v>0</v>
      </c>
      <c r="D230" s="36">
        <v>0</v>
      </c>
      <c r="E230" s="36">
        <v>0</v>
      </c>
      <c r="F230" s="36">
        <v>6962.2113118135185</v>
      </c>
      <c r="G230" s="36">
        <v>1852.94426096141</v>
      </c>
      <c r="H230" s="36">
        <v>0</v>
      </c>
      <c r="I230" s="36">
        <v>3538.7230787886701</v>
      </c>
      <c r="J230" s="36">
        <v>0</v>
      </c>
      <c r="K230" s="24">
        <v>12353.878651563598</v>
      </c>
      <c r="L230" s="24"/>
      <c r="M230" s="24"/>
      <c r="N230" s="100"/>
      <c r="O230" s="35"/>
      <c r="P230" s="35" t="s">
        <v>3022</v>
      </c>
      <c r="Q230" s="36">
        <v>0</v>
      </c>
      <c r="R230" s="36">
        <v>0</v>
      </c>
      <c r="S230" s="36">
        <v>0</v>
      </c>
      <c r="T230" s="36">
        <v>0</v>
      </c>
      <c r="U230" s="36">
        <v>3191.0863173389826</v>
      </c>
      <c r="V230" s="36">
        <v>1281.0177545220965</v>
      </c>
      <c r="W230" s="36">
        <v>0</v>
      </c>
      <c r="X230" s="36">
        <v>0</v>
      </c>
      <c r="Y230" s="24">
        <v>4472.1040718610793</v>
      </c>
    </row>
    <row r="231" spans="1:25" ht="21">
      <c r="A231" s="35"/>
      <c r="B231" s="35" t="s">
        <v>3752</v>
      </c>
      <c r="C231" s="36">
        <v>0</v>
      </c>
      <c r="D231" s="36">
        <v>149.1450172456</v>
      </c>
      <c r="E231" s="36">
        <v>706.89486027912005</v>
      </c>
      <c r="F231" s="36">
        <v>3636.9054819217472</v>
      </c>
      <c r="G231" s="36">
        <v>1132.0851725007878</v>
      </c>
      <c r="H231" s="36">
        <v>0</v>
      </c>
      <c r="I231" s="36">
        <v>4907.7724113821614</v>
      </c>
      <c r="J231" s="36">
        <v>0</v>
      </c>
      <c r="K231" s="24">
        <v>10532.802943329418</v>
      </c>
      <c r="L231" s="24"/>
      <c r="M231" s="24"/>
      <c r="N231" s="100"/>
      <c r="O231" s="35"/>
      <c r="P231" s="35" t="s">
        <v>3752</v>
      </c>
      <c r="Q231" s="36">
        <v>0</v>
      </c>
      <c r="R231" s="36">
        <v>0</v>
      </c>
      <c r="S231" s="36">
        <v>0</v>
      </c>
      <c r="T231" s="36">
        <v>0</v>
      </c>
      <c r="U231" s="36">
        <v>2036.2610525649086</v>
      </c>
      <c r="V231" s="36">
        <v>1776.6136129179717</v>
      </c>
      <c r="W231" s="36">
        <v>0</v>
      </c>
      <c r="X231" s="36">
        <v>0</v>
      </c>
      <c r="Y231" s="24">
        <v>3812.8746654828801</v>
      </c>
    </row>
    <row r="232" spans="1:25" ht="21">
      <c r="A232" s="35"/>
      <c r="B232" s="35" t="s">
        <v>3753</v>
      </c>
      <c r="C232" s="36">
        <v>0</v>
      </c>
      <c r="D232" s="36">
        <v>0</v>
      </c>
      <c r="E232" s="36">
        <v>0</v>
      </c>
      <c r="F232" s="36">
        <v>3856.08875085</v>
      </c>
      <c r="G232" s="36">
        <v>3876.7766555012149</v>
      </c>
      <c r="H232" s="36">
        <v>2356.2014209945169</v>
      </c>
      <c r="I232" s="36">
        <v>42.672175887399</v>
      </c>
      <c r="J232" s="36">
        <v>0</v>
      </c>
      <c r="K232" s="24">
        <v>10131.739003233131</v>
      </c>
      <c r="L232" s="24"/>
      <c r="M232" s="24"/>
      <c r="N232" s="100"/>
      <c r="O232" s="35"/>
      <c r="P232" s="35" t="s">
        <v>3753</v>
      </c>
      <c r="Q232" s="36">
        <v>0</v>
      </c>
      <c r="R232" s="36">
        <v>0</v>
      </c>
      <c r="S232" s="36">
        <v>0</v>
      </c>
      <c r="T232" s="36">
        <v>0</v>
      </c>
      <c r="U232" s="36">
        <v>2799.2972771000168</v>
      </c>
      <c r="V232" s="36">
        <v>868.39224207143241</v>
      </c>
      <c r="W232" s="36">
        <v>0</v>
      </c>
      <c r="X232" s="36">
        <v>0</v>
      </c>
      <c r="Y232" s="24">
        <v>3667.6895191714493</v>
      </c>
    </row>
    <row r="233" spans="1:25" ht="21">
      <c r="A233" s="35"/>
      <c r="B233" s="35" t="s">
        <v>579</v>
      </c>
      <c r="C233" s="36">
        <v>0</v>
      </c>
      <c r="D233" s="36">
        <v>0</v>
      </c>
      <c r="E233" s="36">
        <v>0</v>
      </c>
      <c r="F233" s="36">
        <v>3114.5562785327361</v>
      </c>
      <c r="G233" s="36">
        <v>4781.9984410172965</v>
      </c>
      <c r="H233" s="36">
        <v>6.289656625320001</v>
      </c>
      <c r="I233" s="36">
        <v>3100.5410109701393</v>
      </c>
      <c r="J233" s="36">
        <v>0</v>
      </c>
      <c r="K233" s="24">
        <v>11003.385387145492</v>
      </c>
      <c r="L233" s="24"/>
      <c r="M233" s="24"/>
      <c r="N233" s="100"/>
      <c r="O233" s="35"/>
      <c r="P233" s="35" t="s">
        <v>579</v>
      </c>
      <c r="Q233" s="36">
        <v>0</v>
      </c>
      <c r="R233" s="36">
        <v>0</v>
      </c>
      <c r="S233" s="36">
        <v>0</v>
      </c>
      <c r="T233" s="36">
        <v>0</v>
      </c>
      <c r="U233" s="36">
        <v>2858.552808477592</v>
      </c>
      <c r="V233" s="36">
        <v>1124.6727016696077</v>
      </c>
      <c r="W233" s="36">
        <v>0</v>
      </c>
      <c r="X233" s="36">
        <v>0</v>
      </c>
      <c r="Y233" s="24">
        <v>3983.2255101471997</v>
      </c>
    </row>
    <row r="234" spans="1:25" ht="21">
      <c r="A234" s="35"/>
      <c r="B234" s="35" t="s">
        <v>168</v>
      </c>
      <c r="C234" s="36">
        <v>0</v>
      </c>
      <c r="D234" s="36">
        <v>0</v>
      </c>
      <c r="E234" s="36">
        <v>275.42817432779003</v>
      </c>
      <c r="F234" s="36">
        <v>1830.2272578821899</v>
      </c>
      <c r="G234" s="36">
        <v>7049.736526348951</v>
      </c>
      <c r="H234" s="36">
        <v>8889.4060379566909</v>
      </c>
      <c r="I234" s="36">
        <v>66.579911174650007</v>
      </c>
      <c r="J234" s="36">
        <v>0</v>
      </c>
      <c r="K234" s="24">
        <v>18111.377907690272</v>
      </c>
      <c r="L234" s="24"/>
      <c r="M234" s="24"/>
      <c r="N234" s="100"/>
      <c r="O234" s="35"/>
      <c r="P234" s="35" t="s">
        <v>168</v>
      </c>
      <c r="Q234" s="36">
        <v>0</v>
      </c>
      <c r="R234" s="36">
        <v>0</v>
      </c>
      <c r="S234" s="36">
        <v>0</v>
      </c>
      <c r="T234" s="36">
        <v>0</v>
      </c>
      <c r="U234" s="36">
        <v>3314.2518890003466</v>
      </c>
      <c r="V234" s="36">
        <v>3242.0669135835856</v>
      </c>
      <c r="W234" s="36">
        <v>0</v>
      </c>
      <c r="X234" s="36">
        <v>0</v>
      </c>
      <c r="Y234" s="24">
        <v>6556.3188025839318</v>
      </c>
    </row>
    <row r="235" spans="1:25" ht="21">
      <c r="A235" s="35"/>
      <c r="B235" s="35" t="s">
        <v>3025</v>
      </c>
      <c r="C235" s="36">
        <v>0</v>
      </c>
      <c r="D235" s="36">
        <v>0</v>
      </c>
      <c r="E235" s="36">
        <v>0</v>
      </c>
      <c r="F235" s="36">
        <v>5327.7144989918997</v>
      </c>
      <c r="G235" s="36">
        <v>2711.2092326915695</v>
      </c>
      <c r="H235" s="36">
        <v>4998.6505324974214</v>
      </c>
      <c r="I235" s="36">
        <v>568.53043047038796</v>
      </c>
      <c r="J235" s="36">
        <v>0</v>
      </c>
      <c r="K235" s="24">
        <v>13606.104694651278</v>
      </c>
      <c r="L235" s="24"/>
      <c r="M235" s="24"/>
      <c r="N235" s="100"/>
      <c r="O235" s="35"/>
      <c r="P235" s="35" t="s">
        <v>3025</v>
      </c>
      <c r="Q235" s="36">
        <v>0</v>
      </c>
      <c r="R235" s="36">
        <v>0</v>
      </c>
      <c r="S235" s="36">
        <v>0</v>
      </c>
      <c r="T235" s="36">
        <v>0</v>
      </c>
      <c r="U235" s="36">
        <v>2910.0903908687324</v>
      </c>
      <c r="V235" s="36">
        <v>2015.319508594677</v>
      </c>
      <c r="W235" s="36">
        <v>0</v>
      </c>
      <c r="X235" s="36">
        <v>0</v>
      </c>
      <c r="Y235" s="24">
        <v>4925.4098994634096</v>
      </c>
    </row>
    <row r="236" spans="1:25" ht="21">
      <c r="A236" s="35"/>
      <c r="B236" s="35" t="s">
        <v>3211</v>
      </c>
      <c r="C236" s="36">
        <v>0</v>
      </c>
      <c r="D236" s="36">
        <v>0</v>
      </c>
      <c r="E236" s="36">
        <v>0</v>
      </c>
      <c r="F236" s="36">
        <v>7052.5502362122697</v>
      </c>
      <c r="G236" s="36">
        <v>4041.012353162519</v>
      </c>
      <c r="H236" s="36">
        <v>19.174147602050002</v>
      </c>
      <c r="I236" s="36">
        <v>1527.8885932628859</v>
      </c>
      <c r="J236" s="36">
        <v>0</v>
      </c>
      <c r="K236" s="24">
        <v>12640.625330239725</v>
      </c>
      <c r="L236" s="24"/>
      <c r="M236" s="24"/>
      <c r="N236" s="100"/>
      <c r="O236" s="35"/>
      <c r="P236" s="35" t="s">
        <v>3211</v>
      </c>
      <c r="Q236" s="36">
        <v>0</v>
      </c>
      <c r="R236" s="36">
        <v>0</v>
      </c>
      <c r="S236" s="36">
        <v>0</v>
      </c>
      <c r="T236" s="36">
        <v>0</v>
      </c>
      <c r="U236" s="36">
        <v>4015.8696573569046</v>
      </c>
      <c r="V236" s="36">
        <v>560.03671219317209</v>
      </c>
      <c r="W236" s="36">
        <v>0</v>
      </c>
      <c r="X236" s="36">
        <v>0</v>
      </c>
      <c r="Y236" s="24">
        <v>4575.9063695500763</v>
      </c>
    </row>
    <row r="237" spans="1:25" ht="21">
      <c r="A237" s="35"/>
      <c r="B237" s="35" t="s">
        <v>3754</v>
      </c>
      <c r="C237" s="36">
        <v>0</v>
      </c>
      <c r="D237" s="36">
        <v>0</v>
      </c>
      <c r="E237" s="36">
        <v>70.908073168900003</v>
      </c>
      <c r="F237" s="36">
        <v>4742.402140371677</v>
      </c>
      <c r="G237" s="36">
        <v>2433.7485225278756</v>
      </c>
      <c r="H237" s="36">
        <v>0</v>
      </c>
      <c r="I237" s="36">
        <v>1551.9528941224419</v>
      </c>
      <c r="J237" s="36">
        <v>0</v>
      </c>
      <c r="K237" s="24">
        <v>8799.0116301908947</v>
      </c>
      <c r="L237" s="24"/>
      <c r="M237" s="24"/>
      <c r="N237" s="100"/>
      <c r="O237" s="35"/>
      <c r="P237" s="35" t="s">
        <v>3754</v>
      </c>
      <c r="Q237" s="36">
        <v>0</v>
      </c>
      <c r="R237" s="36">
        <v>0</v>
      </c>
      <c r="S237" s="36">
        <v>0</v>
      </c>
      <c r="T237" s="36">
        <v>0</v>
      </c>
      <c r="U237" s="36">
        <v>2623.435262456595</v>
      </c>
      <c r="V237" s="36">
        <v>561.80694767195814</v>
      </c>
      <c r="W237" s="36">
        <v>0</v>
      </c>
      <c r="X237" s="36">
        <v>0</v>
      </c>
      <c r="Y237" s="24">
        <v>3185.2422101285529</v>
      </c>
    </row>
  </sheetData>
  <mergeCells count="24">
    <mergeCell ref="T9:U9"/>
    <mergeCell ref="V9:W9"/>
    <mergeCell ref="O11:P11"/>
    <mergeCell ref="A11:B11"/>
    <mergeCell ref="D9:E9"/>
    <mergeCell ref="F9:G9"/>
    <mergeCell ref="H9:I9"/>
    <mergeCell ref="R9:S9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68" fitToHeight="0" orientation="landscape" r:id="rId1"/>
  <colBreaks count="1" manualBreakCount="1">
    <brk id="13" max="236" man="1"/>
  </colBreaks>
</worksheet>
</file>

<file path=xl/worksheets/sheet58.xml><?xml version="1.0" encoding="utf-8"?>
<worksheet xmlns="http://schemas.openxmlformats.org/spreadsheetml/2006/main" xmlns:r="http://schemas.openxmlformats.org/officeDocument/2006/relationships">
  <dimension ref="A1:AF154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" style="25" customWidth="1"/>
    <col min="11" max="11" width="12.375" style="25" customWidth="1"/>
    <col min="12" max="12" width="13" style="25" customWidth="1"/>
    <col min="13" max="13" width="12.375" style="25" customWidth="1"/>
    <col min="14" max="14" width="6.75" style="123" customWidth="1"/>
    <col min="15" max="15" width="18.25" style="25" customWidth="1"/>
    <col min="16" max="16" width="14.875" style="25" customWidth="1"/>
    <col min="17" max="17" width="11" style="25" customWidth="1"/>
    <col min="18" max="18" width="12.75" style="25" customWidth="1"/>
    <col min="19" max="19" width="14.25" style="25" customWidth="1"/>
    <col min="20" max="27" width="10.625" style="25" customWidth="1"/>
    <col min="28" max="28" width="18.375" style="25" customWidth="1"/>
    <col min="29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ht="21">
      <c r="A2" s="244" t="s">
        <v>3756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148"/>
      <c r="O2" s="244" t="s">
        <v>4987</v>
      </c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0"/>
      <c r="AA2" s="20"/>
      <c r="AB2" s="20"/>
      <c r="AC2" s="20"/>
      <c r="AD2" s="20"/>
    </row>
    <row r="3" spans="1:32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1"/>
      <c r="O3" s="107"/>
      <c r="P3" s="107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32" ht="21">
      <c r="A4" s="216"/>
      <c r="B4" s="245" t="s">
        <v>4869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176"/>
      <c r="O4" s="177"/>
      <c r="P4" s="17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32" ht="21">
      <c r="A5" s="216"/>
      <c r="B5" s="245" t="s">
        <v>4870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176"/>
      <c r="O5" s="177"/>
      <c r="P5" s="177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32" ht="39.75" customHeight="1">
      <c r="A6" s="216"/>
      <c r="B6" s="245" t="s">
        <v>4871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176"/>
      <c r="O6" s="177"/>
      <c r="P6" s="177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32" s="86" customFormat="1" ht="22.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  <c r="Z7" s="27"/>
      <c r="AA7" s="27"/>
      <c r="AB7" s="27"/>
    </row>
    <row r="8" spans="1:32" s="86" customFormat="1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s="86" customFormat="1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s="86" customFormat="1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86" customFormat="1" ht="21">
      <c r="A11" s="246" t="s">
        <v>65</v>
      </c>
      <c r="B11" s="247"/>
      <c r="C11" s="85">
        <v>18.711726883400001</v>
      </c>
      <c r="D11" s="85">
        <v>112973.56226012835</v>
      </c>
      <c r="E11" s="85">
        <v>443634.62343221571</v>
      </c>
      <c r="F11" s="85">
        <v>637825.31980014232</v>
      </c>
      <c r="G11" s="85">
        <v>232287.3902357409</v>
      </c>
      <c r="H11" s="85">
        <v>680502.38341618434</v>
      </c>
      <c r="I11" s="85">
        <v>95807.397752009012</v>
      </c>
      <c r="J11" s="85">
        <v>7772.5310431642001</v>
      </c>
      <c r="K11" s="85">
        <v>2210821.9196664696</v>
      </c>
      <c r="L11" s="85">
        <v>1722000</v>
      </c>
      <c r="M11" s="85">
        <f>L11-K11</f>
        <v>-488821.91966646956</v>
      </c>
      <c r="N11" s="116"/>
      <c r="O11" s="246" t="s">
        <v>65</v>
      </c>
      <c r="P11" s="247"/>
      <c r="Q11" s="24">
        <v>0</v>
      </c>
      <c r="R11" s="24">
        <v>0</v>
      </c>
      <c r="S11" s="24">
        <v>0</v>
      </c>
      <c r="T11" s="24">
        <v>0</v>
      </c>
      <c r="U11" s="24">
        <v>611863.11234511132</v>
      </c>
      <c r="V11" s="24">
        <v>80124.148510489089</v>
      </c>
      <c r="W11" s="24">
        <v>0</v>
      </c>
      <c r="X11" s="24">
        <v>0</v>
      </c>
      <c r="Y11" s="24">
        <v>691987.26085560094</v>
      </c>
    </row>
    <row r="12" spans="1:32" s="86" customFormat="1" ht="21">
      <c r="A12" s="35" t="s">
        <v>3760</v>
      </c>
      <c r="B12" s="35"/>
      <c r="C12" s="36">
        <v>0</v>
      </c>
      <c r="D12" s="36">
        <v>116.2718708347</v>
      </c>
      <c r="E12" s="36">
        <v>2921.4325783608101</v>
      </c>
      <c r="F12" s="36">
        <v>8027.7480607411899</v>
      </c>
      <c r="G12" s="36">
        <v>274.46828473459999</v>
      </c>
      <c r="H12" s="36">
        <v>9907.236633357521</v>
      </c>
      <c r="I12" s="36">
        <v>7085.0656543059185</v>
      </c>
      <c r="J12" s="36">
        <v>600.93203976350003</v>
      </c>
      <c r="K12" s="24">
        <v>28933.15512209824</v>
      </c>
      <c r="L12" s="85">
        <v>24950</v>
      </c>
      <c r="M12" s="85">
        <f>L12-K12</f>
        <v>-3983.1551220982401</v>
      </c>
      <c r="N12" s="116"/>
      <c r="O12" s="35" t="s">
        <v>3760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6650.3602749727752</v>
      </c>
      <c r="V12" s="36">
        <v>2405.717278243349</v>
      </c>
      <c r="W12" s="36">
        <v>0</v>
      </c>
      <c r="X12" s="36">
        <v>0</v>
      </c>
      <c r="Y12" s="24">
        <v>9056.0775532161242</v>
      </c>
    </row>
    <row r="13" spans="1:32" s="86" customFormat="1" ht="21">
      <c r="A13" s="35"/>
      <c r="B13" s="35" t="s">
        <v>3757</v>
      </c>
      <c r="C13" s="36">
        <v>0</v>
      </c>
      <c r="D13" s="36">
        <v>0</v>
      </c>
      <c r="E13" s="36">
        <v>834.93552479009998</v>
      </c>
      <c r="F13" s="36">
        <v>2680.4802154999593</v>
      </c>
      <c r="G13" s="36">
        <v>0</v>
      </c>
      <c r="H13" s="36">
        <v>2540.5613674720489</v>
      </c>
      <c r="I13" s="36">
        <v>1142.7547254487599</v>
      </c>
      <c r="J13" s="36">
        <v>544.66444785689998</v>
      </c>
      <c r="K13" s="24">
        <v>7743.3962810677676</v>
      </c>
      <c r="L13" s="85"/>
      <c r="M13" s="85"/>
      <c r="N13" s="116"/>
      <c r="O13" s="35"/>
      <c r="P13" s="35" t="s">
        <v>3757</v>
      </c>
      <c r="Q13" s="36">
        <v>0</v>
      </c>
      <c r="R13" s="36">
        <v>0</v>
      </c>
      <c r="S13" s="36">
        <v>0</v>
      </c>
      <c r="T13" s="36">
        <v>0</v>
      </c>
      <c r="U13" s="36">
        <v>1895.5208347293135</v>
      </c>
      <c r="V13" s="36">
        <v>528.16220124485005</v>
      </c>
      <c r="W13" s="36">
        <v>0</v>
      </c>
      <c r="X13" s="36">
        <v>0</v>
      </c>
      <c r="Y13" s="24">
        <v>2423.6830359741634</v>
      </c>
    </row>
    <row r="14" spans="1:32" s="86" customFormat="1" ht="21">
      <c r="A14" s="35"/>
      <c r="B14" s="35" t="s">
        <v>3758</v>
      </c>
      <c r="C14" s="36">
        <v>0</v>
      </c>
      <c r="D14" s="36">
        <v>97.6545798131</v>
      </c>
      <c r="E14" s="36">
        <v>534.94635708841008</v>
      </c>
      <c r="F14" s="36">
        <v>2526.4485276189298</v>
      </c>
      <c r="G14" s="36">
        <v>99.46828473459999</v>
      </c>
      <c r="H14" s="36">
        <v>7004.3962265684113</v>
      </c>
      <c r="I14" s="36">
        <v>382.89852066189997</v>
      </c>
      <c r="J14" s="36">
        <v>56.267591906600003</v>
      </c>
      <c r="K14" s="24">
        <v>10702.080088391951</v>
      </c>
      <c r="L14" s="85"/>
      <c r="M14" s="85"/>
      <c r="N14" s="116"/>
      <c r="O14" s="35"/>
      <c r="P14" s="35" t="s">
        <v>3758</v>
      </c>
      <c r="Q14" s="36">
        <v>0</v>
      </c>
      <c r="R14" s="36">
        <v>0</v>
      </c>
      <c r="S14" s="36">
        <v>0</v>
      </c>
      <c r="T14" s="36">
        <v>0</v>
      </c>
      <c r="U14" s="36">
        <v>3212.2920744322682</v>
      </c>
      <c r="V14" s="36">
        <v>137.45899323398001</v>
      </c>
      <c r="W14" s="36">
        <v>0</v>
      </c>
      <c r="X14" s="36">
        <v>0</v>
      </c>
      <c r="Y14" s="24">
        <v>3349.7510676662482</v>
      </c>
    </row>
    <row r="15" spans="1:32" s="86" customFormat="1" ht="21">
      <c r="A15" s="35"/>
      <c r="B15" s="35" t="s">
        <v>3759</v>
      </c>
      <c r="C15" s="36">
        <v>0</v>
      </c>
      <c r="D15" s="36">
        <v>18.6172910216</v>
      </c>
      <c r="E15" s="36">
        <v>1551.5506964823001</v>
      </c>
      <c r="F15" s="36">
        <v>2820.8193176223003</v>
      </c>
      <c r="G15" s="36">
        <v>175</v>
      </c>
      <c r="H15" s="36">
        <v>362.27903931706004</v>
      </c>
      <c r="I15" s="36">
        <v>5559.4124081952586</v>
      </c>
      <c r="J15" s="36">
        <v>0</v>
      </c>
      <c r="K15" s="24">
        <v>10487.67875263852</v>
      </c>
      <c r="L15" s="85"/>
      <c r="M15" s="85"/>
      <c r="N15" s="116"/>
      <c r="O15" s="35"/>
      <c r="P15" s="35" t="s">
        <v>3759</v>
      </c>
      <c r="Q15" s="36">
        <v>0</v>
      </c>
      <c r="R15" s="36">
        <v>0</v>
      </c>
      <c r="S15" s="36">
        <v>0</v>
      </c>
      <c r="T15" s="36">
        <v>0</v>
      </c>
      <c r="U15" s="36">
        <v>1542.547365811193</v>
      </c>
      <c r="V15" s="36">
        <v>1740.0960837645191</v>
      </c>
      <c r="W15" s="36">
        <v>0</v>
      </c>
      <c r="X15" s="36">
        <v>0</v>
      </c>
      <c r="Y15" s="24">
        <v>3282.6434495757121</v>
      </c>
    </row>
    <row r="16" spans="1:32" s="86" customFormat="1" ht="21">
      <c r="A16" s="35" t="s">
        <v>3764</v>
      </c>
      <c r="B16" s="35"/>
      <c r="C16" s="36">
        <v>0</v>
      </c>
      <c r="D16" s="36">
        <v>10159.665142915539</v>
      </c>
      <c r="E16" s="36">
        <v>25564.389148149472</v>
      </c>
      <c r="F16" s="36">
        <v>27119.35138989205</v>
      </c>
      <c r="G16" s="36">
        <v>17098.196536104486</v>
      </c>
      <c r="H16" s="36">
        <v>49989.324122666163</v>
      </c>
      <c r="I16" s="36">
        <v>3713.4163046921808</v>
      </c>
      <c r="J16" s="36">
        <v>0</v>
      </c>
      <c r="K16" s="24">
        <v>133644.3426444199</v>
      </c>
      <c r="L16" s="85">
        <v>86700</v>
      </c>
      <c r="M16" s="85">
        <f>L16-K16</f>
        <v>-46944.342644419899</v>
      </c>
      <c r="N16" s="116"/>
      <c r="O16" s="35" t="s">
        <v>3764</v>
      </c>
      <c r="P16" s="35"/>
      <c r="Q16" s="36">
        <v>0</v>
      </c>
      <c r="R16" s="36">
        <v>0</v>
      </c>
      <c r="S16" s="36">
        <v>0</v>
      </c>
      <c r="T16" s="36">
        <v>0</v>
      </c>
      <c r="U16" s="36">
        <v>28719.697512171373</v>
      </c>
      <c r="V16" s="36">
        <v>13110.981735531172</v>
      </c>
      <c r="W16" s="36">
        <v>0</v>
      </c>
      <c r="X16" s="36">
        <v>0</v>
      </c>
      <c r="Y16" s="24">
        <v>41830.679247702545</v>
      </c>
    </row>
    <row r="17" spans="1:25" s="86" customFormat="1" ht="21">
      <c r="A17" s="35"/>
      <c r="B17" s="35" t="s">
        <v>3761</v>
      </c>
      <c r="C17" s="36">
        <v>0</v>
      </c>
      <c r="D17" s="36">
        <v>182.34456769510001</v>
      </c>
      <c r="E17" s="36">
        <v>6833.9244816806513</v>
      </c>
      <c r="F17" s="36">
        <v>5684.9952801330101</v>
      </c>
      <c r="G17" s="36">
        <v>2645.6001916992877</v>
      </c>
      <c r="H17" s="36">
        <v>5400.2779453307257</v>
      </c>
      <c r="I17" s="36">
        <v>2021.6719187926299</v>
      </c>
      <c r="J17" s="36">
        <v>0</v>
      </c>
      <c r="K17" s="24">
        <v>22768.814385331403</v>
      </c>
      <c r="L17" s="85"/>
      <c r="M17" s="85"/>
      <c r="N17" s="116"/>
      <c r="O17" s="35"/>
      <c r="P17" s="35" t="s">
        <v>3761</v>
      </c>
      <c r="Q17" s="36">
        <v>0</v>
      </c>
      <c r="R17" s="36">
        <v>0</v>
      </c>
      <c r="S17" s="36">
        <v>0</v>
      </c>
      <c r="T17" s="36">
        <v>0</v>
      </c>
      <c r="U17" s="36">
        <v>4803.5685951368941</v>
      </c>
      <c r="V17" s="36">
        <v>2323.0703074712642</v>
      </c>
      <c r="W17" s="36">
        <v>0</v>
      </c>
      <c r="X17" s="36">
        <v>0</v>
      </c>
      <c r="Y17" s="24">
        <v>7126.6389026081579</v>
      </c>
    </row>
    <row r="18" spans="1:25" s="86" customFormat="1" ht="21">
      <c r="A18" s="35"/>
      <c r="B18" s="35" t="s">
        <v>418</v>
      </c>
      <c r="C18" s="36">
        <v>0</v>
      </c>
      <c r="D18" s="36">
        <v>2681.7246293654598</v>
      </c>
      <c r="E18" s="36">
        <v>2199.6013407303608</v>
      </c>
      <c r="F18" s="36">
        <v>5176.2895074219341</v>
      </c>
      <c r="G18" s="36">
        <v>4316.5795400309762</v>
      </c>
      <c r="H18" s="36">
        <v>13815.871162287158</v>
      </c>
      <c r="I18" s="36">
        <v>140.32472443597001</v>
      </c>
      <c r="J18" s="36">
        <v>0</v>
      </c>
      <c r="K18" s="24">
        <v>28330.390904271859</v>
      </c>
      <c r="L18" s="85"/>
      <c r="M18" s="85"/>
      <c r="N18" s="116"/>
      <c r="O18" s="35"/>
      <c r="P18" s="35" t="s">
        <v>418</v>
      </c>
      <c r="Q18" s="36">
        <v>0</v>
      </c>
      <c r="R18" s="36">
        <v>0</v>
      </c>
      <c r="S18" s="36">
        <v>0</v>
      </c>
      <c r="T18" s="36">
        <v>0</v>
      </c>
      <c r="U18" s="36">
        <v>4499.1230404929893</v>
      </c>
      <c r="V18" s="36">
        <v>4368.2893125455075</v>
      </c>
      <c r="W18" s="36">
        <v>0</v>
      </c>
      <c r="X18" s="36">
        <v>0</v>
      </c>
      <c r="Y18" s="24">
        <v>8867.4123530384968</v>
      </c>
    </row>
    <row r="19" spans="1:25" s="86" customFormat="1" ht="21">
      <c r="A19" s="35"/>
      <c r="B19" s="35" t="s">
        <v>2016</v>
      </c>
      <c r="C19" s="36">
        <v>0</v>
      </c>
      <c r="D19" s="36">
        <v>740.5770155212</v>
      </c>
      <c r="E19" s="36">
        <v>6362.915318908158</v>
      </c>
      <c r="F19" s="36">
        <v>8644.3613452360605</v>
      </c>
      <c r="G19" s="36">
        <v>4177.9095282968829</v>
      </c>
      <c r="H19" s="36">
        <v>11606.486370283788</v>
      </c>
      <c r="I19" s="36">
        <v>198.97506413140098</v>
      </c>
      <c r="J19" s="36">
        <v>0</v>
      </c>
      <c r="K19" s="24">
        <v>31731.224642377492</v>
      </c>
      <c r="L19" s="85"/>
      <c r="M19" s="85"/>
      <c r="N19" s="116"/>
      <c r="O19" s="35"/>
      <c r="P19" s="35" t="s">
        <v>2016</v>
      </c>
      <c r="Q19" s="36">
        <v>0</v>
      </c>
      <c r="R19" s="36">
        <v>0</v>
      </c>
      <c r="S19" s="36">
        <v>0</v>
      </c>
      <c r="T19" s="36">
        <v>0</v>
      </c>
      <c r="U19" s="36">
        <v>6236.7638840922427</v>
      </c>
      <c r="V19" s="36">
        <v>3695.1094289719445</v>
      </c>
      <c r="W19" s="36">
        <v>0</v>
      </c>
      <c r="X19" s="36">
        <v>0</v>
      </c>
      <c r="Y19" s="24">
        <v>9931.8733130641867</v>
      </c>
    </row>
    <row r="20" spans="1:25" s="86" customFormat="1" ht="21">
      <c r="A20" s="35"/>
      <c r="B20" s="35" t="s">
        <v>3762</v>
      </c>
      <c r="C20" s="36">
        <v>0</v>
      </c>
      <c r="D20" s="36">
        <v>3931.5210529424899</v>
      </c>
      <c r="E20" s="36">
        <v>7030.8073253101811</v>
      </c>
      <c r="F20" s="36">
        <v>3329.8971459829631</v>
      </c>
      <c r="G20" s="36">
        <v>1323.7737976445362</v>
      </c>
      <c r="H20" s="36">
        <v>7352.068778204175</v>
      </c>
      <c r="I20" s="36">
        <v>1352.4445973321799</v>
      </c>
      <c r="J20" s="36">
        <v>0</v>
      </c>
      <c r="K20" s="24">
        <v>24320.512697416525</v>
      </c>
      <c r="L20" s="85"/>
      <c r="M20" s="85"/>
      <c r="N20" s="116"/>
      <c r="O20" s="35"/>
      <c r="P20" s="35" t="s">
        <v>3762</v>
      </c>
      <c r="Q20" s="36">
        <v>0</v>
      </c>
      <c r="R20" s="36">
        <v>0</v>
      </c>
      <c r="S20" s="36">
        <v>0</v>
      </c>
      <c r="T20" s="36">
        <v>0</v>
      </c>
      <c r="U20" s="36">
        <v>4887.8077877481674</v>
      </c>
      <c r="V20" s="36">
        <v>2724.5126865424545</v>
      </c>
      <c r="W20" s="36">
        <v>0</v>
      </c>
      <c r="X20" s="36">
        <v>0</v>
      </c>
      <c r="Y20" s="24">
        <v>7612.3204742906219</v>
      </c>
    </row>
    <row r="21" spans="1:25" s="86" customFormat="1" ht="21">
      <c r="A21" s="35"/>
      <c r="B21" s="35" t="s">
        <v>3763</v>
      </c>
      <c r="C21" s="36">
        <v>0</v>
      </c>
      <c r="D21" s="36">
        <v>2623.4978773912903</v>
      </c>
      <c r="E21" s="36">
        <v>3137.1406815201171</v>
      </c>
      <c r="F21" s="36">
        <v>4283.8081111180791</v>
      </c>
      <c r="G21" s="36">
        <v>4634.3334784328035</v>
      </c>
      <c r="H21" s="36">
        <v>11814.619866560311</v>
      </c>
      <c r="I21" s="36">
        <v>0</v>
      </c>
      <c r="J21" s="36">
        <v>0</v>
      </c>
      <c r="K21" s="24">
        <v>26493.400015022602</v>
      </c>
      <c r="L21" s="85"/>
      <c r="M21" s="85"/>
      <c r="N21" s="116"/>
      <c r="O21" s="35"/>
      <c r="P21" s="35" t="s">
        <v>3763</v>
      </c>
      <c r="Q21" s="36">
        <v>0</v>
      </c>
      <c r="R21" s="36">
        <v>0</v>
      </c>
      <c r="S21" s="36">
        <v>0</v>
      </c>
      <c r="T21" s="36">
        <v>0</v>
      </c>
      <c r="U21" s="36">
        <v>8292.4342047010796</v>
      </c>
      <c r="V21" s="36">
        <v>0</v>
      </c>
      <c r="W21" s="36">
        <v>0</v>
      </c>
      <c r="X21" s="36">
        <v>0</v>
      </c>
      <c r="Y21" s="24">
        <v>8292.4342047010796</v>
      </c>
    </row>
    <row r="22" spans="1:25" s="86" customFormat="1" ht="21">
      <c r="A22" s="35" t="s">
        <v>3769</v>
      </c>
      <c r="B22" s="35"/>
      <c r="C22" s="36">
        <v>0</v>
      </c>
      <c r="D22" s="36">
        <v>229.26910627000001</v>
      </c>
      <c r="E22" s="36">
        <v>12848.911568860553</v>
      </c>
      <c r="F22" s="36">
        <v>43913.909782803617</v>
      </c>
      <c r="G22" s="36">
        <v>25997.597220485932</v>
      </c>
      <c r="H22" s="36">
        <v>33652.842972243525</v>
      </c>
      <c r="I22" s="36">
        <v>37.235099200199997</v>
      </c>
      <c r="J22" s="36">
        <v>0</v>
      </c>
      <c r="K22" s="24">
        <v>116679.76574986384</v>
      </c>
      <c r="L22" s="85">
        <v>66300</v>
      </c>
      <c r="M22" s="85">
        <f>L22-K22</f>
        <v>-50379.765749863844</v>
      </c>
      <c r="N22" s="116"/>
      <c r="O22" s="35" t="s">
        <v>3769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36509.112093655836</v>
      </c>
      <c r="V22" s="36">
        <v>11.654586049660001</v>
      </c>
      <c r="W22" s="36">
        <v>0</v>
      </c>
      <c r="X22" s="36">
        <v>0</v>
      </c>
      <c r="Y22" s="24">
        <v>36520.766679705492</v>
      </c>
    </row>
    <row r="23" spans="1:25" s="86" customFormat="1" ht="21">
      <c r="A23" s="35"/>
      <c r="B23" s="35" t="s">
        <v>3765</v>
      </c>
      <c r="C23" s="36">
        <v>0</v>
      </c>
      <c r="D23" s="36">
        <v>33.128886778499997</v>
      </c>
      <c r="E23" s="36">
        <v>2761.3208038788994</v>
      </c>
      <c r="F23" s="36">
        <v>5919.2851444590751</v>
      </c>
      <c r="G23" s="36">
        <v>9265.6718366445584</v>
      </c>
      <c r="H23" s="36">
        <v>12389.06995481115</v>
      </c>
      <c r="I23" s="36">
        <v>6.25</v>
      </c>
      <c r="J23" s="36">
        <v>0</v>
      </c>
      <c r="K23" s="24">
        <v>30374.726626572185</v>
      </c>
      <c r="L23" s="85"/>
      <c r="M23" s="85"/>
      <c r="N23" s="116"/>
      <c r="O23" s="35"/>
      <c r="P23" s="35" t="s">
        <v>3765</v>
      </c>
      <c r="Q23" s="36">
        <v>0</v>
      </c>
      <c r="R23" s="36">
        <v>0</v>
      </c>
      <c r="S23" s="36">
        <v>0</v>
      </c>
      <c r="T23" s="36">
        <v>0</v>
      </c>
      <c r="U23" s="36">
        <v>9505.3331841165163</v>
      </c>
      <c r="V23" s="36">
        <v>1.95625</v>
      </c>
      <c r="W23" s="36">
        <v>0</v>
      </c>
      <c r="X23" s="36">
        <v>0</v>
      </c>
      <c r="Y23" s="24">
        <v>9507.2894341165156</v>
      </c>
    </row>
    <row r="24" spans="1:25" s="86" customFormat="1" ht="21">
      <c r="A24" s="35"/>
      <c r="B24" s="35" t="s">
        <v>3766</v>
      </c>
      <c r="C24" s="36">
        <v>0</v>
      </c>
      <c r="D24" s="36">
        <v>0</v>
      </c>
      <c r="E24" s="36">
        <v>1494.6487953909138</v>
      </c>
      <c r="F24" s="36">
        <v>3504.2193267687271</v>
      </c>
      <c r="G24" s="36">
        <v>9811.2242196179432</v>
      </c>
      <c r="H24" s="36">
        <v>11630.77973159459</v>
      </c>
      <c r="I24" s="36">
        <v>18.485099200200001</v>
      </c>
      <c r="J24" s="36">
        <v>0</v>
      </c>
      <c r="K24" s="24">
        <v>26459.357172572374</v>
      </c>
      <c r="L24" s="85"/>
      <c r="M24" s="85"/>
      <c r="N24" s="116"/>
      <c r="O24" s="35"/>
      <c r="P24" s="35" t="s">
        <v>3766</v>
      </c>
      <c r="Q24" s="36">
        <v>0</v>
      </c>
      <c r="R24" s="36">
        <v>0</v>
      </c>
      <c r="S24" s="36">
        <v>0</v>
      </c>
      <c r="T24" s="36">
        <v>0</v>
      </c>
      <c r="U24" s="36">
        <v>8275.9929589658313</v>
      </c>
      <c r="V24" s="36">
        <v>5.7858360496600003</v>
      </c>
      <c r="W24" s="36">
        <v>0</v>
      </c>
      <c r="X24" s="36">
        <v>0</v>
      </c>
      <c r="Y24" s="24">
        <v>8281.7787950154907</v>
      </c>
    </row>
    <row r="25" spans="1:25" s="86" customFormat="1" ht="21">
      <c r="A25" s="35"/>
      <c r="B25" s="35" t="s">
        <v>3767</v>
      </c>
      <c r="C25" s="36">
        <v>0</v>
      </c>
      <c r="D25" s="36">
        <v>173.0361921256</v>
      </c>
      <c r="E25" s="36">
        <v>5176.6952477964196</v>
      </c>
      <c r="F25" s="36">
        <v>18607.278113743861</v>
      </c>
      <c r="G25" s="36">
        <v>3868.79126615931</v>
      </c>
      <c r="H25" s="36">
        <v>6789.7915744162301</v>
      </c>
      <c r="I25" s="36">
        <v>12.5</v>
      </c>
      <c r="J25" s="36">
        <v>0</v>
      </c>
      <c r="K25" s="24">
        <v>34628.092394241423</v>
      </c>
      <c r="L25" s="85"/>
      <c r="M25" s="85"/>
      <c r="N25" s="116"/>
      <c r="O25" s="35"/>
      <c r="P25" s="35" t="s">
        <v>3767</v>
      </c>
      <c r="Q25" s="36">
        <v>0</v>
      </c>
      <c r="R25" s="36">
        <v>0</v>
      </c>
      <c r="S25" s="36">
        <v>0</v>
      </c>
      <c r="T25" s="36">
        <v>0</v>
      </c>
      <c r="U25" s="36">
        <v>10834.680419397406</v>
      </c>
      <c r="V25" s="36">
        <v>3.9125000000000001</v>
      </c>
      <c r="W25" s="36">
        <v>0</v>
      </c>
      <c r="X25" s="36">
        <v>0</v>
      </c>
      <c r="Y25" s="24">
        <v>10838.592919397406</v>
      </c>
    </row>
    <row r="26" spans="1:25" s="86" customFormat="1" ht="21">
      <c r="A26" s="35"/>
      <c r="B26" s="35" t="s">
        <v>3768</v>
      </c>
      <c r="C26" s="36">
        <v>0</v>
      </c>
      <c r="D26" s="36">
        <v>23.104027365899999</v>
      </c>
      <c r="E26" s="36">
        <v>3416.246721794319</v>
      </c>
      <c r="F26" s="36">
        <v>15883.127197831955</v>
      </c>
      <c r="G26" s="36">
        <v>3051.9098980641202</v>
      </c>
      <c r="H26" s="36">
        <v>2843.2017114215596</v>
      </c>
      <c r="I26" s="36">
        <v>0</v>
      </c>
      <c r="J26" s="36">
        <v>0</v>
      </c>
      <c r="K26" s="24">
        <v>25217.589556477855</v>
      </c>
      <c r="L26" s="85"/>
      <c r="M26" s="85"/>
      <c r="N26" s="116"/>
      <c r="O26" s="35"/>
      <c r="P26" s="35" t="s">
        <v>3768</v>
      </c>
      <c r="Q26" s="36">
        <v>0</v>
      </c>
      <c r="R26" s="36">
        <v>0</v>
      </c>
      <c r="S26" s="36">
        <v>0</v>
      </c>
      <c r="T26" s="36">
        <v>0</v>
      </c>
      <c r="U26" s="36">
        <v>7893.105531176082</v>
      </c>
      <c r="V26" s="36">
        <v>0</v>
      </c>
      <c r="W26" s="36">
        <v>0</v>
      </c>
      <c r="X26" s="36">
        <v>0</v>
      </c>
      <c r="Y26" s="24">
        <v>7893.105531176082</v>
      </c>
    </row>
    <row r="27" spans="1:25" s="86" customFormat="1" ht="21">
      <c r="A27" s="35" t="s">
        <v>3774</v>
      </c>
      <c r="B27" s="35"/>
      <c r="C27" s="36">
        <v>0</v>
      </c>
      <c r="D27" s="36">
        <v>312.76821348179999</v>
      </c>
      <c r="E27" s="36">
        <v>7312.7375140071599</v>
      </c>
      <c r="F27" s="36">
        <v>11767.428251198629</v>
      </c>
      <c r="G27" s="36">
        <v>12017.485798082378</v>
      </c>
      <c r="H27" s="36">
        <v>17649.384100387277</v>
      </c>
      <c r="I27" s="36">
        <v>6488.0021479969791</v>
      </c>
      <c r="J27" s="36">
        <v>0</v>
      </c>
      <c r="K27" s="24">
        <v>55547.806025154219</v>
      </c>
      <c r="L27" s="85">
        <v>31800</v>
      </c>
      <c r="M27" s="85">
        <f>L27-K27</f>
        <v>-23747.806025154219</v>
      </c>
      <c r="N27" s="116"/>
      <c r="O27" s="35" t="s">
        <v>3774</v>
      </c>
      <c r="P27" s="35"/>
      <c r="Q27" s="36">
        <v>0</v>
      </c>
      <c r="R27" s="36">
        <v>0</v>
      </c>
      <c r="S27" s="36">
        <v>0</v>
      </c>
      <c r="T27" s="36">
        <v>0</v>
      </c>
      <c r="U27" s="36">
        <v>15223.670614123947</v>
      </c>
      <c r="V27" s="36">
        <v>2162.7926717489927</v>
      </c>
      <c r="W27" s="36">
        <v>0</v>
      </c>
      <c r="X27" s="36">
        <v>0</v>
      </c>
      <c r="Y27" s="24">
        <v>17386.463285872938</v>
      </c>
    </row>
    <row r="28" spans="1:25" s="86" customFormat="1" ht="21">
      <c r="A28" s="35"/>
      <c r="B28" s="35" t="s">
        <v>3770</v>
      </c>
      <c r="C28" s="36">
        <v>0</v>
      </c>
      <c r="D28" s="36">
        <v>0</v>
      </c>
      <c r="E28" s="36">
        <v>2568.3635643678003</v>
      </c>
      <c r="F28" s="36">
        <v>4019.7996911861765</v>
      </c>
      <c r="G28" s="36">
        <v>2579.7210115398589</v>
      </c>
      <c r="H28" s="36">
        <v>421.87859241622198</v>
      </c>
      <c r="I28" s="36">
        <v>2280.3730625675894</v>
      </c>
      <c r="J28" s="36">
        <v>0</v>
      </c>
      <c r="K28" s="24">
        <v>11870.135922077647</v>
      </c>
      <c r="L28" s="85"/>
      <c r="M28" s="85"/>
      <c r="N28" s="116"/>
      <c r="O28" s="35"/>
      <c r="P28" s="35" t="s">
        <v>3770</v>
      </c>
      <c r="Q28" s="36">
        <v>0</v>
      </c>
      <c r="R28" s="36">
        <v>0</v>
      </c>
      <c r="S28" s="36">
        <v>0</v>
      </c>
      <c r="T28" s="36">
        <v>0</v>
      </c>
      <c r="U28" s="36">
        <v>2869.5477756011792</v>
      </c>
      <c r="V28" s="36">
        <v>845.80476801023394</v>
      </c>
      <c r="W28" s="36">
        <v>0</v>
      </c>
      <c r="X28" s="36">
        <v>0</v>
      </c>
      <c r="Y28" s="24">
        <v>3715.3525436114132</v>
      </c>
    </row>
    <row r="29" spans="1:25" s="86" customFormat="1" ht="21">
      <c r="A29" s="35"/>
      <c r="B29" s="35" t="s">
        <v>3771</v>
      </c>
      <c r="C29" s="36">
        <v>0</v>
      </c>
      <c r="D29" s="36">
        <v>0</v>
      </c>
      <c r="E29" s="36">
        <v>1359.1191446780199</v>
      </c>
      <c r="F29" s="36">
        <v>3931.7701623997441</v>
      </c>
      <c r="G29" s="36">
        <v>3924.6923742362592</v>
      </c>
      <c r="H29" s="36">
        <v>6144.2154280103541</v>
      </c>
      <c r="I29" s="36">
        <v>4099.3870606017899</v>
      </c>
      <c r="J29" s="36">
        <v>0</v>
      </c>
      <c r="K29" s="24">
        <v>19459.184169926164</v>
      </c>
      <c r="L29" s="85"/>
      <c r="M29" s="85"/>
      <c r="N29" s="116"/>
      <c r="O29" s="35"/>
      <c r="P29" s="35" t="s">
        <v>3771</v>
      </c>
      <c r="Q29" s="36">
        <v>0</v>
      </c>
      <c r="R29" s="36">
        <v>0</v>
      </c>
      <c r="S29" s="36">
        <v>0</v>
      </c>
      <c r="T29" s="36">
        <v>0</v>
      </c>
      <c r="U29" s="36">
        <v>4807.6164952175895</v>
      </c>
      <c r="V29" s="36">
        <v>1283.1081499677284</v>
      </c>
      <c r="W29" s="36">
        <v>0</v>
      </c>
      <c r="X29" s="36">
        <v>0</v>
      </c>
      <c r="Y29" s="24">
        <v>6090.724645185318</v>
      </c>
    </row>
    <row r="30" spans="1:25" s="86" customFormat="1" ht="21">
      <c r="A30" s="35"/>
      <c r="B30" s="35" t="s">
        <v>3772</v>
      </c>
      <c r="C30" s="36">
        <v>0</v>
      </c>
      <c r="D30" s="36">
        <v>0</v>
      </c>
      <c r="E30" s="36">
        <v>1346.9713324457102</v>
      </c>
      <c r="F30" s="36">
        <v>2317.8038863778297</v>
      </c>
      <c r="G30" s="36">
        <v>3393.1350486110755</v>
      </c>
      <c r="H30" s="36">
        <v>5864.3709913560288</v>
      </c>
      <c r="I30" s="36">
        <v>108.24202482760001</v>
      </c>
      <c r="J30" s="36">
        <v>0</v>
      </c>
      <c r="K30" s="24">
        <v>13030.523283618244</v>
      </c>
      <c r="L30" s="85"/>
      <c r="M30" s="85"/>
      <c r="N30" s="116"/>
      <c r="O30" s="35"/>
      <c r="P30" s="35" t="s">
        <v>3772</v>
      </c>
      <c r="Q30" s="36">
        <v>0</v>
      </c>
      <c r="R30" s="36">
        <v>0</v>
      </c>
      <c r="S30" s="36">
        <v>0</v>
      </c>
      <c r="T30" s="36">
        <v>0</v>
      </c>
      <c r="U30" s="36">
        <v>4044.6740340019651</v>
      </c>
      <c r="V30" s="36">
        <v>33.879753771029996</v>
      </c>
      <c r="W30" s="36">
        <v>0</v>
      </c>
      <c r="X30" s="36">
        <v>0</v>
      </c>
      <c r="Y30" s="24">
        <v>4078.5537877729953</v>
      </c>
    </row>
    <row r="31" spans="1:25" s="86" customFormat="1" ht="21">
      <c r="A31" s="35"/>
      <c r="B31" s="35" t="s">
        <v>3773</v>
      </c>
      <c r="C31" s="36">
        <v>0</v>
      </c>
      <c r="D31" s="36">
        <v>312.76821348179999</v>
      </c>
      <c r="E31" s="36">
        <v>2038.2834725156297</v>
      </c>
      <c r="F31" s="36">
        <v>1498.0545112348793</v>
      </c>
      <c r="G31" s="36">
        <v>2119.9373636951841</v>
      </c>
      <c r="H31" s="36">
        <v>5218.9190886046708</v>
      </c>
      <c r="I31" s="36">
        <v>0</v>
      </c>
      <c r="J31" s="36">
        <v>0</v>
      </c>
      <c r="K31" s="24">
        <v>11187.962649532165</v>
      </c>
      <c r="L31" s="85"/>
      <c r="M31" s="85"/>
      <c r="N31" s="116"/>
      <c r="O31" s="35"/>
      <c r="P31" s="35" t="s">
        <v>3773</v>
      </c>
      <c r="Q31" s="36">
        <v>0</v>
      </c>
      <c r="R31" s="36">
        <v>0</v>
      </c>
      <c r="S31" s="36">
        <v>0</v>
      </c>
      <c r="T31" s="36">
        <v>0</v>
      </c>
      <c r="U31" s="36">
        <v>3501.8323093032141</v>
      </c>
      <c r="V31" s="36">
        <v>0</v>
      </c>
      <c r="W31" s="36">
        <v>0</v>
      </c>
      <c r="X31" s="36">
        <v>0</v>
      </c>
      <c r="Y31" s="24">
        <v>3501.8323093032141</v>
      </c>
    </row>
    <row r="32" spans="1:25" s="86" customFormat="1" ht="21">
      <c r="A32" s="35" t="s">
        <v>3778</v>
      </c>
      <c r="B32" s="35"/>
      <c r="C32" s="36">
        <v>0</v>
      </c>
      <c r="D32" s="36">
        <v>108.4366871483</v>
      </c>
      <c r="E32" s="36">
        <v>38741.971745217255</v>
      </c>
      <c r="F32" s="36">
        <v>42199.941931889371</v>
      </c>
      <c r="G32" s="36">
        <v>3200.2550326544006</v>
      </c>
      <c r="H32" s="36">
        <v>37183.37865637397</v>
      </c>
      <c r="I32" s="36">
        <v>231.51099931438</v>
      </c>
      <c r="J32" s="36">
        <v>0</v>
      </c>
      <c r="K32" s="24">
        <v>121665.49505259767</v>
      </c>
      <c r="L32" s="85">
        <v>72200</v>
      </c>
      <c r="M32" s="85">
        <f>L32-K32</f>
        <v>-49465.495052597675</v>
      </c>
      <c r="N32" s="116"/>
      <c r="O32" s="35" t="s">
        <v>3778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38008.83700867572</v>
      </c>
      <c r="V32" s="36">
        <v>72.462942785408998</v>
      </c>
      <c r="W32" s="36">
        <v>0</v>
      </c>
      <c r="X32" s="36">
        <v>0</v>
      </c>
      <c r="Y32" s="24">
        <v>38081.299951461129</v>
      </c>
    </row>
    <row r="33" spans="1:25" s="86" customFormat="1" ht="21">
      <c r="A33" s="35"/>
      <c r="B33" s="35" t="s">
        <v>3776</v>
      </c>
      <c r="C33" s="36">
        <v>0</v>
      </c>
      <c r="D33" s="36">
        <v>27.186687148299999</v>
      </c>
      <c r="E33" s="36">
        <v>6584.5196764797192</v>
      </c>
      <c r="F33" s="36">
        <v>7819.2760898262295</v>
      </c>
      <c r="G33" s="36">
        <v>177.68890460885001</v>
      </c>
      <c r="H33" s="36">
        <v>3956.0587942583493</v>
      </c>
      <c r="I33" s="36">
        <v>0</v>
      </c>
      <c r="J33" s="36">
        <v>0</v>
      </c>
      <c r="K33" s="24">
        <v>18564.730152321448</v>
      </c>
      <c r="L33" s="85"/>
      <c r="M33" s="85"/>
      <c r="N33" s="116"/>
      <c r="O33" s="35"/>
      <c r="P33" s="35" t="s">
        <v>3776</v>
      </c>
      <c r="Q33" s="36">
        <v>0</v>
      </c>
      <c r="R33" s="36">
        <v>0</v>
      </c>
      <c r="S33" s="36">
        <v>0</v>
      </c>
      <c r="T33" s="36">
        <v>0</v>
      </c>
      <c r="U33" s="36">
        <v>5810.7605376735473</v>
      </c>
      <c r="V33" s="36">
        <v>0</v>
      </c>
      <c r="W33" s="36">
        <v>0</v>
      </c>
      <c r="X33" s="36">
        <v>0</v>
      </c>
      <c r="Y33" s="24">
        <v>5810.7605376735473</v>
      </c>
    </row>
    <row r="34" spans="1:25" s="86" customFormat="1" ht="21">
      <c r="A34" s="35"/>
      <c r="B34" s="35" t="s">
        <v>3775</v>
      </c>
      <c r="C34" s="36">
        <v>0</v>
      </c>
      <c r="D34" s="36">
        <v>0</v>
      </c>
      <c r="E34" s="36">
        <v>11876.193486975502</v>
      </c>
      <c r="F34" s="36">
        <v>6730.3051283215455</v>
      </c>
      <c r="G34" s="36">
        <v>0</v>
      </c>
      <c r="H34" s="36">
        <v>3881.2285353452953</v>
      </c>
      <c r="I34" s="36">
        <v>44.707202024080004</v>
      </c>
      <c r="J34" s="36">
        <v>0</v>
      </c>
      <c r="K34" s="24">
        <v>22532.434352666423</v>
      </c>
      <c r="L34" s="85"/>
      <c r="M34" s="85"/>
      <c r="N34" s="116"/>
      <c r="O34" s="35"/>
      <c r="P34" s="35" t="s">
        <v>3775</v>
      </c>
      <c r="Q34" s="36">
        <v>0</v>
      </c>
      <c r="R34" s="36">
        <v>0</v>
      </c>
      <c r="S34" s="36">
        <v>0</v>
      </c>
      <c r="T34" s="36">
        <v>0</v>
      </c>
      <c r="U34" s="36">
        <v>7038.6585981514563</v>
      </c>
      <c r="V34" s="36">
        <v>13.993354233538</v>
      </c>
      <c r="W34" s="36">
        <v>0</v>
      </c>
      <c r="X34" s="36">
        <v>0</v>
      </c>
      <c r="Y34" s="24">
        <v>7052.6519523849947</v>
      </c>
    </row>
    <row r="35" spans="1:25" s="86" customFormat="1" ht="21">
      <c r="A35" s="35"/>
      <c r="B35" s="35" t="s">
        <v>3777</v>
      </c>
      <c r="C35" s="36">
        <v>0</v>
      </c>
      <c r="D35" s="36">
        <v>0</v>
      </c>
      <c r="E35" s="36">
        <v>12475.203367937444</v>
      </c>
      <c r="F35" s="36">
        <v>6392.4558426039557</v>
      </c>
      <c r="G35" s="36">
        <v>0</v>
      </c>
      <c r="H35" s="36">
        <v>5131.1417188579535</v>
      </c>
      <c r="I35" s="36">
        <v>30.520809552239999</v>
      </c>
      <c r="J35" s="36">
        <v>0</v>
      </c>
      <c r="K35" s="24">
        <v>24029.321738951592</v>
      </c>
      <c r="L35" s="85"/>
      <c r="M35" s="85"/>
      <c r="N35" s="116"/>
      <c r="O35" s="35"/>
      <c r="P35" s="35" t="s">
        <v>3777</v>
      </c>
      <c r="Q35" s="36">
        <v>0</v>
      </c>
      <c r="R35" s="36">
        <v>0</v>
      </c>
      <c r="S35" s="36">
        <v>0</v>
      </c>
      <c r="T35" s="36">
        <v>0</v>
      </c>
      <c r="U35" s="36">
        <v>7511.6246909031897</v>
      </c>
      <c r="V35" s="36">
        <v>9.5530133898510012</v>
      </c>
      <c r="W35" s="36">
        <v>0</v>
      </c>
      <c r="X35" s="36">
        <v>0</v>
      </c>
      <c r="Y35" s="24">
        <v>7521.1777042930407</v>
      </c>
    </row>
    <row r="36" spans="1:25" s="86" customFormat="1" ht="21">
      <c r="A36" s="35"/>
      <c r="B36" s="35" t="s">
        <v>461</v>
      </c>
      <c r="C36" s="36">
        <v>0</v>
      </c>
      <c r="D36" s="36">
        <v>0</v>
      </c>
      <c r="E36" s="36">
        <v>6230.3629631432905</v>
      </c>
      <c r="F36" s="36">
        <v>15125.385770902514</v>
      </c>
      <c r="G36" s="36">
        <v>1660.7221833562703</v>
      </c>
      <c r="H36" s="36">
        <v>16299.371573230772</v>
      </c>
      <c r="I36" s="36">
        <v>143.78298773806</v>
      </c>
      <c r="J36" s="36">
        <v>0</v>
      </c>
      <c r="K36" s="24">
        <v>39459.625478370901</v>
      </c>
      <c r="L36" s="85"/>
      <c r="M36" s="85"/>
      <c r="N36" s="116"/>
      <c r="O36" s="35"/>
      <c r="P36" s="35" t="s">
        <v>461</v>
      </c>
      <c r="Q36" s="36">
        <v>0</v>
      </c>
      <c r="R36" s="36">
        <v>0</v>
      </c>
      <c r="S36" s="36">
        <v>0</v>
      </c>
      <c r="T36" s="36">
        <v>0</v>
      </c>
      <c r="U36" s="36">
        <v>12305.858699567809</v>
      </c>
      <c r="V36" s="36">
        <v>45.004075162020001</v>
      </c>
      <c r="W36" s="36">
        <v>0</v>
      </c>
      <c r="X36" s="36">
        <v>0</v>
      </c>
      <c r="Y36" s="24">
        <v>12350.862774729829</v>
      </c>
    </row>
    <row r="37" spans="1:25" s="86" customFormat="1" ht="21">
      <c r="A37" s="35"/>
      <c r="B37" s="35" t="s">
        <v>156</v>
      </c>
      <c r="C37" s="36">
        <v>0</v>
      </c>
      <c r="D37" s="36">
        <v>81.25</v>
      </c>
      <c r="E37" s="36">
        <v>1575.6922506813</v>
      </c>
      <c r="F37" s="36">
        <v>6132.5191002351303</v>
      </c>
      <c r="G37" s="36">
        <v>1361.8439446892801</v>
      </c>
      <c r="H37" s="36">
        <v>7915.5780346815964</v>
      </c>
      <c r="I37" s="36">
        <v>12.5</v>
      </c>
      <c r="J37" s="36">
        <v>0</v>
      </c>
      <c r="K37" s="24">
        <v>17079.383330287306</v>
      </c>
      <c r="L37" s="85"/>
      <c r="M37" s="85"/>
      <c r="N37" s="116"/>
      <c r="O37" s="35"/>
      <c r="P37" s="35" t="s">
        <v>156</v>
      </c>
      <c r="Q37" s="36">
        <v>0</v>
      </c>
      <c r="R37" s="36">
        <v>0</v>
      </c>
      <c r="S37" s="36">
        <v>0</v>
      </c>
      <c r="T37" s="36">
        <v>0</v>
      </c>
      <c r="U37" s="36">
        <v>5341.9344823797201</v>
      </c>
      <c r="V37" s="36">
        <v>3.9125000000000001</v>
      </c>
      <c r="W37" s="36">
        <v>0</v>
      </c>
      <c r="X37" s="36">
        <v>0</v>
      </c>
      <c r="Y37" s="24">
        <v>5345.8469823797204</v>
      </c>
    </row>
    <row r="38" spans="1:25" s="86" customFormat="1" ht="21">
      <c r="A38" s="35" t="s">
        <v>3782</v>
      </c>
      <c r="B38" s="35"/>
      <c r="C38" s="36">
        <v>0</v>
      </c>
      <c r="D38" s="36">
        <v>120.6511363808</v>
      </c>
      <c r="E38" s="36">
        <v>2579.8325206150862</v>
      </c>
      <c r="F38" s="36">
        <v>6080.9325328999012</v>
      </c>
      <c r="G38" s="36">
        <v>6611.9634417088937</v>
      </c>
      <c r="H38" s="36">
        <v>12924.395850680325</v>
      </c>
      <c r="I38" s="36">
        <v>3719.7615051213002</v>
      </c>
      <c r="J38" s="36">
        <v>0</v>
      </c>
      <c r="K38" s="24">
        <v>32037.536987406311</v>
      </c>
      <c r="L38" s="85">
        <v>16800</v>
      </c>
      <c r="M38" s="85">
        <f>L38-K38</f>
        <v>-15237.536987406311</v>
      </c>
      <c r="N38" s="116"/>
      <c r="O38" s="35" t="s">
        <v>3782</v>
      </c>
      <c r="P38" s="35"/>
      <c r="Q38" s="36">
        <v>0</v>
      </c>
      <c r="R38" s="36">
        <v>0</v>
      </c>
      <c r="S38" s="36">
        <v>0</v>
      </c>
      <c r="T38" s="36">
        <v>0</v>
      </c>
      <c r="U38" s="36">
        <v>8863.4637259562624</v>
      </c>
      <c r="V38" s="36">
        <v>1164.2853511026199</v>
      </c>
      <c r="W38" s="36">
        <v>0</v>
      </c>
      <c r="X38" s="36">
        <v>0</v>
      </c>
      <c r="Y38" s="24">
        <v>10027.749077058881</v>
      </c>
    </row>
    <row r="39" spans="1:25" s="86" customFormat="1" ht="21">
      <c r="A39" s="35"/>
      <c r="B39" s="35" t="s">
        <v>3780</v>
      </c>
      <c r="C39" s="36">
        <v>0</v>
      </c>
      <c r="D39" s="36">
        <v>21.5317529151</v>
      </c>
      <c r="E39" s="36">
        <v>748.00686447020007</v>
      </c>
      <c r="F39" s="36">
        <v>1318.9578096378202</v>
      </c>
      <c r="G39" s="36">
        <v>1811.2229000095901</v>
      </c>
      <c r="H39" s="36">
        <v>4607.1795500295993</v>
      </c>
      <c r="I39" s="36">
        <v>18.75</v>
      </c>
      <c r="J39" s="36">
        <v>0</v>
      </c>
      <c r="K39" s="24">
        <v>8525.6488770623109</v>
      </c>
      <c r="L39" s="85"/>
      <c r="M39" s="85"/>
      <c r="N39" s="116"/>
      <c r="O39" s="35"/>
      <c r="P39" s="35" t="s">
        <v>3780</v>
      </c>
      <c r="Q39" s="36">
        <v>0</v>
      </c>
      <c r="R39" s="36">
        <v>0</v>
      </c>
      <c r="S39" s="36">
        <v>0</v>
      </c>
      <c r="T39" s="36">
        <v>0</v>
      </c>
      <c r="U39" s="36">
        <v>2662.6593485208205</v>
      </c>
      <c r="V39" s="36">
        <v>5.8687500000000004</v>
      </c>
      <c r="W39" s="36">
        <v>0</v>
      </c>
      <c r="X39" s="36">
        <v>0</v>
      </c>
      <c r="Y39" s="24">
        <v>2668.5280985208205</v>
      </c>
    </row>
    <row r="40" spans="1:25" s="86" customFormat="1" ht="21">
      <c r="A40" s="35"/>
      <c r="B40" s="35" t="s">
        <v>3779</v>
      </c>
      <c r="C40" s="36">
        <v>0</v>
      </c>
      <c r="D40" s="36">
        <v>0</v>
      </c>
      <c r="E40" s="36">
        <v>704.58578909217999</v>
      </c>
      <c r="F40" s="36">
        <v>1441.1633909049917</v>
      </c>
      <c r="G40" s="36">
        <v>3078.8302486963639</v>
      </c>
      <c r="H40" s="36">
        <v>4369.1994749765836</v>
      </c>
      <c r="I40" s="36">
        <v>0</v>
      </c>
      <c r="J40" s="36">
        <v>0</v>
      </c>
      <c r="K40" s="24">
        <v>9593.7789036701197</v>
      </c>
      <c r="L40" s="85"/>
      <c r="M40" s="85"/>
      <c r="N40" s="116"/>
      <c r="O40" s="35"/>
      <c r="P40" s="35" t="s">
        <v>3779</v>
      </c>
      <c r="Q40" s="36">
        <v>0</v>
      </c>
      <c r="R40" s="36">
        <v>0</v>
      </c>
      <c r="S40" s="36">
        <v>0</v>
      </c>
      <c r="T40" s="36">
        <v>0</v>
      </c>
      <c r="U40" s="36">
        <v>3002.8527968492676</v>
      </c>
      <c r="V40" s="36">
        <v>0</v>
      </c>
      <c r="W40" s="36">
        <v>0</v>
      </c>
      <c r="X40" s="36">
        <v>0</v>
      </c>
      <c r="Y40" s="24">
        <v>3002.8527968492676</v>
      </c>
    </row>
    <row r="41" spans="1:25" s="86" customFormat="1" ht="21">
      <c r="A41" s="35"/>
      <c r="B41" s="35" t="s">
        <v>203</v>
      </c>
      <c r="C41" s="36">
        <v>0</v>
      </c>
      <c r="D41" s="36">
        <v>99.119383465699997</v>
      </c>
      <c r="E41" s="36">
        <v>709.80564202308017</v>
      </c>
      <c r="F41" s="36">
        <v>2013.5314338021799</v>
      </c>
      <c r="G41" s="36">
        <v>1484.6675536992398</v>
      </c>
      <c r="H41" s="36">
        <v>3919.2133053207604</v>
      </c>
      <c r="I41" s="36">
        <v>20.407564250699998</v>
      </c>
      <c r="J41" s="36">
        <v>0</v>
      </c>
      <c r="K41" s="24">
        <v>8246.7448825616593</v>
      </c>
      <c r="L41" s="85"/>
      <c r="M41" s="85"/>
      <c r="N41" s="116"/>
      <c r="O41" s="35"/>
      <c r="P41" s="35" t="s">
        <v>203</v>
      </c>
      <c r="Q41" s="36">
        <v>0</v>
      </c>
      <c r="R41" s="36">
        <v>0</v>
      </c>
      <c r="S41" s="36">
        <v>0</v>
      </c>
      <c r="T41" s="36">
        <v>0</v>
      </c>
      <c r="U41" s="36">
        <v>2574.8435806315692</v>
      </c>
      <c r="V41" s="36">
        <v>6.3875676104699997</v>
      </c>
      <c r="W41" s="36">
        <v>0</v>
      </c>
      <c r="X41" s="36">
        <v>0</v>
      </c>
      <c r="Y41" s="24">
        <v>2581.2311482420391</v>
      </c>
    </row>
    <row r="42" spans="1:25" s="86" customFormat="1" ht="21">
      <c r="A42" s="35"/>
      <c r="B42" s="35" t="s">
        <v>3781</v>
      </c>
      <c r="C42" s="36">
        <v>0</v>
      </c>
      <c r="D42" s="36">
        <v>0</v>
      </c>
      <c r="E42" s="36">
        <v>417.43422502962596</v>
      </c>
      <c r="F42" s="36">
        <v>1307.2798985549098</v>
      </c>
      <c r="G42" s="36">
        <v>237.24273930370001</v>
      </c>
      <c r="H42" s="36">
        <v>28.803520353381998</v>
      </c>
      <c r="I42" s="36">
        <v>3680.6039408706001</v>
      </c>
      <c r="J42" s="36">
        <v>0</v>
      </c>
      <c r="K42" s="24">
        <v>5671.3643241122181</v>
      </c>
      <c r="L42" s="85"/>
      <c r="M42" s="85"/>
      <c r="N42" s="116"/>
      <c r="O42" s="35"/>
      <c r="P42" s="35" t="s">
        <v>3781</v>
      </c>
      <c r="Q42" s="36">
        <v>0</v>
      </c>
      <c r="R42" s="36">
        <v>0</v>
      </c>
      <c r="S42" s="36">
        <v>0</v>
      </c>
      <c r="T42" s="36">
        <v>0</v>
      </c>
      <c r="U42" s="36">
        <v>623.10799995460468</v>
      </c>
      <c r="V42" s="36">
        <v>1152.0290334921499</v>
      </c>
      <c r="W42" s="36">
        <v>0</v>
      </c>
      <c r="X42" s="36">
        <v>0</v>
      </c>
      <c r="Y42" s="24">
        <v>1775.1370334467547</v>
      </c>
    </row>
    <row r="43" spans="1:25" s="86" customFormat="1" ht="21">
      <c r="A43" s="35" t="s">
        <v>3785</v>
      </c>
      <c r="B43" s="35"/>
      <c r="C43" s="36">
        <v>0</v>
      </c>
      <c r="D43" s="36">
        <v>98.509732139099995</v>
      </c>
      <c r="E43" s="36">
        <v>309.29928410879995</v>
      </c>
      <c r="F43" s="36">
        <v>1448.8630951471398</v>
      </c>
      <c r="G43" s="36">
        <v>0</v>
      </c>
      <c r="H43" s="36">
        <v>11106.355153514189</v>
      </c>
      <c r="I43" s="36">
        <v>262.49999999996299</v>
      </c>
      <c r="J43" s="36">
        <v>552.40267369941989</v>
      </c>
      <c r="K43" s="24">
        <v>13777.929938608613</v>
      </c>
      <c r="L43" s="85">
        <v>12400</v>
      </c>
      <c r="M43" s="85">
        <f>L43-K43</f>
        <v>-1377.9299386086132</v>
      </c>
      <c r="N43" s="116"/>
      <c r="O43" s="35" t="s">
        <v>3785</v>
      </c>
      <c r="P43" s="35"/>
      <c r="Q43" s="36">
        <v>0</v>
      </c>
      <c r="R43" s="36">
        <v>0</v>
      </c>
      <c r="S43" s="36">
        <v>0</v>
      </c>
      <c r="T43" s="36">
        <v>0</v>
      </c>
      <c r="U43" s="36">
        <v>4057.4275339160845</v>
      </c>
      <c r="V43" s="36">
        <v>255.06453686786102</v>
      </c>
      <c r="W43" s="36">
        <v>0</v>
      </c>
      <c r="X43" s="36">
        <v>0</v>
      </c>
      <c r="Y43" s="24">
        <v>4312.4920707839456</v>
      </c>
    </row>
    <row r="44" spans="1:25" s="86" customFormat="1" ht="21">
      <c r="A44" s="35"/>
      <c r="B44" s="35" t="s">
        <v>3783</v>
      </c>
      <c r="C44" s="36">
        <v>0</v>
      </c>
      <c r="D44" s="36">
        <v>62.841660602399998</v>
      </c>
      <c r="E44" s="36">
        <v>0</v>
      </c>
      <c r="F44" s="36">
        <v>269.31355781584</v>
      </c>
      <c r="G44" s="36">
        <v>0</v>
      </c>
      <c r="H44" s="36">
        <v>2657.8426511521893</v>
      </c>
      <c r="I44" s="36">
        <v>18.749999999962998</v>
      </c>
      <c r="J44" s="36">
        <v>416.00975779251996</v>
      </c>
      <c r="K44" s="24">
        <v>3424.7576273629124</v>
      </c>
      <c r="L44" s="85"/>
      <c r="M44" s="85"/>
      <c r="N44" s="116"/>
      <c r="O44" s="35"/>
      <c r="P44" s="35" t="s">
        <v>3783</v>
      </c>
      <c r="Q44" s="36">
        <v>0</v>
      </c>
      <c r="R44" s="36">
        <v>0</v>
      </c>
      <c r="S44" s="36">
        <v>0</v>
      </c>
      <c r="T44" s="36">
        <v>0</v>
      </c>
      <c r="U44" s="36">
        <v>935.86933317524199</v>
      </c>
      <c r="V44" s="36">
        <v>136.07980418906101</v>
      </c>
      <c r="W44" s="36">
        <v>0</v>
      </c>
      <c r="X44" s="36">
        <v>0</v>
      </c>
      <c r="Y44" s="24">
        <v>1071.9491373643029</v>
      </c>
    </row>
    <row r="45" spans="1:25" s="86" customFormat="1" ht="21">
      <c r="A45" s="35"/>
      <c r="B45" s="35" t="s">
        <v>3784</v>
      </c>
      <c r="C45" s="36">
        <v>0</v>
      </c>
      <c r="D45" s="36">
        <v>35.668071536699998</v>
      </c>
      <c r="E45" s="36">
        <v>40.180836421000002</v>
      </c>
      <c r="F45" s="36">
        <v>225.91996097439997</v>
      </c>
      <c r="G45" s="36">
        <v>0</v>
      </c>
      <c r="H45" s="36">
        <v>2404.7273563506301</v>
      </c>
      <c r="I45" s="36">
        <v>0</v>
      </c>
      <c r="J45" s="36">
        <v>136.39291590689999</v>
      </c>
      <c r="K45" s="24">
        <v>2842.8891411896298</v>
      </c>
      <c r="L45" s="85"/>
      <c r="M45" s="85"/>
      <c r="N45" s="116"/>
      <c r="O45" s="35"/>
      <c r="P45" s="35" t="s">
        <v>3784</v>
      </c>
      <c r="Q45" s="36">
        <v>0</v>
      </c>
      <c r="R45" s="36">
        <v>0</v>
      </c>
      <c r="S45" s="36">
        <v>0</v>
      </c>
      <c r="T45" s="36">
        <v>0</v>
      </c>
      <c r="U45" s="36">
        <v>847.13331851365785</v>
      </c>
      <c r="V45" s="36">
        <v>42.690982678799998</v>
      </c>
      <c r="W45" s="36">
        <v>0</v>
      </c>
      <c r="X45" s="36">
        <v>0</v>
      </c>
      <c r="Y45" s="24">
        <v>889.82430119245782</v>
      </c>
    </row>
    <row r="46" spans="1:25" s="86" customFormat="1" ht="21">
      <c r="A46" s="35"/>
      <c r="B46" s="35" t="s">
        <v>214</v>
      </c>
      <c r="C46" s="36">
        <v>0</v>
      </c>
      <c r="D46" s="36">
        <v>0</v>
      </c>
      <c r="E46" s="36">
        <v>245.54992594129999</v>
      </c>
      <c r="F46" s="36">
        <v>822.60809541440005</v>
      </c>
      <c r="G46" s="36">
        <v>0</v>
      </c>
      <c r="H46" s="36">
        <v>4865.5902689636696</v>
      </c>
      <c r="I46" s="36">
        <v>0</v>
      </c>
      <c r="J46" s="36">
        <v>0</v>
      </c>
      <c r="K46" s="24">
        <v>5933.7482903193695</v>
      </c>
      <c r="L46" s="85"/>
      <c r="M46" s="85"/>
      <c r="N46" s="116"/>
      <c r="O46" s="35"/>
      <c r="P46" s="35" t="s">
        <v>214</v>
      </c>
      <c r="Q46" s="36">
        <v>0</v>
      </c>
      <c r="R46" s="36">
        <v>0</v>
      </c>
      <c r="S46" s="36">
        <v>0</v>
      </c>
      <c r="T46" s="36">
        <v>0</v>
      </c>
      <c r="U46" s="36">
        <v>1857.2632148695029</v>
      </c>
      <c r="V46" s="36">
        <v>0</v>
      </c>
      <c r="W46" s="36">
        <v>0</v>
      </c>
      <c r="X46" s="36">
        <v>0</v>
      </c>
      <c r="Y46" s="24">
        <v>1857.2632148695029</v>
      </c>
    </row>
    <row r="47" spans="1:25" s="86" customFormat="1" ht="21">
      <c r="A47" s="35"/>
      <c r="B47" s="35" t="s">
        <v>110</v>
      </c>
      <c r="C47" s="36">
        <v>0</v>
      </c>
      <c r="D47" s="36">
        <v>0</v>
      </c>
      <c r="E47" s="36">
        <v>23.5685217465</v>
      </c>
      <c r="F47" s="36">
        <v>131.02148094250001</v>
      </c>
      <c r="G47" s="36">
        <v>0</v>
      </c>
      <c r="H47" s="36">
        <v>1178.1948770476999</v>
      </c>
      <c r="I47" s="36">
        <v>243.75</v>
      </c>
      <c r="J47" s="36">
        <v>0</v>
      </c>
      <c r="K47" s="24">
        <v>1576.5348797367001</v>
      </c>
      <c r="L47" s="85"/>
      <c r="M47" s="85"/>
      <c r="N47" s="116"/>
      <c r="O47" s="35"/>
      <c r="P47" s="35" t="s">
        <v>110</v>
      </c>
      <c r="Q47" s="36">
        <v>0</v>
      </c>
      <c r="R47" s="36">
        <v>0</v>
      </c>
      <c r="S47" s="36">
        <v>0</v>
      </c>
      <c r="T47" s="36">
        <v>0</v>
      </c>
      <c r="U47" s="36">
        <v>417.16166735768201</v>
      </c>
      <c r="V47" s="36">
        <v>76.293750000000003</v>
      </c>
      <c r="W47" s="36">
        <v>0</v>
      </c>
      <c r="X47" s="36">
        <v>0</v>
      </c>
      <c r="Y47" s="24">
        <v>493.45541735768199</v>
      </c>
    </row>
    <row r="48" spans="1:25" s="86" customFormat="1" ht="21">
      <c r="A48" s="35" t="s">
        <v>3792</v>
      </c>
      <c r="B48" s="35"/>
      <c r="C48" s="36">
        <v>0</v>
      </c>
      <c r="D48" s="36">
        <v>0</v>
      </c>
      <c r="E48" s="36">
        <v>25335.235178309824</v>
      </c>
      <c r="F48" s="36">
        <v>60355.034776492554</v>
      </c>
      <c r="G48" s="36">
        <v>37613.816383469741</v>
      </c>
      <c r="H48" s="36">
        <v>60744.808204467343</v>
      </c>
      <c r="I48" s="36">
        <v>208.6301231217</v>
      </c>
      <c r="J48" s="36">
        <v>0</v>
      </c>
      <c r="K48" s="24">
        <v>184257.52466586113</v>
      </c>
      <c r="L48" s="85">
        <v>123550</v>
      </c>
      <c r="M48" s="85">
        <f>L48-K48</f>
        <v>-60707.524665861129</v>
      </c>
      <c r="N48" s="116"/>
      <c r="O48" s="35" t="s">
        <v>3792</v>
      </c>
      <c r="P48" s="35"/>
      <c r="Q48" s="36">
        <v>0</v>
      </c>
      <c r="R48" s="36">
        <v>0</v>
      </c>
      <c r="S48" s="36">
        <v>0</v>
      </c>
      <c r="T48" s="36">
        <v>0</v>
      </c>
      <c r="U48" s="36">
        <v>57607.303991880413</v>
      </c>
      <c r="V48" s="36">
        <v>65.301228537089997</v>
      </c>
      <c r="W48" s="36">
        <v>0</v>
      </c>
      <c r="X48" s="36">
        <v>0</v>
      </c>
      <c r="Y48" s="24">
        <v>57672.605220417507</v>
      </c>
    </row>
    <row r="49" spans="1:25" s="86" customFormat="1" ht="21">
      <c r="A49" s="35"/>
      <c r="B49" s="35" t="s">
        <v>3786</v>
      </c>
      <c r="C49" s="36">
        <v>0</v>
      </c>
      <c r="D49" s="36">
        <v>0</v>
      </c>
      <c r="E49" s="36">
        <v>1063.7288492682599</v>
      </c>
      <c r="F49" s="36">
        <v>4589.8779589582082</v>
      </c>
      <c r="G49" s="36">
        <v>5198.6776188630065</v>
      </c>
      <c r="H49" s="36">
        <v>10549.847626291043</v>
      </c>
      <c r="I49" s="36">
        <v>0</v>
      </c>
      <c r="J49" s="36">
        <v>0</v>
      </c>
      <c r="K49" s="24">
        <v>21402.132053380519</v>
      </c>
      <c r="L49" s="85"/>
      <c r="M49" s="85"/>
      <c r="N49" s="116"/>
      <c r="O49" s="35"/>
      <c r="P49" s="35" t="s">
        <v>3786</v>
      </c>
      <c r="Q49" s="36">
        <v>0</v>
      </c>
      <c r="R49" s="36">
        <v>0</v>
      </c>
      <c r="S49" s="36">
        <v>0</v>
      </c>
      <c r="T49" s="36">
        <v>0</v>
      </c>
      <c r="U49" s="36">
        <v>6698.8673327064635</v>
      </c>
      <c r="V49" s="36">
        <v>0</v>
      </c>
      <c r="W49" s="36">
        <v>0</v>
      </c>
      <c r="X49" s="36">
        <v>0</v>
      </c>
      <c r="Y49" s="24">
        <v>6698.8673327064635</v>
      </c>
    </row>
    <row r="50" spans="1:25" s="86" customFormat="1" ht="21">
      <c r="A50" s="35"/>
      <c r="B50" s="35" t="s">
        <v>3787</v>
      </c>
      <c r="C50" s="36">
        <v>0</v>
      </c>
      <c r="D50" s="36">
        <v>0</v>
      </c>
      <c r="E50" s="36">
        <v>2269.7192457035603</v>
      </c>
      <c r="F50" s="36">
        <v>11303.366579211</v>
      </c>
      <c r="G50" s="36">
        <v>847.61872508583997</v>
      </c>
      <c r="H50" s="36">
        <v>4576.0061044710501</v>
      </c>
      <c r="I50" s="36">
        <v>0</v>
      </c>
      <c r="J50" s="36">
        <v>0</v>
      </c>
      <c r="K50" s="24">
        <v>18996.710654471452</v>
      </c>
      <c r="L50" s="85"/>
      <c r="M50" s="85"/>
      <c r="N50" s="116"/>
      <c r="O50" s="35"/>
      <c r="P50" s="35" t="s">
        <v>3787</v>
      </c>
      <c r="Q50" s="36">
        <v>0</v>
      </c>
      <c r="R50" s="36">
        <v>0</v>
      </c>
      <c r="S50" s="36">
        <v>0</v>
      </c>
      <c r="T50" s="36">
        <v>0</v>
      </c>
      <c r="U50" s="36">
        <v>5945.9704348502291</v>
      </c>
      <c r="V50" s="36">
        <v>0</v>
      </c>
      <c r="W50" s="36">
        <v>0</v>
      </c>
      <c r="X50" s="36">
        <v>0</v>
      </c>
      <c r="Y50" s="24">
        <v>5945.9704348502291</v>
      </c>
    </row>
    <row r="51" spans="1:25" s="86" customFormat="1" ht="21">
      <c r="A51" s="35"/>
      <c r="B51" s="35" t="s">
        <v>3788</v>
      </c>
      <c r="C51" s="36">
        <v>0</v>
      </c>
      <c r="D51" s="36">
        <v>0</v>
      </c>
      <c r="E51" s="36">
        <v>2155.0353440650297</v>
      </c>
      <c r="F51" s="36">
        <v>2042.0895933914603</v>
      </c>
      <c r="G51" s="36">
        <v>7724.8245568451521</v>
      </c>
      <c r="H51" s="36">
        <v>11811.212560010556</v>
      </c>
      <c r="I51" s="36">
        <v>0</v>
      </c>
      <c r="J51" s="36">
        <v>0</v>
      </c>
      <c r="K51" s="24">
        <v>23733.162054312197</v>
      </c>
      <c r="L51" s="85"/>
      <c r="M51" s="85"/>
      <c r="N51" s="116"/>
      <c r="O51" s="35"/>
      <c r="P51" s="35" t="s">
        <v>3788</v>
      </c>
      <c r="Q51" s="36">
        <v>0</v>
      </c>
      <c r="R51" s="36">
        <v>0</v>
      </c>
      <c r="S51" s="36">
        <v>0</v>
      </c>
      <c r="T51" s="36">
        <v>0</v>
      </c>
      <c r="U51" s="36">
        <v>7428.4797230010945</v>
      </c>
      <c r="V51" s="36">
        <v>0</v>
      </c>
      <c r="W51" s="36">
        <v>0</v>
      </c>
      <c r="X51" s="36">
        <v>0</v>
      </c>
      <c r="Y51" s="24">
        <v>7428.4797230010945</v>
      </c>
    </row>
    <row r="52" spans="1:25" s="86" customFormat="1" ht="21">
      <c r="A52" s="35"/>
      <c r="B52" s="35" t="s">
        <v>296</v>
      </c>
      <c r="C52" s="36">
        <v>0</v>
      </c>
      <c r="D52" s="36">
        <v>0</v>
      </c>
      <c r="E52" s="36">
        <v>920.48001081736004</v>
      </c>
      <c r="F52" s="36">
        <v>999.90516972909904</v>
      </c>
      <c r="G52" s="36">
        <v>3358.9053566988005</v>
      </c>
      <c r="H52" s="36">
        <v>8013.1826598023872</v>
      </c>
      <c r="I52" s="36">
        <v>18.75</v>
      </c>
      <c r="J52" s="36">
        <v>0</v>
      </c>
      <c r="K52" s="24">
        <v>13311.223197047646</v>
      </c>
      <c r="L52" s="85"/>
      <c r="M52" s="85"/>
      <c r="N52" s="116"/>
      <c r="O52" s="35"/>
      <c r="P52" s="35" t="s">
        <v>296</v>
      </c>
      <c r="Q52" s="36">
        <v>0</v>
      </c>
      <c r="R52" s="36">
        <v>0</v>
      </c>
      <c r="S52" s="36">
        <v>0</v>
      </c>
      <c r="T52" s="36">
        <v>0</v>
      </c>
      <c r="U52" s="36">
        <v>4160.5441106767366</v>
      </c>
      <c r="V52" s="36">
        <v>5.8687500000000004</v>
      </c>
      <c r="W52" s="36">
        <v>0</v>
      </c>
      <c r="X52" s="36">
        <v>0</v>
      </c>
      <c r="Y52" s="24">
        <v>4166.4128606767363</v>
      </c>
    </row>
    <row r="53" spans="1:25" s="86" customFormat="1" ht="21">
      <c r="A53" s="35"/>
      <c r="B53" s="35" t="s">
        <v>208</v>
      </c>
      <c r="C53" s="36">
        <v>0</v>
      </c>
      <c r="D53" s="36">
        <v>0</v>
      </c>
      <c r="E53" s="36">
        <v>4550.7976940324606</v>
      </c>
      <c r="F53" s="36">
        <v>2290.3588353443215</v>
      </c>
      <c r="G53" s="36">
        <v>10584.942598712079</v>
      </c>
      <c r="H53" s="36">
        <v>12912.72858008219</v>
      </c>
      <c r="I53" s="36">
        <v>0</v>
      </c>
      <c r="J53" s="36">
        <v>0</v>
      </c>
      <c r="K53" s="24">
        <v>30338.827708171055</v>
      </c>
      <c r="L53" s="85"/>
      <c r="M53" s="85"/>
      <c r="N53" s="116"/>
      <c r="O53" s="35"/>
      <c r="P53" s="35" t="s">
        <v>208</v>
      </c>
      <c r="Q53" s="36">
        <v>0</v>
      </c>
      <c r="R53" s="36">
        <v>0</v>
      </c>
      <c r="S53" s="36">
        <v>0</v>
      </c>
      <c r="T53" s="36">
        <v>0</v>
      </c>
      <c r="U53" s="36">
        <v>9496.0530726575653</v>
      </c>
      <c r="V53" s="36">
        <v>0</v>
      </c>
      <c r="W53" s="36">
        <v>0</v>
      </c>
      <c r="X53" s="36">
        <v>0</v>
      </c>
      <c r="Y53" s="24">
        <v>9496.0530726575653</v>
      </c>
    </row>
    <row r="54" spans="1:25" s="86" customFormat="1" ht="21">
      <c r="A54" s="35"/>
      <c r="B54" s="35" t="s">
        <v>3125</v>
      </c>
      <c r="C54" s="36">
        <v>0</v>
      </c>
      <c r="D54" s="36">
        <v>0</v>
      </c>
      <c r="E54" s="36">
        <v>2552.9699408107508</v>
      </c>
      <c r="F54" s="36">
        <v>3968.4905949195381</v>
      </c>
      <c r="G54" s="36">
        <v>7356.8124342257115</v>
      </c>
      <c r="H54" s="36">
        <v>7045.2281527377063</v>
      </c>
      <c r="I54" s="36">
        <v>0</v>
      </c>
      <c r="J54" s="36">
        <v>0</v>
      </c>
      <c r="K54" s="24">
        <v>20923.501122693706</v>
      </c>
      <c r="L54" s="85"/>
      <c r="M54" s="85"/>
      <c r="N54" s="116"/>
      <c r="O54" s="35"/>
      <c r="P54" s="35" t="s">
        <v>3125</v>
      </c>
      <c r="Q54" s="36">
        <v>0</v>
      </c>
      <c r="R54" s="36">
        <v>0</v>
      </c>
      <c r="S54" s="36">
        <v>0</v>
      </c>
      <c r="T54" s="36">
        <v>0</v>
      </c>
      <c r="U54" s="36">
        <v>6549.0558514025788</v>
      </c>
      <c r="V54" s="36">
        <v>0</v>
      </c>
      <c r="W54" s="36">
        <v>0</v>
      </c>
      <c r="X54" s="36">
        <v>0</v>
      </c>
      <c r="Y54" s="24">
        <v>6549.0558514025788</v>
      </c>
    </row>
    <row r="55" spans="1:25" s="86" customFormat="1" ht="21">
      <c r="A55" s="35"/>
      <c r="B55" s="35" t="s">
        <v>3789</v>
      </c>
      <c r="C55" s="36">
        <v>0</v>
      </c>
      <c r="D55" s="36">
        <v>0</v>
      </c>
      <c r="E55" s="36">
        <v>5103.8175715487223</v>
      </c>
      <c r="F55" s="36">
        <v>13215.482703984269</v>
      </c>
      <c r="G55" s="36">
        <v>1060.3520274247689</v>
      </c>
      <c r="H55" s="36">
        <v>3214.7673790295653</v>
      </c>
      <c r="I55" s="36">
        <v>102.3801231217</v>
      </c>
      <c r="J55" s="36">
        <v>0</v>
      </c>
      <c r="K55" s="24">
        <v>22696.799805109025</v>
      </c>
      <c r="L55" s="85"/>
      <c r="M55" s="85"/>
      <c r="N55" s="116"/>
      <c r="O55" s="35"/>
      <c r="P55" s="35" t="s">
        <v>3789</v>
      </c>
      <c r="Q55" s="36">
        <v>0</v>
      </c>
      <c r="R55" s="36">
        <v>0</v>
      </c>
      <c r="S55" s="36">
        <v>0</v>
      </c>
      <c r="T55" s="36">
        <v>0</v>
      </c>
      <c r="U55" s="36">
        <v>7072.0533604612247</v>
      </c>
      <c r="V55" s="36">
        <v>32.044978537089996</v>
      </c>
      <c r="W55" s="36">
        <v>0</v>
      </c>
      <c r="X55" s="36">
        <v>0</v>
      </c>
      <c r="Y55" s="24">
        <v>7104.0983389983148</v>
      </c>
    </row>
    <row r="56" spans="1:25" s="86" customFormat="1" ht="21">
      <c r="A56" s="35"/>
      <c r="B56" s="35" t="s">
        <v>3790</v>
      </c>
      <c r="C56" s="36">
        <v>0</v>
      </c>
      <c r="D56" s="36">
        <v>0</v>
      </c>
      <c r="E56" s="36">
        <v>1999.7671546300801</v>
      </c>
      <c r="F56" s="36">
        <v>10423.357970733729</v>
      </c>
      <c r="G56" s="36">
        <v>1431.56460610878</v>
      </c>
      <c r="H56" s="36">
        <v>1637.9841474218049</v>
      </c>
      <c r="I56" s="36">
        <v>18.75</v>
      </c>
      <c r="J56" s="36">
        <v>0</v>
      </c>
      <c r="K56" s="24">
        <v>15511.423878894395</v>
      </c>
      <c r="L56" s="85"/>
      <c r="M56" s="85"/>
      <c r="N56" s="116"/>
      <c r="O56" s="35"/>
      <c r="P56" s="35" t="s">
        <v>3790</v>
      </c>
      <c r="Q56" s="36">
        <v>0</v>
      </c>
      <c r="R56" s="36">
        <v>0</v>
      </c>
      <c r="S56" s="36">
        <v>0</v>
      </c>
      <c r="T56" s="36">
        <v>0</v>
      </c>
      <c r="U56" s="36">
        <v>4849.2069240917426</v>
      </c>
      <c r="V56" s="36">
        <v>5.8687500000000004</v>
      </c>
      <c r="W56" s="36">
        <v>0</v>
      </c>
      <c r="X56" s="36">
        <v>0</v>
      </c>
      <c r="Y56" s="24">
        <v>4855.0756740917423</v>
      </c>
    </row>
    <row r="57" spans="1:25" s="86" customFormat="1" ht="21">
      <c r="A57" s="35"/>
      <c r="B57" s="35" t="s">
        <v>3791</v>
      </c>
      <c r="C57" s="36">
        <v>0</v>
      </c>
      <c r="D57" s="36">
        <v>0</v>
      </c>
      <c r="E57" s="36">
        <v>4718.9193674335993</v>
      </c>
      <c r="F57" s="36">
        <v>11522.105370220921</v>
      </c>
      <c r="G57" s="36">
        <v>50.118459505600001</v>
      </c>
      <c r="H57" s="36">
        <v>983.85099462103005</v>
      </c>
      <c r="I57" s="36">
        <v>68.75</v>
      </c>
      <c r="J57" s="36">
        <v>0</v>
      </c>
      <c r="K57" s="24">
        <v>17343.744191781148</v>
      </c>
      <c r="L57" s="85"/>
      <c r="M57" s="85"/>
      <c r="N57" s="116"/>
      <c r="O57" s="35"/>
      <c r="P57" s="35" t="s">
        <v>3791</v>
      </c>
      <c r="Q57" s="36">
        <v>0</v>
      </c>
      <c r="R57" s="36">
        <v>0</v>
      </c>
      <c r="S57" s="36">
        <v>0</v>
      </c>
      <c r="T57" s="36">
        <v>0</v>
      </c>
      <c r="U57" s="36">
        <v>5407.0731820327837</v>
      </c>
      <c r="V57" s="36">
        <v>21.518750000000001</v>
      </c>
      <c r="W57" s="36">
        <v>0</v>
      </c>
      <c r="X57" s="36">
        <v>0</v>
      </c>
      <c r="Y57" s="24">
        <v>5428.5919320327839</v>
      </c>
    </row>
    <row r="58" spans="1:25" s="86" customFormat="1" ht="21">
      <c r="A58" s="35" t="s">
        <v>3800</v>
      </c>
      <c r="B58" s="35"/>
      <c r="C58" s="36">
        <v>0</v>
      </c>
      <c r="D58" s="36">
        <v>13147.112178722566</v>
      </c>
      <c r="E58" s="36">
        <v>24845.546254349556</v>
      </c>
      <c r="F58" s="36">
        <v>30585.039139589666</v>
      </c>
      <c r="G58" s="36">
        <v>17561.86868427023</v>
      </c>
      <c r="H58" s="36">
        <v>39785.327987853183</v>
      </c>
      <c r="I58" s="36">
        <v>16171.385247995742</v>
      </c>
      <c r="J58" s="36">
        <v>1980.27616441092</v>
      </c>
      <c r="K58" s="24">
        <v>144076.55565719184</v>
      </c>
      <c r="L58" s="85">
        <v>149800</v>
      </c>
      <c r="M58" s="85">
        <f>L58-K58</f>
        <v>5723.4443428081577</v>
      </c>
      <c r="N58" s="116"/>
      <c r="O58" s="35" t="s">
        <v>3800</v>
      </c>
      <c r="P58" s="35"/>
      <c r="Q58" s="36">
        <v>0</v>
      </c>
      <c r="R58" s="36">
        <v>0</v>
      </c>
      <c r="S58" s="36">
        <v>0</v>
      </c>
      <c r="T58" s="36">
        <v>0</v>
      </c>
      <c r="U58" s="36">
        <v>33280.270936087152</v>
      </c>
      <c r="V58" s="36">
        <v>11815.690984617893</v>
      </c>
      <c r="W58" s="36">
        <v>0</v>
      </c>
      <c r="X58" s="36">
        <v>0</v>
      </c>
      <c r="Y58" s="24">
        <v>45095.961920705035</v>
      </c>
    </row>
    <row r="59" spans="1:25" s="86" customFormat="1" ht="21">
      <c r="A59" s="35"/>
      <c r="B59" s="35" t="s">
        <v>3793</v>
      </c>
      <c r="C59" s="36">
        <v>0</v>
      </c>
      <c r="D59" s="36">
        <v>1205.2139737949401</v>
      </c>
      <c r="E59" s="36">
        <v>3726.0805261573914</v>
      </c>
      <c r="F59" s="36">
        <v>2220.7804618995547</v>
      </c>
      <c r="G59" s="36">
        <v>3706.6700638353891</v>
      </c>
      <c r="H59" s="36">
        <v>5785.5066352456852</v>
      </c>
      <c r="I59" s="36">
        <v>0</v>
      </c>
      <c r="J59" s="36">
        <v>0</v>
      </c>
      <c r="K59" s="24">
        <v>16644.251660932961</v>
      </c>
      <c r="L59" s="85"/>
      <c r="M59" s="85"/>
      <c r="N59" s="116"/>
      <c r="O59" s="35"/>
      <c r="P59" s="35" t="s">
        <v>3793</v>
      </c>
      <c r="Q59" s="36">
        <v>0</v>
      </c>
      <c r="R59" s="36">
        <v>0</v>
      </c>
      <c r="S59" s="36">
        <v>0</v>
      </c>
      <c r="T59" s="36">
        <v>0</v>
      </c>
      <c r="U59" s="36">
        <v>3398.7871930401357</v>
      </c>
      <c r="V59" s="36">
        <v>1810.8635768326153</v>
      </c>
      <c r="W59" s="36">
        <v>0</v>
      </c>
      <c r="X59" s="36">
        <v>0</v>
      </c>
      <c r="Y59" s="24">
        <v>5209.650769872751</v>
      </c>
    </row>
    <row r="60" spans="1:25" s="86" customFormat="1" ht="21">
      <c r="A60" s="35"/>
      <c r="B60" s="35" t="s">
        <v>3794</v>
      </c>
      <c r="C60" s="36">
        <v>0</v>
      </c>
      <c r="D60" s="36">
        <v>6225.3880503843629</v>
      </c>
      <c r="E60" s="36">
        <v>1311.9088490865147</v>
      </c>
      <c r="F60" s="36">
        <v>1733.8078373683536</v>
      </c>
      <c r="G60" s="36">
        <v>0</v>
      </c>
      <c r="H60" s="36">
        <v>4589.4947549713143</v>
      </c>
      <c r="I60" s="36">
        <v>610.84470614520001</v>
      </c>
      <c r="J60" s="36">
        <v>4.9649577649600003</v>
      </c>
      <c r="K60" s="24">
        <v>14476.409155720705</v>
      </c>
      <c r="L60" s="85"/>
      <c r="M60" s="85"/>
      <c r="N60" s="116"/>
      <c r="O60" s="35"/>
      <c r="P60" s="35" t="s">
        <v>3794</v>
      </c>
      <c r="Q60" s="36">
        <v>0</v>
      </c>
      <c r="R60" s="36">
        <v>0</v>
      </c>
      <c r="S60" s="36">
        <v>0</v>
      </c>
      <c r="T60" s="36">
        <v>0</v>
      </c>
      <c r="U60" s="36">
        <v>4338.3676409371028</v>
      </c>
      <c r="V60" s="36">
        <v>192.74842480379002</v>
      </c>
      <c r="W60" s="36">
        <v>0</v>
      </c>
      <c r="X60" s="36">
        <v>0</v>
      </c>
      <c r="Y60" s="24">
        <v>4531.1160657408927</v>
      </c>
    </row>
    <row r="61" spans="1:25" s="86" customFormat="1" ht="21">
      <c r="A61" s="35"/>
      <c r="B61" s="35" t="s">
        <v>3795</v>
      </c>
      <c r="C61" s="36">
        <v>0</v>
      </c>
      <c r="D61" s="36">
        <v>27.8989197601</v>
      </c>
      <c r="E61" s="36">
        <v>173.7129251083</v>
      </c>
      <c r="F61" s="36">
        <v>651.15980437936003</v>
      </c>
      <c r="G61" s="36">
        <v>554.74376627454001</v>
      </c>
      <c r="H61" s="36">
        <v>1917.9762902710499</v>
      </c>
      <c r="I61" s="36">
        <v>3004.7389423812101</v>
      </c>
      <c r="J61" s="36">
        <v>161.93648588977999</v>
      </c>
      <c r="K61" s="24">
        <v>6492.1671340643397</v>
      </c>
      <c r="L61" s="85"/>
      <c r="M61" s="85"/>
      <c r="N61" s="116"/>
      <c r="O61" s="35"/>
      <c r="P61" s="35" t="s">
        <v>3795</v>
      </c>
      <c r="Q61" s="36">
        <v>0</v>
      </c>
      <c r="R61" s="36">
        <v>0</v>
      </c>
      <c r="S61" s="36">
        <v>0</v>
      </c>
      <c r="T61" s="36">
        <v>0</v>
      </c>
      <c r="U61" s="36">
        <v>1040.8789039131393</v>
      </c>
      <c r="V61" s="36">
        <v>991.16940904910973</v>
      </c>
      <c r="W61" s="36">
        <v>0</v>
      </c>
      <c r="X61" s="36">
        <v>0</v>
      </c>
      <c r="Y61" s="24">
        <v>2032.0483129622489</v>
      </c>
    </row>
    <row r="62" spans="1:25" s="86" customFormat="1" ht="21">
      <c r="A62" s="35"/>
      <c r="B62" s="35" t="s">
        <v>1351</v>
      </c>
      <c r="C62" s="36">
        <v>0</v>
      </c>
      <c r="D62" s="36">
        <v>0</v>
      </c>
      <c r="E62" s="36">
        <v>2181.4978469662597</v>
      </c>
      <c r="F62" s="36">
        <v>3184.8684255515409</v>
      </c>
      <c r="G62" s="36">
        <v>373.5444443675301</v>
      </c>
      <c r="H62" s="36">
        <v>5.3063057558230007</v>
      </c>
      <c r="I62" s="36">
        <v>4038.9704943414372</v>
      </c>
      <c r="J62" s="36">
        <v>239.87877095160999</v>
      </c>
      <c r="K62" s="24">
        <v>10024.0662879342</v>
      </c>
      <c r="L62" s="85"/>
      <c r="M62" s="85"/>
      <c r="N62" s="116"/>
      <c r="O62" s="35"/>
      <c r="P62" s="35" t="s">
        <v>1351</v>
      </c>
      <c r="Q62" s="36">
        <v>0</v>
      </c>
      <c r="R62" s="36">
        <v>0</v>
      </c>
      <c r="S62" s="36">
        <v>0</v>
      </c>
      <c r="T62" s="36">
        <v>0</v>
      </c>
      <c r="U62" s="36">
        <v>1798.25292808722</v>
      </c>
      <c r="V62" s="36">
        <v>1339.2798200369953</v>
      </c>
      <c r="W62" s="36">
        <v>0</v>
      </c>
      <c r="X62" s="36">
        <v>0</v>
      </c>
      <c r="Y62" s="24">
        <v>3137.5327481242152</v>
      </c>
    </row>
    <row r="63" spans="1:25" s="86" customFormat="1" ht="21">
      <c r="A63" s="35"/>
      <c r="B63" s="35" t="s">
        <v>3796</v>
      </c>
      <c r="C63" s="36">
        <v>0</v>
      </c>
      <c r="D63" s="36">
        <v>2943.3133092031599</v>
      </c>
      <c r="E63" s="36">
        <v>3716.599485674471</v>
      </c>
      <c r="F63" s="36">
        <v>4759.4355940919777</v>
      </c>
      <c r="G63" s="36">
        <v>1260.0393238371901</v>
      </c>
      <c r="H63" s="36">
        <v>3034.8464420488499</v>
      </c>
      <c r="I63" s="36">
        <v>118.36490384378</v>
      </c>
      <c r="J63" s="36">
        <v>1296.62736654123</v>
      </c>
      <c r="K63" s="24">
        <v>17129.22642524066</v>
      </c>
      <c r="L63" s="85"/>
      <c r="M63" s="85"/>
      <c r="N63" s="116"/>
      <c r="O63" s="35"/>
      <c r="P63" s="35" t="s">
        <v>3796</v>
      </c>
      <c r="Q63" s="36">
        <v>0</v>
      </c>
      <c r="R63" s="36">
        <v>0</v>
      </c>
      <c r="S63" s="36">
        <v>0</v>
      </c>
      <c r="T63" s="36">
        <v>0</v>
      </c>
      <c r="U63" s="36">
        <v>4918.5552904700608</v>
      </c>
      <c r="V63" s="36">
        <v>442.89258063045997</v>
      </c>
      <c r="W63" s="36">
        <v>0</v>
      </c>
      <c r="X63" s="36">
        <v>0</v>
      </c>
      <c r="Y63" s="24">
        <v>5361.4478711005204</v>
      </c>
    </row>
    <row r="64" spans="1:25" s="86" customFormat="1" ht="21">
      <c r="A64" s="35"/>
      <c r="B64" s="35" t="s">
        <v>3797</v>
      </c>
      <c r="C64" s="36">
        <v>0</v>
      </c>
      <c r="D64" s="36">
        <v>465.83530773640001</v>
      </c>
      <c r="E64" s="36">
        <v>2449.9994107694993</v>
      </c>
      <c r="F64" s="36">
        <v>3170.3835294803202</v>
      </c>
      <c r="G64" s="36">
        <v>4805.5930588695301</v>
      </c>
      <c r="H64" s="36">
        <v>5229.955708342155</v>
      </c>
      <c r="I64" s="36">
        <v>0.68089972670599996</v>
      </c>
      <c r="J64" s="36">
        <v>0</v>
      </c>
      <c r="K64" s="24">
        <v>16122.447914924611</v>
      </c>
      <c r="L64" s="85"/>
      <c r="M64" s="85"/>
      <c r="N64" s="116"/>
      <c r="O64" s="35"/>
      <c r="P64" s="35" t="s">
        <v>3797</v>
      </c>
      <c r="Q64" s="36">
        <v>0</v>
      </c>
      <c r="R64" s="36">
        <v>0</v>
      </c>
      <c r="S64" s="36">
        <v>0</v>
      </c>
      <c r="T64" s="36">
        <v>0</v>
      </c>
      <c r="U64" s="36">
        <v>5046.1130757565779</v>
      </c>
      <c r="V64" s="36">
        <v>0.21312161445899999</v>
      </c>
      <c r="W64" s="36">
        <v>0</v>
      </c>
      <c r="X64" s="36">
        <v>0</v>
      </c>
      <c r="Y64" s="24">
        <v>5046.3261973710369</v>
      </c>
    </row>
    <row r="65" spans="1:25" s="86" customFormat="1" ht="21">
      <c r="A65" s="35"/>
      <c r="B65" s="35" t="s">
        <v>3798</v>
      </c>
      <c r="C65" s="36">
        <v>0</v>
      </c>
      <c r="D65" s="36">
        <v>0</v>
      </c>
      <c r="E65" s="36">
        <v>3008.2066460638202</v>
      </c>
      <c r="F65" s="36">
        <v>4158.0082133816013</v>
      </c>
      <c r="G65" s="36">
        <v>779.1187680185119</v>
      </c>
      <c r="H65" s="36">
        <v>620.66713480513988</v>
      </c>
      <c r="I65" s="36">
        <v>3910.6443325395298</v>
      </c>
      <c r="J65" s="36">
        <v>0</v>
      </c>
      <c r="K65" s="24">
        <v>12476.645094808604</v>
      </c>
      <c r="L65" s="85"/>
      <c r="M65" s="85"/>
      <c r="N65" s="116"/>
      <c r="O65" s="35"/>
      <c r="P65" s="35" t="s">
        <v>3798</v>
      </c>
      <c r="Q65" s="36">
        <v>0</v>
      </c>
      <c r="R65" s="36">
        <v>0</v>
      </c>
      <c r="S65" s="36">
        <v>0</v>
      </c>
      <c r="T65" s="36">
        <v>0</v>
      </c>
      <c r="U65" s="36">
        <v>2681.1582385906067</v>
      </c>
      <c r="V65" s="36">
        <v>1224.0316760849255</v>
      </c>
      <c r="W65" s="36">
        <v>0</v>
      </c>
      <c r="X65" s="36">
        <v>0</v>
      </c>
      <c r="Y65" s="24">
        <v>3905.1899146755322</v>
      </c>
    </row>
    <row r="66" spans="1:25" s="86" customFormat="1" ht="21">
      <c r="A66" s="35"/>
      <c r="B66" s="35" t="s">
        <v>3799</v>
      </c>
      <c r="C66" s="36">
        <v>0</v>
      </c>
      <c r="D66" s="36">
        <v>38.799784933300003</v>
      </c>
      <c r="E66" s="36">
        <v>1343.8939846450289</v>
      </c>
      <c r="F66" s="36">
        <v>2490.8381716792815</v>
      </c>
      <c r="G66" s="36">
        <v>3427.8667146792991</v>
      </c>
      <c r="H66" s="36">
        <v>3928.7708082591662</v>
      </c>
      <c r="I66" s="36">
        <v>2003.8467205175698</v>
      </c>
      <c r="J66" s="36">
        <v>0</v>
      </c>
      <c r="K66" s="24">
        <v>13234.016184713644</v>
      </c>
      <c r="L66" s="85"/>
      <c r="M66" s="85"/>
      <c r="N66" s="116"/>
      <c r="O66" s="35"/>
      <c r="P66" s="35" t="s">
        <v>3799</v>
      </c>
      <c r="Q66" s="36">
        <v>0</v>
      </c>
      <c r="R66" s="36">
        <v>0</v>
      </c>
      <c r="S66" s="36">
        <v>0</v>
      </c>
      <c r="T66" s="36">
        <v>0</v>
      </c>
      <c r="U66" s="36">
        <v>3515.0430422935706</v>
      </c>
      <c r="V66" s="36">
        <v>627.20402352227802</v>
      </c>
      <c r="W66" s="36">
        <v>0</v>
      </c>
      <c r="X66" s="36">
        <v>0</v>
      </c>
      <c r="Y66" s="24">
        <v>4142.2470658158491</v>
      </c>
    </row>
    <row r="67" spans="1:25" s="86" customFormat="1" ht="21">
      <c r="A67" s="35"/>
      <c r="B67" s="35" t="s">
        <v>324</v>
      </c>
      <c r="C67" s="36">
        <v>0</v>
      </c>
      <c r="D67" s="36">
        <v>307.27481927540003</v>
      </c>
      <c r="E67" s="36">
        <v>3165.6668335330392</v>
      </c>
      <c r="F67" s="36">
        <v>3241.886941817364</v>
      </c>
      <c r="G67" s="36">
        <v>2017.9122040905552</v>
      </c>
      <c r="H67" s="36">
        <v>860.16050336463024</v>
      </c>
      <c r="I67" s="36">
        <v>2477.1332718829294</v>
      </c>
      <c r="J67" s="36">
        <v>0</v>
      </c>
      <c r="K67" s="24">
        <v>12070.034573963918</v>
      </c>
      <c r="L67" s="85"/>
      <c r="M67" s="85"/>
      <c r="N67" s="116"/>
      <c r="O67" s="35"/>
      <c r="P67" s="35" t="s">
        <v>324</v>
      </c>
      <c r="Q67" s="36">
        <v>0</v>
      </c>
      <c r="R67" s="36">
        <v>0</v>
      </c>
      <c r="S67" s="36">
        <v>0</v>
      </c>
      <c r="T67" s="36">
        <v>0</v>
      </c>
      <c r="U67" s="36">
        <v>3002.5781075514519</v>
      </c>
      <c r="V67" s="36">
        <v>775.34271409915925</v>
      </c>
      <c r="W67" s="36">
        <v>0</v>
      </c>
      <c r="X67" s="36">
        <v>0</v>
      </c>
      <c r="Y67" s="24">
        <v>3777.9208216506113</v>
      </c>
    </row>
    <row r="68" spans="1:25" s="86" customFormat="1" ht="21">
      <c r="A68" s="35"/>
      <c r="B68" s="35" t="s">
        <v>3276</v>
      </c>
      <c r="C68" s="36">
        <v>0</v>
      </c>
      <c r="D68" s="36">
        <v>1933.3880136348998</v>
      </c>
      <c r="E68" s="36">
        <v>3767.9797463452305</v>
      </c>
      <c r="F68" s="36">
        <v>4973.8701599403103</v>
      </c>
      <c r="G68" s="36">
        <v>636.38034029767994</v>
      </c>
      <c r="H68" s="36">
        <v>13812.643404789373</v>
      </c>
      <c r="I68" s="36">
        <v>6.1609766173800002</v>
      </c>
      <c r="J68" s="36">
        <v>276.86858326334004</v>
      </c>
      <c r="K68" s="24">
        <v>25407.291224888213</v>
      </c>
      <c r="L68" s="85"/>
      <c r="M68" s="85"/>
      <c r="N68" s="116"/>
      <c r="O68" s="35"/>
      <c r="P68" s="35" t="s">
        <v>3276</v>
      </c>
      <c r="Q68" s="36">
        <v>0</v>
      </c>
      <c r="R68" s="36">
        <v>0</v>
      </c>
      <c r="S68" s="36">
        <v>0</v>
      </c>
      <c r="T68" s="36">
        <v>0</v>
      </c>
      <c r="U68" s="36">
        <v>3540.5365154472838</v>
      </c>
      <c r="V68" s="36">
        <v>4411.9456379441008</v>
      </c>
      <c r="W68" s="36">
        <v>0</v>
      </c>
      <c r="X68" s="36">
        <v>0</v>
      </c>
      <c r="Y68" s="24">
        <v>7952.4821533913846</v>
      </c>
    </row>
    <row r="69" spans="1:25" s="86" customFormat="1" ht="21">
      <c r="A69" s="35" t="s">
        <v>3806</v>
      </c>
      <c r="B69" s="35"/>
      <c r="C69" s="36">
        <v>0</v>
      </c>
      <c r="D69" s="36">
        <v>12394.091692594999</v>
      </c>
      <c r="E69" s="36">
        <v>17847.8018108904</v>
      </c>
      <c r="F69" s="36">
        <v>15951.612022662634</v>
      </c>
      <c r="G69" s="36">
        <v>10945.735417141039</v>
      </c>
      <c r="H69" s="36">
        <v>24386.480889144783</v>
      </c>
      <c r="I69" s="36">
        <v>306.55643078982001</v>
      </c>
      <c r="J69" s="36">
        <v>0</v>
      </c>
      <c r="K69" s="24">
        <v>81832.278263223678</v>
      </c>
      <c r="L69" s="85">
        <v>64700</v>
      </c>
      <c r="M69" s="85">
        <f>L69-K69</f>
        <v>-17132.278263223678</v>
      </c>
      <c r="N69" s="116"/>
      <c r="O69" s="35" t="s">
        <v>3806</v>
      </c>
      <c r="P69" s="35"/>
      <c r="Q69" s="36">
        <v>0</v>
      </c>
      <c r="R69" s="36">
        <v>0</v>
      </c>
      <c r="S69" s="36">
        <v>0</v>
      </c>
      <c r="T69" s="36">
        <v>0</v>
      </c>
      <c r="U69" s="36">
        <v>25517.550933549366</v>
      </c>
      <c r="V69" s="36">
        <v>95.952162837220001</v>
      </c>
      <c r="W69" s="36">
        <v>0</v>
      </c>
      <c r="X69" s="36">
        <v>0</v>
      </c>
      <c r="Y69" s="24">
        <v>25613.503096386587</v>
      </c>
    </row>
    <row r="70" spans="1:25" s="86" customFormat="1" ht="21">
      <c r="A70" s="35"/>
      <c r="B70" s="35" t="s">
        <v>3802</v>
      </c>
      <c r="C70" s="36">
        <v>0</v>
      </c>
      <c r="D70" s="36">
        <v>1291.8159811850401</v>
      </c>
      <c r="E70" s="36">
        <v>3180.2587177193177</v>
      </c>
      <c r="F70" s="36">
        <v>3939.8398095456018</v>
      </c>
      <c r="G70" s="36">
        <v>3536.5476556384729</v>
      </c>
      <c r="H70" s="36">
        <v>6314.4295928115498</v>
      </c>
      <c r="I70" s="36">
        <v>6.25</v>
      </c>
      <c r="J70" s="36">
        <v>0</v>
      </c>
      <c r="K70" s="24">
        <v>18269.141756899982</v>
      </c>
      <c r="L70" s="85"/>
      <c r="M70" s="85"/>
      <c r="N70" s="116"/>
      <c r="O70" s="35"/>
      <c r="P70" s="35" t="s">
        <v>3802</v>
      </c>
      <c r="Q70" s="36">
        <v>0</v>
      </c>
      <c r="R70" s="36">
        <v>0</v>
      </c>
      <c r="S70" s="36">
        <v>0</v>
      </c>
      <c r="T70" s="36">
        <v>0</v>
      </c>
      <c r="U70" s="36">
        <v>5716.2851199095985</v>
      </c>
      <c r="V70" s="36">
        <v>1.95625</v>
      </c>
      <c r="W70" s="36">
        <v>0</v>
      </c>
      <c r="X70" s="36">
        <v>0</v>
      </c>
      <c r="Y70" s="24">
        <v>5718.2413699095987</v>
      </c>
    </row>
    <row r="71" spans="1:25" s="86" customFormat="1" ht="21">
      <c r="A71" s="35"/>
      <c r="B71" s="35" t="s">
        <v>3801</v>
      </c>
      <c r="C71" s="36">
        <v>0</v>
      </c>
      <c r="D71" s="36">
        <v>2746.2325930480001</v>
      </c>
      <c r="E71" s="36">
        <v>2829.401280494812</v>
      </c>
      <c r="F71" s="36">
        <v>1327.7591743718995</v>
      </c>
      <c r="G71" s="36">
        <v>933.41024370908087</v>
      </c>
      <c r="H71" s="36">
        <v>4339.6685942157628</v>
      </c>
      <c r="I71" s="36">
        <v>45.911924733859998</v>
      </c>
      <c r="J71" s="36">
        <v>0</v>
      </c>
      <c r="K71" s="24">
        <v>12222.383810573416</v>
      </c>
      <c r="L71" s="85"/>
      <c r="M71" s="85"/>
      <c r="N71" s="116"/>
      <c r="O71" s="35"/>
      <c r="P71" s="35" t="s">
        <v>3801</v>
      </c>
      <c r="Q71" s="36">
        <v>0</v>
      </c>
      <c r="R71" s="36">
        <v>0</v>
      </c>
      <c r="S71" s="36">
        <v>0</v>
      </c>
      <c r="T71" s="36">
        <v>0</v>
      </c>
      <c r="U71" s="36">
        <v>3811.2357002678682</v>
      </c>
      <c r="V71" s="36">
        <v>14.370432441694</v>
      </c>
      <c r="W71" s="36">
        <v>0</v>
      </c>
      <c r="X71" s="36">
        <v>0</v>
      </c>
      <c r="Y71" s="24">
        <v>3825.6061327095622</v>
      </c>
    </row>
    <row r="72" spans="1:25" s="86" customFormat="1" ht="21">
      <c r="A72" s="35"/>
      <c r="B72" s="35" t="s">
        <v>3803</v>
      </c>
      <c r="C72" s="36">
        <v>0</v>
      </c>
      <c r="D72" s="36">
        <v>7250.9070048923995</v>
      </c>
      <c r="E72" s="36">
        <v>4111.2625040492603</v>
      </c>
      <c r="F72" s="36">
        <v>1535.6442452801878</v>
      </c>
      <c r="G72" s="36">
        <v>523.99929230767395</v>
      </c>
      <c r="H72" s="36">
        <v>66.784244747094988</v>
      </c>
      <c r="I72" s="36">
        <v>254.39450605595999</v>
      </c>
      <c r="J72" s="36">
        <v>0</v>
      </c>
      <c r="K72" s="24">
        <v>13742.991797332577</v>
      </c>
      <c r="L72" s="85"/>
      <c r="M72" s="85"/>
      <c r="N72" s="116"/>
      <c r="O72" s="35"/>
      <c r="P72" s="35" t="s">
        <v>3803</v>
      </c>
      <c r="Q72" s="36">
        <v>0</v>
      </c>
      <c r="R72" s="36">
        <v>0</v>
      </c>
      <c r="S72" s="36">
        <v>0</v>
      </c>
      <c r="T72" s="36">
        <v>0</v>
      </c>
      <c r="U72" s="36">
        <v>4221.9309521660871</v>
      </c>
      <c r="V72" s="36">
        <v>79.625480395525997</v>
      </c>
      <c r="W72" s="36">
        <v>0</v>
      </c>
      <c r="X72" s="36">
        <v>0</v>
      </c>
      <c r="Y72" s="24">
        <v>4301.5564325616133</v>
      </c>
    </row>
    <row r="73" spans="1:25" s="86" customFormat="1" ht="21">
      <c r="A73" s="35"/>
      <c r="B73" s="35" t="s">
        <v>3804</v>
      </c>
      <c r="C73" s="36">
        <v>0</v>
      </c>
      <c r="D73" s="36">
        <v>650.84380453327992</v>
      </c>
      <c r="E73" s="36">
        <v>3271.8857319086178</v>
      </c>
      <c r="F73" s="36">
        <v>1998.300765006551</v>
      </c>
      <c r="G73" s="36">
        <v>2686.3208818154394</v>
      </c>
      <c r="H73" s="36">
        <v>5621.1828608236874</v>
      </c>
      <c r="I73" s="36">
        <v>0</v>
      </c>
      <c r="J73" s="36">
        <v>0</v>
      </c>
      <c r="K73" s="24">
        <v>14228.534044087577</v>
      </c>
      <c r="L73" s="85"/>
      <c r="M73" s="85"/>
      <c r="N73" s="116"/>
      <c r="O73" s="35"/>
      <c r="P73" s="35" t="s">
        <v>3804</v>
      </c>
      <c r="Q73" s="36">
        <v>0</v>
      </c>
      <c r="R73" s="36">
        <v>0</v>
      </c>
      <c r="S73" s="36">
        <v>0</v>
      </c>
      <c r="T73" s="36">
        <v>0</v>
      </c>
      <c r="U73" s="36">
        <v>4453.5311558007406</v>
      </c>
      <c r="V73" s="36">
        <v>0</v>
      </c>
      <c r="W73" s="36">
        <v>0</v>
      </c>
      <c r="X73" s="36">
        <v>0</v>
      </c>
      <c r="Y73" s="24">
        <v>4453.5311558007406</v>
      </c>
    </row>
    <row r="74" spans="1:25" s="86" customFormat="1" ht="21">
      <c r="A74" s="35"/>
      <c r="B74" s="35" t="s">
        <v>3805</v>
      </c>
      <c r="C74" s="36">
        <v>0</v>
      </c>
      <c r="D74" s="36">
        <v>454.29230893627994</v>
      </c>
      <c r="E74" s="36">
        <v>4454.9935767183915</v>
      </c>
      <c r="F74" s="36">
        <v>7150.068028458395</v>
      </c>
      <c r="G74" s="36">
        <v>3265.4573436703722</v>
      </c>
      <c r="H74" s="36">
        <v>8044.4155965466834</v>
      </c>
      <c r="I74" s="36">
        <v>0</v>
      </c>
      <c r="J74" s="36">
        <v>0</v>
      </c>
      <c r="K74" s="24">
        <v>23369.226854330125</v>
      </c>
      <c r="L74" s="85"/>
      <c r="M74" s="85"/>
      <c r="N74" s="116"/>
      <c r="O74" s="35"/>
      <c r="P74" s="35" t="s">
        <v>3805</v>
      </c>
      <c r="Q74" s="36">
        <v>0</v>
      </c>
      <c r="R74" s="36">
        <v>0</v>
      </c>
      <c r="S74" s="36">
        <v>0</v>
      </c>
      <c r="T74" s="36">
        <v>0</v>
      </c>
      <c r="U74" s="36">
        <v>7314.5680054050717</v>
      </c>
      <c r="V74" s="36">
        <v>0</v>
      </c>
      <c r="W74" s="36">
        <v>0</v>
      </c>
      <c r="X74" s="36">
        <v>0</v>
      </c>
      <c r="Y74" s="24">
        <v>7314.5680054050717</v>
      </c>
    </row>
    <row r="75" spans="1:25" s="86" customFormat="1" ht="21">
      <c r="A75" s="35" t="s">
        <v>3812</v>
      </c>
      <c r="B75" s="35"/>
      <c r="C75" s="36">
        <v>0</v>
      </c>
      <c r="D75" s="36">
        <v>637.29180501600001</v>
      </c>
      <c r="E75" s="36">
        <v>5404.2914771903506</v>
      </c>
      <c r="F75" s="36">
        <v>19713.681315610211</v>
      </c>
      <c r="G75" s="36">
        <v>10031.127692512859</v>
      </c>
      <c r="H75" s="36">
        <v>29968.349465082785</v>
      </c>
      <c r="I75" s="36">
        <v>12916.426824485336</v>
      </c>
      <c r="J75" s="36">
        <v>0</v>
      </c>
      <c r="K75" s="24">
        <v>78671.168579897523</v>
      </c>
      <c r="L75" s="85">
        <v>69500</v>
      </c>
      <c r="M75" s="85">
        <f>L75-K75</f>
        <v>-9171.1685798975232</v>
      </c>
      <c r="N75" s="116"/>
      <c r="O75" s="35" t="s">
        <v>3812</v>
      </c>
      <c r="P75" s="35"/>
      <c r="Q75" s="36">
        <v>0</v>
      </c>
      <c r="R75" s="36">
        <v>0</v>
      </c>
      <c r="S75" s="36">
        <v>0</v>
      </c>
      <c r="T75" s="36">
        <v>0</v>
      </c>
      <c r="U75" s="36">
        <v>11201.140786872553</v>
      </c>
      <c r="V75" s="36">
        <v>13422.934978633297</v>
      </c>
      <c r="W75" s="36">
        <v>0</v>
      </c>
      <c r="X75" s="36">
        <v>0</v>
      </c>
      <c r="Y75" s="24">
        <v>24624.075765505848</v>
      </c>
    </row>
    <row r="76" spans="1:25" s="86" customFormat="1" ht="21">
      <c r="A76" s="35"/>
      <c r="B76" s="35" t="s">
        <v>3807</v>
      </c>
      <c r="C76" s="36">
        <v>0</v>
      </c>
      <c r="D76" s="36">
        <v>0</v>
      </c>
      <c r="E76" s="36">
        <v>1165.5140110577001</v>
      </c>
      <c r="F76" s="36">
        <v>2477.9240704985114</v>
      </c>
      <c r="G76" s="36">
        <v>3017.6922248742421</v>
      </c>
      <c r="H76" s="36">
        <v>10004.952559473122</v>
      </c>
      <c r="I76" s="36">
        <v>0</v>
      </c>
      <c r="J76" s="36">
        <v>0</v>
      </c>
      <c r="K76" s="24">
        <v>16666.082865903576</v>
      </c>
      <c r="L76" s="85"/>
      <c r="M76" s="85"/>
      <c r="N76" s="116"/>
      <c r="O76" s="35"/>
      <c r="P76" s="35" t="s">
        <v>3807</v>
      </c>
      <c r="Q76" s="36">
        <v>0</v>
      </c>
      <c r="R76" s="36">
        <v>0</v>
      </c>
      <c r="S76" s="36">
        <v>0</v>
      </c>
      <c r="T76" s="36">
        <v>0</v>
      </c>
      <c r="U76" s="36">
        <v>2084.9337859128977</v>
      </c>
      <c r="V76" s="36">
        <v>3131.5501511158645</v>
      </c>
      <c r="W76" s="36">
        <v>0</v>
      </c>
      <c r="X76" s="36">
        <v>0</v>
      </c>
      <c r="Y76" s="24">
        <v>5216.4839370287627</v>
      </c>
    </row>
    <row r="77" spans="1:25" s="86" customFormat="1" ht="21">
      <c r="A77" s="35"/>
      <c r="B77" s="35" t="s">
        <v>3808</v>
      </c>
      <c r="C77" s="36">
        <v>0</v>
      </c>
      <c r="D77" s="36">
        <v>0</v>
      </c>
      <c r="E77" s="36">
        <v>1378.97068495341</v>
      </c>
      <c r="F77" s="36">
        <v>4955.1754731597566</v>
      </c>
      <c r="G77" s="36">
        <v>2432.5265481862052</v>
      </c>
      <c r="H77" s="36">
        <v>1328.6753013439529</v>
      </c>
      <c r="I77" s="36">
        <v>3749.2998757747905</v>
      </c>
      <c r="J77" s="36">
        <v>0</v>
      </c>
      <c r="K77" s="24">
        <v>13844.647883418113</v>
      </c>
      <c r="L77" s="85"/>
      <c r="M77" s="85"/>
      <c r="N77" s="116"/>
      <c r="O77" s="35"/>
      <c r="P77" s="35" t="s">
        <v>3808</v>
      </c>
      <c r="Q77" s="36">
        <v>0</v>
      </c>
      <c r="R77" s="36">
        <v>0</v>
      </c>
      <c r="S77" s="36">
        <v>0</v>
      </c>
      <c r="T77" s="36">
        <v>0</v>
      </c>
      <c r="U77" s="36">
        <v>2743.968557070983</v>
      </c>
      <c r="V77" s="36">
        <v>1589.4062304384684</v>
      </c>
      <c r="W77" s="36">
        <v>0</v>
      </c>
      <c r="X77" s="36">
        <v>0</v>
      </c>
      <c r="Y77" s="24">
        <v>4333.3747875094514</v>
      </c>
    </row>
    <row r="78" spans="1:25" s="86" customFormat="1" ht="21">
      <c r="A78" s="35"/>
      <c r="B78" s="35" t="s">
        <v>3809</v>
      </c>
      <c r="C78" s="36">
        <v>0</v>
      </c>
      <c r="D78" s="36">
        <v>0</v>
      </c>
      <c r="E78" s="36">
        <v>531.42282614358999</v>
      </c>
      <c r="F78" s="36">
        <v>2737.510186054295</v>
      </c>
      <c r="G78" s="36">
        <v>1553.61428633022</v>
      </c>
      <c r="H78" s="36">
        <v>7668.6159354419769</v>
      </c>
      <c r="I78" s="36">
        <v>7458.1353364366396</v>
      </c>
      <c r="J78" s="36">
        <v>0</v>
      </c>
      <c r="K78" s="24">
        <v>19949.298570406721</v>
      </c>
      <c r="L78" s="85"/>
      <c r="M78" s="85"/>
      <c r="N78" s="116"/>
      <c r="O78" s="35"/>
      <c r="P78" s="35" t="s">
        <v>3809</v>
      </c>
      <c r="Q78" s="36">
        <v>0</v>
      </c>
      <c r="R78" s="36">
        <v>0</v>
      </c>
      <c r="S78" s="36">
        <v>0</v>
      </c>
      <c r="T78" s="36">
        <v>0</v>
      </c>
      <c r="U78" s="36">
        <v>1509.4573044392382</v>
      </c>
      <c r="V78" s="36">
        <v>4734.6731480974104</v>
      </c>
      <c r="W78" s="36">
        <v>0</v>
      </c>
      <c r="X78" s="36">
        <v>0</v>
      </c>
      <c r="Y78" s="24">
        <v>6244.1304525366486</v>
      </c>
    </row>
    <row r="79" spans="1:25" s="86" customFormat="1" ht="21">
      <c r="A79" s="35"/>
      <c r="B79" s="35" t="s">
        <v>3810</v>
      </c>
      <c r="C79" s="36">
        <v>0</v>
      </c>
      <c r="D79" s="36">
        <v>223.9967088745</v>
      </c>
      <c r="E79" s="36">
        <v>718.96574596246001</v>
      </c>
      <c r="F79" s="36">
        <v>3103.1437995147403</v>
      </c>
      <c r="G79" s="36">
        <v>2003.6727865222897</v>
      </c>
      <c r="H79" s="36">
        <v>1.7135882043420001</v>
      </c>
      <c r="I79" s="36">
        <v>1061.07636923159</v>
      </c>
      <c r="J79" s="36">
        <v>0</v>
      </c>
      <c r="K79" s="24">
        <v>7112.5689983099219</v>
      </c>
      <c r="L79" s="85"/>
      <c r="M79" s="85"/>
      <c r="N79" s="116"/>
      <c r="O79" s="35"/>
      <c r="P79" s="35" t="s">
        <v>3810</v>
      </c>
      <c r="Q79" s="36">
        <v>0</v>
      </c>
      <c r="R79" s="36">
        <v>0</v>
      </c>
      <c r="S79" s="36">
        <v>0</v>
      </c>
      <c r="T79" s="36">
        <v>0</v>
      </c>
      <c r="U79" s="36">
        <v>1893.5808397933424</v>
      </c>
      <c r="V79" s="36">
        <v>332.65325667741087</v>
      </c>
      <c r="W79" s="36">
        <v>0</v>
      </c>
      <c r="X79" s="36">
        <v>0</v>
      </c>
      <c r="Y79" s="24">
        <v>2226.2340964707532</v>
      </c>
    </row>
    <row r="80" spans="1:25" s="86" customFormat="1" ht="21">
      <c r="A80" s="35"/>
      <c r="B80" s="35" t="s">
        <v>3811</v>
      </c>
      <c r="C80" s="36">
        <v>0</v>
      </c>
      <c r="D80" s="36">
        <v>413.29509614149998</v>
      </c>
      <c r="E80" s="36">
        <v>1609.4182090731902</v>
      </c>
      <c r="F80" s="36">
        <v>6439.9277863829066</v>
      </c>
      <c r="G80" s="36">
        <v>1023.6218465999001</v>
      </c>
      <c r="H80" s="36">
        <v>10964.392080619391</v>
      </c>
      <c r="I80" s="36">
        <v>647.91524304231405</v>
      </c>
      <c r="J80" s="36">
        <v>0</v>
      </c>
      <c r="K80" s="24">
        <v>21098.570261859204</v>
      </c>
      <c r="L80" s="85"/>
      <c r="M80" s="85"/>
      <c r="N80" s="116"/>
      <c r="O80" s="35"/>
      <c r="P80" s="35" t="s">
        <v>3811</v>
      </c>
      <c r="Q80" s="36">
        <v>0</v>
      </c>
      <c r="R80" s="36">
        <v>0</v>
      </c>
      <c r="S80" s="36">
        <v>0</v>
      </c>
      <c r="T80" s="36">
        <v>0</v>
      </c>
      <c r="U80" s="36">
        <v>2969.2002996560914</v>
      </c>
      <c r="V80" s="36">
        <v>3634.6521923041414</v>
      </c>
      <c r="W80" s="36">
        <v>0</v>
      </c>
      <c r="X80" s="36">
        <v>0</v>
      </c>
      <c r="Y80" s="24">
        <v>6603.8524919602332</v>
      </c>
    </row>
    <row r="81" spans="1:25" s="86" customFormat="1" ht="21">
      <c r="A81" s="35" t="s">
        <v>3817</v>
      </c>
      <c r="B81" s="35"/>
      <c r="C81" s="36">
        <v>0</v>
      </c>
      <c r="D81" s="36">
        <v>239.86735712429999</v>
      </c>
      <c r="E81" s="36">
        <v>771.41995481419985</v>
      </c>
      <c r="F81" s="36">
        <v>1643.7046023412897</v>
      </c>
      <c r="G81" s="36">
        <v>339.43653861088001</v>
      </c>
      <c r="H81" s="36">
        <v>3748.2900349295915</v>
      </c>
      <c r="I81" s="36">
        <v>10667.275460869101</v>
      </c>
      <c r="J81" s="36">
        <v>0</v>
      </c>
      <c r="K81" s="24">
        <v>17409.993948689364</v>
      </c>
      <c r="L81" s="85">
        <v>1400</v>
      </c>
      <c r="M81" s="85">
        <f>L81-K81</f>
        <v>-16009.993948689364</v>
      </c>
      <c r="N81" s="116"/>
      <c r="O81" s="35" t="s">
        <v>3817</v>
      </c>
      <c r="P81" s="35"/>
      <c r="Q81" s="36">
        <v>0</v>
      </c>
      <c r="R81" s="36">
        <v>0</v>
      </c>
      <c r="S81" s="36">
        <v>0</v>
      </c>
      <c r="T81" s="36">
        <v>0</v>
      </c>
      <c r="U81" s="36">
        <v>2110.4708866873611</v>
      </c>
      <c r="V81" s="36">
        <v>3338.8572192536899</v>
      </c>
      <c r="W81" s="36">
        <v>0</v>
      </c>
      <c r="X81" s="36">
        <v>0</v>
      </c>
      <c r="Y81" s="24">
        <v>5449.328105941051</v>
      </c>
    </row>
    <row r="82" spans="1:25" s="86" customFormat="1" ht="21">
      <c r="A82" s="35"/>
      <c r="B82" s="35" t="s">
        <v>3813</v>
      </c>
      <c r="C82" s="36">
        <v>0</v>
      </c>
      <c r="D82" s="36">
        <v>145.84682120899998</v>
      </c>
      <c r="E82" s="36">
        <v>34.499657461799998</v>
      </c>
      <c r="F82" s="36">
        <v>185.92995835010001</v>
      </c>
      <c r="G82" s="36">
        <v>207.9730009548</v>
      </c>
      <c r="H82" s="36">
        <v>2505.1712714638807</v>
      </c>
      <c r="I82" s="36">
        <v>873.70262021899998</v>
      </c>
      <c r="J82" s="36">
        <v>0</v>
      </c>
      <c r="K82" s="24">
        <v>3953.1233296585806</v>
      </c>
      <c r="L82" s="85"/>
      <c r="M82" s="85"/>
      <c r="N82" s="116"/>
      <c r="O82" s="35"/>
      <c r="P82" s="35" t="s">
        <v>3813</v>
      </c>
      <c r="Q82" s="36">
        <v>0</v>
      </c>
      <c r="R82" s="36">
        <v>0</v>
      </c>
      <c r="S82" s="36">
        <v>0</v>
      </c>
      <c r="T82" s="36">
        <v>0</v>
      </c>
      <c r="U82" s="36">
        <v>963.85868205435531</v>
      </c>
      <c r="V82" s="36">
        <v>273.46892012900003</v>
      </c>
      <c r="W82" s="36">
        <v>0</v>
      </c>
      <c r="X82" s="36">
        <v>0</v>
      </c>
      <c r="Y82" s="24">
        <v>1237.3276021833553</v>
      </c>
    </row>
    <row r="83" spans="1:25" s="86" customFormat="1" ht="21">
      <c r="A83" s="35"/>
      <c r="B83" s="35" t="s">
        <v>3814</v>
      </c>
      <c r="C83" s="36">
        <v>0</v>
      </c>
      <c r="D83" s="36">
        <v>94.020535915300002</v>
      </c>
      <c r="E83" s="36">
        <v>613.11922873819992</v>
      </c>
      <c r="F83" s="36">
        <v>1147.37366574929</v>
      </c>
      <c r="G83" s="36">
        <v>0</v>
      </c>
      <c r="H83" s="36">
        <v>0</v>
      </c>
      <c r="I83" s="36">
        <v>9531.5491250151026</v>
      </c>
      <c r="J83" s="36">
        <v>0</v>
      </c>
      <c r="K83" s="24">
        <v>11386.062555417893</v>
      </c>
      <c r="L83" s="85"/>
      <c r="M83" s="85"/>
      <c r="N83" s="116"/>
      <c r="O83" s="35"/>
      <c r="P83" s="35" t="s">
        <v>3814</v>
      </c>
      <c r="Q83" s="36">
        <v>0</v>
      </c>
      <c r="R83" s="36">
        <v>0</v>
      </c>
      <c r="S83" s="36">
        <v>0</v>
      </c>
      <c r="T83" s="36">
        <v>0</v>
      </c>
      <c r="U83" s="36">
        <v>580.46270371601986</v>
      </c>
      <c r="V83" s="36">
        <v>2983.3748761308902</v>
      </c>
      <c r="W83" s="36">
        <v>0</v>
      </c>
      <c r="X83" s="36">
        <v>0</v>
      </c>
      <c r="Y83" s="24">
        <v>3563.8375798469101</v>
      </c>
    </row>
    <row r="84" spans="1:25" s="86" customFormat="1" ht="21">
      <c r="A84" s="35"/>
      <c r="B84" s="35" t="s">
        <v>3815</v>
      </c>
      <c r="C84" s="36">
        <v>0</v>
      </c>
      <c r="D84" s="36">
        <v>0</v>
      </c>
      <c r="E84" s="36">
        <v>89.398376455599987</v>
      </c>
      <c r="F84" s="36">
        <v>181.83750555519998</v>
      </c>
      <c r="G84" s="36">
        <v>0</v>
      </c>
      <c r="H84" s="36">
        <v>1243.118763465711</v>
      </c>
      <c r="I84" s="36">
        <v>262.02371563500003</v>
      </c>
      <c r="J84" s="36">
        <v>0</v>
      </c>
      <c r="K84" s="24">
        <v>1776.3783611115109</v>
      </c>
      <c r="L84" s="85"/>
      <c r="M84" s="85"/>
      <c r="N84" s="116"/>
      <c r="O84" s="35"/>
      <c r="P84" s="35" t="s">
        <v>3815</v>
      </c>
      <c r="Q84" s="36">
        <v>0</v>
      </c>
      <c r="R84" s="36">
        <v>0</v>
      </c>
      <c r="S84" s="36">
        <v>0</v>
      </c>
      <c r="T84" s="36">
        <v>0</v>
      </c>
      <c r="U84" s="36">
        <v>473.993004034129</v>
      </c>
      <c r="V84" s="36">
        <v>82.013422993799992</v>
      </c>
      <c r="W84" s="36">
        <v>0</v>
      </c>
      <c r="X84" s="36">
        <v>0</v>
      </c>
      <c r="Y84" s="24">
        <v>556.00642702792902</v>
      </c>
    </row>
    <row r="85" spans="1:25" s="86" customFormat="1" ht="21">
      <c r="A85" s="35"/>
      <c r="B85" s="35" t="s">
        <v>3816</v>
      </c>
      <c r="C85" s="36">
        <v>0</v>
      </c>
      <c r="D85" s="36">
        <v>0</v>
      </c>
      <c r="E85" s="36">
        <v>34.402692158599997</v>
      </c>
      <c r="F85" s="36">
        <v>128.56347268669998</v>
      </c>
      <c r="G85" s="36">
        <v>131.46353765608001</v>
      </c>
      <c r="H85" s="36">
        <v>0</v>
      </c>
      <c r="I85" s="36">
        <v>0</v>
      </c>
      <c r="J85" s="36">
        <v>0</v>
      </c>
      <c r="K85" s="24">
        <v>294.42970250138001</v>
      </c>
      <c r="L85" s="85"/>
      <c r="M85" s="85"/>
      <c r="N85" s="116"/>
      <c r="O85" s="35"/>
      <c r="P85" s="35" t="s">
        <v>3816</v>
      </c>
      <c r="Q85" s="36">
        <v>0</v>
      </c>
      <c r="R85" s="36">
        <v>0</v>
      </c>
      <c r="S85" s="36">
        <v>0</v>
      </c>
      <c r="T85" s="36">
        <v>0</v>
      </c>
      <c r="U85" s="36">
        <v>92.156496882856999</v>
      </c>
      <c r="V85" s="36">
        <v>0</v>
      </c>
      <c r="W85" s="36">
        <v>0</v>
      </c>
      <c r="X85" s="36">
        <v>0</v>
      </c>
      <c r="Y85" s="24">
        <v>92.156496882856999</v>
      </c>
    </row>
    <row r="86" spans="1:25" s="86" customFormat="1" ht="21">
      <c r="A86" s="35" t="s">
        <v>3829</v>
      </c>
      <c r="B86" s="35"/>
      <c r="C86" s="36">
        <v>0</v>
      </c>
      <c r="D86" s="36">
        <v>1490.1237350665001</v>
      </c>
      <c r="E86" s="36">
        <v>23054.282538315721</v>
      </c>
      <c r="F86" s="36">
        <v>42117.996416420974</v>
      </c>
      <c r="G86" s="36">
        <v>26548.62096079762</v>
      </c>
      <c r="H86" s="36">
        <v>74627.940501281657</v>
      </c>
      <c r="I86" s="36">
        <v>27954.657602539432</v>
      </c>
      <c r="J86" s="36">
        <v>3333.5938227324395</v>
      </c>
      <c r="K86" s="24">
        <v>199127.21557715436</v>
      </c>
      <c r="L86" s="85">
        <v>174150</v>
      </c>
      <c r="M86" s="85">
        <f>L86-K86</f>
        <v>-24977.215577154362</v>
      </c>
      <c r="N86" s="116"/>
      <c r="O86" s="35" t="s">
        <v>3829</v>
      </c>
      <c r="P86" s="35"/>
      <c r="Q86" s="36">
        <v>0</v>
      </c>
      <c r="R86" s="36">
        <v>0</v>
      </c>
      <c r="S86" s="36">
        <v>0</v>
      </c>
      <c r="T86" s="36">
        <v>0</v>
      </c>
      <c r="U86" s="36">
        <v>44549.644850648016</v>
      </c>
      <c r="V86" s="36">
        <v>17777.173624999115</v>
      </c>
      <c r="W86" s="36">
        <v>0</v>
      </c>
      <c r="X86" s="36">
        <v>0</v>
      </c>
      <c r="Y86" s="24">
        <v>62326.818475647124</v>
      </c>
    </row>
    <row r="87" spans="1:25" s="86" customFormat="1" ht="21">
      <c r="A87" s="35"/>
      <c r="B87" s="35" t="s">
        <v>218</v>
      </c>
      <c r="C87" s="36">
        <v>0</v>
      </c>
      <c r="D87" s="36">
        <v>119.49955555509999</v>
      </c>
      <c r="E87" s="36">
        <v>3298.2993995312791</v>
      </c>
      <c r="F87" s="36">
        <v>5472.1689454827538</v>
      </c>
      <c r="G87" s="36">
        <v>774.16322696815814</v>
      </c>
      <c r="H87" s="36">
        <v>9713.3497709741314</v>
      </c>
      <c r="I87" s="36">
        <v>3475.2621250422199</v>
      </c>
      <c r="J87" s="36">
        <v>1639.3956189779997</v>
      </c>
      <c r="K87" s="24">
        <v>24492.138642531641</v>
      </c>
      <c r="L87" s="85"/>
      <c r="M87" s="85"/>
      <c r="N87" s="116"/>
      <c r="O87" s="35"/>
      <c r="P87" s="35" t="s">
        <v>218</v>
      </c>
      <c r="Q87" s="36">
        <v>0</v>
      </c>
      <c r="R87" s="36">
        <v>0</v>
      </c>
      <c r="S87" s="36">
        <v>0</v>
      </c>
      <c r="T87" s="36">
        <v>0</v>
      </c>
      <c r="U87" s="36">
        <v>6065.1515212347849</v>
      </c>
      <c r="V87" s="36">
        <v>1600.8878738787319</v>
      </c>
      <c r="W87" s="36">
        <v>0</v>
      </c>
      <c r="X87" s="36">
        <v>0</v>
      </c>
      <c r="Y87" s="24">
        <v>7666.0393951135165</v>
      </c>
    </row>
    <row r="88" spans="1:25" s="86" customFormat="1" ht="21">
      <c r="A88" s="35"/>
      <c r="B88" s="35" t="s">
        <v>1938</v>
      </c>
      <c r="C88" s="36">
        <v>0</v>
      </c>
      <c r="D88" s="36">
        <v>51.584072577699999</v>
      </c>
      <c r="E88" s="36">
        <v>421.29271173768007</v>
      </c>
      <c r="F88" s="36">
        <v>847.06984068423992</v>
      </c>
      <c r="G88" s="36">
        <v>696.25440327336992</v>
      </c>
      <c r="H88" s="36">
        <v>393.30898480012701</v>
      </c>
      <c r="I88" s="36">
        <v>2071.1829971129441</v>
      </c>
      <c r="J88" s="36">
        <v>0</v>
      </c>
      <c r="K88" s="24">
        <v>4480.6930101860607</v>
      </c>
      <c r="L88" s="85"/>
      <c r="M88" s="85"/>
      <c r="N88" s="116"/>
      <c r="O88" s="35"/>
      <c r="P88" s="35" t="s">
        <v>1938</v>
      </c>
      <c r="Q88" s="36">
        <v>0</v>
      </c>
      <c r="R88" s="36">
        <v>0</v>
      </c>
      <c r="S88" s="36">
        <v>0</v>
      </c>
      <c r="T88" s="36">
        <v>0</v>
      </c>
      <c r="U88" s="36">
        <v>754.17663409188413</v>
      </c>
      <c r="V88" s="36">
        <v>648.28027809653702</v>
      </c>
      <c r="W88" s="36">
        <v>0</v>
      </c>
      <c r="X88" s="36">
        <v>0</v>
      </c>
      <c r="Y88" s="24">
        <v>1402.456912188421</v>
      </c>
    </row>
    <row r="89" spans="1:25" s="86" customFormat="1" ht="21">
      <c r="A89" s="35"/>
      <c r="B89" s="35" t="s">
        <v>3818</v>
      </c>
      <c r="C89" s="36">
        <v>0</v>
      </c>
      <c r="D89" s="36">
        <v>20.965245762199999</v>
      </c>
      <c r="E89" s="36">
        <v>954.07627380960002</v>
      </c>
      <c r="F89" s="36">
        <v>3890.5154664287102</v>
      </c>
      <c r="G89" s="36">
        <v>4895.388831362905</v>
      </c>
      <c r="H89" s="36">
        <v>7917.6930600372616</v>
      </c>
      <c r="I89" s="36">
        <v>28.61076983485</v>
      </c>
      <c r="J89" s="36">
        <v>0</v>
      </c>
      <c r="K89" s="24">
        <v>17707.249647235527</v>
      </c>
      <c r="L89" s="85"/>
      <c r="M89" s="85"/>
      <c r="N89" s="116"/>
      <c r="O89" s="35"/>
      <c r="P89" s="35" t="s">
        <v>3818</v>
      </c>
      <c r="Q89" s="36">
        <v>0</v>
      </c>
      <c r="R89" s="36">
        <v>0</v>
      </c>
      <c r="S89" s="36">
        <v>0</v>
      </c>
      <c r="T89" s="36">
        <v>0</v>
      </c>
      <c r="U89" s="36">
        <v>3055.1760408349346</v>
      </c>
      <c r="V89" s="36">
        <v>2487.1930987503147</v>
      </c>
      <c r="W89" s="36">
        <v>0</v>
      </c>
      <c r="X89" s="36">
        <v>0</v>
      </c>
      <c r="Y89" s="24">
        <v>5542.3691395852493</v>
      </c>
    </row>
    <row r="90" spans="1:25" s="86" customFormat="1" ht="21">
      <c r="A90" s="35"/>
      <c r="B90" s="35" t="s">
        <v>219</v>
      </c>
      <c r="C90" s="36">
        <v>0</v>
      </c>
      <c r="D90" s="36">
        <v>260.34442907660002</v>
      </c>
      <c r="E90" s="36">
        <v>4618.6807956300918</v>
      </c>
      <c r="F90" s="36">
        <v>7538.3069295583091</v>
      </c>
      <c r="G90" s="36">
        <v>1986.522063851588</v>
      </c>
      <c r="H90" s="36">
        <v>13974.921784148764</v>
      </c>
      <c r="I90" s="36">
        <v>1960.3777466210499</v>
      </c>
      <c r="J90" s="36">
        <v>0</v>
      </c>
      <c r="K90" s="24">
        <v>30339.153748886401</v>
      </c>
      <c r="L90" s="85"/>
      <c r="M90" s="85"/>
      <c r="N90" s="116"/>
      <c r="O90" s="35"/>
      <c r="P90" s="35" t="s">
        <v>219</v>
      </c>
      <c r="Q90" s="36">
        <v>0</v>
      </c>
      <c r="R90" s="36">
        <v>0</v>
      </c>
      <c r="S90" s="36">
        <v>0</v>
      </c>
      <c r="T90" s="36">
        <v>0</v>
      </c>
      <c r="U90" s="36">
        <v>4508.4063702701123</v>
      </c>
      <c r="V90" s="36">
        <v>4987.7487531318893</v>
      </c>
      <c r="W90" s="36">
        <v>0</v>
      </c>
      <c r="X90" s="36">
        <v>0</v>
      </c>
      <c r="Y90" s="24">
        <v>9496.1551234020008</v>
      </c>
    </row>
    <row r="91" spans="1:25" s="86" customFormat="1" ht="21">
      <c r="A91" s="35"/>
      <c r="B91" s="35" t="s">
        <v>3819</v>
      </c>
      <c r="C91" s="36">
        <v>0</v>
      </c>
      <c r="D91" s="36">
        <v>36.2719048521</v>
      </c>
      <c r="E91" s="36">
        <v>1325.2629502401319</v>
      </c>
      <c r="F91" s="36">
        <v>997.30480850816002</v>
      </c>
      <c r="G91" s="36">
        <v>806.36478721716003</v>
      </c>
      <c r="H91" s="36">
        <v>2349.2359237509195</v>
      </c>
      <c r="I91" s="36">
        <v>1853.1463589974599</v>
      </c>
      <c r="J91" s="36">
        <v>0</v>
      </c>
      <c r="K91" s="24">
        <v>7367.5867335659314</v>
      </c>
      <c r="L91" s="85"/>
      <c r="M91" s="85"/>
      <c r="N91" s="116"/>
      <c r="O91" s="35"/>
      <c r="P91" s="35" t="s">
        <v>3819</v>
      </c>
      <c r="Q91" s="36">
        <v>0</v>
      </c>
      <c r="R91" s="36">
        <v>0</v>
      </c>
      <c r="S91" s="36">
        <v>0</v>
      </c>
      <c r="T91" s="36">
        <v>0</v>
      </c>
      <c r="U91" s="36">
        <v>1726.0198372396346</v>
      </c>
      <c r="V91" s="36">
        <v>580.03481036573396</v>
      </c>
      <c r="W91" s="36">
        <v>0</v>
      </c>
      <c r="X91" s="36">
        <v>0</v>
      </c>
      <c r="Y91" s="24">
        <v>2306.0546476053687</v>
      </c>
    </row>
    <row r="92" spans="1:25" s="86" customFormat="1" ht="21">
      <c r="A92" s="35"/>
      <c r="B92" s="35" t="s">
        <v>3106</v>
      </c>
      <c r="C92" s="36">
        <v>0</v>
      </c>
      <c r="D92" s="36">
        <v>15.861130193999999</v>
      </c>
      <c r="E92" s="36">
        <v>1461.0576526931802</v>
      </c>
      <c r="F92" s="36">
        <v>5202.7492545876021</v>
      </c>
      <c r="G92" s="36">
        <v>3437.0411004286821</v>
      </c>
      <c r="H92" s="36">
        <v>5885.2748656283302</v>
      </c>
      <c r="I92" s="36">
        <v>8821.9360911147596</v>
      </c>
      <c r="J92" s="36">
        <v>0</v>
      </c>
      <c r="K92" s="24">
        <v>24823.920094646553</v>
      </c>
      <c r="L92" s="85"/>
      <c r="M92" s="85"/>
      <c r="N92" s="116"/>
      <c r="O92" s="35"/>
      <c r="P92" s="35" t="s">
        <v>3106</v>
      </c>
      <c r="Q92" s="36">
        <v>0</v>
      </c>
      <c r="R92" s="36">
        <v>0</v>
      </c>
      <c r="S92" s="36">
        <v>0</v>
      </c>
      <c r="T92" s="36">
        <v>0</v>
      </c>
      <c r="U92" s="36">
        <v>5008.6209931061476</v>
      </c>
      <c r="V92" s="36">
        <v>2761.2659965149437</v>
      </c>
      <c r="W92" s="36">
        <v>0</v>
      </c>
      <c r="X92" s="36">
        <v>0</v>
      </c>
      <c r="Y92" s="24">
        <v>7769.8869896210908</v>
      </c>
    </row>
    <row r="93" spans="1:25" s="86" customFormat="1" ht="21">
      <c r="A93" s="35"/>
      <c r="B93" s="35" t="s">
        <v>3820</v>
      </c>
      <c r="C93" s="36">
        <v>0</v>
      </c>
      <c r="D93" s="36">
        <v>0</v>
      </c>
      <c r="E93" s="36">
        <v>365.67806505239002</v>
      </c>
      <c r="F93" s="36">
        <v>1346.79217887969</v>
      </c>
      <c r="G93" s="36">
        <v>336.66968632580995</v>
      </c>
      <c r="H93" s="36">
        <v>736.24078673969007</v>
      </c>
      <c r="I93" s="36">
        <v>770.17534146100002</v>
      </c>
      <c r="J93" s="36">
        <v>0</v>
      </c>
      <c r="K93" s="24">
        <v>3555.5560584585801</v>
      </c>
      <c r="L93" s="85"/>
      <c r="M93" s="85"/>
      <c r="N93" s="116"/>
      <c r="O93" s="35"/>
      <c r="P93" s="35" t="s">
        <v>3820</v>
      </c>
      <c r="Q93" s="36">
        <v>0</v>
      </c>
      <c r="R93" s="36">
        <v>0</v>
      </c>
      <c r="S93" s="36">
        <v>0</v>
      </c>
      <c r="T93" s="36">
        <v>0</v>
      </c>
      <c r="U93" s="36">
        <v>641.38079817032485</v>
      </c>
      <c r="V93" s="36">
        <v>471.50824812653701</v>
      </c>
      <c r="W93" s="36">
        <v>0</v>
      </c>
      <c r="X93" s="36">
        <v>0</v>
      </c>
      <c r="Y93" s="24">
        <v>1112.8890462968618</v>
      </c>
    </row>
    <row r="94" spans="1:25" s="86" customFormat="1" ht="21">
      <c r="A94" s="35"/>
      <c r="B94" s="35" t="s">
        <v>3821</v>
      </c>
      <c r="C94" s="36">
        <v>0</v>
      </c>
      <c r="D94" s="36">
        <v>0</v>
      </c>
      <c r="E94" s="36">
        <v>84.390160098610011</v>
      </c>
      <c r="F94" s="36">
        <v>507.90265544548402</v>
      </c>
      <c r="G94" s="36">
        <v>1040.55671583196</v>
      </c>
      <c r="H94" s="36">
        <v>1780.2805283557752</v>
      </c>
      <c r="I94" s="36">
        <v>104.76721757154</v>
      </c>
      <c r="J94" s="36">
        <v>0</v>
      </c>
      <c r="K94" s="24">
        <v>3517.8972773033697</v>
      </c>
      <c r="L94" s="85"/>
      <c r="M94" s="85"/>
      <c r="N94" s="116"/>
      <c r="O94" s="35"/>
      <c r="P94" s="35" t="s">
        <v>3821</v>
      </c>
      <c r="Q94" s="36">
        <v>0</v>
      </c>
      <c r="R94" s="36">
        <v>0</v>
      </c>
      <c r="S94" s="36">
        <v>0</v>
      </c>
      <c r="T94" s="36">
        <v>0</v>
      </c>
      <c r="U94" s="36">
        <v>1068.3097086960411</v>
      </c>
      <c r="V94" s="36">
        <v>32.792139099891997</v>
      </c>
      <c r="W94" s="36">
        <v>0</v>
      </c>
      <c r="X94" s="36">
        <v>0</v>
      </c>
      <c r="Y94" s="24">
        <v>1101.1018477959331</v>
      </c>
    </row>
    <row r="95" spans="1:25" s="86" customFormat="1" ht="21">
      <c r="A95" s="35"/>
      <c r="B95" s="35" t="s">
        <v>3822</v>
      </c>
      <c r="C95" s="36">
        <v>0</v>
      </c>
      <c r="D95" s="36">
        <v>0</v>
      </c>
      <c r="E95" s="36">
        <v>350.72868669495</v>
      </c>
      <c r="F95" s="36">
        <v>681.24661259816992</v>
      </c>
      <c r="G95" s="36">
        <v>401.25311591056999</v>
      </c>
      <c r="H95" s="36">
        <v>2312.5164106761586</v>
      </c>
      <c r="I95" s="36">
        <v>441.06254153759903</v>
      </c>
      <c r="J95" s="36">
        <v>0</v>
      </c>
      <c r="K95" s="24">
        <v>4186.8073674174475</v>
      </c>
      <c r="L95" s="85"/>
      <c r="M95" s="85"/>
      <c r="N95" s="116"/>
      <c r="O95" s="35"/>
      <c r="P95" s="35" t="s">
        <v>3822</v>
      </c>
      <c r="Q95" s="36">
        <v>0</v>
      </c>
      <c r="R95" s="36">
        <v>0</v>
      </c>
      <c r="S95" s="36">
        <v>0</v>
      </c>
      <c r="T95" s="36">
        <v>0</v>
      </c>
      <c r="U95" s="36">
        <v>1172.4181305008726</v>
      </c>
      <c r="V95" s="36">
        <v>138.052575501223</v>
      </c>
      <c r="W95" s="36">
        <v>0</v>
      </c>
      <c r="X95" s="36">
        <v>0</v>
      </c>
      <c r="Y95" s="24">
        <v>1310.4707060020955</v>
      </c>
    </row>
    <row r="96" spans="1:25" s="86" customFormat="1" ht="21">
      <c r="A96" s="35"/>
      <c r="B96" s="35" t="s">
        <v>3823</v>
      </c>
      <c r="C96" s="36">
        <v>0</v>
      </c>
      <c r="D96" s="36">
        <v>0</v>
      </c>
      <c r="E96" s="36">
        <v>200.72523520726003</v>
      </c>
      <c r="F96" s="36">
        <v>714.73004939002999</v>
      </c>
      <c r="G96" s="36">
        <v>331.87094025099998</v>
      </c>
      <c r="H96" s="36">
        <v>722.75214593502403</v>
      </c>
      <c r="I96" s="36">
        <v>1632.8280961916</v>
      </c>
      <c r="J96" s="36">
        <v>0</v>
      </c>
      <c r="K96" s="24">
        <v>3602.9064669749141</v>
      </c>
      <c r="L96" s="85"/>
      <c r="M96" s="85"/>
      <c r="N96" s="116"/>
      <c r="O96" s="35"/>
      <c r="P96" s="35" t="s">
        <v>3823</v>
      </c>
      <c r="Q96" s="36">
        <v>0</v>
      </c>
      <c r="R96" s="36">
        <v>0</v>
      </c>
      <c r="S96" s="36">
        <v>0</v>
      </c>
      <c r="T96" s="36">
        <v>0</v>
      </c>
      <c r="U96" s="36">
        <v>616.63453005505789</v>
      </c>
      <c r="V96" s="36">
        <v>511.07519410758994</v>
      </c>
      <c r="W96" s="36">
        <v>0</v>
      </c>
      <c r="X96" s="36">
        <v>0</v>
      </c>
      <c r="Y96" s="24">
        <v>1127.7097241626479</v>
      </c>
    </row>
    <row r="97" spans="1:25" s="86" customFormat="1" ht="21">
      <c r="A97" s="35"/>
      <c r="B97" s="35" t="s">
        <v>3824</v>
      </c>
      <c r="C97" s="36">
        <v>0</v>
      </c>
      <c r="D97" s="36">
        <v>36.813578467100001</v>
      </c>
      <c r="E97" s="36">
        <v>2217.6984579300101</v>
      </c>
      <c r="F97" s="36">
        <v>3605.1406755913604</v>
      </c>
      <c r="G97" s="36">
        <v>847.00748101027989</v>
      </c>
      <c r="H97" s="36">
        <v>12329.390986507235</v>
      </c>
      <c r="I97" s="36">
        <v>51.7399903831</v>
      </c>
      <c r="J97" s="36">
        <v>1694.1982037544401</v>
      </c>
      <c r="K97" s="24">
        <v>20781.989373643526</v>
      </c>
      <c r="L97" s="85"/>
      <c r="M97" s="85"/>
      <c r="N97" s="116"/>
      <c r="O97" s="35"/>
      <c r="P97" s="35" t="s">
        <v>3824</v>
      </c>
      <c r="Q97" s="36">
        <v>0</v>
      </c>
      <c r="R97" s="36">
        <v>0</v>
      </c>
      <c r="S97" s="36">
        <v>0</v>
      </c>
      <c r="T97" s="36">
        <v>0</v>
      </c>
      <c r="U97" s="36">
        <v>5958.2840191839605</v>
      </c>
      <c r="V97" s="36">
        <v>546.47865476458003</v>
      </c>
      <c r="W97" s="36">
        <v>0</v>
      </c>
      <c r="X97" s="36">
        <v>0</v>
      </c>
      <c r="Y97" s="24">
        <v>6504.7626739485404</v>
      </c>
    </row>
    <row r="98" spans="1:25" s="86" customFormat="1" ht="21">
      <c r="A98" s="35"/>
      <c r="B98" s="35" t="s">
        <v>3825</v>
      </c>
      <c r="C98" s="36">
        <v>0</v>
      </c>
      <c r="D98" s="36">
        <v>0</v>
      </c>
      <c r="E98" s="36">
        <v>684.53291497481007</v>
      </c>
      <c r="F98" s="36">
        <v>730.28210694139</v>
      </c>
      <c r="G98" s="36">
        <v>436.32994360781299</v>
      </c>
      <c r="H98" s="36">
        <v>1428.56290888478</v>
      </c>
      <c r="I98" s="36">
        <v>1764.0345113557669</v>
      </c>
      <c r="J98" s="36">
        <v>0</v>
      </c>
      <c r="K98" s="24">
        <v>5043.7423857645599</v>
      </c>
      <c r="L98" s="85"/>
      <c r="M98" s="85"/>
      <c r="N98" s="116"/>
      <c r="O98" s="35"/>
      <c r="P98" s="35" t="s">
        <v>3825</v>
      </c>
      <c r="Q98" s="36">
        <v>0</v>
      </c>
      <c r="R98" s="36">
        <v>0</v>
      </c>
      <c r="S98" s="36">
        <v>0</v>
      </c>
      <c r="T98" s="36">
        <v>0</v>
      </c>
      <c r="U98" s="36">
        <v>1026.5485646899863</v>
      </c>
      <c r="V98" s="36">
        <v>552.14280205462592</v>
      </c>
      <c r="W98" s="36">
        <v>0</v>
      </c>
      <c r="X98" s="36">
        <v>0</v>
      </c>
      <c r="Y98" s="24">
        <v>1578.6913667446122</v>
      </c>
    </row>
    <row r="99" spans="1:25" s="86" customFormat="1" ht="21">
      <c r="A99" s="35"/>
      <c r="B99" s="35" t="s">
        <v>3826</v>
      </c>
      <c r="C99" s="36">
        <v>0</v>
      </c>
      <c r="D99" s="36">
        <v>562.98351779109998</v>
      </c>
      <c r="E99" s="36">
        <v>4672.1304446465092</v>
      </c>
      <c r="F99" s="36">
        <v>4091.4739306171114</v>
      </c>
      <c r="G99" s="36">
        <v>5068.222117771943</v>
      </c>
      <c r="H99" s="36">
        <v>7236.1612991979482</v>
      </c>
      <c r="I99" s="36">
        <v>9.8057121702200014</v>
      </c>
      <c r="J99" s="36">
        <v>0</v>
      </c>
      <c r="K99" s="24">
        <v>21640.77702219483</v>
      </c>
      <c r="L99" s="85"/>
      <c r="M99" s="85"/>
      <c r="N99" s="116"/>
      <c r="O99" s="35"/>
      <c r="P99" s="35" t="s">
        <v>3826</v>
      </c>
      <c r="Q99" s="36">
        <v>0</v>
      </c>
      <c r="R99" s="36">
        <v>0</v>
      </c>
      <c r="S99" s="36">
        <v>0</v>
      </c>
      <c r="T99" s="36">
        <v>0</v>
      </c>
      <c r="U99" s="36">
        <v>6770.4940200377678</v>
      </c>
      <c r="V99" s="36">
        <v>3.0691879092800001</v>
      </c>
      <c r="W99" s="36">
        <v>0</v>
      </c>
      <c r="X99" s="36">
        <v>0</v>
      </c>
      <c r="Y99" s="24">
        <v>6773.5632079470479</v>
      </c>
    </row>
    <row r="100" spans="1:25" s="86" customFormat="1" ht="21">
      <c r="A100" s="35"/>
      <c r="B100" s="35" t="s">
        <v>394</v>
      </c>
      <c r="C100" s="36">
        <v>0</v>
      </c>
      <c r="D100" s="36">
        <v>340.48088717169998</v>
      </c>
      <c r="E100" s="36">
        <v>550.49704256394</v>
      </c>
      <c r="F100" s="36">
        <v>1767.130710429218</v>
      </c>
      <c r="G100" s="36">
        <v>2723.6675837990419</v>
      </c>
      <c r="H100" s="36">
        <v>2878.9748128179608</v>
      </c>
      <c r="I100" s="36">
        <v>1141.8475812413001</v>
      </c>
      <c r="J100" s="36">
        <v>0</v>
      </c>
      <c r="K100" s="24">
        <v>9402.5986180231612</v>
      </c>
      <c r="L100" s="85"/>
      <c r="M100" s="85"/>
      <c r="N100" s="116"/>
      <c r="O100" s="35"/>
      <c r="P100" s="35" t="s">
        <v>394</v>
      </c>
      <c r="Q100" s="36">
        <v>0</v>
      </c>
      <c r="R100" s="36">
        <v>0</v>
      </c>
      <c r="S100" s="36">
        <v>0</v>
      </c>
      <c r="T100" s="36">
        <v>0</v>
      </c>
      <c r="U100" s="36">
        <v>1684.4959581008984</v>
      </c>
      <c r="V100" s="36">
        <v>1258.517409340923</v>
      </c>
      <c r="W100" s="36">
        <v>0</v>
      </c>
      <c r="X100" s="36">
        <v>0</v>
      </c>
      <c r="Y100" s="24">
        <v>2943.0133674418212</v>
      </c>
    </row>
    <row r="101" spans="1:25" s="86" customFormat="1" ht="21">
      <c r="A101" s="35"/>
      <c r="B101" s="35" t="s">
        <v>3827</v>
      </c>
      <c r="C101" s="36">
        <v>0</v>
      </c>
      <c r="D101" s="36">
        <v>34.566414376799997</v>
      </c>
      <c r="E101" s="36">
        <v>558.19969084027991</v>
      </c>
      <c r="F101" s="36">
        <v>1476.7555153478402</v>
      </c>
      <c r="G101" s="36">
        <v>2280.0853145875899</v>
      </c>
      <c r="H101" s="36">
        <v>1267.8852710040599</v>
      </c>
      <c r="I101" s="36">
        <v>1157.8685221097001</v>
      </c>
      <c r="J101" s="36">
        <v>0</v>
      </c>
      <c r="K101" s="24">
        <v>6775.3607282662706</v>
      </c>
      <c r="L101" s="85"/>
      <c r="M101" s="85"/>
      <c r="N101" s="116"/>
      <c r="O101" s="35"/>
      <c r="P101" s="35" t="s">
        <v>3827</v>
      </c>
      <c r="Q101" s="36">
        <v>0</v>
      </c>
      <c r="R101" s="36">
        <v>0</v>
      </c>
      <c r="S101" s="36">
        <v>0</v>
      </c>
      <c r="T101" s="36">
        <v>0</v>
      </c>
      <c r="U101" s="36">
        <v>1758.2750605275623</v>
      </c>
      <c r="V101" s="36">
        <v>362.41284742021992</v>
      </c>
      <c r="W101" s="36">
        <v>0</v>
      </c>
      <c r="X101" s="36">
        <v>0</v>
      </c>
      <c r="Y101" s="24">
        <v>2120.6879079477822</v>
      </c>
    </row>
    <row r="102" spans="1:25" s="86" customFormat="1" ht="21">
      <c r="A102" s="35"/>
      <c r="B102" s="35" t="s">
        <v>3828</v>
      </c>
      <c r="C102" s="36">
        <v>0</v>
      </c>
      <c r="D102" s="36">
        <v>10.7529992421</v>
      </c>
      <c r="E102" s="36">
        <v>1291.0320566649998</v>
      </c>
      <c r="F102" s="36">
        <v>3248.4267359309101</v>
      </c>
      <c r="G102" s="36">
        <v>487.22364859974999</v>
      </c>
      <c r="H102" s="36">
        <v>3701.3909618234902</v>
      </c>
      <c r="I102" s="36">
        <v>2670.0119997943202</v>
      </c>
      <c r="J102" s="36">
        <v>0</v>
      </c>
      <c r="K102" s="24">
        <v>11408.83840205557</v>
      </c>
      <c r="L102" s="85"/>
      <c r="M102" s="85"/>
      <c r="N102" s="116"/>
      <c r="O102" s="35"/>
      <c r="P102" s="35" t="s">
        <v>3828</v>
      </c>
      <c r="Q102" s="36">
        <v>0</v>
      </c>
      <c r="R102" s="36">
        <v>0</v>
      </c>
      <c r="S102" s="36">
        <v>0</v>
      </c>
      <c r="T102" s="36">
        <v>0</v>
      </c>
      <c r="U102" s="36">
        <v>2735.252663908047</v>
      </c>
      <c r="V102" s="36">
        <v>835.71375593609469</v>
      </c>
      <c r="W102" s="36">
        <v>0</v>
      </c>
      <c r="X102" s="36">
        <v>0</v>
      </c>
      <c r="Y102" s="24">
        <v>3570.9664198441415</v>
      </c>
    </row>
    <row r="103" spans="1:25" s="86" customFormat="1" ht="21">
      <c r="A103" s="35" t="s">
        <v>3840</v>
      </c>
      <c r="B103" s="35"/>
      <c r="C103" s="36">
        <v>0</v>
      </c>
      <c r="D103" s="36">
        <v>23839.715216688059</v>
      </c>
      <c r="E103" s="36">
        <v>82935.082537026785</v>
      </c>
      <c r="F103" s="36">
        <v>143388.7331798521</v>
      </c>
      <c r="G103" s="36">
        <v>25323.288321201457</v>
      </c>
      <c r="H103" s="36">
        <v>54231.430482455871</v>
      </c>
      <c r="I103" s="36">
        <v>815.87508222210693</v>
      </c>
      <c r="J103" s="36">
        <v>0</v>
      </c>
      <c r="K103" s="24">
        <v>330534.12481944641</v>
      </c>
      <c r="L103" s="85">
        <v>257000</v>
      </c>
      <c r="M103" s="85">
        <f>L103-K103</f>
        <v>-73534.124819446413</v>
      </c>
      <c r="N103" s="116"/>
      <c r="O103" s="35" t="s">
        <v>3840</v>
      </c>
      <c r="P103" s="35"/>
      <c r="Q103" s="36">
        <v>0</v>
      </c>
      <c r="R103" s="36">
        <v>0</v>
      </c>
      <c r="S103" s="36">
        <v>0</v>
      </c>
      <c r="T103" s="36">
        <v>0</v>
      </c>
      <c r="U103" s="36">
        <v>101234.59149435909</v>
      </c>
      <c r="V103" s="36">
        <v>2222.5895741266104</v>
      </c>
      <c r="W103" s="36">
        <v>0</v>
      </c>
      <c r="X103" s="36">
        <v>0</v>
      </c>
      <c r="Y103" s="24">
        <v>103457.1810684857</v>
      </c>
    </row>
    <row r="104" spans="1:25" s="86" customFormat="1" ht="21">
      <c r="A104" s="35"/>
      <c r="B104" s="35" t="s">
        <v>3831</v>
      </c>
      <c r="C104" s="36">
        <v>0</v>
      </c>
      <c r="D104" s="36">
        <v>0</v>
      </c>
      <c r="E104" s="36">
        <v>2272.3049036842594</v>
      </c>
      <c r="F104" s="36">
        <v>5790.4940958578036</v>
      </c>
      <c r="G104" s="36">
        <v>2031.887365781143</v>
      </c>
      <c r="H104" s="36">
        <v>4853.9886059222235</v>
      </c>
      <c r="I104" s="36">
        <v>98.278712387470009</v>
      </c>
      <c r="J104" s="36">
        <v>0</v>
      </c>
      <c r="K104" s="24">
        <v>15046.953683632899</v>
      </c>
      <c r="L104" s="85"/>
      <c r="M104" s="85"/>
      <c r="N104" s="116"/>
      <c r="O104" s="35"/>
      <c r="P104" s="35" t="s">
        <v>3831</v>
      </c>
      <c r="Q104" s="36">
        <v>0</v>
      </c>
      <c r="R104" s="36">
        <v>0</v>
      </c>
      <c r="S104" s="36">
        <v>0</v>
      </c>
      <c r="T104" s="36">
        <v>0</v>
      </c>
      <c r="U104" s="36">
        <v>4678.9352659998503</v>
      </c>
      <c r="V104" s="36">
        <v>30.761236977280003</v>
      </c>
      <c r="W104" s="36">
        <v>0</v>
      </c>
      <c r="X104" s="36">
        <v>0</v>
      </c>
      <c r="Y104" s="24">
        <v>4709.69650297713</v>
      </c>
    </row>
    <row r="105" spans="1:25" s="86" customFormat="1" ht="21">
      <c r="A105" s="35"/>
      <c r="B105" s="35" t="s">
        <v>3832</v>
      </c>
      <c r="C105" s="36">
        <v>0</v>
      </c>
      <c r="D105" s="36">
        <v>3161.4035816108508</v>
      </c>
      <c r="E105" s="36">
        <v>6247.5823907242102</v>
      </c>
      <c r="F105" s="36">
        <v>7406.3153125888675</v>
      </c>
      <c r="G105" s="36">
        <v>3721.3507412592312</v>
      </c>
      <c r="H105" s="36">
        <v>4226.1578344916306</v>
      </c>
      <c r="I105" s="36">
        <v>6.25</v>
      </c>
      <c r="J105" s="36">
        <v>0</v>
      </c>
      <c r="K105" s="24">
        <v>24769.059860674788</v>
      </c>
      <c r="L105" s="85"/>
      <c r="M105" s="85"/>
      <c r="N105" s="116"/>
      <c r="O105" s="35"/>
      <c r="P105" s="35" t="s">
        <v>3832</v>
      </c>
      <c r="Q105" s="36">
        <v>0</v>
      </c>
      <c r="R105" s="36">
        <v>0</v>
      </c>
      <c r="S105" s="36">
        <v>0</v>
      </c>
      <c r="T105" s="36">
        <v>0</v>
      </c>
      <c r="U105" s="36">
        <v>7750.7594863903532</v>
      </c>
      <c r="V105" s="36">
        <v>1.95625</v>
      </c>
      <c r="W105" s="36">
        <v>0</v>
      </c>
      <c r="X105" s="36">
        <v>0</v>
      </c>
      <c r="Y105" s="24">
        <v>7752.7157363903534</v>
      </c>
    </row>
    <row r="106" spans="1:25" s="86" customFormat="1" ht="21">
      <c r="A106" s="35"/>
      <c r="B106" s="35" t="s">
        <v>825</v>
      </c>
      <c r="C106" s="36">
        <v>0</v>
      </c>
      <c r="D106" s="36">
        <v>77.702340472100005</v>
      </c>
      <c r="E106" s="36">
        <v>4101.3299355582194</v>
      </c>
      <c r="F106" s="36">
        <v>6898.6752666405018</v>
      </c>
      <c r="G106" s="36">
        <v>896.83998326131973</v>
      </c>
      <c r="H106" s="36">
        <v>1406.5136729909896</v>
      </c>
      <c r="I106" s="36">
        <v>0</v>
      </c>
      <c r="J106" s="36">
        <v>0</v>
      </c>
      <c r="K106" s="24">
        <v>13381.061198923131</v>
      </c>
      <c r="L106" s="85"/>
      <c r="M106" s="85"/>
      <c r="N106" s="116"/>
      <c r="O106" s="35"/>
      <c r="P106" s="35" t="s">
        <v>825</v>
      </c>
      <c r="Q106" s="36">
        <v>0</v>
      </c>
      <c r="R106" s="36">
        <v>0</v>
      </c>
      <c r="S106" s="36">
        <v>0</v>
      </c>
      <c r="T106" s="36">
        <v>0</v>
      </c>
      <c r="U106" s="36">
        <v>4188.2721552636503</v>
      </c>
      <c r="V106" s="36">
        <v>0</v>
      </c>
      <c r="W106" s="36">
        <v>0</v>
      </c>
      <c r="X106" s="36">
        <v>0</v>
      </c>
      <c r="Y106" s="24">
        <v>4188.2721552636503</v>
      </c>
    </row>
    <row r="107" spans="1:25" s="86" customFormat="1" ht="21">
      <c r="A107" s="35"/>
      <c r="B107" s="35" t="s">
        <v>3833</v>
      </c>
      <c r="C107" s="36">
        <v>0</v>
      </c>
      <c r="D107" s="36">
        <v>0</v>
      </c>
      <c r="E107" s="36">
        <v>5162.6600116222662</v>
      </c>
      <c r="F107" s="36">
        <v>5958.3553396659909</v>
      </c>
      <c r="G107" s="36">
        <v>1449.170879322375</v>
      </c>
      <c r="H107" s="36">
        <v>4382.1650575832027</v>
      </c>
      <c r="I107" s="36">
        <v>218.673371993713</v>
      </c>
      <c r="J107" s="36">
        <v>0</v>
      </c>
      <c r="K107" s="24">
        <v>17171.024660187551</v>
      </c>
      <c r="L107" s="85"/>
      <c r="M107" s="85"/>
      <c r="N107" s="116"/>
      <c r="O107" s="35"/>
      <c r="P107" s="35" t="s">
        <v>3833</v>
      </c>
      <c r="Q107" s="36">
        <v>0</v>
      </c>
      <c r="R107" s="36">
        <v>0</v>
      </c>
      <c r="S107" s="36">
        <v>0</v>
      </c>
      <c r="T107" s="36">
        <v>0</v>
      </c>
      <c r="U107" s="36">
        <v>5306.0859532046179</v>
      </c>
      <c r="V107" s="36">
        <v>68.444765434093981</v>
      </c>
      <c r="W107" s="36">
        <v>0</v>
      </c>
      <c r="X107" s="36">
        <v>0</v>
      </c>
      <c r="Y107" s="24">
        <v>5374.5307186387117</v>
      </c>
    </row>
    <row r="108" spans="1:25" s="86" customFormat="1" ht="21">
      <c r="A108" s="35"/>
      <c r="B108" s="35" t="s">
        <v>3834</v>
      </c>
      <c r="C108" s="36">
        <v>0</v>
      </c>
      <c r="D108" s="36">
        <v>3068.2353341050302</v>
      </c>
      <c r="E108" s="36">
        <v>9106.8052236459916</v>
      </c>
      <c r="F108" s="36">
        <v>6954.2865055039565</v>
      </c>
      <c r="G108" s="36">
        <v>2198.7780277375596</v>
      </c>
      <c r="H108" s="36">
        <v>4965.696990655947</v>
      </c>
      <c r="I108" s="36">
        <v>29.782238514176999</v>
      </c>
      <c r="J108" s="36">
        <v>0</v>
      </c>
      <c r="K108" s="24">
        <v>26323.584320162659</v>
      </c>
      <c r="L108" s="85"/>
      <c r="M108" s="85"/>
      <c r="N108" s="116"/>
      <c r="O108" s="35"/>
      <c r="P108" s="35" t="s">
        <v>3834</v>
      </c>
      <c r="Q108" s="36">
        <v>0</v>
      </c>
      <c r="R108" s="36">
        <v>0</v>
      </c>
      <c r="S108" s="36">
        <v>0</v>
      </c>
      <c r="T108" s="36">
        <v>0</v>
      </c>
      <c r="U108" s="36">
        <v>8229.9600515563798</v>
      </c>
      <c r="V108" s="36">
        <v>9.3218406549400008</v>
      </c>
      <c r="W108" s="36">
        <v>0</v>
      </c>
      <c r="X108" s="36">
        <v>0</v>
      </c>
      <c r="Y108" s="24">
        <v>8239.2818922113202</v>
      </c>
    </row>
    <row r="109" spans="1:25" s="86" customFormat="1" ht="21">
      <c r="A109" s="35"/>
      <c r="B109" s="35" t="s">
        <v>3524</v>
      </c>
      <c r="C109" s="36">
        <v>0</v>
      </c>
      <c r="D109" s="36">
        <v>295.10625811630001</v>
      </c>
      <c r="E109" s="36">
        <v>14000.914702105705</v>
      </c>
      <c r="F109" s="36">
        <v>19854.075288089836</v>
      </c>
      <c r="G109" s="36">
        <v>264.44652299119002</v>
      </c>
      <c r="H109" s="36">
        <v>9356.0599107673133</v>
      </c>
      <c r="I109" s="36">
        <v>310.19012551653697</v>
      </c>
      <c r="J109" s="36">
        <v>0</v>
      </c>
      <c r="K109" s="24">
        <v>44080.792807586877</v>
      </c>
      <c r="L109" s="85"/>
      <c r="M109" s="85"/>
      <c r="N109" s="116"/>
      <c r="O109" s="35"/>
      <c r="P109" s="35" t="s">
        <v>3524</v>
      </c>
      <c r="Q109" s="36">
        <v>0</v>
      </c>
      <c r="R109" s="36">
        <v>0</v>
      </c>
      <c r="S109" s="36">
        <v>0</v>
      </c>
      <c r="T109" s="36">
        <v>0</v>
      </c>
      <c r="U109" s="36">
        <v>13700.198639487207</v>
      </c>
      <c r="V109" s="36">
        <v>97.089509286681974</v>
      </c>
      <c r="W109" s="36">
        <v>0</v>
      </c>
      <c r="X109" s="36">
        <v>0</v>
      </c>
      <c r="Y109" s="24">
        <v>13797.288148773889</v>
      </c>
    </row>
    <row r="110" spans="1:25" s="86" customFormat="1" ht="21">
      <c r="A110" s="35"/>
      <c r="B110" s="35" t="s">
        <v>587</v>
      </c>
      <c r="C110" s="36">
        <v>0</v>
      </c>
      <c r="D110" s="36">
        <v>1298.7442800516001</v>
      </c>
      <c r="E110" s="36">
        <v>6628.2576804253931</v>
      </c>
      <c r="F110" s="36">
        <v>11688.361341294856</v>
      </c>
      <c r="G110" s="36">
        <v>335.70263456137297</v>
      </c>
      <c r="H110" s="36">
        <v>719.67142184451006</v>
      </c>
      <c r="I110" s="36">
        <v>0</v>
      </c>
      <c r="J110" s="36">
        <v>0</v>
      </c>
      <c r="K110" s="24">
        <v>20670.737358177732</v>
      </c>
      <c r="L110" s="85"/>
      <c r="M110" s="85"/>
      <c r="N110" s="116"/>
      <c r="O110" s="35"/>
      <c r="P110" s="35" t="s">
        <v>587</v>
      </c>
      <c r="Q110" s="36">
        <v>0</v>
      </c>
      <c r="R110" s="36">
        <v>0</v>
      </c>
      <c r="S110" s="36">
        <v>0</v>
      </c>
      <c r="T110" s="36">
        <v>0</v>
      </c>
      <c r="U110" s="36">
        <v>6469.9407931100504</v>
      </c>
      <c r="V110" s="36">
        <v>0</v>
      </c>
      <c r="W110" s="36">
        <v>0</v>
      </c>
      <c r="X110" s="36">
        <v>0</v>
      </c>
      <c r="Y110" s="24">
        <v>6469.9407931100504</v>
      </c>
    </row>
    <row r="111" spans="1:25" s="86" customFormat="1" ht="21">
      <c r="A111" s="35"/>
      <c r="B111" s="35" t="s">
        <v>3835</v>
      </c>
      <c r="C111" s="36">
        <v>0</v>
      </c>
      <c r="D111" s="36">
        <v>2714.7194653732904</v>
      </c>
      <c r="E111" s="36">
        <v>8484.9673347848002</v>
      </c>
      <c r="F111" s="36">
        <v>10181.242017960614</v>
      </c>
      <c r="G111" s="36">
        <v>3683.5480828297477</v>
      </c>
      <c r="H111" s="36">
        <v>4500.2809218535249</v>
      </c>
      <c r="I111" s="36">
        <v>0</v>
      </c>
      <c r="J111" s="36">
        <v>0</v>
      </c>
      <c r="K111" s="24">
        <v>29564.757822801981</v>
      </c>
      <c r="L111" s="85"/>
      <c r="M111" s="85"/>
      <c r="N111" s="116"/>
      <c r="O111" s="35"/>
      <c r="P111" s="35" t="s">
        <v>3835</v>
      </c>
      <c r="Q111" s="36">
        <v>0</v>
      </c>
      <c r="R111" s="36">
        <v>0</v>
      </c>
      <c r="S111" s="36">
        <v>0</v>
      </c>
      <c r="T111" s="36">
        <v>0</v>
      </c>
      <c r="U111" s="36">
        <v>9253.7691985387191</v>
      </c>
      <c r="V111" s="36">
        <v>0</v>
      </c>
      <c r="W111" s="36">
        <v>0</v>
      </c>
      <c r="X111" s="36">
        <v>0</v>
      </c>
      <c r="Y111" s="24">
        <v>9253.7691985387191</v>
      </c>
    </row>
    <row r="112" spans="1:25" s="86" customFormat="1" ht="21">
      <c r="A112" s="35"/>
      <c r="B112" s="35" t="s">
        <v>3830</v>
      </c>
      <c r="C112" s="36">
        <v>0</v>
      </c>
      <c r="D112" s="36">
        <v>740.30462042760007</v>
      </c>
      <c r="E112" s="36">
        <v>6659.3526564638778</v>
      </c>
      <c r="F112" s="36">
        <v>14529.796358755561</v>
      </c>
      <c r="G112" s="36">
        <v>1838.3112334854502</v>
      </c>
      <c r="H112" s="36">
        <v>3053.4354958204144</v>
      </c>
      <c r="I112" s="36">
        <v>0</v>
      </c>
      <c r="J112" s="36">
        <v>0</v>
      </c>
      <c r="K112" s="24">
        <v>26821.2003649529</v>
      </c>
      <c r="L112" s="85"/>
      <c r="M112" s="85"/>
      <c r="N112" s="116"/>
      <c r="O112" s="35"/>
      <c r="P112" s="35" t="s">
        <v>3830</v>
      </c>
      <c r="Q112" s="36">
        <v>0</v>
      </c>
      <c r="R112" s="36">
        <v>0</v>
      </c>
      <c r="S112" s="36">
        <v>0</v>
      </c>
      <c r="T112" s="36">
        <v>0</v>
      </c>
      <c r="U112" s="36">
        <v>8395.0357142296871</v>
      </c>
      <c r="V112" s="36">
        <v>0</v>
      </c>
      <c r="W112" s="36">
        <v>0</v>
      </c>
      <c r="X112" s="36">
        <v>0</v>
      </c>
      <c r="Y112" s="24">
        <v>8395.0357142296871</v>
      </c>
    </row>
    <row r="113" spans="1:25" s="86" customFormat="1" ht="21">
      <c r="A113" s="35"/>
      <c r="B113" s="35" t="s">
        <v>3836</v>
      </c>
      <c r="C113" s="36">
        <v>0</v>
      </c>
      <c r="D113" s="36">
        <v>531.4159828951</v>
      </c>
      <c r="E113" s="36">
        <v>4072.0523689978791</v>
      </c>
      <c r="F113" s="36">
        <v>9206.3768051777843</v>
      </c>
      <c r="G113" s="36">
        <v>2235.1955877333608</v>
      </c>
      <c r="H113" s="36">
        <v>5418.1902608608625</v>
      </c>
      <c r="I113" s="36">
        <v>43.672915304380005</v>
      </c>
      <c r="J113" s="36">
        <v>0</v>
      </c>
      <c r="K113" s="24">
        <v>21506.903920969366</v>
      </c>
      <c r="L113" s="85"/>
      <c r="M113" s="85"/>
      <c r="N113" s="116"/>
      <c r="O113" s="35"/>
      <c r="P113" s="35" t="s">
        <v>3836</v>
      </c>
      <c r="Q113" s="36">
        <v>0</v>
      </c>
      <c r="R113" s="36">
        <v>0</v>
      </c>
      <c r="S113" s="36">
        <v>0</v>
      </c>
      <c r="T113" s="36">
        <v>0</v>
      </c>
      <c r="U113" s="36">
        <v>6717.9913047723321</v>
      </c>
      <c r="V113" s="36">
        <v>13.669622490269999</v>
      </c>
      <c r="W113" s="36">
        <v>0</v>
      </c>
      <c r="X113" s="36">
        <v>0</v>
      </c>
      <c r="Y113" s="24">
        <v>6731.6609272626019</v>
      </c>
    </row>
    <row r="114" spans="1:25" s="86" customFormat="1" ht="21">
      <c r="A114" s="35"/>
      <c r="B114" s="35" t="s">
        <v>260</v>
      </c>
      <c r="C114" s="36">
        <v>0</v>
      </c>
      <c r="D114" s="36">
        <v>0</v>
      </c>
      <c r="E114" s="36">
        <v>2327.8844693730775</v>
      </c>
      <c r="F114" s="36">
        <v>6782.6400108451535</v>
      </c>
      <c r="G114" s="36">
        <v>62.949493417879999</v>
      </c>
      <c r="H114" s="36">
        <v>211.66512007797502</v>
      </c>
      <c r="I114" s="36">
        <v>0</v>
      </c>
      <c r="J114" s="36">
        <v>0</v>
      </c>
      <c r="K114" s="24">
        <v>9385.1390937140859</v>
      </c>
      <c r="L114" s="85"/>
      <c r="M114" s="85"/>
      <c r="N114" s="116"/>
      <c r="O114" s="35"/>
      <c r="P114" s="35" t="s">
        <v>260</v>
      </c>
      <c r="Q114" s="36">
        <v>0</v>
      </c>
      <c r="R114" s="36">
        <v>0</v>
      </c>
      <c r="S114" s="36">
        <v>0</v>
      </c>
      <c r="T114" s="36">
        <v>0</v>
      </c>
      <c r="U114" s="36">
        <v>2937.5485363316375</v>
      </c>
      <c r="V114" s="36">
        <v>0</v>
      </c>
      <c r="W114" s="36">
        <v>0</v>
      </c>
      <c r="X114" s="36">
        <v>0</v>
      </c>
      <c r="Y114" s="24">
        <v>2937.5485363316375</v>
      </c>
    </row>
    <row r="115" spans="1:25" s="86" customFormat="1" ht="21">
      <c r="A115" s="35"/>
      <c r="B115" s="35" t="s">
        <v>3837</v>
      </c>
      <c r="C115" s="36">
        <v>0</v>
      </c>
      <c r="D115" s="36">
        <v>72.478452217300003</v>
      </c>
      <c r="E115" s="36">
        <v>8011.229393081062</v>
      </c>
      <c r="F115" s="36">
        <v>18990.887408141181</v>
      </c>
      <c r="G115" s="36">
        <v>1402.5871799297202</v>
      </c>
      <c r="H115" s="36">
        <v>1646.84962395671</v>
      </c>
      <c r="I115" s="36">
        <v>62.424199280799996</v>
      </c>
      <c r="J115" s="36">
        <v>0</v>
      </c>
      <c r="K115" s="24">
        <v>30186.456256606773</v>
      </c>
      <c r="L115" s="85"/>
      <c r="M115" s="85"/>
      <c r="N115" s="116"/>
      <c r="O115" s="35"/>
      <c r="P115" s="35" t="s">
        <v>3837</v>
      </c>
      <c r="Q115" s="36">
        <v>0</v>
      </c>
      <c r="R115" s="36">
        <v>0</v>
      </c>
      <c r="S115" s="36">
        <v>0</v>
      </c>
      <c r="T115" s="36">
        <v>0</v>
      </c>
      <c r="U115" s="36">
        <v>9428.8220339442469</v>
      </c>
      <c r="V115" s="36">
        <v>19.53877437489</v>
      </c>
      <c r="W115" s="36">
        <v>0</v>
      </c>
      <c r="X115" s="36">
        <v>0</v>
      </c>
      <c r="Y115" s="24">
        <v>9448.3608083191375</v>
      </c>
    </row>
    <row r="116" spans="1:25" s="86" customFormat="1" ht="21">
      <c r="A116" s="35"/>
      <c r="B116" s="35" t="s">
        <v>3838</v>
      </c>
      <c r="C116" s="36">
        <v>0</v>
      </c>
      <c r="D116" s="36">
        <v>11879.604901418888</v>
      </c>
      <c r="E116" s="36">
        <v>3373.9231746323612</v>
      </c>
      <c r="F116" s="36">
        <v>14775.875838196753</v>
      </c>
      <c r="G116" s="36">
        <v>1746.7516624537404</v>
      </c>
      <c r="H116" s="36">
        <v>6285.050074732967</v>
      </c>
      <c r="I116" s="36">
        <v>37.5</v>
      </c>
      <c r="J116" s="36">
        <v>0</v>
      </c>
      <c r="K116" s="24">
        <v>38098.705651434713</v>
      </c>
      <c r="L116" s="85"/>
      <c r="M116" s="85"/>
      <c r="N116" s="116"/>
      <c r="O116" s="35"/>
      <c r="P116" s="35" t="s">
        <v>3838</v>
      </c>
      <c r="Q116" s="36">
        <v>0</v>
      </c>
      <c r="R116" s="36">
        <v>0</v>
      </c>
      <c r="S116" s="36">
        <v>0</v>
      </c>
      <c r="T116" s="36">
        <v>0</v>
      </c>
      <c r="U116" s="36">
        <v>9945.9366955079604</v>
      </c>
      <c r="V116" s="36">
        <v>1978.9581733910245</v>
      </c>
      <c r="W116" s="36">
        <v>0</v>
      </c>
      <c r="X116" s="36">
        <v>0</v>
      </c>
      <c r="Y116" s="24">
        <v>11924.894868898984</v>
      </c>
    </row>
    <row r="117" spans="1:25" s="86" customFormat="1" ht="21">
      <c r="A117" s="35"/>
      <c r="B117" s="35" t="s">
        <v>3839</v>
      </c>
      <c r="C117" s="36">
        <v>0</v>
      </c>
      <c r="D117" s="36">
        <v>0</v>
      </c>
      <c r="E117" s="36">
        <v>2485.8182919276892</v>
      </c>
      <c r="F117" s="36">
        <v>4371.3515911332506</v>
      </c>
      <c r="G117" s="36">
        <v>3455.7689264373662</v>
      </c>
      <c r="H117" s="36">
        <v>3205.7054908976052</v>
      </c>
      <c r="I117" s="36">
        <v>9.1035192250300003</v>
      </c>
      <c r="J117" s="36">
        <v>0</v>
      </c>
      <c r="K117" s="24">
        <v>13527.747819620939</v>
      </c>
      <c r="L117" s="85"/>
      <c r="M117" s="85"/>
      <c r="N117" s="116"/>
      <c r="O117" s="35"/>
      <c r="P117" s="35" t="s">
        <v>3839</v>
      </c>
      <c r="Q117" s="36">
        <v>0</v>
      </c>
      <c r="R117" s="36">
        <v>0</v>
      </c>
      <c r="S117" s="36">
        <v>0</v>
      </c>
      <c r="T117" s="36">
        <v>0</v>
      </c>
      <c r="U117" s="36">
        <v>4231.3356660223808</v>
      </c>
      <c r="V117" s="36">
        <v>2.84940151743</v>
      </c>
      <c r="W117" s="36">
        <v>0</v>
      </c>
      <c r="X117" s="36">
        <v>0</v>
      </c>
      <c r="Y117" s="24">
        <v>4234.1850675398109</v>
      </c>
    </row>
    <row r="118" spans="1:25" s="86" customFormat="1" ht="21">
      <c r="A118" s="35" t="s">
        <v>3845</v>
      </c>
      <c r="B118" s="35"/>
      <c r="C118" s="36">
        <v>0</v>
      </c>
      <c r="D118" s="36">
        <v>3701.64228285329</v>
      </c>
      <c r="E118" s="36">
        <v>23310.413285962783</v>
      </c>
      <c r="F118" s="36">
        <v>21435.099129594193</v>
      </c>
      <c r="G118" s="36">
        <v>3628.8734353932296</v>
      </c>
      <c r="H118" s="36">
        <v>30745.263457058896</v>
      </c>
      <c r="I118" s="36">
        <v>4425.6524683009138</v>
      </c>
      <c r="J118" s="36">
        <v>365.20197511041999</v>
      </c>
      <c r="K118" s="24">
        <v>87612.146034273712</v>
      </c>
      <c r="L118" s="85">
        <v>77900</v>
      </c>
      <c r="M118" s="85">
        <f>L118-K118</f>
        <v>-9712.1460342737118</v>
      </c>
      <c r="N118" s="116"/>
      <c r="O118" s="35" t="s">
        <v>3845</v>
      </c>
      <c r="P118" s="35"/>
      <c r="Q118" s="36">
        <v>0</v>
      </c>
      <c r="R118" s="36">
        <v>0</v>
      </c>
      <c r="S118" s="36">
        <v>0</v>
      </c>
      <c r="T118" s="36">
        <v>0</v>
      </c>
      <c r="U118" s="36">
        <v>25923.064267937334</v>
      </c>
      <c r="V118" s="36">
        <v>1499.5374407876757</v>
      </c>
      <c r="W118" s="36">
        <v>0</v>
      </c>
      <c r="X118" s="36">
        <v>0</v>
      </c>
      <c r="Y118" s="24">
        <v>27422.601708725011</v>
      </c>
    </row>
    <row r="119" spans="1:25" s="86" customFormat="1" ht="21">
      <c r="A119" s="35"/>
      <c r="B119" s="35" t="s">
        <v>3842</v>
      </c>
      <c r="C119" s="36">
        <v>0</v>
      </c>
      <c r="D119" s="36">
        <v>43.75</v>
      </c>
      <c r="E119" s="36">
        <v>1980.66353669003</v>
      </c>
      <c r="F119" s="36">
        <v>1681.7100275251</v>
      </c>
      <c r="G119" s="36">
        <v>25.123161518940002</v>
      </c>
      <c r="H119" s="36">
        <v>1331.035324954848</v>
      </c>
      <c r="I119" s="36">
        <v>1485.7672219112801</v>
      </c>
      <c r="J119" s="36">
        <v>0</v>
      </c>
      <c r="K119" s="24">
        <v>6548.0492726001985</v>
      </c>
      <c r="L119" s="85"/>
      <c r="M119" s="85"/>
      <c r="N119" s="116"/>
      <c r="O119" s="35"/>
      <c r="P119" s="35" t="s">
        <v>3842</v>
      </c>
      <c r="Q119" s="36">
        <v>0</v>
      </c>
      <c r="R119" s="36">
        <v>0</v>
      </c>
      <c r="S119" s="36">
        <v>0</v>
      </c>
      <c r="T119" s="36">
        <v>0</v>
      </c>
      <c r="U119" s="36">
        <v>1584.4942818657432</v>
      </c>
      <c r="V119" s="36">
        <v>465.04514045832394</v>
      </c>
      <c r="W119" s="36">
        <v>0</v>
      </c>
      <c r="X119" s="36">
        <v>0</v>
      </c>
      <c r="Y119" s="24">
        <v>2049.5394223240673</v>
      </c>
    </row>
    <row r="120" spans="1:25" s="86" customFormat="1" ht="21">
      <c r="A120" s="35"/>
      <c r="B120" s="35" t="s">
        <v>3843</v>
      </c>
      <c r="C120" s="36">
        <v>0</v>
      </c>
      <c r="D120" s="36">
        <v>682.53733613978</v>
      </c>
      <c r="E120" s="36">
        <v>7613.6486218318814</v>
      </c>
      <c r="F120" s="36">
        <v>10212.730883998523</v>
      </c>
      <c r="G120" s="36">
        <v>1825.5854753422002</v>
      </c>
      <c r="H120" s="36">
        <v>10248.681054547767</v>
      </c>
      <c r="I120" s="36">
        <v>59.498737304920006</v>
      </c>
      <c r="J120" s="36">
        <v>0</v>
      </c>
      <c r="K120" s="24">
        <v>30642.682109165071</v>
      </c>
      <c r="L120" s="85"/>
      <c r="M120" s="85"/>
      <c r="N120" s="116"/>
      <c r="O120" s="35"/>
      <c r="P120" s="35" t="s">
        <v>3843</v>
      </c>
      <c r="Q120" s="36">
        <v>0</v>
      </c>
      <c r="R120" s="36">
        <v>0</v>
      </c>
      <c r="S120" s="36">
        <v>0</v>
      </c>
      <c r="T120" s="36">
        <v>0</v>
      </c>
      <c r="U120" s="36">
        <v>9572.5363953906071</v>
      </c>
      <c r="V120" s="36">
        <v>18.623104776439</v>
      </c>
      <c r="W120" s="36">
        <v>0</v>
      </c>
      <c r="X120" s="36">
        <v>0</v>
      </c>
      <c r="Y120" s="24">
        <v>9591.1595001670466</v>
      </c>
    </row>
    <row r="121" spans="1:25" s="86" customFormat="1" ht="21">
      <c r="A121" s="35"/>
      <c r="B121" s="35" t="s">
        <v>3844</v>
      </c>
      <c r="C121" s="36">
        <v>0</v>
      </c>
      <c r="D121" s="36">
        <v>1927.3872622732802</v>
      </c>
      <c r="E121" s="36">
        <v>6642.6270576984589</v>
      </c>
      <c r="F121" s="36">
        <v>4367.2358649644739</v>
      </c>
      <c r="G121" s="36">
        <v>581.68402526713999</v>
      </c>
      <c r="H121" s="36">
        <v>8812.6047793509606</v>
      </c>
      <c r="I121" s="36">
        <v>1145.6827913273933</v>
      </c>
      <c r="J121" s="36">
        <v>0</v>
      </c>
      <c r="K121" s="24">
        <v>23477.221780881704</v>
      </c>
      <c r="L121" s="85"/>
      <c r="M121" s="85"/>
      <c r="N121" s="116"/>
      <c r="O121" s="35"/>
      <c r="P121" s="35" t="s">
        <v>3844</v>
      </c>
      <c r="Q121" s="36">
        <v>0</v>
      </c>
      <c r="R121" s="36">
        <v>0</v>
      </c>
      <c r="S121" s="36">
        <v>0</v>
      </c>
      <c r="T121" s="36">
        <v>0</v>
      </c>
      <c r="U121" s="36">
        <v>6989.7717037283001</v>
      </c>
      <c r="V121" s="36">
        <v>358.59871368534505</v>
      </c>
      <c r="W121" s="36">
        <v>0</v>
      </c>
      <c r="X121" s="36">
        <v>0</v>
      </c>
      <c r="Y121" s="24">
        <v>7348.3704174136456</v>
      </c>
    </row>
    <row r="122" spans="1:25" s="86" customFormat="1" ht="21">
      <c r="A122" s="35"/>
      <c r="B122" s="35" t="s">
        <v>3841</v>
      </c>
      <c r="C122" s="36">
        <v>0</v>
      </c>
      <c r="D122" s="36">
        <v>902.63063911532981</v>
      </c>
      <c r="E122" s="36">
        <v>3486.7631174071539</v>
      </c>
      <c r="F122" s="36">
        <v>3424.3241339464512</v>
      </c>
      <c r="G122" s="36">
        <v>1176.5435320422698</v>
      </c>
      <c r="H122" s="36">
        <v>10308.762941128321</v>
      </c>
      <c r="I122" s="36">
        <v>256.14849513133998</v>
      </c>
      <c r="J122" s="36">
        <v>365.20197511041999</v>
      </c>
      <c r="K122" s="24">
        <v>19920.374833881284</v>
      </c>
      <c r="L122" s="85"/>
      <c r="M122" s="85"/>
      <c r="N122" s="116"/>
      <c r="O122" s="35"/>
      <c r="P122" s="35" t="s">
        <v>3841</v>
      </c>
      <c r="Q122" s="36">
        <v>0</v>
      </c>
      <c r="R122" s="36">
        <v>0</v>
      </c>
      <c r="S122" s="36">
        <v>0</v>
      </c>
      <c r="T122" s="36">
        <v>0</v>
      </c>
      <c r="U122" s="36">
        <v>6040.5946258198119</v>
      </c>
      <c r="V122" s="36">
        <v>194.482697185755</v>
      </c>
      <c r="W122" s="36">
        <v>0</v>
      </c>
      <c r="X122" s="36">
        <v>0</v>
      </c>
      <c r="Y122" s="24">
        <v>6235.0773230055665</v>
      </c>
    </row>
    <row r="123" spans="1:25" s="86" customFormat="1" ht="21">
      <c r="A123" s="35"/>
      <c r="B123" s="35" t="s">
        <v>3826</v>
      </c>
      <c r="C123" s="36">
        <v>0</v>
      </c>
      <c r="D123" s="36">
        <v>145.3370453249</v>
      </c>
      <c r="E123" s="36">
        <v>3586.7109523352588</v>
      </c>
      <c r="F123" s="36">
        <v>1749.0982191596443</v>
      </c>
      <c r="G123" s="36">
        <v>19.937241222680001</v>
      </c>
      <c r="H123" s="36">
        <v>44.179357076998002</v>
      </c>
      <c r="I123" s="36">
        <v>1478.5552226259799</v>
      </c>
      <c r="J123" s="36">
        <v>0</v>
      </c>
      <c r="K123" s="24">
        <v>7023.818037745461</v>
      </c>
      <c r="L123" s="85"/>
      <c r="M123" s="85"/>
      <c r="N123" s="116"/>
      <c r="O123" s="35"/>
      <c r="P123" s="35" t="s">
        <v>3826</v>
      </c>
      <c r="Q123" s="36">
        <v>0</v>
      </c>
      <c r="R123" s="36">
        <v>0</v>
      </c>
      <c r="S123" s="36">
        <v>0</v>
      </c>
      <c r="T123" s="36">
        <v>0</v>
      </c>
      <c r="U123" s="36">
        <v>1735.6672611328709</v>
      </c>
      <c r="V123" s="36">
        <v>462.78778468181287</v>
      </c>
      <c r="W123" s="36">
        <v>0</v>
      </c>
      <c r="X123" s="36">
        <v>0</v>
      </c>
      <c r="Y123" s="24">
        <v>2198.4550458146837</v>
      </c>
    </row>
    <row r="124" spans="1:25" s="86" customFormat="1" ht="21">
      <c r="A124" s="35" t="s">
        <v>3856</v>
      </c>
      <c r="B124" s="35"/>
      <c r="C124" s="36">
        <v>18.711726883400001</v>
      </c>
      <c r="D124" s="36">
        <v>2670.1059391732701</v>
      </c>
      <c r="E124" s="36">
        <v>94331.626652122228</v>
      </c>
      <c r="F124" s="36">
        <v>118306.94207893628</v>
      </c>
      <c r="G124" s="36">
        <v>10622.214571520244</v>
      </c>
      <c r="H124" s="36">
        <v>101429.59978667372</v>
      </c>
      <c r="I124" s="36">
        <v>570.97639240526087</v>
      </c>
      <c r="J124" s="36">
        <v>0</v>
      </c>
      <c r="K124" s="24">
        <v>327950.17714771436</v>
      </c>
      <c r="L124" s="85">
        <v>300200</v>
      </c>
      <c r="M124" s="85">
        <f>L124-K124</f>
        <v>-27750.177147714363</v>
      </c>
      <c r="N124" s="116"/>
      <c r="O124" s="35" t="s">
        <v>3856</v>
      </c>
      <c r="P124" s="35"/>
      <c r="Q124" s="36">
        <v>0</v>
      </c>
      <c r="R124" s="36">
        <v>0</v>
      </c>
      <c r="S124" s="36">
        <v>0</v>
      </c>
      <c r="T124" s="36">
        <v>0</v>
      </c>
      <c r="U124" s="36">
        <v>100369.24064903166</v>
      </c>
      <c r="V124" s="36">
        <v>2279.164798201874</v>
      </c>
      <c r="W124" s="36">
        <v>0</v>
      </c>
      <c r="X124" s="36">
        <v>0</v>
      </c>
      <c r="Y124" s="24">
        <v>102648.40544723351</v>
      </c>
    </row>
    <row r="125" spans="1:25" s="86" customFormat="1" ht="21">
      <c r="A125" s="35"/>
      <c r="B125" s="35" t="s">
        <v>3847</v>
      </c>
      <c r="C125" s="36">
        <v>0</v>
      </c>
      <c r="D125" s="36">
        <v>0</v>
      </c>
      <c r="E125" s="36">
        <v>1695.7315377347006</v>
      </c>
      <c r="F125" s="36">
        <v>7257.8296804303327</v>
      </c>
      <c r="G125" s="36">
        <v>0</v>
      </c>
      <c r="H125" s="36">
        <v>3377.7804745781286</v>
      </c>
      <c r="I125" s="36">
        <v>0</v>
      </c>
      <c r="J125" s="36">
        <v>0</v>
      </c>
      <c r="K125" s="24">
        <v>12331.341692743163</v>
      </c>
      <c r="L125" s="85"/>
      <c r="M125" s="85"/>
      <c r="N125" s="116"/>
      <c r="O125" s="35"/>
      <c r="P125" s="35" t="s">
        <v>3847</v>
      </c>
      <c r="Q125" s="36">
        <v>0</v>
      </c>
      <c r="R125" s="36">
        <v>0</v>
      </c>
      <c r="S125" s="36">
        <v>0</v>
      </c>
      <c r="T125" s="36">
        <v>0</v>
      </c>
      <c r="U125" s="36">
        <v>3859.7099498282701</v>
      </c>
      <c r="V125" s="36">
        <v>0</v>
      </c>
      <c r="W125" s="36">
        <v>0</v>
      </c>
      <c r="X125" s="36">
        <v>0</v>
      </c>
      <c r="Y125" s="24">
        <v>3859.7099498282701</v>
      </c>
    </row>
    <row r="126" spans="1:25" s="86" customFormat="1" ht="21">
      <c r="A126" s="35"/>
      <c r="B126" s="35" t="s">
        <v>3848</v>
      </c>
      <c r="C126" s="36">
        <v>0</v>
      </c>
      <c r="D126" s="36">
        <v>0</v>
      </c>
      <c r="E126" s="36">
        <v>4079.477579926081</v>
      </c>
      <c r="F126" s="36">
        <v>14100.197545569796</v>
      </c>
      <c r="G126" s="36">
        <v>886.59216455602018</v>
      </c>
      <c r="H126" s="36">
        <v>15553.804045397124</v>
      </c>
      <c r="I126" s="36">
        <v>0</v>
      </c>
      <c r="J126" s="36">
        <v>0</v>
      </c>
      <c r="K126" s="24">
        <v>34620.071335449022</v>
      </c>
      <c r="L126" s="85"/>
      <c r="M126" s="85"/>
      <c r="N126" s="116"/>
      <c r="O126" s="35"/>
      <c r="P126" s="35" t="s">
        <v>3848</v>
      </c>
      <c r="Q126" s="36">
        <v>0</v>
      </c>
      <c r="R126" s="36">
        <v>0</v>
      </c>
      <c r="S126" s="36">
        <v>0</v>
      </c>
      <c r="T126" s="36">
        <v>0</v>
      </c>
      <c r="U126" s="36">
        <v>10836.082327994503</v>
      </c>
      <c r="V126" s="36">
        <v>0</v>
      </c>
      <c r="W126" s="36">
        <v>0</v>
      </c>
      <c r="X126" s="36">
        <v>0</v>
      </c>
      <c r="Y126" s="24">
        <v>10836.082327994503</v>
      </c>
    </row>
    <row r="127" spans="1:25" s="86" customFormat="1" ht="21">
      <c r="A127" s="35"/>
      <c r="B127" s="35" t="s">
        <v>515</v>
      </c>
      <c r="C127" s="36">
        <v>0</v>
      </c>
      <c r="D127" s="36">
        <v>0</v>
      </c>
      <c r="E127" s="36">
        <v>7794.1531218475002</v>
      </c>
      <c r="F127" s="36">
        <v>6536.2382600459187</v>
      </c>
      <c r="G127" s="36">
        <v>0</v>
      </c>
      <c r="H127" s="36">
        <v>9830.2649122597704</v>
      </c>
      <c r="I127" s="36">
        <v>263.7194101206</v>
      </c>
      <c r="J127" s="36">
        <v>0</v>
      </c>
      <c r="K127" s="24">
        <v>24424.375704273789</v>
      </c>
      <c r="L127" s="85"/>
      <c r="M127" s="85"/>
      <c r="N127" s="116"/>
      <c r="O127" s="35"/>
      <c r="P127" s="35" t="s">
        <v>515</v>
      </c>
      <c r="Q127" s="36">
        <v>0</v>
      </c>
      <c r="R127" s="36">
        <v>0</v>
      </c>
      <c r="S127" s="36">
        <v>0</v>
      </c>
      <c r="T127" s="36">
        <v>0</v>
      </c>
      <c r="U127" s="36">
        <v>7562.2854200691909</v>
      </c>
      <c r="V127" s="36">
        <v>82.544175367736983</v>
      </c>
      <c r="W127" s="36">
        <v>0</v>
      </c>
      <c r="X127" s="36">
        <v>0</v>
      </c>
      <c r="Y127" s="24">
        <v>7644.8295954369278</v>
      </c>
    </row>
    <row r="128" spans="1:25" s="86" customFormat="1" ht="21">
      <c r="A128" s="35"/>
      <c r="B128" s="35" t="s">
        <v>3849</v>
      </c>
      <c r="C128" s="36">
        <v>0</v>
      </c>
      <c r="D128" s="36">
        <v>54.022029996299999</v>
      </c>
      <c r="E128" s="36">
        <v>5256.2447698835331</v>
      </c>
      <c r="F128" s="36">
        <v>5106.6554003169294</v>
      </c>
      <c r="G128" s="36">
        <v>728.77688874845592</v>
      </c>
      <c r="H128" s="36">
        <v>3697.7273863513487</v>
      </c>
      <c r="I128" s="36">
        <v>35.03231342254</v>
      </c>
      <c r="J128" s="36">
        <v>0</v>
      </c>
      <c r="K128" s="24">
        <v>14878.458788719108</v>
      </c>
      <c r="L128" s="85"/>
      <c r="M128" s="85"/>
      <c r="N128" s="116"/>
      <c r="O128" s="35"/>
      <c r="P128" s="35" t="s">
        <v>3849</v>
      </c>
      <c r="Q128" s="36">
        <v>0</v>
      </c>
      <c r="R128" s="36">
        <v>0</v>
      </c>
      <c r="S128" s="36">
        <v>0</v>
      </c>
      <c r="T128" s="36">
        <v>0</v>
      </c>
      <c r="U128" s="36">
        <v>3488.6038148404632</v>
      </c>
      <c r="V128" s="36">
        <v>1168.3537860293013</v>
      </c>
      <c r="W128" s="36">
        <v>0</v>
      </c>
      <c r="X128" s="36">
        <v>0</v>
      </c>
      <c r="Y128" s="24">
        <v>4656.9576008697641</v>
      </c>
    </row>
    <row r="129" spans="1:25" s="86" customFormat="1" ht="21">
      <c r="A129" s="35"/>
      <c r="B129" s="35" t="s">
        <v>3850</v>
      </c>
      <c r="C129" s="36">
        <v>0</v>
      </c>
      <c r="D129" s="36">
        <v>806.14944252079988</v>
      </c>
      <c r="E129" s="36">
        <v>5328.1821571399814</v>
      </c>
      <c r="F129" s="36">
        <v>3786.8468311092274</v>
      </c>
      <c r="G129" s="36">
        <v>783.36627860260387</v>
      </c>
      <c r="H129" s="36">
        <v>3978.9954884099757</v>
      </c>
      <c r="I129" s="36">
        <v>7.4707185467499997</v>
      </c>
      <c r="J129" s="36">
        <v>0</v>
      </c>
      <c r="K129" s="24">
        <v>14691.010916329338</v>
      </c>
      <c r="L129" s="85"/>
      <c r="M129" s="85"/>
      <c r="N129" s="116"/>
      <c r="O129" s="35"/>
      <c r="P129" s="35" t="s">
        <v>3850</v>
      </c>
      <c r="Q129" s="36">
        <v>0</v>
      </c>
      <c r="R129" s="36">
        <v>0</v>
      </c>
      <c r="S129" s="36">
        <v>0</v>
      </c>
      <c r="T129" s="36">
        <v>0</v>
      </c>
      <c r="U129" s="36">
        <v>4595.9480819061546</v>
      </c>
      <c r="V129" s="36">
        <v>2.3383349051330002</v>
      </c>
      <c r="W129" s="36">
        <v>0</v>
      </c>
      <c r="X129" s="36">
        <v>0</v>
      </c>
      <c r="Y129" s="24">
        <v>4598.2864168112874</v>
      </c>
    </row>
    <row r="130" spans="1:25" s="86" customFormat="1" ht="21">
      <c r="A130" s="35"/>
      <c r="B130" s="35" t="s">
        <v>434</v>
      </c>
      <c r="C130" s="36">
        <v>0</v>
      </c>
      <c r="D130" s="36">
        <v>0</v>
      </c>
      <c r="E130" s="36">
        <v>13890.797700870658</v>
      </c>
      <c r="F130" s="36">
        <v>9794.587021688958</v>
      </c>
      <c r="G130" s="36">
        <v>948.30935402119997</v>
      </c>
      <c r="H130" s="36">
        <v>4554.8207087279352</v>
      </c>
      <c r="I130" s="36">
        <v>26.66270235575</v>
      </c>
      <c r="J130" s="36">
        <v>0</v>
      </c>
      <c r="K130" s="24">
        <v>29215.177487664503</v>
      </c>
      <c r="L130" s="85"/>
      <c r="M130" s="85"/>
      <c r="N130" s="116"/>
      <c r="O130" s="35"/>
      <c r="P130" s="35" t="s">
        <v>434</v>
      </c>
      <c r="Q130" s="36">
        <v>0</v>
      </c>
      <c r="R130" s="36">
        <v>0</v>
      </c>
      <c r="S130" s="36">
        <v>0</v>
      </c>
      <c r="T130" s="36">
        <v>0</v>
      </c>
      <c r="U130" s="36">
        <v>9136.0051277988769</v>
      </c>
      <c r="V130" s="36">
        <v>8.3454258373499997</v>
      </c>
      <c r="W130" s="36">
        <v>0</v>
      </c>
      <c r="X130" s="36">
        <v>0</v>
      </c>
      <c r="Y130" s="24">
        <v>9144.3505536362263</v>
      </c>
    </row>
    <row r="131" spans="1:25" s="86" customFormat="1" ht="21">
      <c r="A131" s="35"/>
      <c r="B131" s="35" t="s">
        <v>885</v>
      </c>
      <c r="C131" s="36">
        <v>0</v>
      </c>
      <c r="D131" s="36">
        <v>0</v>
      </c>
      <c r="E131" s="36">
        <v>8204.6031832358967</v>
      </c>
      <c r="F131" s="36">
        <v>8653.4892648273981</v>
      </c>
      <c r="G131" s="36">
        <v>839.54010670830212</v>
      </c>
      <c r="H131" s="36">
        <v>3919.3474208748348</v>
      </c>
      <c r="I131" s="36">
        <v>9.2009749999900006</v>
      </c>
      <c r="J131" s="36">
        <v>0</v>
      </c>
      <c r="K131" s="24">
        <v>21626.18095064642</v>
      </c>
      <c r="L131" s="85"/>
      <c r="M131" s="85"/>
      <c r="N131" s="116"/>
      <c r="O131" s="35"/>
      <c r="P131" s="35" t="s">
        <v>885</v>
      </c>
      <c r="Q131" s="36">
        <v>0</v>
      </c>
      <c r="R131" s="36">
        <v>0</v>
      </c>
      <c r="S131" s="36">
        <v>0</v>
      </c>
      <c r="T131" s="36">
        <v>0</v>
      </c>
      <c r="U131" s="36">
        <v>6766.1147323792675</v>
      </c>
      <c r="V131" s="36">
        <v>2.8799051749969999</v>
      </c>
      <c r="W131" s="36">
        <v>0</v>
      </c>
      <c r="X131" s="36">
        <v>0</v>
      </c>
      <c r="Y131" s="24">
        <v>6768.994637554264</v>
      </c>
    </row>
    <row r="132" spans="1:25" s="86" customFormat="1" ht="21">
      <c r="A132" s="35"/>
      <c r="B132" s="35" t="s">
        <v>3851</v>
      </c>
      <c r="C132" s="36">
        <v>0</v>
      </c>
      <c r="D132" s="36">
        <v>0</v>
      </c>
      <c r="E132" s="36">
        <v>2129.9133927991202</v>
      </c>
      <c r="F132" s="36">
        <v>11547.438523147448</v>
      </c>
      <c r="G132" s="36">
        <v>2066.13727819108</v>
      </c>
      <c r="H132" s="36">
        <v>11725.943046551964</v>
      </c>
      <c r="I132" s="36">
        <v>0</v>
      </c>
      <c r="J132" s="36">
        <v>0</v>
      </c>
      <c r="K132" s="24">
        <v>27469.43224068961</v>
      </c>
      <c r="L132" s="85"/>
      <c r="M132" s="85"/>
      <c r="N132" s="116"/>
      <c r="O132" s="35"/>
      <c r="P132" s="35" t="s">
        <v>3851</v>
      </c>
      <c r="Q132" s="36">
        <v>0</v>
      </c>
      <c r="R132" s="36">
        <v>0</v>
      </c>
      <c r="S132" s="36">
        <v>0</v>
      </c>
      <c r="T132" s="36">
        <v>0</v>
      </c>
      <c r="U132" s="36">
        <v>8597.9322913360957</v>
      </c>
      <c r="V132" s="36">
        <v>0</v>
      </c>
      <c r="W132" s="36">
        <v>0</v>
      </c>
      <c r="X132" s="36">
        <v>0</v>
      </c>
      <c r="Y132" s="24">
        <v>8597.9322913360957</v>
      </c>
    </row>
    <row r="133" spans="1:25" s="86" customFormat="1" ht="21">
      <c r="A133" s="35"/>
      <c r="B133" s="35" t="s">
        <v>3852</v>
      </c>
      <c r="C133" s="36">
        <v>0</v>
      </c>
      <c r="D133" s="36">
        <v>0</v>
      </c>
      <c r="E133" s="36">
        <v>4094.2560233139307</v>
      </c>
      <c r="F133" s="36">
        <v>5583.5290124346575</v>
      </c>
      <c r="G133" s="36">
        <v>292.144427223158</v>
      </c>
      <c r="H133" s="36">
        <v>9281.8740327556825</v>
      </c>
      <c r="I133" s="36">
        <v>0</v>
      </c>
      <c r="J133" s="36">
        <v>0</v>
      </c>
      <c r="K133" s="24">
        <v>19251.803495727429</v>
      </c>
      <c r="L133" s="85"/>
      <c r="M133" s="85"/>
      <c r="N133" s="116"/>
      <c r="O133" s="35"/>
      <c r="P133" s="35" t="s">
        <v>3852</v>
      </c>
      <c r="Q133" s="36">
        <v>0</v>
      </c>
      <c r="R133" s="36">
        <v>0</v>
      </c>
      <c r="S133" s="36">
        <v>0</v>
      </c>
      <c r="T133" s="36">
        <v>0</v>
      </c>
      <c r="U133" s="36">
        <v>6025.8144941626979</v>
      </c>
      <c r="V133" s="36">
        <v>0</v>
      </c>
      <c r="W133" s="36">
        <v>0</v>
      </c>
      <c r="X133" s="36">
        <v>0</v>
      </c>
      <c r="Y133" s="24">
        <v>6025.8144941626979</v>
      </c>
    </row>
    <row r="134" spans="1:25" s="86" customFormat="1" ht="21">
      <c r="A134" s="35"/>
      <c r="B134" s="35" t="s">
        <v>3853</v>
      </c>
      <c r="C134" s="36">
        <v>0</v>
      </c>
      <c r="D134" s="36">
        <v>0</v>
      </c>
      <c r="E134" s="36">
        <v>1852.3136338453494</v>
      </c>
      <c r="F134" s="36">
        <v>5822.0991882214703</v>
      </c>
      <c r="G134" s="36">
        <v>143.07831264058001</v>
      </c>
      <c r="H134" s="36">
        <v>3191.8413748378725</v>
      </c>
      <c r="I134" s="36">
        <v>65.246187033080005</v>
      </c>
      <c r="J134" s="36">
        <v>0</v>
      </c>
      <c r="K134" s="24">
        <v>11074.578696578354</v>
      </c>
      <c r="L134" s="85"/>
      <c r="M134" s="85"/>
      <c r="N134" s="116"/>
      <c r="O134" s="35"/>
      <c r="P134" s="35" t="s">
        <v>3853</v>
      </c>
      <c r="Q134" s="36">
        <v>0</v>
      </c>
      <c r="R134" s="36">
        <v>0</v>
      </c>
      <c r="S134" s="36">
        <v>0</v>
      </c>
      <c r="T134" s="36">
        <v>0</v>
      </c>
      <c r="U134" s="36">
        <v>3445.9210754884707</v>
      </c>
      <c r="V134" s="36">
        <v>20.42205654136</v>
      </c>
      <c r="W134" s="36">
        <v>0</v>
      </c>
      <c r="X134" s="36">
        <v>0</v>
      </c>
      <c r="Y134" s="24">
        <v>3466.3431320298305</v>
      </c>
    </row>
    <row r="135" spans="1:25" s="86" customFormat="1" ht="21">
      <c r="A135" s="35"/>
      <c r="B135" s="35" t="s">
        <v>3854</v>
      </c>
      <c r="C135" s="36">
        <v>0</v>
      </c>
      <c r="D135" s="36">
        <v>0</v>
      </c>
      <c r="E135" s="36">
        <v>3708.1255217391604</v>
      </c>
      <c r="F135" s="36">
        <v>7645.539241197519</v>
      </c>
      <c r="G135" s="36">
        <v>426.21120023028004</v>
      </c>
      <c r="H135" s="36">
        <v>4748.2772437726881</v>
      </c>
      <c r="I135" s="36">
        <v>12.5</v>
      </c>
      <c r="J135" s="36">
        <v>0</v>
      </c>
      <c r="K135" s="24">
        <v>16540.653206939649</v>
      </c>
      <c r="L135" s="85"/>
      <c r="M135" s="85"/>
      <c r="N135" s="116"/>
      <c r="O135" s="35"/>
      <c r="P135" s="35" t="s">
        <v>3854</v>
      </c>
      <c r="Q135" s="36">
        <v>0</v>
      </c>
      <c r="R135" s="36">
        <v>0</v>
      </c>
      <c r="S135" s="36">
        <v>0</v>
      </c>
      <c r="T135" s="36">
        <v>0</v>
      </c>
      <c r="U135" s="36">
        <v>5173.311953772647</v>
      </c>
      <c r="V135" s="36">
        <v>3.9125000000000001</v>
      </c>
      <c r="W135" s="36">
        <v>0</v>
      </c>
      <c r="X135" s="36">
        <v>0</v>
      </c>
      <c r="Y135" s="24">
        <v>5177.2244537726474</v>
      </c>
    </row>
    <row r="136" spans="1:25" s="86" customFormat="1" ht="21">
      <c r="A136" s="35"/>
      <c r="B136" s="35" t="s">
        <v>3855</v>
      </c>
      <c r="C136" s="36">
        <v>0</v>
      </c>
      <c r="D136" s="36">
        <v>0</v>
      </c>
      <c r="E136" s="36">
        <v>7058.9773856029306</v>
      </c>
      <c r="F136" s="36">
        <v>5491.749799669511</v>
      </c>
      <c r="G136" s="36">
        <v>1370.2801553557506</v>
      </c>
      <c r="H136" s="36">
        <v>4813.2374951426727</v>
      </c>
      <c r="I136" s="36">
        <v>49.359144245441001</v>
      </c>
      <c r="J136" s="36">
        <v>0</v>
      </c>
      <c r="K136" s="24">
        <v>18783.603980016305</v>
      </c>
      <c r="L136" s="85"/>
      <c r="M136" s="85"/>
      <c r="N136" s="116"/>
      <c r="O136" s="35"/>
      <c r="P136" s="35" t="s">
        <v>3855</v>
      </c>
      <c r="Q136" s="36">
        <v>0</v>
      </c>
      <c r="R136" s="36">
        <v>0</v>
      </c>
      <c r="S136" s="36">
        <v>0</v>
      </c>
      <c r="T136" s="36">
        <v>0</v>
      </c>
      <c r="U136" s="36">
        <v>5863.8186336008775</v>
      </c>
      <c r="V136" s="36">
        <v>15.449412148823999</v>
      </c>
      <c r="W136" s="36">
        <v>0</v>
      </c>
      <c r="X136" s="36">
        <v>0</v>
      </c>
      <c r="Y136" s="24">
        <v>5879.2680457497017</v>
      </c>
    </row>
    <row r="137" spans="1:25" s="86" customFormat="1" ht="21">
      <c r="A137" s="35"/>
      <c r="B137" s="35" t="s">
        <v>3247</v>
      </c>
      <c r="C137" s="36">
        <v>0</v>
      </c>
      <c r="D137" s="36">
        <v>0</v>
      </c>
      <c r="E137" s="36">
        <v>3964.9729562444199</v>
      </c>
      <c r="F137" s="36">
        <v>3819.2908791271402</v>
      </c>
      <c r="G137" s="36">
        <v>947.29071611914924</v>
      </c>
      <c r="H137" s="36">
        <v>5344.861756369618</v>
      </c>
      <c r="I137" s="36">
        <v>23.696554162460004</v>
      </c>
      <c r="J137" s="36">
        <v>0</v>
      </c>
      <c r="K137" s="24">
        <v>14100.112862022786</v>
      </c>
      <c r="L137" s="85"/>
      <c r="M137" s="85"/>
      <c r="N137" s="116"/>
      <c r="O137" s="35"/>
      <c r="P137" s="35" t="s">
        <v>3247</v>
      </c>
      <c r="Q137" s="36">
        <v>0</v>
      </c>
      <c r="R137" s="36">
        <v>0</v>
      </c>
      <c r="S137" s="36">
        <v>0</v>
      </c>
      <c r="T137" s="36">
        <v>0</v>
      </c>
      <c r="U137" s="36">
        <v>4405.9183043597386</v>
      </c>
      <c r="V137" s="36">
        <v>7.4170214528499994</v>
      </c>
      <c r="W137" s="36">
        <v>0</v>
      </c>
      <c r="X137" s="36">
        <v>0</v>
      </c>
      <c r="Y137" s="24">
        <v>4413.335325812589</v>
      </c>
    </row>
    <row r="138" spans="1:25" s="86" customFormat="1" ht="21">
      <c r="A138" s="35"/>
      <c r="B138" s="35" t="s">
        <v>3274</v>
      </c>
      <c r="C138" s="36">
        <v>0</v>
      </c>
      <c r="D138" s="36">
        <v>1809.9344666561703</v>
      </c>
      <c r="E138" s="36">
        <v>14624.148913248089</v>
      </c>
      <c r="F138" s="36">
        <v>5620.0349191960358</v>
      </c>
      <c r="G138" s="36">
        <v>1092.4515319688605</v>
      </c>
      <c r="H138" s="36">
        <v>3012.9728928148929</v>
      </c>
      <c r="I138" s="36">
        <v>26.32081071963</v>
      </c>
      <c r="J138" s="36">
        <v>0</v>
      </c>
      <c r="K138" s="24">
        <v>26185.863534603679</v>
      </c>
      <c r="L138" s="85"/>
      <c r="M138" s="85"/>
      <c r="N138" s="116"/>
      <c r="O138" s="35"/>
      <c r="P138" s="35" t="s">
        <v>3274</v>
      </c>
      <c r="Q138" s="36">
        <v>0</v>
      </c>
      <c r="R138" s="36">
        <v>0</v>
      </c>
      <c r="S138" s="36">
        <v>0</v>
      </c>
      <c r="T138" s="36">
        <v>0</v>
      </c>
      <c r="U138" s="36">
        <v>7244.8763571197132</v>
      </c>
      <c r="V138" s="36">
        <v>951.29892920622012</v>
      </c>
      <c r="W138" s="36">
        <v>0</v>
      </c>
      <c r="X138" s="36">
        <v>0</v>
      </c>
      <c r="Y138" s="24">
        <v>8196.1752863259335</v>
      </c>
    </row>
    <row r="139" spans="1:25" s="86" customFormat="1" ht="21">
      <c r="A139" s="35"/>
      <c r="B139" s="35" t="s">
        <v>3846</v>
      </c>
      <c r="C139" s="36">
        <v>18.711726883400001</v>
      </c>
      <c r="D139" s="36">
        <v>0</v>
      </c>
      <c r="E139" s="36">
        <v>6224.1916772797831</v>
      </c>
      <c r="F139" s="36">
        <v>11930.003994838822</v>
      </c>
      <c r="G139" s="36">
        <v>0.72661388617900002</v>
      </c>
      <c r="H139" s="36">
        <v>8766.8492817270126</v>
      </c>
      <c r="I139" s="36">
        <v>29.296126897100002</v>
      </c>
      <c r="J139" s="36">
        <v>0</v>
      </c>
      <c r="K139" s="24">
        <v>26969.779421512296</v>
      </c>
      <c r="L139" s="85"/>
      <c r="M139" s="85"/>
      <c r="N139" s="116"/>
      <c r="O139" s="35"/>
      <c r="P139" s="35" t="s">
        <v>3846</v>
      </c>
      <c r="Q139" s="36">
        <v>0</v>
      </c>
      <c r="R139" s="36">
        <v>0</v>
      </c>
      <c r="S139" s="36">
        <v>0</v>
      </c>
      <c r="T139" s="36">
        <v>0</v>
      </c>
      <c r="U139" s="36">
        <v>8432.3712712142442</v>
      </c>
      <c r="V139" s="36">
        <v>9.1696877187990005</v>
      </c>
      <c r="W139" s="36">
        <v>0</v>
      </c>
      <c r="X139" s="36">
        <v>0</v>
      </c>
      <c r="Y139" s="24">
        <v>8441.5409589330429</v>
      </c>
    </row>
    <row r="140" spans="1:25" s="86" customFormat="1" ht="21">
      <c r="A140" s="35"/>
      <c r="B140" s="35" t="s">
        <v>383</v>
      </c>
      <c r="C140" s="36">
        <v>0</v>
      </c>
      <c r="D140" s="36">
        <v>0</v>
      </c>
      <c r="E140" s="36">
        <v>4425.5370974110783</v>
      </c>
      <c r="F140" s="36">
        <v>5611.4125171151045</v>
      </c>
      <c r="G140" s="36">
        <v>97.309543268625006</v>
      </c>
      <c r="H140" s="36">
        <v>5631.0022261022004</v>
      </c>
      <c r="I140" s="36">
        <v>22.471449901919996</v>
      </c>
      <c r="J140" s="36">
        <v>0</v>
      </c>
      <c r="K140" s="24">
        <v>15787.732833798927</v>
      </c>
      <c r="L140" s="85"/>
      <c r="M140" s="85"/>
      <c r="N140" s="116"/>
      <c r="O140" s="35"/>
      <c r="P140" s="35" t="s">
        <v>383</v>
      </c>
      <c r="Q140" s="36">
        <v>0</v>
      </c>
      <c r="R140" s="36">
        <v>0</v>
      </c>
      <c r="S140" s="36">
        <v>0</v>
      </c>
      <c r="T140" s="36">
        <v>0</v>
      </c>
      <c r="U140" s="36">
        <v>4934.5268131604325</v>
      </c>
      <c r="V140" s="36">
        <v>7.0335638193029997</v>
      </c>
      <c r="W140" s="36">
        <v>0</v>
      </c>
      <c r="X140" s="36">
        <v>0</v>
      </c>
      <c r="Y140" s="24">
        <v>4941.5603769797353</v>
      </c>
    </row>
    <row r="141" spans="1:25" s="86" customFormat="1" ht="21">
      <c r="A141" s="35" t="s">
        <v>3861</v>
      </c>
      <c r="B141" s="35"/>
      <c r="C141" s="36">
        <v>0</v>
      </c>
      <c r="D141" s="36">
        <v>275.00000000005002</v>
      </c>
      <c r="E141" s="36">
        <v>9336.591298742529</v>
      </c>
      <c r="F141" s="36">
        <v>14637.714554808274</v>
      </c>
      <c r="G141" s="36">
        <v>2594.7688607751597</v>
      </c>
      <c r="H141" s="36">
        <v>28958.870671048724</v>
      </c>
      <c r="I141" s="36">
        <v>143.16680552376801</v>
      </c>
      <c r="J141" s="36">
        <v>0</v>
      </c>
      <c r="K141" s="24">
        <v>55946.112190898508</v>
      </c>
      <c r="L141" s="85">
        <v>35450</v>
      </c>
      <c r="M141" s="85">
        <f>L141-K141</f>
        <v>-20496.112190898508</v>
      </c>
      <c r="N141" s="116"/>
      <c r="O141" s="35" t="s">
        <v>3861</v>
      </c>
      <c r="P141" s="35"/>
      <c r="Q141" s="36">
        <v>0</v>
      </c>
      <c r="R141" s="36">
        <v>0</v>
      </c>
      <c r="S141" s="36">
        <v>0</v>
      </c>
      <c r="T141" s="36">
        <v>0</v>
      </c>
      <c r="U141" s="36">
        <v>17466.321905622022</v>
      </c>
      <c r="V141" s="36">
        <v>44.811210128936999</v>
      </c>
      <c r="W141" s="36">
        <v>0</v>
      </c>
      <c r="X141" s="36">
        <v>0</v>
      </c>
      <c r="Y141" s="24">
        <v>17511.133115750959</v>
      </c>
    </row>
    <row r="142" spans="1:25" s="86" customFormat="1" ht="21">
      <c r="A142" s="35"/>
      <c r="B142" s="35" t="s">
        <v>3858</v>
      </c>
      <c r="C142" s="36">
        <v>0</v>
      </c>
      <c r="D142" s="36">
        <v>175</v>
      </c>
      <c r="E142" s="36">
        <v>1278.3572970910297</v>
      </c>
      <c r="F142" s="36">
        <v>2247.5461968714171</v>
      </c>
      <c r="G142" s="36">
        <v>242.55219063186001</v>
      </c>
      <c r="H142" s="36">
        <v>9432.1299656820411</v>
      </c>
      <c r="I142" s="36">
        <v>6.25</v>
      </c>
      <c r="J142" s="36">
        <v>0</v>
      </c>
      <c r="K142" s="24">
        <v>13381.835650276349</v>
      </c>
      <c r="L142" s="85"/>
      <c r="M142" s="85"/>
      <c r="N142" s="116"/>
      <c r="O142" s="35"/>
      <c r="P142" s="35" t="s">
        <v>3858</v>
      </c>
      <c r="Q142" s="36">
        <v>0</v>
      </c>
      <c r="R142" s="36">
        <v>0</v>
      </c>
      <c r="S142" s="36">
        <v>0</v>
      </c>
      <c r="T142" s="36">
        <v>0</v>
      </c>
      <c r="U142" s="36">
        <v>4186.5583085360595</v>
      </c>
      <c r="V142" s="36">
        <v>1.95625</v>
      </c>
      <c r="W142" s="36">
        <v>0</v>
      </c>
      <c r="X142" s="36">
        <v>0</v>
      </c>
      <c r="Y142" s="24">
        <v>4188.5145585360597</v>
      </c>
    </row>
    <row r="143" spans="1:25" s="86" customFormat="1" ht="21">
      <c r="A143" s="35"/>
      <c r="B143" s="35" t="s">
        <v>3859</v>
      </c>
      <c r="C143" s="36">
        <v>0</v>
      </c>
      <c r="D143" s="36">
        <v>8.6813314264500008</v>
      </c>
      <c r="E143" s="36">
        <v>1139.203189616758</v>
      </c>
      <c r="F143" s="36">
        <v>2227.203532022053</v>
      </c>
      <c r="G143" s="36">
        <v>238.88422350119998</v>
      </c>
      <c r="H143" s="36">
        <v>3380.1619365789811</v>
      </c>
      <c r="I143" s="36">
        <v>134.917970556678</v>
      </c>
      <c r="J143" s="36">
        <v>0</v>
      </c>
      <c r="K143" s="24">
        <v>7129.0521837021197</v>
      </c>
      <c r="L143" s="85"/>
      <c r="M143" s="85"/>
      <c r="N143" s="116"/>
      <c r="O143" s="35"/>
      <c r="P143" s="35" t="s">
        <v>3859</v>
      </c>
      <c r="Q143" s="36">
        <v>0</v>
      </c>
      <c r="R143" s="36">
        <v>0</v>
      </c>
      <c r="S143" s="36">
        <v>0</v>
      </c>
      <c r="T143" s="36">
        <v>0</v>
      </c>
      <c r="U143" s="36">
        <v>2189.1640087146952</v>
      </c>
      <c r="V143" s="36">
        <v>42.229324784238003</v>
      </c>
      <c r="W143" s="36">
        <v>0</v>
      </c>
      <c r="X143" s="36">
        <v>0</v>
      </c>
      <c r="Y143" s="24">
        <v>2231.3933334989333</v>
      </c>
    </row>
    <row r="144" spans="1:25" s="86" customFormat="1" ht="21">
      <c r="A144" s="35"/>
      <c r="B144" s="35" t="s">
        <v>3860</v>
      </c>
      <c r="C144" s="36">
        <v>0</v>
      </c>
      <c r="D144" s="36">
        <v>0</v>
      </c>
      <c r="E144" s="36">
        <v>3571.6240823849216</v>
      </c>
      <c r="F144" s="36">
        <v>5023.7844930990277</v>
      </c>
      <c r="G144" s="36">
        <v>687.59762461871003</v>
      </c>
      <c r="H144" s="36">
        <v>7760.3430961332497</v>
      </c>
      <c r="I144" s="36">
        <v>0</v>
      </c>
      <c r="J144" s="36">
        <v>0</v>
      </c>
      <c r="K144" s="24">
        <v>17043.349296235909</v>
      </c>
      <c r="L144" s="85"/>
      <c r="M144" s="85"/>
      <c r="N144" s="116"/>
      <c r="O144" s="35"/>
      <c r="P144" s="35" t="s">
        <v>3860</v>
      </c>
      <c r="Q144" s="36">
        <v>0</v>
      </c>
      <c r="R144" s="36">
        <v>0</v>
      </c>
      <c r="S144" s="36">
        <v>0</v>
      </c>
      <c r="T144" s="36">
        <v>0</v>
      </c>
      <c r="U144" s="36">
        <v>5334.5683297224841</v>
      </c>
      <c r="V144" s="36">
        <v>0</v>
      </c>
      <c r="W144" s="36">
        <v>0</v>
      </c>
      <c r="X144" s="36">
        <v>0</v>
      </c>
      <c r="Y144" s="24">
        <v>5334.5683297224841</v>
      </c>
    </row>
    <row r="145" spans="1:25" s="86" customFormat="1" ht="21">
      <c r="A145" s="35"/>
      <c r="B145" s="35" t="s">
        <v>3857</v>
      </c>
      <c r="C145" s="36">
        <v>0</v>
      </c>
      <c r="D145" s="36">
        <v>91.318668573600007</v>
      </c>
      <c r="E145" s="36">
        <v>3347.4067296498201</v>
      </c>
      <c r="F145" s="36">
        <v>5139.1803328157775</v>
      </c>
      <c r="G145" s="36">
        <v>1425.7348220233901</v>
      </c>
      <c r="H145" s="36">
        <v>8386.2356726544549</v>
      </c>
      <c r="I145" s="36">
        <v>1.9988349670900001</v>
      </c>
      <c r="J145" s="36">
        <v>0</v>
      </c>
      <c r="K145" s="24">
        <v>18391.875060684135</v>
      </c>
      <c r="L145" s="85"/>
      <c r="M145" s="85"/>
      <c r="N145" s="116"/>
      <c r="O145" s="35"/>
      <c r="P145" s="35" t="s">
        <v>3857</v>
      </c>
      <c r="Q145" s="36">
        <v>0</v>
      </c>
      <c r="R145" s="36">
        <v>0</v>
      </c>
      <c r="S145" s="36">
        <v>0</v>
      </c>
      <c r="T145" s="36">
        <v>0</v>
      </c>
      <c r="U145" s="36">
        <v>5756.0312586487835</v>
      </c>
      <c r="V145" s="36">
        <v>0.62563534469899995</v>
      </c>
      <c r="W145" s="36">
        <v>0</v>
      </c>
      <c r="X145" s="36">
        <v>0</v>
      </c>
      <c r="Y145" s="24">
        <v>5756.6568939934823</v>
      </c>
    </row>
    <row r="146" spans="1:25" s="86" customFormat="1" ht="21">
      <c r="A146" s="35" t="s">
        <v>3868</v>
      </c>
      <c r="B146" s="35"/>
      <c r="C146" s="36">
        <v>0</v>
      </c>
      <c r="D146" s="36">
        <v>43433.040163719095</v>
      </c>
      <c r="E146" s="36">
        <v>46183.758085172245</v>
      </c>
      <c r="F146" s="36">
        <v>29131.587539262502</v>
      </c>
      <c r="G146" s="36">
        <v>21877.673056277723</v>
      </c>
      <c r="H146" s="36">
        <v>59463.104446964935</v>
      </c>
      <c r="I146" s="36">
        <v>89.303603124920002</v>
      </c>
      <c r="J146" s="36">
        <v>940.12436744749994</v>
      </c>
      <c r="K146" s="24">
        <v>201118.59126196892</v>
      </c>
      <c r="L146" s="85">
        <v>157200</v>
      </c>
      <c r="M146" s="85">
        <f>L146-K146</f>
        <v>-43918.591261968919</v>
      </c>
      <c r="N146" s="116"/>
      <c r="O146" s="35" t="s">
        <v>3868</v>
      </c>
      <c r="P146" s="35"/>
      <c r="Q146" s="36">
        <v>0</v>
      </c>
      <c r="R146" s="36">
        <v>0</v>
      </c>
      <c r="S146" s="36">
        <v>0</v>
      </c>
      <c r="T146" s="36">
        <v>0</v>
      </c>
      <c r="U146" s="36">
        <v>54570.942878964372</v>
      </c>
      <c r="V146" s="36">
        <v>8379.1761860365896</v>
      </c>
      <c r="W146" s="36">
        <v>0</v>
      </c>
      <c r="X146" s="36">
        <v>0</v>
      </c>
      <c r="Y146" s="24">
        <v>62950.119065000959</v>
      </c>
    </row>
    <row r="147" spans="1:25" s="86" customFormat="1" ht="21">
      <c r="A147" s="35"/>
      <c r="B147" s="35" t="s">
        <v>3862</v>
      </c>
      <c r="C147" s="36">
        <v>0</v>
      </c>
      <c r="D147" s="36">
        <v>1340.3883901532004</v>
      </c>
      <c r="E147" s="36">
        <v>922.04550917542986</v>
      </c>
      <c r="F147" s="36">
        <v>1985.7072028336411</v>
      </c>
      <c r="G147" s="36">
        <v>3849.1389726151197</v>
      </c>
      <c r="H147" s="36">
        <v>4889.54859895561</v>
      </c>
      <c r="I147" s="36">
        <v>0</v>
      </c>
      <c r="J147" s="36">
        <v>0</v>
      </c>
      <c r="K147" s="24">
        <v>12986.828673733002</v>
      </c>
      <c r="L147" s="85"/>
      <c r="M147" s="85"/>
      <c r="N147" s="116"/>
      <c r="O147" s="35"/>
      <c r="P147" s="35" t="s">
        <v>3862</v>
      </c>
      <c r="Q147" s="36">
        <v>0</v>
      </c>
      <c r="R147" s="36">
        <v>0</v>
      </c>
      <c r="S147" s="36">
        <v>0</v>
      </c>
      <c r="T147" s="36">
        <v>0</v>
      </c>
      <c r="U147" s="36">
        <v>4064.8773748778685</v>
      </c>
      <c r="V147" s="36">
        <v>0</v>
      </c>
      <c r="W147" s="36">
        <v>0</v>
      </c>
      <c r="X147" s="36">
        <v>0</v>
      </c>
      <c r="Y147" s="24">
        <v>4064.8773748778685</v>
      </c>
    </row>
    <row r="148" spans="1:25" s="86" customFormat="1" ht="21">
      <c r="A148" s="35"/>
      <c r="B148" s="35" t="s">
        <v>3863</v>
      </c>
      <c r="C148" s="36">
        <v>0</v>
      </c>
      <c r="D148" s="36">
        <v>1494.7041274862399</v>
      </c>
      <c r="E148" s="36">
        <v>3933.2374159003489</v>
      </c>
      <c r="F148" s="36">
        <v>3422.3919998127353</v>
      </c>
      <c r="G148" s="36">
        <v>3357.4054190739398</v>
      </c>
      <c r="H148" s="36">
        <v>3775.0756782162994</v>
      </c>
      <c r="I148" s="36">
        <v>0</v>
      </c>
      <c r="J148" s="36">
        <v>0</v>
      </c>
      <c r="K148" s="24">
        <v>15982.814640489561</v>
      </c>
      <c r="L148" s="85"/>
      <c r="M148" s="85"/>
      <c r="N148" s="116"/>
      <c r="O148" s="35"/>
      <c r="P148" s="35" t="s">
        <v>3863</v>
      </c>
      <c r="Q148" s="36">
        <v>0</v>
      </c>
      <c r="R148" s="36">
        <v>0</v>
      </c>
      <c r="S148" s="36">
        <v>0</v>
      </c>
      <c r="T148" s="36">
        <v>0</v>
      </c>
      <c r="U148" s="36">
        <v>5002.6209824721218</v>
      </c>
      <c r="V148" s="36">
        <v>0</v>
      </c>
      <c r="W148" s="36">
        <v>0</v>
      </c>
      <c r="X148" s="36">
        <v>0</v>
      </c>
      <c r="Y148" s="24">
        <v>5002.6209824721218</v>
      </c>
    </row>
    <row r="149" spans="1:25" s="86" customFormat="1" ht="21">
      <c r="A149" s="35"/>
      <c r="B149" s="35" t="s">
        <v>3864</v>
      </c>
      <c r="C149" s="36">
        <v>0</v>
      </c>
      <c r="D149" s="36">
        <v>6315.023986399</v>
      </c>
      <c r="E149" s="36">
        <v>1879.2695972487468</v>
      </c>
      <c r="F149" s="36">
        <v>1788.475530104635</v>
      </c>
      <c r="G149" s="36">
        <v>210.10051563644998</v>
      </c>
      <c r="H149" s="36">
        <v>4049.4304755442136</v>
      </c>
      <c r="I149" s="36">
        <v>33.053603124920002</v>
      </c>
      <c r="J149" s="36">
        <v>154.81464035560001</v>
      </c>
      <c r="K149" s="24">
        <v>14430.168348413565</v>
      </c>
      <c r="L149" s="85"/>
      <c r="M149" s="85"/>
      <c r="N149" s="116"/>
      <c r="O149" s="35"/>
      <c r="P149" s="35" t="s">
        <v>3864</v>
      </c>
      <c r="Q149" s="36">
        <v>0</v>
      </c>
      <c r="R149" s="36">
        <v>0</v>
      </c>
      <c r="S149" s="36">
        <v>0</v>
      </c>
      <c r="T149" s="36">
        <v>0</v>
      </c>
      <c r="U149" s="36">
        <v>4457.8399328455362</v>
      </c>
      <c r="V149" s="36">
        <v>58.802760209400006</v>
      </c>
      <c r="W149" s="36">
        <v>0</v>
      </c>
      <c r="X149" s="36">
        <v>0</v>
      </c>
      <c r="Y149" s="24">
        <v>4516.642693054936</v>
      </c>
    </row>
    <row r="150" spans="1:25" s="86" customFormat="1" ht="21">
      <c r="A150" s="35"/>
      <c r="B150" s="35" t="s">
        <v>155</v>
      </c>
      <c r="C150" s="36">
        <v>0</v>
      </c>
      <c r="D150" s="36">
        <v>2425.9853815299798</v>
      </c>
      <c r="E150" s="36">
        <v>8788.6550882280571</v>
      </c>
      <c r="F150" s="36">
        <v>3710.7557623911471</v>
      </c>
      <c r="G150" s="36">
        <v>2657.2245099177899</v>
      </c>
      <c r="H150" s="36">
        <v>10108.149114694948</v>
      </c>
      <c r="I150" s="36">
        <v>0</v>
      </c>
      <c r="J150" s="36">
        <v>0</v>
      </c>
      <c r="K150" s="24">
        <v>27690.769856761923</v>
      </c>
      <c r="L150" s="85"/>
      <c r="M150" s="85"/>
      <c r="N150" s="116"/>
      <c r="O150" s="35"/>
      <c r="P150" s="35" t="s">
        <v>155</v>
      </c>
      <c r="Q150" s="36">
        <v>0</v>
      </c>
      <c r="R150" s="36">
        <v>0</v>
      </c>
      <c r="S150" s="36">
        <v>0</v>
      </c>
      <c r="T150" s="36">
        <v>0</v>
      </c>
      <c r="U150" s="36">
        <v>8667.2109651652299</v>
      </c>
      <c r="V150" s="36">
        <v>0</v>
      </c>
      <c r="W150" s="36">
        <v>0</v>
      </c>
      <c r="X150" s="36">
        <v>0</v>
      </c>
      <c r="Y150" s="24">
        <v>8667.2109651652299</v>
      </c>
    </row>
    <row r="151" spans="1:25" s="86" customFormat="1" ht="21">
      <c r="A151" s="35"/>
      <c r="B151" s="35" t="s">
        <v>1318</v>
      </c>
      <c r="C151" s="36">
        <v>0</v>
      </c>
      <c r="D151" s="36">
        <v>6619.0559794192395</v>
      </c>
      <c r="E151" s="36">
        <v>1859.0388330409398</v>
      </c>
      <c r="F151" s="36">
        <v>2074.3408729392231</v>
      </c>
      <c r="G151" s="36">
        <v>256.86665474210997</v>
      </c>
      <c r="H151" s="36">
        <v>5449.7418751979176</v>
      </c>
      <c r="I151" s="36">
        <v>18.75</v>
      </c>
      <c r="J151" s="36">
        <v>757.9367532489</v>
      </c>
      <c r="K151" s="24">
        <v>17035.730968588334</v>
      </c>
      <c r="L151" s="85"/>
      <c r="M151" s="85"/>
      <c r="N151" s="116"/>
      <c r="O151" s="35"/>
      <c r="P151" s="35" t="s">
        <v>1318</v>
      </c>
      <c r="Q151" s="36">
        <v>0</v>
      </c>
      <c r="R151" s="36">
        <v>0</v>
      </c>
      <c r="S151" s="36">
        <v>0</v>
      </c>
      <c r="T151" s="36">
        <v>0</v>
      </c>
      <c r="U151" s="36">
        <v>3383.3116324642579</v>
      </c>
      <c r="V151" s="36">
        <v>1948.8721607041098</v>
      </c>
      <c r="W151" s="36">
        <v>0</v>
      </c>
      <c r="X151" s="36">
        <v>0</v>
      </c>
      <c r="Y151" s="24">
        <v>5332.1837931683676</v>
      </c>
    </row>
    <row r="152" spans="1:25" s="86" customFormat="1" ht="21">
      <c r="A152" s="35"/>
      <c r="B152" s="35" t="s">
        <v>3865</v>
      </c>
      <c r="C152" s="36">
        <v>0</v>
      </c>
      <c r="D152" s="36">
        <v>6068.1775191348788</v>
      </c>
      <c r="E152" s="36">
        <v>9496.9622552988585</v>
      </c>
      <c r="F152" s="36">
        <v>9322.4274886044386</v>
      </c>
      <c r="G152" s="36">
        <v>5847.360096680758</v>
      </c>
      <c r="H152" s="36">
        <v>9450.7660357613804</v>
      </c>
      <c r="I152" s="36">
        <v>25</v>
      </c>
      <c r="J152" s="36">
        <v>27.372973843</v>
      </c>
      <c r="K152" s="24">
        <v>40238.066369323307</v>
      </c>
      <c r="L152" s="85"/>
      <c r="M152" s="85"/>
      <c r="N152" s="116"/>
      <c r="O152" s="35"/>
      <c r="P152" s="35" t="s">
        <v>3865</v>
      </c>
      <c r="Q152" s="36">
        <v>0</v>
      </c>
      <c r="R152" s="36">
        <v>0</v>
      </c>
      <c r="S152" s="36">
        <v>0</v>
      </c>
      <c r="T152" s="36">
        <v>0</v>
      </c>
      <c r="U152" s="36">
        <v>9620.0322635942648</v>
      </c>
      <c r="V152" s="36">
        <v>2974.4825100059966</v>
      </c>
      <c r="W152" s="36">
        <v>0</v>
      </c>
      <c r="X152" s="36">
        <v>0</v>
      </c>
      <c r="Y152" s="24">
        <v>12594.514773600262</v>
      </c>
    </row>
    <row r="153" spans="1:25" s="86" customFormat="1" ht="21">
      <c r="A153" s="35"/>
      <c r="B153" s="35" t="s">
        <v>3866</v>
      </c>
      <c r="C153" s="36">
        <v>0</v>
      </c>
      <c r="D153" s="36">
        <v>11305.282059015621</v>
      </c>
      <c r="E153" s="36">
        <v>13438.225195044766</v>
      </c>
      <c r="F153" s="36">
        <v>3787.4714900121166</v>
      </c>
      <c r="G153" s="36">
        <v>3082.9162158828244</v>
      </c>
      <c r="H153" s="36">
        <v>10899.797604324407</v>
      </c>
      <c r="I153" s="36">
        <v>0</v>
      </c>
      <c r="J153" s="36">
        <v>0</v>
      </c>
      <c r="K153" s="24">
        <v>42513.692564279736</v>
      </c>
      <c r="L153" s="85"/>
      <c r="M153" s="85"/>
      <c r="N153" s="116"/>
      <c r="O153" s="35"/>
      <c r="P153" s="35" t="s">
        <v>3866</v>
      </c>
      <c r="Q153" s="36">
        <v>0</v>
      </c>
      <c r="R153" s="36">
        <v>0</v>
      </c>
      <c r="S153" s="36">
        <v>0</v>
      </c>
      <c r="T153" s="36">
        <v>0</v>
      </c>
      <c r="U153" s="36">
        <v>13306.785772622825</v>
      </c>
      <c r="V153" s="36">
        <v>0</v>
      </c>
      <c r="W153" s="36">
        <v>0</v>
      </c>
      <c r="X153" s="36">
        <v>0</v>
      </c>
      <c r="Y153" s="24">
        <v>13306.785772622825</v>
      </c>
    </row>
    <row r="154" spans="1:25" s="86" customFormat="1" ht="21">
      <c r="A154" s="35"/>
      <c r="B154" s="35" t="s">
        <v>3867</v>
      </c>
      <c r="C154" s="36">
        <v>0</v>
      </c>
      <c r="D154" s="36">
        <v>7864.4227205809402</v>
      </c>
      <c r="E154" s="36">
        <v>5866.3241912350977</v>
      </c>
      <c r="F154" s="36">
        <v>3040.0171925645623</v>
      </c>
      <c r="G154" s="36">
        <v>2616.6606717287295</v>
      </c>
      <c r="H154" s="36">
        <v>10840.595064270159</v>
      </c>
      <c r="I154" s="36">
        <v>12.5</v>
      </c>
      <c r="J154" s="36">
        <v>0</v>
      </c>
      <c r="K154" s="24">
        <v>30240.519840379486</v>
      </c>
      <c r="L154" s="85"/>
      <c r="M154" s="85"/>
      <c r="N154" s="116"/>
      <c r="O154" s="35"/>
      <c r="P154" s="35" t="s">
        <v>3867</v>
      </c>
      <c r="Q154" s="36">
        <v>0</v>
      </c>
      <c r="R154" s="36">
        <v>0</v>
      </c>
      <c r="S154" s="36">
        <v>0</v>
      </c>
      <c r="T154" s="36">
        <v>0</v>
      </c>
      <c r="U154" s="36">
        <v>6068.2639549222667</v>
      </c>
      <c r="V154" s="36">
        <v>3397.0187551170829</v>
      </c>
      <c r="W154" s="36">
        <v>0</v>
      </c>
      <c r="X154" s="36">
        <v>0</v>
      </c>
      <c r="Y154" s="24">
        <v>9465.2827100393497</v>
      </c>
    </row>
  </sheetData>
  <mergeCells count="24">
    <mergeCell ref="O11:P11"/>
    <mergeCell ref="R9:S9"/>
    <mergeCell ref="T9:U9"/>
    <mergeCell ref="V9:W9"/>
    <mergeCell ref="A11:B11"/>
    <mergeCell ref="D9:E9"/>
    <mergeCell ref="F9:G9"/>
    <mergeCell ref="H9:I9"/>
    <mergeCell ref="C8:J8"/>
    <mergeCell ref="Q8:X8"/>
    <mergeCell ref="Y8:Y10"/>
    <mergeCell ref="A1:M1"/>
    <mergeCell ref="A8:A10"/>
    <mergeCell ref="B8:B10"/>
    <mergeCell ref="A2:M2"/>
    <mergeCell ref="A3:A6"/>
    <mergeCell ref="B3:M3"/>
    <mergeCell ref="B4:M4"/>
    <mergeCell ref="B5:M5"/>
    <mergeCell ref="B6:M6"/>
    <mergeCell ref="O1:Y1"/>
    <mergeCell ref="O2:Y2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3" max="153" man="1"/>
  </colBreaks>
</worksheet>
</file>

<file path=xl/worksheets/sheet59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25" style="25" customWidth="1"/>
    <col min="11" max="11" width="10.5" style="25" customWidth="1"/>
    <col min="12" max="13" width="11.5" style="25" customWidth="1"/>
    <col min="14" max="14" width="7.625" style="25" customWidth="1"/>
    <col min="15" max="15" width="19.875" style="25" customWidth="1"/>
    <col min="16" max="16" width="18.375" style="25" customWidth="1"/>
    <col min="17" max="24" width="12.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3869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3">
        <v>0</v>
      </c>
      <c r="D11" s="78">
        <v>4781.6095702041594</v>
      </c>
      <c r="E11" s="73">
        <v>6009.7890094368295</v>
      </c>
      <c r="F11" s="73">
        <v>15844.17678155161</v>
      </c>
      <c r="G11" s="73">
        <v>5618.3521932080994</v>
      </c>
      <c r="H11" s="73">
        <v>28.263435512895001</v>
      </c>
      <c r="I11" s="73">
        <v>238.54315363185</v>
      </c>
      <c r="J11" s="73">
        <v>0</v>
      </c>
      <c r="K11" s="77">
        <v>32520.734143545447</v>
      </c>
      <c r="L11" s="77">
        <v>185000</v>
      </c>
      <c r="M11" s="77">
        <f>L11-K11</f>
        <v>152479.26585645456</v>
      </c>
      <c r="N11" s="74"/>
      <c r="O11" s="240" t="s">
        <v>65</v>
      </c>
      <c r="P11" s="241"/>
      <c r="Q11" s="24">
        <v>0</v>
      </c>
      <c r="R11" s="24">
        <v>2562.9427296303102</v>
      </c>
      <c r="S11" s="24">
        <v>3221.2469090591517</v>
      </c>
      <c r="T11" s="24">
        <v>8492.4787549121684</v>
      </c>
      <c r="U11" s="24">
        <v>3011.4367755593398</v>
      </c>
      <c r="V11" s="24">
        <v>15.149201434913</v>
      </c>
      <c r="W11" s="24">
        <v>127.85913034666601</v>
      </c>
      <c r="X11" s="24">
        <v>0</v>
      </c>
      <c r="Y11" s="24">
        <v>17431.113500942552</v>
      </c>
    </row>
    <row r="12" spans="1:32" ht="21">
      <c r="A12" s="35" t="s">
        <v>3871</v>
      </c>
      <c r="B12" s="35"/>
      <c r="C12" s="36">
        <v>0</v>
      </c>
      <c r="D12" s="36">
        <v>72</v>
      </c>
      <c r="E12" s="36">
        <v>359.57801440110001</v>
      </c>
      <c r="F12" s="36">
        <v>130.23696776513</v>
      </c>
      <c r="G12" s="36">
        <v>0</v>
      </c>
      <c r="H12" s="36">
        <v>0</v>
      </c>
      <c r="I12" s="36">
        <v>0</v>
      </c>
      <c r="J12" s="36">
        <v>0</v>
      </c>
      <c r="K12" s="24">
        <v>561.81498216623004</v>
      </c>
      <c r="L12" s="24">
        <v>15600</v>
      </c>
      <c r="M12" s="77">
        <f>L12-K12</f>
        <v>15038.18501783377</v>
      </c>
      <c r="N12" s="100"/>
      <c r="O12" s="35" t="s">
        <v>3871</v>
      </c>
      <c r="P12" s="35"/>
      <c r="Q12" s="36">
        <v>0</v>
      </c>
      <c r="R12" s="36">
        <v>38.591999999999999</v>
      </c>
      <c r="S12" s="36">
        <v>192.73381571900001</v>
      </c>
      <c r="T12" s="36">
        <v>69.807014722109997</v>
      </c>
      <c r="U12" s="36">
        <v>0</v>
      </c>
      <c r="V12" s="36">
        <v>0</v>
      </c>
      <c r="W12" s="36">
        <v>0</v>
      </c>
      <c r="X12" s="36">
        <v>0</v>
      </c>
      <c r="Y12" s="24">
        <v>301.13283044111</v>
      </c>
    </row>
    <row r="13" spans="1:32" ht="21">
      <c r="A13" s="35"/>
      <c r="B13" s="35" t="s">
        <v>3870</v>
      </c>
      <c r="C13" s="36">
        <v>0</v>
      </c>
      <c r="D13" s="36">
        <v>72</v>
      </c>
      <c r="E13" s="36">
        <v>359.57801440110001</v>
      </c>
      <c r="F13" s="36">
        <v>130.23696776513</v>
      </c>
      <c r="G13" s="36">
        <v>0</v>
      </c>
      <c r="H13" s="36">
        <v>0</v>
      </c>
      <c r="I13" s="36">
        <v>0</v>
      </c>
      <c r="J13" s="36">
        <v>0</v>
      </c>
      <c r="K13" s="24">
        <v>561.81498216623004</v>
      </c>
      <c r="L13" s="24"/>
      <c r="M13" s="77"/>
      <c r="N13" s="100"/>
      <c r="O13" s="35"/>
      <c r="P13" s="35" t="s">
        <v>3870</v>
      </c>
      <c r="Q13" s="36">
        <v>0</v>
      </c>
      <c r="R13" s="36">
        <v>38.591999999999999</v>
      </c>
      <c r="S13" s="36">
        <v>192.73381571900001</v>
      </c>
      <c r="T13" s="36">
        <v>69.807014722109997</v>
      </c>
      <c r="U13" s="36">
        <v>0</v>
      </c>
      <c r="V13" s="36">
        <v>0</v>
      </c>
      <c r="W13" s="36">
        <v>0</v>
      </c>
      <c r="X13" s="36">
        <v>0</v>
      </c>
      <c r="Y13" s="24">
        <v>301.13283044111</v>
      </c>
    </row>
    <row r="14" spans="1:32" ht="21">
      <c r="A14" s="35" t="s">
        <v>3873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799.86780391100001</v>
      </c>
      <c r="H14" s="36">
        <v>0</v>
      </c>
      <c r="I14" s="36">
        <v>0</v>
      </c>
      <c r="J14" s="36">
        <v>0</v>
      </c>
      <c r="K14" s="24">
        <v>799.86780391100001</v>
      </c>
      <c r="L14" s="24">
        <v>6900</v>
      </c>
      <c r="M14" s="77">
        <f>L14-K14</f>
        <v>6100.132196089</v>
      </c>
      <c r="N14" s="100"/>
      <c r="O14" s="35" t="s">
        <v>3873</v>
      </c>
      <c r="P14" s="35"/>
      <c r="Q14" s="36">
        <v>0</v>
      </c>
      <c r="R14" s="36">
        <v>0</v>
      </c>
      <c r="S14" s="36">
        <v>0</v>
      </c>
      <c r="T14" s="36">
        <v>0</v>
      </c>
      <c r="U14" s="36">
        <v>428.72914289599998</v>
      </c>
      <c r="V14" s="36">
        <v>0</v>
      </c>
      <c r="W14" s="36">
        <v>0</v>
      </c>
      <c r="X14" s="36">
        <v>0</v>
      </c>
      <c r="Y14" s="24">
        <v>428.72914289599998</v>
      </c>
    </row>
    <row r="15" spans="1:32" ht="21">
      <c r="A15" s="35"/>
      <c r="B15" s="35" t="s">
        <v>3872</v>
      </c>
      <c r="C15" s="36">
        <v>0</v>
      </c>
      <c r="D15" s="36">
        <v>0</v>
      </c>
      <c r="E15" s="36">
        <v>0</v>
      </c>
      <c r="F15" s="36">
        <v>0</v>
      </c>
      <c r="G15" s="36">
        <v>799.86780391100001</v>
      </c>
      <c r="H15" s="36">
        <v>0</v>
      </c>
      <c r="I15" s="36">
        <v>0</v>
      </c>
      <c r="J15" s="36">
        <v>0</v>
      </c>
      <c r="K15" s="24">
        <v>799.86780391100001</v>
      </c>
      <c r="L15" s="24"/>
      <c r="M15" s="24"/>
      <c r="N15" s="100"/>
      <c r="O15" s="35"/>
      <c r="P15" s="35" t="s">
        <v>3872</v>
      </c>
      <c r="Q15" s="36">
        <v>0</v>
      </c>
      <c r="R15" s="36">
        <v>0</v>
      </c>
      <c r="S15" s="36">
        <v>0</v>
      </c>
      <c r="T15" s="36">
        <v>0</v>
      </c>
      <c r="U15" s="36">
        <v>428.72914289599998</v>
      </c>
      <c r="V15" s="36">
        <v>0</v>
      </c>
      <c r="W15" s="36">
        <v>0</v>
      </c>
      <c r="X15" s="36">
        <v>0</v>
      </c>
      <c r="Y15" s="24">
        <v>428.72914289599998</v>
      </c>
    </row>
    <row r="16" spans="1:32" ht="21">
      <c r="A16" s="35" t="s">
        <v>3884</v>
      </c>
      <c r="B16" s="35"/>
      <c r="C16" s="36">
        <v>0</v>
      </c>
      <c r="D16" s="36">
        <v>4709.6095702041594</v>
      </c>
      <c r="E16" s="36">
        <v>5650.2109950357299</v>
      </c>
      <c r="F16" s="36">
        <v>15713.939813786481</v>
      </c>
      <c r="G16" s="36">
        <v>50</v>
      </c>
      <c r="H16" s="36">
        <v>4.7329094752499996</v>
      </c>
      <c r="I16" s="36">
        <v>238.54315363185</v>
      </c>
      <c r="J16" s="36">
        <v>0</v>
      </c>
      <c r="K16" s="24">
        <v>26367.036442133467</v>
      </c>
      <c r="L16" s="24">
        <v>86000</v>
      </c>
      <c r="M16" s="77">
        <f>L16-K16</f>
        <v>59632.963557866533</v>
      </c>
      <c r="N16" s="100"/>
      <c r="O16" s="35" t="s">
        <v>3884</v>
      </c>
      <c r="P16" s="35"/>
      <c r="Q16" s="36">
        <v>0</v>
      </c>
      <c r="R16" s="36">
        <v>2524.3507296303101</v>
      </c>
      <c r="S16" s="36">
        <v>3028.513093340152</v>
      </c>
      <c r="T16" s="36">
        <v>8422.6717401900587</v>
      </c>
      <c r="U16" s="36">
        <v>26.8</v>
      </c>
      <c r="V16" s="36">
        <v>2.5368394787300002</v>
      </c>
      <c r="W16" s="36">
        <v>127.85913034666601</v>
      </c>
      <c r="X16" s="36">
        <v>0</v>
      </c>
      <c r="Y16" s="24">
        <v>14132.731532985919</v>
      </c>
    </row>
    <row r="17" spans="1:25" ht="21">
      <c r="A17" s="35"/>
      <c r="B17" s="35" t="s">
        <v>3875</v>
      </c>
      <c r="C17" s="36">
        <v>0</v>
      </c>
      <c r="D17" s="36">
        <v>849.79704961415996</v>
      </c>
      <c r="E17" s="36">
        <v>0</v>
      </c>
      <c r="F17" s="36">
        <v>0</v>
      </c>
      <c r="G17" s="36">
        <v>0</v>
      </c>
      <c r="H17" s="36">
        <v>0</v>
      </c>
      <c r="I17" s="36">
        <v>50</v>
      </c>
      <c r="J17" s="36">
        <v>0</v>
      </c>
      <c r="K17" s="24">
        <v>899.79704961415996</v>
      </c>
      <c r="L17" s="24"/>
      <c r="M17" s="24"/>
      <c r="N17" s="100"/>
      <c r="O17" s="35"/>
      <c r="P17" s="35" t="s">
        <v>3875</v>
      </c>
      <c r="Q17" s="36">
        <v>0</v>
      </c>
      <c r="R17" s="36">
        <v>455.49121859341</v>
      </c>
      <c r="S17" s="36">
        <v>0</v>
      </c>
      <c r="T17" s="36">
        <v>0</v>
      </c>
      <c r="U17" s="36">
        <v>0</v>
      </c>
      <c r="V17" s="36">
        <v>0</v>
      </c>
      <c r="W17" s="36">
        <v>26.8</v>
      </c>
      <c r="X17" s="36">
        <v>0</v>
      </c>
      <c r="Y17" s="24">
        <v>482.29121859341001</v>
      </c>
    </row>
    <row r="18" spans="1:25" ht="21">
      <c r="A18" s="35"/>
      <c r="B18" s="35" t="s">
        <v>3876</v>
      </c>
      <c r="C18" s="36">
        <v>0</v>
      </c>
      <c r="D18" s="36">
        <v>2063.0308324799998</v>
      </c>
      <c r="E18" s="36">
        <v>0</v>
      </c>
      <c r="F18" s="36">
        <v>3655.7480133400004</v>
      </c>
      <c r="G18" s="36">
        <v>0</v>
      </c>
      <c r="H18" s="36">
        <v>0</v>
      </c>
      <c r="I18" s="36">
        <v>34.707565625000001</v>
      </c>
      <c r="J18" s="36">
        <v>0</v>
      </c>
      <c r="K18" s="24">
        <v>5753.4864114450002</v>
      </c>
      <c r="L18" s="24"/>
      <c r="M18" s="77"/>
      <c r="N18" s="100"/>
      <c r="O18" s="35"/>
      <c r="P18" s="35" t="s">
        <v>3876</v>
      </c>
      <c r="Q18" s="36">
        <v>0</v>
      </c>
      <c r="R18" s="36">
        <v>1105.78452621</v>
      </c>
      <c r="S18" s="36">
        <v>0</v>
      </c>
      <c r="T18" s="36">
        <v>1959.4809351479998</v>
      </c>
      <c r="U18" s="36">
        <v>0</v>
      </c>
      <c r="V18" s="36">
        <v>0</v>
      </c>
      <c r="W18" s="36">
        <v>18.603255175000001</v>
      </c>
      <c r="X18" s="36">
        <v>0</v>
      </c>
      <c r="Y18" s="24">
        <v>3083.8687165329998</v>
      </c>
    </row>
    <row r="19" spans="1:25" ht="21">
      <c r="A19" s="35"/>
      <c r="B19" s="35" t="s">
        <v>3877</v>
      </c>
      <c r="C19" s="36">
        <v>0</v>
      </c>
      <c r="D19" s="36">
        <v>0</v>
      </c>
      <c r="E19" s="36">
        <v>0</v>
      </c>
      <c r="F19" s="36">
        <v>1231.3646940379999</v>
      </c>
      <c r="G19" s="36">
        <v>0</v>
      </c>
      <c r="H19" s="36">
        <v>0</v>
      </c>
      <c r="I19" s="36">
        <v>153.83558800685</v>
      </c>
      <c r="J19" s="36">
        <v>0</v>
      </c>
      <c r="K19" s="24">
        <v>1385.2002820448499</v>
      </c>
      <c r="L19" s="24"/>
      <c r="M19" s="24"/>
      <c r="N19" s="100"/>
      <c r="O19" s="35"/>
      <c r="P19" s="35" t="s">
        <v>3877</v>
      </c>
      <c r="Q19" s="36">
        <v>0</v>
      </c>
      <c r="R19" s="36">
        <v>0</v>
      </c>
      <c r="S19" s="36">
        <v>0</v>
      </c>
      <c r="T19" s="36">
        <v>660.01147600399997</v>
      </c>
      <c r="U19" s="36">
        <v>0</v>
      </c>
      <c r="V19" s="36">
        <v>0</v>
      </c>
      <c r="W19" s="36">
        <v>82.455875171666008</v>
      </c>
      <c r="X19" s="36">
        <v>0</v>
      </c>
      <c r="Y19" s="24">
        <v>742.46735117566595</v>
      </c>
    </row>
    <row r="20" spans="1:25" ht="21">
      <c r="A20" s="35"/>
      <c r="B20" s="35" t="s">
        <v>3878</v>
      </c>
      <c r="C20" s="36">
        <v>0</v>
      </c>
      <c r="D20" s="36">
        <v>283.95703232570003</v>
      </c>
      <c r="E20" s="36">
        <v>0</v>
      </c>
      <c r="F20" s="36">
        <v>742.30613200118</v>
      </c>
      <c r="G20" s="36">
        <v>0</v>
      </c>
      <c r="H20" s="36">
        <v>0</v>
      </c>
      <c r="I20" s="36">
        <v>0</v>
      </c>
      <c r="J20" s="36">
        <v>0</v>
      </c>
      <c r="K20" s="24">
        <v>1026.2631643268801</v>
      </c>
      <c r="L20" s="24"/>
      <c r="M20" s="77"/>
      <c r="N20" s="100"/>
      <c r="O20" s="35"/>
      <c r="P20" s="35" t="s">
        <v>3878</v>
      </c>
      <c r="Q20" s="36">
        <v>0</v>
      </c>
      <c r="R20" s="36">
        <v>152.20096932660002</v>
      </c>
      <c r="S20" s="36">
        <v>0</v>
      </c>
      <c r="T20" s="36">
        <v>397.87608675218996</v>
      </c>
      <c r="U20" s="36">
        <v>0</v>
      </c>
      <c r="V20" s="36">
        <v>0</v>
      </c>
      <c r="W20" s="36">
        <v>0</v>
      </c>
      <c r="X20" s="36">
        <v>0</v>
      </c>
      <c r="Y20" s="24">
        <v>550.07705607878995</v>
      </c>
    </row>
    <row r="21" spans="1:25" ht="21">
      <c r="A21" s="35"/>
      <c r="B21" s="35" t="s">
        <v>3879</v>
      </c>
      <c r="C21" s="36">
        <v>0</v>
      </c>
      <c r="D21" s="36">
        <v>0</v>
      </c>
      <c r="E21" s="36">
        <v>389.95671127065003</v>
      </c>
      <c r="F21" s="36">
        <v>801.4054935117</v>
      </c>
      <c r="G21" s="36">
        <v>50</v>
      </c>
      <c r="H21" s="36">
        <v>4.7329094752499996</v>
      </c>
      <c r="I21" s="36">
        <v>0</v>
      </c>
      <c r="J21" s="36">
        <v>0</v>
      </c>
      <c r="K21" s="24">
        <v>1246.0951142576</v>
      </c>
      <c r="L21" s="24"/>
      <c r="M21" s="24"/>
      <c r="N21" s="100"/>
      <c r="O21" s="35"/>
      <c r="P21" s="35" t="s">
        <v>3879</v>
      </c>
      <c r="Q21" s="36">
        <v>0</v>
      </c>
      <c r="R21" s="36">
        <v>0</v>
      </c>
      <c r="S21" s="36">
        <v>209.01679724110002</v>
      </c>
      <c r="T21" s="36">
        <v>429.55334452225003</v>
      </c>
      <c r="U21" s="36">
        <v>26.8</v>
      </c>
      <c r="V21" s="36">
        <v>2.5368394787300002</v>
      </c>
      <c r="W21" s="36">
        <v>0</v>
      </c>
      <c r="X21" s="36">
        <v>0</v>
      </c>
      <c r="Y21" s="24">
        <v>667.90698124208006</v>
      </c>
    </row>
    <row r="22" spans="1:25" ht="21">
      <c r="A22" s="35"/>
      <c r="B22" s="35" t="s">
        <v>552</v>
      </c>
      <c r="C22" s="36">
        <v>0</v>
      </c>
      <c r="D22" s="36">
        <v>1191.9524874285</v>
      </c>
      <c r="E22" s="36">
        <v>0</v>
      </c>
      <c r="F22" s="36">
        <v>8088.3538100264796</v>
      </c>
      <c r="G22" s="36">
        <v>0</v>
      </c>
      <c r="H22" s="36">
        <v>0</v>
      </c>
      <c r="I22" s="36">
        <v>0</v>
      </c>
      <c r="J22" s="36">
        <v>0</v>
      </c>
      <c r="K22" s="24">
        <v>9280.3062974549794</v>
      </c>
      <c r="L22" s="24"/>
      <c r="M22" s="24"/>
      <c r="N22" s="100"/>
      <c r="O22" s="35"/>
      <c r="P22" s="35" t="s">
        <v>552</v>
      </c>
      <c r="Q22" s="36">
        <v>0</v>
      </c>
      <c r="R22" s="36">
        <v>638.88653326159999</v>
      </c>
      <c r="S22" s="36">
        <v>0</v>
      </c>
      <c r="T22" s="36">
        <v>4335.357642178119</v>
      </c>
      <c r="U22" s="36">
        <v>0</v>
      </c>
      <c r="V22" s="36">
        <v>0</v>
      </c>
      <c r="W22" s="36">
        <v>0</v>
      </c>
      <c r="X22" s="36">
        <v>0</v>
      </c>
      <c r="Y22" s="24">
        <v>4974.2441754397187</v>
      </c>
    </row>
    <row r="23" spans="1:25" ht="21">
      <c r="A23" s="35"/>
      <c r="B23" s="35" t="s">
        <v>3880</v>
      </c>
      <c r="C23" s="36">
        <v>0</v>
      </c>
      <c r="D23" s="36">
        <v>0</v>
      </c>
      <c r="E23" s="36">
        <v>0</v>
      </c>
      <c r="F23" s="36">
        <v>26.740138054199999</v>
      </c>
      <c r="G23" s="36">
        <v>0</v>
      </c>
      <c r="H23" s="36">
        <v>0</v>
      </c>
      <c r="I23" s="36">
        <v>0</v>
      </c>
      <c r="J23" s="36">
        <v>0</v>
      </c>
      <c r="K23" s="24">
        <v>26.740138054199999</v>
      </c>
      <c r="L23" s="24"/>
      <c r="M23" s="24"/>
      <c r="N23" s="100"/>
      <c r="O23" s="35"/>
      <c r="P23" s="35" t="s">
        <v>3880</v>
      </c>
      <c r="Q23" s="36">
        <v>0</v>
      </c>
      <c r="R23" s="36">
        <v>0</v>
      </c>
      <c r="S23" s="36">
        <v>0</v>
      </c>
      <c r="T23" s="36">
        <v>14.332713997100001</v>
      </c>
      <c r="U23" s="36">
        <v>0</v>
      </c>
      <c r="V23" s="36">
        <v>0</v>
      </c>
      <c r="W23" s="36">
        <v>0</v>
      </c>
      <c r="X23" s="36">
        <v>0</v>
      </c>
      <c r="Y23" s="24">
        <v>14.332713997100001</v>
      </c>
    </row>
    <row r="24" spans="1:25" ht="21">
      <c r="A24" s="35"/>
      <c r="B24" s="35" t="s">
        <v>3881</v>
      </c>
      <c r="C24" s="36">
        <v>0</v>
      </c>
      <c r="D24" s="36">
        <v>0</v>
      </c>
      <c r="E24" s="36">
        <v>57.543749348250003</v>
      </c>
      <c r="F24" s="36">
        <v>303.13334375002</v>
      </c>
      <c r="G24" s="36">
        <v>0</v>
      </c>
      <c r="H24" s="36">
        <v>0</v>
      </c>
      <c r="I24" s="36">
        <v>0</v>
      </c>
      <c r="J24" s="36">
        <v>0</v>
      </c>
      <c r="K24" s="24">
        <v>360.67709309827001</v>
      </c>
      <c r="L24" s="24"/>
      <c r="M24" s="24"/>
      <c r="N24" s="100"/>
      <c r="O24" s="35"/>
      <c r="P24" s="35" t="s">
        <v>3881</v>
      </c>
      <c r="Q24" s="36">
        <v>0</v>
      </c>
      <c r="R24" s="36">
        <v>0</v>
      </c>
      <c r="S24" s="36">
        <v>30.843449650650001</v>
      </c>
      <c r="T24" s="36">
        <v>162.47947225000999</v>
      </c>
      <c r="U24" s="36">
        <v>0</v>
      </c>
      <c r="V24" s="36">
        <v>0</v>
      </c>
      <c r="W24" s="36">
        <v>0</v>
      </c>
      <c r="X24" s="36">
        <v>0</v>
      </c>
      <c r="Y24" s="24">
        <v>193.32292190065999</v>
      </c>
    </row>
    <row r="25" spans="1:25" ht="21">
      <c r="A25" s="35"/>
      <c r="B25" s="35" t="s">
        <v>3874</v>
      </c>
      <c r="C25" s="36">
        <v>0</v>
      </c>
      <c r="D25" s="36">
        <v>320.8721683558</v>
      </c>
      <c r="E25" s="36">
        <v>5202.7105344168294</v>
      </c>
      <c r="F25" s="36">
        <v>810.75850058003005</v>
      </c>
      <c r="G25" s="36">
        <v>0</v>
      </c>
      <c r="H25" s="36">
        <v>0</v>
      </c>
      <c r="I25" s="36">
        <v>0</v>
      </c>
      <c r="J25" s="36">
        <v>0</v>
      </c>
      <c r="K25" s="24">
        <v>6334.3412033526592</v>
      </c>
      <c r="L25" s="24"/>
      <c r="M25" s="24"/>
      <c r="N25" s="100"/>
      <c r="O25" s="35"/>
      <c r="P25" s="35" t="s">
        <v>3874</v>
      </c>
      <c r="Q25" s="36">
        <v>0</v>
      </c>
      <c r="R25" s="36">
        <v>171.98748223870001</v>
      </c>
      <c r="S25" s="36">
        <v>2788.6528464484018</v>
      </c>
      <c r="T25" s="36">
        <v>434.56655631050006</v>
      </c>
      <c r="U25" s="36">
        <v>0</v>
      </c>
      <c r="V25" s="36">
        <v>0</v>
      </c>
      <c r="W25" s="36">
        <v>0</v>
      </c>
      <c r="X25" s="36">
        <v>0</v>
      </c>
      <c r="Y25" s="24">
        <v>3395.2068849976017</v>
      </c>
    </row>
    <row r="26" spans="1:25" ht="21">
      <c r="A26" s="35"/>
      <c r="B26" s="35" t="s">
        <v>3882</v>
      </c>
      <c r="C26" s="36">
        <v>0</v>
      </c>
      <c r="D26" s="36">
        <v>0</v>
      </c>
      <c r="E26" s="36">
        <v>0</v>
      </c>
      <c r="F26" s="36">
        <v>28.116656249999998</v>
      </c>
      <c r="G26" s="36">
        <v>0</v>
      </c>
      <c r="H26" s="36">
        <v>0</v>
      </c>
      <c r="I26" s="36">
        <v>0</v>
      </c>
      <c r="J26" s="36">
        <v>0</v>
      </c>
      <c r="K26" s="24">
        <v>28.116656249999998</v>
      </c>
      <c r="L26" s="24"/>
      <c r="M26" s="24"/>
      <c r="N26" s="100"/>
      <c r="O26" s="35"/>
      <c r="P26" s="35" t="s">
        <v>3882</v>
      </c>
      <c r="Q26" s="36">
        <v>0</v>
      </c>
      <c r="R26" s="36">
        <v>0</v>
      </c>
      <c r="S26" s="36">
        <v>0</v>
      </c>
      <c r="T26" s="36">
        <v>15.07052775</v>
      </c>
      <c r="U26" s="36">
        <v>0</v>
      </c>
      <c r="V26" s="36">
        <v>0</v>
      </c>
      <c r="W26" s="36">
        <v>0</v>
      </c>
      <c r="X26" s="36">
        <v>0</v>
      </c>
      <c r="Y26" s="24">
        <v>15.07052775</v>
      </c>
    </row>
    <row r="27" spans="1:25" ht="21">
      <c r="A27" s="35"/>
      <c r="B27" s="35" t="s">
        <v>3883</v>
      </c>
      <c r="C27" s="36">
        <v>0</v>
      </c>
      <c r="D27" s="36">
        <v>0</v>
      </c>
      <c r="E27" s="36">
        <v>0</v>
      </c>
      <c r="F27" s="36">
        <v>26.01303223487</v>
      </c>
      <c r="G27" s="36">
        <v>0</v>
      </c>
      <c r="H27" s="36">
        <v>0</v>
      </c>
      <c r="I27" s="36">
        <v>0</v>
      </c>
      <c r="J27" s="36">
        <v>0</v>
      </c>
      <c r="K27" s="24">
        <v>26.01303223487</v>
      </c>
      <c r="L27" s="24"/>
      <c r="M27" s="24"/>
      <c r="N27" s="100"/>
      <c r="O27" s="35"/>
      <c r="P27" s="35" t="s">
        <v>3883</v>
      </c>
      <c r="Q27" s="36">
        <v>0</v>
      </c>
      <c r="R27" s="36">
        <v>0</v>
      </c>
      <c r="S27" s="36">
        <v>0</v>
      </c>
      <c r="T27" s="36">
        <v>13.942985277890001</v>
      </c>
      <c r="U27" s="36">
        <v>0</v>
      </c>
      <c r="V27" s="36">
        <v>0</v>
      </c>
      <c r="W27" s="36">
        <v>0</v>
      </c>
      <c r="X27" s="36">
        <v>0</v>
      </c>
      <c r="Y27" s="24">
        <v>13.942985277890001</v>
      </c>
    </row>
    <row r="28" spans="1:25" ht="21">
      <c r="A28" s="35" t="s">
        <v>3888</v>
      </c>
      <c r="B28" s="35"/>
      <c r="C28" s="36">
        <v>0</v>
      </c>
      <c r="D28" s="36">
        <v>0</v>
      </c>
      <c r="E28" s="36">
        <v>0</v>
      </c>
      <c r="F28" s="36">
        <v>0</v>
      </c>
      <c r="G28" s="36">
        <v>4174.7343892970994</v>
      </c>
      <c r="H28" s="36">
        <v>23.530526037645</v>
      </c>
      <c r="I28" s="36">
        <v>0</v>
      </c>
      <c r="J28" s="36">
        <v>0</v>
      </c>
      <c r="K28" s="24">
        <v>4198.2649153347447</v>
      </c>
      <c r="L28" s="24">
        <v>10500</v>
      </c>
      <c r="M28" s="77">
        <f>L28-K28</f>
        <v>6301.7350846652553</v>
      </c>
      <c r="N28" s="100"/>
      <c r="O28" s="35" t="s">
        <v>3888</v>
      </c>
      <c r="P28" s="35"/>
      <c r="Q28" s="36">
        <v>0</v>
      </c>
      <c r="R28" s="36">
        <v>0</v>
      </c>
      <c r="S28" s="36">
        <v>0</v>
      </c>
      <c r="T28" s="36">
        <v>0</v>
      </c>
      <c r="U28" s="36">
        <v>2237.6576326633399</v>
      </c>
      <c r="V28" s="36">
        <v>12.612361956182999</v>
      </c>
      <c r="W28" s="36">
        <v>0</v>
      </c>
      <c r="X28" s="36">
        <v>0</v>
      </c>
      <c r="Y28" s="24">
        <v>2250.269994619523</v>
      </c>
    </row>
    <row r="29" spans="1:25" ht="21">
      <c r="A29" s="35"/>
      <c r="B29" s="35" t="s">
        <v>3885</v>
      </c>
      <c r="C29" s="36">
        <v>0</v>
      </c>
      <c r="D29" s="36">
        <v>0</v>
      </c>
      <c r="E29" s="36">
        <v>0</v>
      </c>
      <c r="F29" s="36">
        <v>0</v>
      </c>
      <c r="G29" s="36">
        <v>1.5485077565300001</v>
      </c>
      <c r="H29" s="36">
        <v>0</v>
      </c>
      <c r="I29" s="36">
        <v>0</v>
      </c>
      <c r="J29" s="36">
        <v>0</v>
      </c>
      <c r="K29" s="24">
        <v>1.5485077565300001</v>
      </c>
      <c r="L29" s="24"/>
      <c r="M29" s="24"/>
      <c r="N29" s="100"/>
      <c r="O29" s="35"/>
      <c r="P29" s="35" t="s">
        <v>3885</v>
      </c>
      <c r="Q29" s="36">
        <v>0</v>
      </c>
      <c r="R29" s="36">
        <v>0</v>
      </c>
      <c r="S29" s="36">
        <v>0</v>
      </c>
      <c r="T29" s="36">
        <v>0</v>
      </c>
      <c r="U29" s="36">
        <v>0.8300001575</v>
      </c>
      <c r="V29" s="36">
        <v>0</v>
      </c>
      <c r="W29" s="36">
        <v>0</v>
      </c>
      <c r="X29" s="36">
        <v>0</v>
      </c>
      <c r="Y29" s="24">
        <v>0.8300001575</v>
      </c>
    </row>
    <row r="30" spans="1:25" ht="21">
      <c r="A30" s="35"/>
      <c r="B30" s="35" t="s">
        <v>3886</v>
      </c>
      <c r="C30" s="36">
        <v>0</v>
      </c>
      <c r="D30" s="36">
        <v>0</v>
      </c>
      <c r="E30" s="36">
        <v>0</v>
      </c>
      <c r="F30" s="36">
        <v>0</v>
      </c>
      <c r="G30" s="36">
        <v>3987.3183033871996</v>
      </c>
      <c r="H30" s="36">
        <v>23.530526037645</v>
      </c>
      <c r="I30" s="36">
        <v>0</v>
      </c>
      <c r="J30" s="36">
        <v>0</v>
      </c>
      <c r="K30" s="24">
        <v>4010.8488294248446</v>
      </c>
      <c r="L30" s="24"/>
      <c r="M30" s="24"/>
      <c r="N30" s="100"/>
      <c r="O30" s="35"/>
      <c r="P30" s="35" t="s">
        <v>3886</v>
      </c>
      <c r="Q30" s="36">
        <v>0</v>
      </c>
      <c r="R30" s="36">
        <v>0</v>
      </c>
      <c r="S30" s="36">
        <v>0</v>
      </c>
      <c r="T30" s="36">
        <v>0</v>
      </c>
      <c r="U30" s="36">
        <v>2137.20261061561</v>
      </c>
      <c r="V30" s="36">
        <v>12.612361956182999</v>
      </c>
      <c r="W30" s="36">
        <v>0</v>
      </c>
      <c r="X30" s="36">
        <v>0</v>
      </c>
      <c r="Y30" s="24">
        <v>2149.8149725717931</v>
      </c>
    </row>
    <row r="31" spans="1:25" ht="21">
      <c r="A31" s="35"/>
      <c r="B31" s="35" t="s">
        <v>3887</v>
      </c>
      <c r="C31" s="36">
        <v>0</v>
      </c>
      <c r="D31" s="36">
        <v>0</v>
      </c>
      <c r="E31" s="36">
        <v>0</v>
      </c>
      <c r="F31" s="36">
        <v>0</v>
      </c>
      <c r="G31" s="36">
        <v>185.86757815336998</v>
      </c>
      <c r="H31" s="36">
        <v>0</v>
      </c>
      <c r="I31" s="36">
        <v>0</v>
      </c>
      <c r="J31" s="36">
        <v>0</v>
      </c>
      <c r="K31" s="24">
        <v>185.86757815336998</v>
      </c>
      <c r="L31" s="24"/>
      <c r="M31" s="24"/>
      <c r="N31" s="100"/>
      <c r="O31" s="35"/>
      <c r="P31" s="35" t="s">
        <v>3887</v>
      </c>
      <c r="Q31" s="36">
        <v>0</v>
      </c>
      <c r="R31" s="36">
        <v>0</v>
      </c>
      <c r="S31" s="36">
        <v>0</v>
      </c>
      <c r="T31" s="36">
        <v>0</v>
      </c>
      <c r="U31" s="36">
        <v>99.625021890230002</v>
      </c>
      <c r="V31" s="36">
        <v>0</v>
      </c>
      <c r="W31" s="36">
        <v>0</v>
      </c>
      <c r="X31" s="36">
        <v>0</v>
      </c>
      <c r="Y31" s="24">
        <v>99.625021890230002</v>
      </c>
    </row>
    <row r="32" spans="1:25" ht="21">
      <c r="A32" s="35" t="s">
        <v>3891</v>
      </c>
      <c r="B32" s="35"/>
      <c r="C32" s="36">
        <v>0</v>
      </c>
      <c r="D32" s="36">
        <v>0</v>
      </c>
      <c r="E32" s="36">
        <v>0</v>
      </c>
      <c r="F32" s="36">
        <v>0</v>
      </c>
      <c r="G32" s="36">
        <v>593.75</v>
      </c>
      <c r="H32" s="36">
        <v>0</v>
      </c>
      <c r="I32" s="36">
        <v>0</v>
      </c>
      <c r="J32" s="36">
        <v>0</v>
      </c>
      <c r="K32" s="24">
        <v>593.75</v>
      </c>
      <c r="L32" s="24">
        <v>2800</v>
      </c>
      <c r="M32" s="77">
        <f>L32-K32</f>
        <v>2206.25</v>
      </c>
      <c r="N32" s="100"/>
      <c r="O32" s="35" t="s">
        <v>3891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318.25</v>
      </c>
      <c r="V32" s="36">
        <v>0</v>
      </c>
      <c r="W32" s="36">
        <v>0</v>
      </c>
      <c r="X32" s="36">
        <v>0</v>
      </c>
      <c r="Y32" s="24">
        <v>318.25</v>
      </c>
    </row>
    <row r="33" spans="1:25" ht="21">
      <c r="A33" s="35"/>
      <c r="B33" s="35" t="s">
        <v>3889</v>
      </c>
      <c r="C33" s="36">
        <v>0</v>
      </c>
      <c r="D33" s="36">
        <v>0</v>
      </c>
      <c r="E33" s="36">
        <v>0</v>
      </c>
      <c r="F33" s="36">
        <v>0</v>
      </c>
      <c r="G33" s="36">
        <v>131.25</v>
      </c>
      <c r="H33" s="36">
        <v>0</v>
      </c>
      <c r="I33" s="36">
        <v>0</v>
      </c>
      <c r="J33" s="36">
        <v>0</v>
      </c>
      <c r="K33" s="24">
        <v>131.25</v>
      </c>
      <c r="L33" s="24"/>
      <c r="M33" s="77"/>
      <c r="N33" s="100"/>
      <c r="O33" s="35"/>
      <c r="P33" s="35" t="s">
        <v>3889</v>
      </c>
      <c r="Q33" s="36">
        <v>0</v>
      </c>
      <c r="R33" s="36">
        <v>0</v>
      </c>
      <c r="S33" s="36">
        <v>0</v>
      </c>
      <c r="T33" s="36">
        <v>0</v>
      </c>
      <c r="U33" s="36">
        <v>70.349999999999994</v>
      </c>
      <c r="V33" s="36">
        <v>0</v>
      </c>
      <c r="W33" s="36">
        <v>0</v>
      </c>
      <c r="X33" s="36">
        <v>0</v>
      </c>
      <c r="Y33" s="24">
        <v>70.349999999999994</v>
      </c>
    </row>
    <row r="34" spans="1:25" ht="21">
      <c r="A34" s="35"/>
      <c r="B34" s="35" t="s">
        <v>3890</v>
      </c>
      <c r="C34" s="36">
        <v>0</v>
      </c>
      <c r="D34" s="36">
        <v>0</v>
      </c>
      <c r="E34" s="36">
        <v>0</v>
      </c>
      <c r="F34" s="36">
        <v>0</v>
      </c>
      <c r="G34" s="36">
        <v>462.5</v>
      </c>
      <c r="H34" s="36">
        <v>0</v>
      </c>
      <c r="I34" s="36">
        <v>0</v>
      </c>
      <c r="J34" s="36">
        <v>0</v>
      </c>
      <c r="K34" s="24">
        <v>462.5</v>
      </c>
      <c r="L34" s="24"/>
      <c r="M34" s="24"/>
      <c r="N34" s="100"/>
      <c r="O34" s="35"/>
      <c r="P34" s="35" t="s">
        <v>3890</v>
      </c>
      <c r="Q34" s="36">
        <v>0</v>
      </c>
      <c r="R34" s="36">
        <v>0</v>
      </c>
      <c r="S34" s="36">
        <v>0</v>
      </c>
      <c r="T34" s="36">
        <v>0</v>
      </c>
      <c r="U34" s="36">
        <v>247.89999999999998</v>
      </c>
      <c r="V34" s="36">
        <v>0</v>
      </c>
      <c r="W34" s="36">
        <v>0</v>
      </c>
      <c r="X34" s="36">
        <v>0</v>
      </c>
      <c r="Y34" s="24">
        <v>247.89999999999998</v>
      </c>
    </row>
    <row r="35" spans="1:25" ht="21">
      <c r="A35" s="35" t="s">
        <v>5473</v>
      </c>
      <c r="B35" s="35"/>
      <c r="C35" s="36"/>
      <c r="D35" s="36"/>
      <c r="E35" s="36"/>
      <c r="F35" s="36"/>
      <c r="G35" s="36"/>
      <c r="H35" s="36"/>
      <c r="I35" s="36"/>
      <c r="J35" s="36"/>
      <c r="K35" s="24"/>
      <c r="L35" s="24">
        <v>0</v>
      </c>
      <c r="M35" s="24">
        <f t="shared" ref="M35:M56" si="0">SUM(L35-K35)</f>
        <v>0</v>
      </c>
      <c r="N35" s="100"/>
      <c r="O35" s="35" t="s">
        <v>5473</v>
      </c>
      <c r="P35" s="35"/>
      <c r="Q35" s="36"/>
      <c r="R35" s="36"/>
      <c r="S35" s="36"/>
      <c r="T35" s="36"/>
      <c r="U35" s="36"/>
      <c r="V35" s="36"/>
      <c r="W35" s="36"/>
      <c r="X35" s="36"/>
      <c r="Y35" s="24"/>
    </row>
    <row r="36" spans="1:25" ht="21">
      <c r="A36" s="35"/>
      <c r="B36" s="35"/>
      <c r="C36" s="36"/>
      <c r="D36" s="36"/>
      <c r="E36" s="36"/>
      <c r="F36" s="36"/>
      <c r="G36" s="36"/>
      <c r="H36" s="36"/>
      <c r="I36" s="36"/>
      <c r="J36" s="36"/>
      <c r="K36" s="24"/>
      <c r="L36" s="24"/>
      <c r="M36" s="24">
        <f t="shared" si="0"/>
        <v>0</v>
      </c>
      <c r="N36" s="100"/>
      <c r="O36" s="35"/>
      <c r="P36" s="35"/>
      <c r="Q36" s="36"/>
      <c r="R36" s="36"/>
      <c r="S36" s="36"/>
      <c r="T36" s="36"/>
      <c r="U36" s="36"/>
      <c r="V36" s="36"/>
      <c r="W36" s="36"/>
      <c r="X36" s="36"/>
      <c r="Y36" s="24"/>
    </row>
    <row r="37" spans="1:25" ht="21">
      <c r="A37" s="35" t="s">
        <v>5474</v>
      </c>
      <c r="B37" s="35"/>
      <c r="C37" s="36"/>
      <c r="D37" s="36"/>
      <c r="E37" s="36"/>
      <c r="F37" s="36"/>
      <c r="G37" s="36"/>
      <c r="H37" s="36"/>
      <c r="I37" s="36"/>
      <c r="J37" s="36"/>
      <c r="K37" s="24"/>
      <c r="L37" s="24">
        <v>7600</v>
      </c>
      <c r="M37" s="24">
        <f t="shared" si="0"/>
        <v>7600</v>
      </c>
      <c r="N37" s="100"/>
      <c r="O37" s="35" t="s">
        <v>5474</v>
      </c>
      <c r="P37" s="35"/>
      <c r="Q37" s="36"/>
      <c r="R37" s="36"/>
      <c r="S37" s="36"/>
      <c r="T37" s="36"/>
      <c r="U37" s="36"/>
      <c r="V37" s="36"/>
      <c r="W37" s="36"/>
      <c r="X37" s="36"/>
      <c r="Y37" s="24"/>
    </row>
    <row r="38" spans="1:25" ht="21">
      <c r="A38" s="35"/>
      <c r="B38" s="35"/>
      <c r="C38" s="36"/>
      <c r="D38" s="36"/>
      <c r="E38" s="36"/>
      <c r="F38" s="36"/>
      <c r="G38" s="36"/>
      <c r="H38" s="36"/>
      <c r="I38" s="36"/>
      <c r="J38" s="36"/>
      <c r="K38" s="24"/>
      <c r="L38" s="24"/>
      <c r="M38" s="24">
        <f t="shared" si="0"/>
        <v>0</v>
      </c>
      <c r="N38" s="100"/>
      <c r="O38" s="35"/>
      <c r="P38" s="35"/>
      <c r="Q38" s="36"/>
      <c r="R38" s="36"/>
      <c r="S38" s="36"/>
      <c r="T38" s="36"/>
      <c r="U38" s="36"/>
      <c r="V38" s="36"/>
      <c r="W38" s="36"/>
      <c r="X38" s="36"/>
      <c r="Y38" s="24"/>
    </row>
    <row r="39" spans="1:25" ht="21">
      <c r="A39" s="35" t="s">
        <v>5475</v>
      </c>
      <c r="B39" s="35"/>
      <c r="C39" s="36"/>
      <c r="D39" s="36"/>
      <c r="E39" s="36"/>
      <c r="F39" s="36"/>
      <c r="G39" s="36"/>
      <c r="H39" s="36"/>
      <c r="I39" s="36"/>
      <c r="J39" s="36"/>
      <c r="K39" s="24"/>
      <c r="L39" s="24">
        <v>4300</v>
      </c>
      <c r="M39" s="24">
        <f t="shared" si="0"/>
        <v>4300</v>
      </c>
      <c r="N39" s="100"/>
      <c r="O39" s="35" t="s">
        <v>5475</v>
      </c>
      <c r="P39" s="35"/>
      <c r="Q39" s="36"/>
      <c r="R39" s="36"/>
      <c r="S39" s="36"/>
      <c r="T39" s="36"/>
      <c r="U39" s="36"/>
      <c r="V39" s="36"/>
      <c r="W39" s="36"/>
      <c r="X39" s="36"/>
      <c r="Y39" s="24"/>
    </row>
    <row r="40" spans="1:25" ht="21">
      <c r="A40" s="35"/>
      <c r="B40" s="35"/>
      <c r="C40" s="36"/>
      <c r="D40" s="36"/>
      <c r="E40" s="36"/>
      <c r="F40" s="36"/>
      <c r="G40" s="36"/>
      <c r="H40" s="36"/>
      <c r="I40" s="36"/>
      <c r="J40" s="36"/>
      <c r="K40" s="24"/>
      <c r="L40" s="24"/>
      <c r="M40" s="24">
        <f t="shared" si="0"/>
        <v>0</v>
      </c>
      <c r="N40" s="100"/>
      <c r="O40" s="35"/>
      <c r="P40" s="35"/>
      <c r="Q40" s="36"/>
      <c r="R40" s="36"/>
      <c r="S40" s="36"/>
      <c r="T40" s="36"/>
      <c r="U40" s="36"/>
      <c r="V40" s="36"/>
      <c r="W40" s="36"/>
      <c r="X40" s="36"/>
      <c r="Y40" s="24"/>
    </row>
    <row r="41" spans="1:25" ht="21">
      <c r="A41" s="35" t="s">
        <v>5476</v>
      </c>
      <c r="B41" s="35"/>
      <c r="C41" s="36"/>
      <c r="D41" s="36"/>
      <c r="E41" s="36"/>
      <c r="F41" s="36"/>
      <c r="G41" s="36"/>
      <c r="H41" s="36"/>
      <c r="I41" s="36"/>
      <c r="J41" s="36"/>
      <c r="K41" s="24"/>
      <c r="L41" s="24">
        <v>800</v>
      </c>
      <c r="M41" s="24">
        <f t="shared" si="0"/>
        <v>800</v>
      </c>
      <c r="N41" s="100"/>
      <c r="O41" s="35" t="s">
        <v>5476</v>
      </c>
      <c r="P41" s="35"/>
      <c r="Q41" s="36"/>
      <c r="R41" s="36"/>
      <c r="S41" s="36"/>
      <c r="T41" s="36"/>
      <c r="U41" s="36"/>
      <c r="V41" s="36"/>
      <c r="W41" s="36"/>
      <c r="X41" s="36"/>
      <c r="Y41" s="24"/>
    </row>
    <row r="42" spans="1:25" ht="21">
      <c r="A42" s="35"/>
      <c r="B42" s="35"/>
      <c r="C42" s="36"/>
      <c r="D42" s="36"/>
      <c r="E42" s="36"/>
      <c r="F42" s="36"/>
      <c r="G42" s="36"/>
      <c r="H42" s="36"/>
      <c r="I42" s="36"/>
      <c r="J42" s="36"/>
      <c r="K42" s="24"/>
      <c r="L42" s="24"/>
      <c r="M42" s="24">
        <v>0</v>
      </c>
      <c r="N42" s="100"/>
      <c r="O42" s="35"/>
      <c r="P42" s="35"/>
      <c r="Q42" s="36"/>
      <c r="R42" s="36"/>
      <c r="S42" s="36"/>
      <c r="T42" s="36"/>
      <c r="U42" s="36"/>
      <c r="V42" s="36"/>
      <c r="W42" s="36"/>
      <c r="X42" s="36"/>
      <c r="Y42" s="24"/>
    </row>
    <row r="43" spans="1:25" ht="21">
      <c r="A43" s="35" t="s">
        <v>5477</v>
      </c>
      <c r="B43" s="35"/>
      <c r="C43" s="36"/>
      <c r="D43" s="36"/>
      <c r="E43" s="36"/>
      <c r="F43" s="36"/>
      <c r="G43" s="36"/>
      <c r="H43" s="36"/>
      <c r="I43" s="36"/>
      <c r="J43" s="36"/>
      <c r="K43" s="24"/>
      <c r="L43" s="24">
        <v>60</v>
      </c>
      <c r="M43" s="24">
        <f t="shared" ref="M43" si="1">SUM(L43-K43)</f>
        <v>60</v>
      </c>
      <c r="N43" s="100"/>
      <c r="O43" s="35" t="s">
        <v>5477</v>
      </c>
      <c r="P43" s="35"/>
      <c r="Q43" s="36"/>
      <c r="R43" s="36"/>
      <c r="S43" s="36"/>
      <c r="T43" s="36"/>
      <c r="U43" s="36"/>
      <c r="V43" s="36"/>
      <c r="W43" s="36"/>
      <c r="X43" s="36"/>
      <c r="Y43" s="24"/>
    </row>
    <row r="44" spans="1:25" ht="21">
      <c r="A44" s="35"/>
      <c r="B44" s="35"/>
      <c r="C44" s="36"/>
      <c r="D44" s="36"/>
      <c r="E44" s="36"/>
      <c r="F44" s="36"/>
      <c r="G44" s="36"/>
      <c r="H44" s="36"/>
      <c r="I44" s="36"/>
      <c r="J44" s="36"/>
      <c r="K44" s="24"/>
      <c r="L44" s="24"/>
      <c r="M44" s="24">
        <v>0</v>
      </c>
      <c r="N44" s="100"/>
      <c r="O44" s="35"/>
      <c r="P44" s="35"/>
      <c r="Q44" s="36"/>
      <c r="R44" s="36"/>
      <c r="S44" s="36"/>
      <c r="T44" s="36"/>
      <c r="U44" s="36"/>
      <c r="V44" s="36"/>
      <c r="W44" s="36"/>
      <c r="X44" s="36"/>
      <c r="Y44" s="24"/>
    </row>
    <row r="45" spans="1:25" ht="21">
      <c r="A45" s="35" t="s">
        <v>5478</v>
      </c>
      <c r="B45" s="35"/>
      <c r="C45" s="36"/>
      <c r="D45" s="36"/>
      <c r="E45" s="36"/>
      <c r="F45" s="36"/>
      <c r="G45" s="36"/>
      <c r="H45" s="36"/>
      <c r="I45" s="36"/>
      <c r="J45" s="36"/>
      <c r="K45" s="24"/>
      <c r="L45" s="24">
        <v>1700</v>
      </c>
      <c r="M45" s="24">
        <f t="shared" ref="M45" si="2">SUM(L45-K45)</f>
        <v>1700</v>
      </c>
      <c r="N45" s="100"/>
      <c r="O45" s="35" t="s">
        <v>5478</v>
      </c>
      <c r="P45" s="35"/>
      <c r="Q45" s="36"/>
      <c r="R45" s="36"/>
      <c r="S45" s="36"/>
      <c r="T45" s="36"/>
      <c r="U45" s="36"/>
      <c r="V45" s="36"/>
      <c r="W45" s="36"/>
      <c r="X45" s="36"/>
      <c r="Y45" s="24"/>
    </row>
    <row r="46" spans="1:25" ht="21">
      <c r="A46" s="35"/>
      <c r="B46" s="35"/>
      <c r="C46" s="36"/>
      <c r="D46" s="36"/>
      <c r="E46" s="36"/>
      <c r="F46" s="36"/>
      <c r="G46" s="36"/>
      <c r="H46" s="36"/>
      <c r="I46" s="36"/>
      <c r="J46" s="36"/>
      <c r="K46" s="24"/>
      <c r="L46" s="24"/>
      <c r="M46" s="24">
        <f t="shared" si="0"/>
        <v>0</v>
      </c>
      <c r="N46" s="100"/>
      <c r="O46" s="35"/>
      <c r="P46" s="35"/>
      <c r="Q46" s="36"/>
      <c r="R46" s="36"/>
      <c r="S46" s="36"/>
      <c r="T46" s="36"/>
      <c r="U46" s="36"/>
      <c r="V46" s="36"/>
      <c r="W46" s="36"/>
      <c r="X46" s="36"/>
      <c r="Y46" s="24"/>
    </row>
    <row r="47" spans="1:25" ht="21">
      <c r="A47" s="35" t="s">
        <v>5479</v>
      </c>
      <c r="B47" s="35"/>
      <c r="C47" s="36"/>
      <c r="D47" s="36"/>
      <c r="E47" s="36"/>
      <c r="F47" s="36"/>
      <c r="G47" s="36"/>
      <c r="H47" s="36"/>
      <c r="I47" s="36"/>
      <c r="J47" s="36"/>
      <c r="K47" s="24"/>
      <c r="L47" s="24">
        <v>1840</v>
      </c>
      <c r="M47" s="24">
        <f t="shared" ref="M47" si="3">SUM(L47-K47)</f>
        <v>1840</v>
      </c>
      <c r="N47" s="100"/>
      <c r="O47" s="35" t="s">
        <v>5479</v>
      </c>
      <c r="P47" s="35"/>
      <c r="Q47" s="36"/>
      <c r="R47" s="36"/>
      <c r="S47" s="36"/>
      <c r="T47" s="36"/>
      <c r="U47" s="36"/>
      <c r="V47" s="36"/>
      <c r="W47" s="36"/>
      <c r="X47" s="36"/>
      <c r="Y47" s="24"/>
    </row>
    <row r="48" spans="1:25" ht="21">
      <c r="A48" s="35"/>
      <c r="B48" s="35"/>
      <c r="C48" s="36"/>
      <c r="D48" s="36"/>
      <c r="E48" s="36"/>
      <c r="F48" s="36"/>
      <c r="G48" s="36"/>
      <c r="H48" s="36"/>
      <c r="I48" s="36"/>
      <c r="J48" s="36"/>
      <c r="K48" s="24"/>
      <c r="L48" s="24"/>
      <c r="M48" s="24">
        <f t="shared" si="0"/>
        <v>0</v>
      </c>
      <c r="N48" s="100"/>
      <c r="O48" s="35"/>
      <c r="P48" s="35"/>
      <c r="Q48" s="36"/>
      <c r="R48" s="36"/>
      <c r="S48" s="36"/>
      <c r="T48" s="36"/>
      <c r="U48" s="36"/>
      <c r="V48" s="36"/>
      <c r="W48" s="36"/>
      <c r="X48" s="36"/>
      <c r="Y48" s="24"/>
    </row>
    <row r="49" spans="1:25" ht="21">
      <c r="A49" s="35" t="s">
        <v>5480</v>
      </c>
      <c r="B49" s="35"/>
      <c r="C49" s="36"/>
      <c r="D49" s="36"/>
      <c r="E49" s="36"/>
      <c r="F49" s="36"/>
      <c r="G49" s="36"/>
      <c r="H49" s="36"/>
      <c r="I49" s="36"/>
      <c r="J49" s="36"/>
      <c r="K49" s="24"/>
      <c r="L49" s="24">
        <v>24200</v>
      </c>
      <c r="M49" s="24">
        <f t="shared" ref="M49" si="4">SUM(L49-K49)</f>
        <v>24200</v>
      </c>
      <c r="N49" s="100"/>
      <c r="O49" s="35" t="s">
        <v>5480</v>
      </c>
      <c r="P49" s="35"/>
      <c r="Q49" s="36"/>
      <c r="R49" s="36"/>
      <c r="S49" s="36"/>
      <c r="T49" s="36"/>
      <c r="U49" s="36"/>
      <c r="V49" s="36"/>
      <c r="W49" s="36"/>
      <c r="X49" s="36"/>
      <c r="Y49" s="24"/>
    </row>
    <row r="50" spans="1:25" ht="21">
      <c r="A50" s="35"/>
      <c r="B50" s="35"/>
      <c r="C50" s="36"/>
      <c r="D50" s="36"/>
      <c r="E50" s="36"/>
      <c r="F50" s="36"/>
      <c r="G50" s="36"/>
      <c r="H50" s="36"/>
      <c r="I50" s="36"/>
      <c r="J50" s="36"/>
      <c r="K50" s="24"/>
      <c r="L50" s="24"/>
      <c r="M50" s="24">
        <f t="shared" si="0"/>
        <v>0</v>
      </c>
      <c r="N50" s="100"/>
      <c r="O50" s="35"/>
      <c r="P50" s="35"/>
      <c r="Q50" s="36"/>
      <c r="R50" s="36"/>
      <c r="S50" s="36"/>
      <c r="T50" s="36"/>
      <c r="U50" s="36"/>
      <c r="V50" s="36"/>
      <c r="W50" s="36"/>
      <c r="X50" s="36"/>
      <c r="Y50" s="24"/>
    </row>
    <row r="51" spans="1:25" ht="21">
      <c r="A51" s="35" t="s">
        <v>5481</v>
      </c>
      <c r="B51" s="35"/>
      <c r="C51" s="36"/>
      <c r="D51" s="36"/>
      <c r="E51" s="36"/>
      <c r="F51" s="36"/>
      <c r="G51" s="36"/>
      <c r="H51" s="36"/>
      <c r="I51" s="36"/>
      <c r="J51" s="36"/>
      <c r="K51" s="24"/>
      <c r="L51" s="24">
        <v>0</v>
      </c>
      <c r="M51" s="24">
        <f t="shared" ref="M51" si="5">SUM(L51-K51)</f>
        <v>0</v>
      </c>
      <c r="N51" s="100"/>
      <c r="O51" s="35" t="s">
        <v>5481</v>
      </c>
      <c r="P51" s="35"/>
      <c r="Q51" s="36"/>
      <c r="R51" s="36"/>
      <c r="S51" s="36"/>
      <c r="T51" s="36"/>
      <c r="U51" s="36"/>
      <c r="V51" s="36"/>
      <c r="W51" s="36"/>
      <c r="X51" s="36"/>
      <c r="Y51" s="24"/>
    </row>
    <row r="52" spans="1:25" ht="21">
      <c r="A52" s="35"/>
      <c r="B52" s="35"/>
      <c r="C52" s="36"/>
      <c r="D52" s="36"/>
      <c r="E52" s="36"/>
      <c r="F52" s="36"/>
      <c r="G52" s="36"/>
      <c r="H52" s="36"/>
      <c r="I52" s="36"/>
      <c r="J52" s="36"/>
      <c r="K52" s="24"/>
      <c r="L52" s="24"/>
      <c r="M52" s="24"/>
      <c r="N52" s="100"/>
      <c r="O52" s="35"/>
      <c r="P52" s="35"/>
      <c r="Q52" s="36"/>
      <c r="R52" s="36"/>
      <c r="S52" s="36"/>
      <c r="T52" s="36"/>
      <c r="U52" s="36"/>
      <c r="V52" s="36"/>
      <c r="W52" s="36"/>
      <c r="X52" s="36"/>
      <c r="Y52" s="24"/>
    </row>
    <row r="53" spans="1:25" ht="21">
      <c r="A53" s="35" t="s">
        <v>5482</v>
      </c>
      <c r="B53" s="35"/>
      <c r="C53" s="36"/>
      <c r="D53" s="36"/>
      <c r="E53" s="36"/>
      <c r="F53" s="36"/>
      <c r="G53" s="36"/>
      <c r="H53" s="36"/>
      <c r="I53" s="36"/>
      <c r="J53" s="36"/>
      <c r="K53" s="24"/>
      <c r="L53" s="24">
        <v>1500</v>
      </c>
      <c r="M53" s="24">
        <f t="shared" ref="M53" si="6">SUM(L53-K53)</f>
        <v>1500</v>
      </c>
      <c r="N53" s="100"/>
      <c r="O53" s="35" t="s">
        <v>5482</v>
      </c>
      <c r="P53" s="35"/>
      <c r="Q53" s="36"/>
      <c r="R53" s="36"/>
      <c r="S53" s="36"/>
      <c r="T53" s="36"/>
      <c r="U53" s="36"/>
      <c r="V53" s="36"/>
      <c r="W53" s="36"/>
      <c r="X53" s="36"/>
      <c r="Y53" s="24"/>
    </row>
    <row r="54" spans="1:25" ht="21">
      <c r="A54" s="35"/>
      <c r="B54" s="35"/>
      <c r="C54" s="36"/>
      <c r="D54" s="36"/>
      <c r="E54" s="36"/>
      <c r="F54" s="36"/>
      <c r="G54" s="36"/>
      <c r="H54" s="36"/>
      <c r="I54" s="36"/>
      <c r="J54" s="36"/>
      <c r="K54" s="24"/>
      <c r="L54" s="24"/>
      <c r="M54" s="24">
        <f t="shared" si="0"/>
        <v>0</v>
      </c>
      <c r="N54" s="100"/>
      <c r="O54" s="35"/>
      <c r="P54" s="35"/>
      <c r="Q54" s="36"/>
      <c r="R54" s="36"/>
      <c r="S54" s="36"/>
      <c r="T54" s="36"/>
      <c r="U54" s="36"/>
      <c r="V54" s="36"/>
      <c r="W54" s="36"/>
      <c r="X54" s="36"/>
      <c r="Y54" s="24"/>
    </row>
    <row r="55" spans="1:25" ht="21">
      <c r="A55" s="35" t="s">
        <v>5483</v>
      </c>
      <c r="B55" s="35"/>
      <c r="C55" s="36"/>
      <c r="D55" s="36"/>
      <c r="E55" s="36"/>
      <c r="F55" s="36"/>
      <c r="G55" s="36"/>
      <c r="H55" s="36"/>
      <c r="I55" s="36"/>
      <c r="J55" s="36"/>
      <c r="K55" s="24"/>
      <c r="L55" s="24">
        <v>21200</v>
      </c>
      <c r="M55" s="24">
        <f t="shared" ref="M55" si="7">SUM(L55-K55)</f>
        <v>21200</v>
      </c>
      <c r="N55" s="100"/>
      <c r="O55" s="35" t="s">
        <v>5483</v>
      </c>
      <c r="P55" s="35"/>
      <c r="Q55" s="36"/>
      <c r="R55" s="36"/>
      <c r="S55" s="36"/>
      <c r="T55" s="36"/>
      <c r="U55" s="36"/>
      <c r="V55" s="36"/>
      <c r="W55" s="36"/>
      <c r="X55" s="36"/>
      <c r="Y55" s="24"/>
    </row>
    <row r="56" spans="1:25" ht="21">
      <c r="A56" s="35"/>
      <c r="B56" s="35"/>
      <c r="C56" s="36"/>
      <c r="D56" s="36"/>
      <c r="E56" s="36"/>
      <c r="F56" s="36"/>
      <c r="G56" s="36"/>
      <c r="H56" s="36"/>
      <c r="I56" s="36"/>
      <c r="J56" s="36"/>
      <c r="K56" s="24"/>
      <c r="L56" s="24"/>
      <c r="M56" s="24">
        <f t="shared" si="0"/>
        <v>0</v>
      </c>
      <c r="N56" s="100"/>
      <c r="O56" s="35"/>
      <c r="P56" s="35"/>
      <c r="Q56" s="36"/>
      <c r="R56" s="36"/>
      <c r="S56" s="36"/>
      <c r="T56" s="36"/>
      <c r="U56" s="36"/>
      <c r="V56" s="36"/>
      <c r="W56" s="36"/>
      <c r="X56" s="36"/>
      <c r="Y56" s="24"/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F100"/>
  <sheetViews>
    <sheetView view="pageBreakPreview" zoomScale="60" workbookViewId="0">
      <selection activeCell="A3" sqref="A3:A6"/>
    </sheetView>
  </sheetViews>
  <sheetFormatPr defaultRowHeight="14.25"/>
  <cols>
    <col min="1" max="1" width="18.25" style="25" customWidth="1"/>
    <col min="2" max="2" width="16.875" style="25" customWidth="1"/>
    <col min="3" max="10" width="10.625" style="25" customWidth="1"/>
    <col min="11" max="11" width="14.875" style="25" customWidth="1"/>
    <col min="12" max="12" width="11.375" style="25" customWidth="1"/>
    <col min="13" max="13" width="11.625" style="25" customWidth="1"/>
    <col min="14" max="14" width="7.625" style="123" customWidth="1"/>
    <col min="15" max="15" width="19.75" style="25" customWidth="1"/>
    <col min="16" max="16" width="17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301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4938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32" s="98" customFormat="1" ht="47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7" t="s">
        <v>65</v>
      </c>
      <c r="B11" s="217"/>
      <c r="C11" s="24">
        <v>2077.9207774053598</v>
      </c>
      <c r="D11" s="24">
        <v>5369.8373309504486</v>
      </c>
      <c r="E11" s="24">
        <v>33505.064416017005</v>
      </c>
      <c r="F11" s="24">
        <v>210690.54601781158</v>
      </c>
      <c r="G11" s="24">
        <v>178503.40731199103</v>
      </c>
      <c r="H11" s="24">
        <v>556034.13069756073</v>
      </c>
      <c r="I11" s="24">
        <v>87374.745483734543</v>
      </c>
      <c r="J11" s="24">
        <v>54758.530487102842</v>
      </c>
      <c r="K11" s="24">
        <v>1128314.1825225733</v>
      </c>
      <c r="L11" s="24">
        <v>1018100</v>
      </c>
      <c r="M11" s="24">
        <f>L11-K11</f>
        <v>-110214.18252257328</v>
      </c>
      <c r="N11" s="99"/>
      <c r="O11" s="217" t="s">
        <v>65</v>
      </c>
      <c r="P11" s="217"/>
      <c r="Q11" s="24">
        <v>1203.1161301176501</v>
      </c>
      <c r="R11" s="24">
        <v>3109.1358146197617</v>
      </c>
      <c r="S11" s="24">
        <v>19399.432296874165</v>
      </c>
      <c r="T11" s="24">
        <v>119536.11477871958</v>
      </c>
      <c r="U11" s="24">
        <v>105807.18419924009</v>
      </c>
      <c r="V11" s="24">
        <v>322350.7391947069</v>
      </c>
      <c r="W11" s="24">
        <v>50509.791408289435</v>
      </c>
      <c r="X11" s="24">
        <v>31378.397857968204</v>
      </c>
      <c r="Y11" s="24">
        <v>653293.91168053576</v>
      </c>
    </row>
    <row r="12" spans="1:32" ht="21">
      <c r="A12" s="35" t="s">
        <v>305</v>
      </c>
      <c r="B12" s="35"/>
      <c r="C12" s="36">
        <v>45.936469538200001</v>
      </c>
      <c r="D12" s="36">
        <v>0</v>
      </c>
      <c r="E12" s="36">
        <v>1508.6159431957001</v>
      </c>
      <c r="F12" s="36">
        <v>2049.1719268322772</v>
      </c>
      <c r="G12" s="36">
        <v>1396.8798451773198</v>
      </c>
      <c r="H12" s="36">
        <v>4915.2468479722575</v>
      </c>
      <c r="I12" s="36">
        <v>0</v>
      </c>
      <c r="J12" s="36">
        <v>434.21302358629998</v>
      </c>
      <c r="K12" s="24">
        <v>10350.064056302053</v>
      </c>
      <c r="L12" s="24">
        <v>10410</v>
      </c>
      <c r="M12" s="24">
        <f>L12-K12</f>
        <v>59.935943697946641</v>
      </c>
      <c r="N12" s="100"/>
      <c r="O12" s="35" t="s">
        <v>305</v>
      </c>
      <c r="P12" s="35"/>
      <c r="Q12" s="36">
        <v>26.597215862599999</v>
      </c>
      <c r="R12" s="36">
        <v>0</v>
      </c>
      <c r="S12" s="36">
        <v>873.48863111101991</v>
      </c>
      <c r="T12" s="36">
        <v>1186.4705456364188</v>
      </c>
      <c r="U12" s="36">
        <v>808.79343035748798</v>
      </c>
      <c r="V12" s="36">
        <v>2845.9279249758538</v>
      </c>
      <c r="W12" s="36">
        <v>0</v>
      </c>
      <c r="X12" s="36">
        <v>251.40934065652999</v>
      </c>
      <c r="Y12" s="24">
        <v>5992.6870885999106</v>
      </c>
    </row>
    <row r="13" spans="1:32" ht="21">
      <c r="A13" s="35"/>
      <c r="B13" s="35" t="s">
        <v>302</v>
      </c>
      <c r="C13" s="36">
        <v>45.936469538200001</v>
      </c>
      <c r="D13" s="36">
        <v>0</v>
      </c>
      <c r="E13" s="36">
        <v>480.79288201409997</v>
      </c>
      <c r="F13" s="36">
        <v>1276.2063364430301</v>
      </c>
      <c r="G13" s="36">
        <v>940.57246100064992</v>
      </c>
      <c r="H13" s="36">
        <v>983.53191864584608</v>
      </c>
      <c r="I13" s="36">
        <v>0</v>
      </c>
      <c r="J13" s="36">
        <v>427.43828274980001</v>
      </c>
      <c r="K13" s="24">
        <v>4154.478350391626</v>
      </c>
      <c r="M13" s="24"/>
      <c r="N13" s="100"/>
      <c r="O13" s="35"/>
      <c r="P13" s="35" t="s">
        <v>302</v>
      </c>
      <c r="Q13" s="36">
        <v>26.597215862599999</v>
      </c>
      <c r="R13" s="36">
        <v>0</v>
      </c>
      <c r="S13" s="36">
        <v>278.37907868662001</v>
      </c>
      <c r="T13" s="36">
        <v>738.92346880070102</v>
      </c>
      <c r="U13" s="36">
        <v>544.59145491927893</v>
      </c>
      <c r="V13" s="36">
        <v>569.46498089599902</v>
      </c>
      <c r="W13" s="36">
        <v>0</v>
      </c>
      <c r="X13" s="36">
        <v>247.4867657122</v>
      </c>
      <c r="Y13" s="24">
        <v>2405.4429648773989</v>
      </c>
    </row>
    <row r="14" spans="1:32" s="40" customFormat="1" ht="21">
      <c r="A14" s="35"/>
      <c r="B14" s="35" t="s">
        <v>303</v>
      </c>
      <c r="C14" s="36">
        <v>0</v>
      </c>
      <c r="D14" s="36">
        <v>0</v>
      </c>
      <c r="E14" s="36">
        <v>72.337634557800001</v>
      </c>
      <c r="F14" s="36">
        <v>115.03546369308401</v>
      </c>
      <c r="G14" s="36">
        <v>148.753020241</v>
      </c>
      <c r="H14" s="36">
        <v>1653.7076957698507</v>
      </c>
      <c r="I14" s="36">
        <v>0</v>
      </c>
      <c r="J14" s="36">
        <v>6.7747408365000004</v>
      </c>
      <c r="K14" s="24">
        <v>1996.6085550982348</v>
      </c>
      <c r="L14" s="24"/>
      <c r="M14" s="24"/>
      <c r="N14" s="120"/>
      <c r="O14" s="35"/>
      <c r="P14" s="35" t="s">
        <v>303</v>
      </c>
      <c r="Q14" s="36">
        <v>0</v>
      </c>
      <c r="R14" s="36">
        <v>0</v>
      </c>
      <c r="S14" s="36">
        <v>41.883490408999997</v>
      </c>
      <c r="T14" s="36">
        <v>66.605533478208997</v>
      </c>
      <c r="U14" s="36">
        <v>86.127998719499999</v>
      </c>
      <c r="V14" s="36">
        <v>957.496755850878</v>
      </c>
      <c r="W14" s="36">
        <v>0</v>
      </c>
      <c r="X14" s="36">
        <v>3.92257494433</v>
      </c>
      <c r="Y14" s="24">
        <v>1156.036353401917</v>
      </c>
    </row>
    <row r="15" spans="1:32" ht="21">
      <c r="A15" s="35"/>
      <c r="B15" s="35" t="s">
        <v>304</v>
      </c>
      <c r="C15" s="36">
        <v>0</v>
      </c>
      <c r="D15" s="36">
        <v>0</v>
      </c>
      <c r="E15" s="36">
        <v>955.48542662380009</v>
      </c>
      <c r="F15" s="36">
        <v>657.93012669616314</v>
      </c>
      <c r="G15" s="36">
        <v>307.55436393566998</v>
      </c>
      <c r="H15" s="36">
        <v>2278.0072335565601</v>
      </c>
      <c r="I15" s="36">
        <v>0</v>
      </c>
      <c r="J15" s="36">
        <v>0</v>
      </c>
      <c r="K15" s="24">
        <v>4198.977150812193</v>
      </c>
      <c r="L15" s="24"/>
      <c r="M15" s="24"/>
      <c r="N15" s="100"/>
      <c r="O15" s="35"/>
      <c r="P15" s="35" t="s">
        <v>304</v>
      </c>
      <c r="Q15" s="36">
        <v>0</v>
      </c>
      <c r="R15" s="36">
        <v>0</v>
      </c>
      <c r="S15" s="36">
        <v>553.22606201539998</v>
      </c>
      <c r="T15" s="36">
        <v>380.94154335750892</v>
      </c>
      <c r="U15" s="36">
        <v>178.07397671870899</v>
      </c>
      <c r="V15" s="36">
        <v>1318.966188228977</v>
      </c>
      <c r="W15" s="36">
        <v>0</v>
      </c>
      <c r="X15" s="36">
        <v>0</v>
      </c>
      <c r="Y15" s="24">
        <v>2431.207770320595</v>
      </c>
    </row>
    <row r="16" spans="1:32" ht="21">
      <c r="A16" s="35" t="s">
        <v>315</v>
      </c>
      <c r="B16" s="35"/>
      <c r="C16" s="36">
        <v>388.6269290166</v>
      </c>
      <c r="D16" s="36">
        <v>3066.0923234014303</v>
      </c>
      <c r="E16" s="36">
        <v>711.21094485103004</v>
      </c>
      <c r="F16" s="36">
        <v>1224.34170997201</v>
      </c>
      <c r="G16" s="36">
        <v>21128.78985544758</v>
      </c>
      <c r="H16" s="36">
        <v>131621.20832748705</v>
      </c>
      <c r="I16" s="36">
        <v>17998.521271292051</v>
      </c>
      <c r="J16" s="36">
        <v>10834.040326344271</v>
      </c>
      <c r="K16" s="24">
        <v>186972.83168781205</v>
      </c>
      <c r="L16" s="24">
        <v>154010</v>
      </c>
      <c r="M16" s="24">
        <f>L16-K16</f>
        <v>-32962.831687812053</v>
      </c>
      <c r="N16" s="100"/>
      <c r="O16" s="35" t="s">
        <v>315</v>
      </c>
      <c r="P16" s="35"/>
      <c r="Q16" s="36">
        <v>225.01499190062003</v>
      </c>
      <c r="R16" s="36">
        <v>1775.2674552492601</v>
      </c>
      <c r="S16" s="36">
        <v>411.79113706898698</v>
      </c>
      <c r="T16" s="36">
        <v>708.89385007382009</v>
      </c>
      <c r="U16" s="36">
        <v>12233.569326313684</v>
      </c>
      <c r="V16" s="36">
        <v>76208.679621570511</v>
      </c>
      <c r="W16" s="36">
        <v>10421.143816077243</v>
      </c>
      <c r="X16" s="36">
        <v>6272.9093489547085</v>
      </c>
      <c r="Y16" s="24">
        <v>108257.26954720881</v>
      </c>
    </row>
    <row r="17" spans="1:25" ht="21">
      <c r="A17" s="35"/>
      <c r="B17" s="35" t="s">
        <v>306</v>
      </c>
      <c r="C17" s="36">
        <v>0</v>
      </c>
      <c r="D17" s="36">
        <v>55.125</v>
      </c>
      <c r="E17" s="36">
        <v>0</v>
      </c>
      <c r="F17" s="36">
        <v>34.024281070409998</v>
      </c>
      <c r="G17" s="36">
        <v>618.19745204027004</v>
      </c>
      <c r="H17" s="36">
        <v>17415.841010346237</v>
      </c>
      <c r="I17" s="36">
        <v>3500.7308931822004</v>
      </c>
      <c r="J17" s="36">
        <v>296.79939767410002</v>
      </c>
      <c r="K17" s="24">
        <v>21920.71803431322</v>
      </c>
      <c r="M17" s="24"/>
      <c r="N17" s="100"/>
      <c r="O17" s="35"/>
      <c r="P17" s="35" t="s">
        <v>306</v>
      </c>
      <c r="Q17" s="36">
        <v>0</v>
      </c>
      <c r="R17" s="36">
        <v>31.917375</v>
      </c>
      <c r="S17" s="36">
        <v>0</v>
      </c>
      <c r="T17" s="36">
        <v>19.70005873977</v>
      </c>
      <c r="U17" s="36">
        <v>357.93632473132101</v>
      </c>
      <c r="V17" s="36">
        <v>10083.771944990429</v>
      </c>
      <c r="W17" s="36">
        <v>2026.9231871521397</v>
      </c>
      <c r="X17" s="36">
        <v>171.8468512533</v>
      </c>
      <c r="Y17" s="24">
        <v>12692.09574186696</v>
      </c>
    </row>
    <row r="18" spans="1:25" ht="21">
      <c r="A18" s="35"/>
      <c r="B18" s="35" t="s">
        <v>307</v>
      </c>
      <c r="C18" s="36">
        <v>0</v>
      </c>
      <c r="D18" s="36">
        <v>0</v>
      </c>
      <c r="E18" s="36">
        <v>0</v>
      </c>
      <c r="F18" s="36">
        <v>80.364441239599998</v>
      </c>
      <c r="G18" s="36">
        <v>1268.3964465149702</v>
      </c>
      <c r="H18" s="36">
        <v>35545.57359075742</v>
      </c>
      <c r="I18" s="36">
        <v>605.76135559435795</v>
      </c>
      <c r="J18" s="36">
        <v>0</v>
      </c>
      <c r="K18" s="24">
        <v>37500.095834106352</v>
      </c>
      <c r="L18" s="24"/>
      <c r="M18" s="24"/>
      <c r="N18" s="100"/>
      <c r="O18" s="35"/>
      <c r="P18" s="35" t="s">
        <v>307</v>
      </c>
      <c r="Q18" s="36">
        <v>0</v>
      </c>
      <c r="R18" s="36">
        <v>0</v>
      </c>
      <c r="S18" s="36">
        <v>0</v>
      </c>
      <c r="T18" s="36">
        <v>46.531011477699998</v>
      </c>
      <c r="U18" s="36">
        <v>734.40154253193009</v>
      </c>
      <c r="V18" s="36">
        <v>20580.887109004405</v>
      </c>
      <c r="W18" s="36">
        <v>350.73582488911501</v>
      </c>
      <c r="X18" s="36">
        <v>0</v>
      </c>
      <c r="Y18" s="24">
        <v>21712.555487903148</v>
      </c>
    </row>
    <row r="19" spans="1:25" ht="21">
      <c r="A19" s="35"/>
      <c r="B19" s="35" t="s">
        <v>308</v>
      </c>
      <c r="C19" s="36">
        <v>0</v>
      </c>
      <c r="D19" s="36">
        <v>91.945786439800003</v>
      </c>
      <c r="E19" s="36">
        <v>0</v>
      </c>
      <c r="F19" s="36">
        <v>628.47571892960002</v>
      </c>
      <c r="G19" s="36">
        <v>1511.3147390989598</v>
      </c>
      <c r="H19" s="36">
        <v>26199.501158650157</v>
      </c>
      <c r="I19" s="36">
        <v>2741.8989067906887</v>
      </c>
      <c r="J19" s="36">
        <v>101.554189041</v>
      </c>
      <c r="K19" s="24">
        <v>31274.690498950204</v>
      </c>
      <c r="L19" s="24"/>
      <c r="M19" s="24"/>
      <c r="N19" s="100"/>
      <c r="O19" s="35"/>
      <c r="P19" s="35" t="s">
        <v>308</v>
      </c>
      <c r="Q19" s="36">
        <v>0</v>
      </c>
      <c r="R19" s="36">
        <v>53.236610348600003</v>
      </c>
      <c r="S19" s="36">
        <v>0</v>
      </c>
      <c r="T19" s="36">
        <v>363.88744126019998</v>
      </c>
      <c r="U19" s="36">
        <v>875.05123393809004</v>
      </c>
      <c r="V19" s="36">
        <v>15169.511170847656</v>
      </c>
      <c r="W19" s="36">
        <v>1587.5594670314908</v>
      </c>
      <c r="X19" s="36">
        <v>58.7998754547</v>
      </c>
      <c r="Y19" s="24">
        <v>18108.045798880736</v>
      </c>
    </row>
    <row r="20" spans="1:25" ht="21">
      <c r="A20" s="35"/>
      <c r="B20" s="35" t="s">
        <v>309</v>
      </c>
      <c r="C20" s="36">
        <v>11.250008662899999</v>
      </c>
      <c r="D20" s="36">
        <v>247.61556016799</v>
      </c>
      <c r="E20" s="36">
        <v>32.768057616290001</v>
      </c>
      <c r="F20" s="36">
        <v>0</v>
      </c>
      <c r="G20" s="36">
        <v>7609.7303287086443</v>
      </c>
      <c r="H20" s="36">
        <v>8093.1684811104697</v>
      </c>
      <c r="I20" s="36">
        <v>2052.0183056253304</v>
      </c>
      <c r="J20" s="36">
        <v>1646.8666723468</v>
      </c>
      <c r="K20" s="24">
        <v>19693.417414238425</v>
      </c>
      <c r="L20" s="24"/>
      <c r="M20" s="24"/>
      <c r="N20" s="100"/>
      <c r="O20" s="35"/>
      <c r="P20" s="35" t="s">
        <v>309</v>
      </c>
      <c r="Q20" s="36">
        <v>6.5137550158200002</v>
      </c>
      <c r="R20" s="36">
        <v>143.36940933717</v>
      </c>
      <c r="S20" s="36">
        <v>18.972705359839999</v>
      </c>
      <c r="T20" s="36">
        <v>0</v>
      </c>
      <c r="U20" s="36">
        <v>4406.033860324821</v>
      </c>
      <c r="V20" s="36">
        <v>4685.9445505655513</v>
      </c>
      <c r="W20" s="36">
        <v>1188.1185989566297</v>
      </c>
      <c r="X20" s="36">
        <v>953.53580328889996</v>
      </c>
      <c r="Y20" s="24">
        <v>11402.488682848731</v>
      </c>
    </row>
    <row r="21" spans="1:25" ht="21">
      <c r="A21" s="35"/>
      <c r="B21" s="35" t="s">
        <v>310</v>
      </c>
      <c r="C21" s="36">
        <v>104.06248825649999</v>
      </c>
      <c r="D21" s="36">
        <v>136.5459586069</v>
      </c>
      <c r="E21" s="36">
        <v>332.2847753927</v>
      </c>
      <c r="F21" s="36">
        <v>0</v>
      </c>
      <c r="G21" s="36">
        <v>888.45456890294008</v>
      </c>
      <c r="H21" s="36">
        <v>934.52457369445995</v>
      </c>
      <c r="I21" s="36">
        <v>1992.1356631464</v>
      </c>
      <c r="J21" s="36">
        <v>4678.0874650630803</v>
      </c>
      <c r="K21" s="24">
        <v>9066.0954930629814</v>
      </c>
      <c r="L21" s="24"/>
      <c r="M21" s="24"/>
      <c r="N21" s="100"/>
      <c r="O21" s="35"/>
      <c r="P21" s="35" t="s">
        <v>310</v>
      </c>
      <c r="Q21" s="36">
        <v>60.252180700500006</v>
      </c>
      <c r="R21" s="36">
        <v>79.060110033399994</v>
      </c>
      <c r="S21" s="36">
        <v>192.39288495258</v>
      </c>
      <c r="T21" s="36">
        <v>0</v>
      </c>
      <c r="U21" s="36">
        <v>514.41519539563103</v>
      </c>
      <c r="V21" s="36">
        <v>541.08972816926996</v>
      </c>
      <c r="W21" s="36">
        <v>1153.4465489616998</v>
      </c>
      <c r="X21" s="36">
        <v>2708.6126422713482</v>
      </c>
      <c r="Y21" s="24">
        <v>5249.2692904844298</v>
      </c>
    </row>
    <row r="22" spans="1:25" ht="21">
      <c r="A22" s="35"/>
      <c r="B22" s="35" t="s">
        <v>311</v>
      </c>
      <c r="C22" s="36">
        <v>27.014610496500001</v>
      </c>
      <c r="D22" s="36">
        <v>0</v>
      </c>
      <c r="E22" s="36">
        <v>0</v>
      </c>
      <c r="F22" s="36">
        <v>0</v>
      </c>
      <c r="G22" s="36">
        <v>0</v>
      </c>
      <c r="H22" s="36">
        <v>1714.0484430941162</v>
      </c>
      <c r="I22" s="36">
        <v>1657.5263846326197</v>
      </c>
      <c r="J22" s="36">
        <v>1230.2115089482099</v>
      </c>
      <c r="K22" s="24">
        <v>4628.8009471714458</v>
      </c>
      <c r="L22" s="24"/>
      <c r="M22" s="24"/>
      <c r="N22" s="100"/>
      <c r="O22" s="35"/>
      <c r="P22" s="35" t="s">
        <v>311</v>
      </c>
      <c r="Q22" s="36">
        <v>15.6414594775</v>
      </c>
      <c r="R22" s="36">
        <v>0</v>
      </c>
      <c r="S22" s="36">
        <v>0</v>
      </c>
      <c r="T22" s="36">
        <v>0</v>
      </c>
      <c r="U22" s="36">
        <v>0</v>
      </c>
      <c r="V22" s="36">
        <v>992.43404855188214</v>
      </c>
      <c r="W22" s="36">
        <v>959.70777670220605</v>
      </c>
      <c r="X22" s="36">
        <v>712.29246368126007</v>
      </c>
      <c r="Y22" s="24">
        <v>2680.075748412848</v>
      </c>
    </row>
    <row r="23" spans="1:25" ht="21">
      <c r="A23" s="35"/>
      <c r="B23" s="35" t="s">
        <v>312</v>
      </c>
      <c r="C23" s="36">
        <v>0</v>
      </c>
      <c r="D23" s="36">
        <v>131.23094006754002</v>
      </c>
      <c r="E23" s="36">
        <v>0</v>
      </c>
      <c r="F23" s="36">
        <v>0</v>
      </c>
      <c r="G23" s="36">
        <v>0</v>
      </c>
      <c r="H23" s="36">
        <v>1111.77852045144</v>
      </c>
      <c r="I23" s="36">
        <v>465.32980760999999</v>
      </c>
      <c r="J23" s="36">
        <v>444.36631394487995</v>
      </c>
      <c r="K23" s="24">
        <v>2152.7055820738601</v>
      </c>
      <c r="L23" s="24"/>
      <c r="M23" s="24"/>
      <c r="N23" s="100"/>
      <c r="O23" s="35"/>
      <c r="P23" s="35" t="s">
        <v>312</v>
      </c>
      <c r="Q23" s="36">
        <v>0</v>
      </c>
      <c r="R23" s="36">
        <v>75.982714299080001</v>
      </c>
      <c r="S23" s="36">
        <v>0</v>
      </c>
      <c r="T23" s="36">
        <v>0</v>
      </c>
      <c r="U23" s="36">
        <v>0</v>
      </c>
      <c r="V23" s="36">
        <v>643.71976334136286</v>
      </c>
      <c r="W23" s="36">
        <v>269.42595860614</v>
      </c>
      <c r="X23" s="36">
        <v>257.28809577406997</v>
      </c>
      <c r="Y23" s="24">
        <v>1246.4165320206528</v>
      </c>
    </row>
    <row r="24" spans="1:25" ht="21">
      <c r="A24" s="35"/>
      <c r="B24" s="35" t="s">
        <v>313</v>
      </c>
      <c r="C24" s="36">
        <v>48.142818355899998</v>
      </c>
      <c r="D24" s="36">
        <v>381.05239962170003</v>
      </c>
      <c r="E24" s="36">
        <v>0</v>
      </c>
      <c r="F24" s="36">
        <v>0</v>
      </c>
      <c r="G24" s="36">
        <v>2087.1148563515699</v>
      </c>
      <c r="H24" s="36">
        <v>6523.8778571812281</v>
      </c>
      <c r="I24" s="36">
        <v>2023.4022115416005</v>
      </c>
      <c r="J24" s="36">
        <v>1699.5486913786001</v>
      </c>
      <c r="K24" s="24">
        <v>12763.1388344306</v>
      </c>
      <c r="L24" s="24"/>
      <c r="M24" s="24"/>
      <c r="N24" s="100"/>
      <c r="O24" s="35"/>
      <c r="P24" s="35" t="s">
        <v>313</v>
      </c>
      <c r="Q24" s="36">
        <v>27.874691828100001</v>
      </c>
      <c r="R24" s="36">
        <v>220.62933938089998</v>
      </c>
      <c r="S24" s="36">
        <v>0</v>
      </c>
      <c r="T24" s="36">
        <v>0</v>
      </c>
      <c r="U24" s="36">
        <v>1208.4395018305099</v>
      </c>
      <c r="V24" s="36">
        <v>3777.3252793065899</v>
      </c>
      <c r="W24" s="36">
        <v>1171.5498804831409</v>
      </c>
      <c r="X24" s="36">
        <v>984.038692309</v>
      </c>
      <c r="Y24" s="24">
        <v>7389.8573851382398</v>
      </c>
    </row>
    <row r="25" spans="1:25" ht="21">
      <c r="A25" s="35"/>
      <c r="B25" s="35" t="s">
        <v>5019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2219.9122877707605</v>
      </c>
      <c r="I25" s="36">
        <v>982.24108235419999</v>
      </c>
      <c r="J25" s="36">
        <v>736.60608794760003</v>
      </c>
      <c r="K25" s="24">
        <v>3938.7594580725604</v>
      </c>
      <c r="L25" s="24"/>
      <c r="M25" s="24"/>
      <c r="N25" s="100"/>
      <c r="O25" s="35"/>
      <c r="P25" s="35" t="s">
        <v>5019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1285.3292146196297</v>
      </c>
      <c r="W25" s="36">
        <v>568.71758668305802</v>
      </c>
      <c r="X25" s="36">
        <v>426.49492492213</v>
      </c>
      <c r="Y25" s="24">
        <v>2280.5417262248179</v>
      </c>
    </row>
    <row r="26" spans="1:25" ht="21">
      <c r="A26" s="35"/>
      <c r="B26" s="35" t="s">
        <v>314</v>
      </c>
      <c r="C26" s="36">
        <v>131.4133211992</v>
      </c>
      <c r="D26" s="36">
        <v>1975.5675506033003</v>
      </c>
      <c r="E26" s="36">
        <v>220.64286320608002</v>
      </c>
      <c r="F26" s="36">
        <v>39.2146406532</v>
      </c>
      <c r="G26" s="36">
        <v>6162.3628734919257</v>
      </c>
      <c r="H26" s="36">
        <v>15944.485704639606</v>
      </c>
      <c r="I26" s="36">
        <v>271.62674532897302</v>
      </c>
      <c r="J26" s="36">
        <v>0</v>
      </c>
      <c r="K26" s="24">
        <v>24745.313699122285</v>
      </c>
      <c r="L26" s="24"/>
      <c r="M26" s="24"/>
      <c r="N26" s="100"/>
      <c r="O26" s="35"/>
      <c r="P26" s="35" t="s">
        <v>314</v>
      </c>
      <c r="Q26" s="36">
        <v>76.08831297430001</v>
      </c>
      <c r="R26" s="36">
        <v>1143.8536117994101</v>
      </c>
      <c r="S26" s="36">
        <v>127.75221779632201</v>
      </c>
      <c r="T26" s="36">
        <v>22.705276938200001</v>
      </c>
      <c r="U26" s="36">
        <v>3568.0081037546647</v>
      </c>
      <c r="V26" s="36">
        <v>9231.8572229902147</v>
      </c>
      <c r="W26" s="36">
        <v>157.27188554542801</v>
      </c>
      <c r="X26" s="36">
        <v>0</v>
      </c>
      <c r="Y26" s="24">
        <v>14327.536631798539</v>
      </c>
    </row>
    <row r="27" spans="1:25" ht="21">
      <c r="A27" s="35"/>
      <c r="B27" s="35" t="s">
        <v>92</v>
      </c>
      <c r="C27" s="36">
        <v>66.743682045599996</v>
      </c>
      <c r="D27" s="36">
        <v>47.009127894199999</v>
      </c>
      <c r="E27" s="36">
        <v>125.51524863595999</v>
      </c>
      <c r="F27" s="36">
        <v>442.2626280792</v>
      </c>
      <c r="G27" s="36">
        <v>983.21859033830015</v>
      </c>
      <c r="H27" s="36">
        <v>15918.496699791162</v>
      </c>
      <c r="I27" s="36">
        <v>1705.84991548568</v>
      </c>
      <c r="J27" s="36">
        <v>0</v>
      </c>
      <c r="K27" s="24">
        <v>19289.095892270103</v>
      </c>
      <c r="L27" s="24"/>
      <c r="M27" s="24"/>
      <c r="N27" s="100"/>
      <c r="O27" s="35"/>
      <c r="P27" s="35" t="s">
        <v>92</v>
      </c>
      <c r="Q27" s="36">
        <v>38.644591904400002</v>
      </c>
      <c r="R27" s="36">
        <v>27.2182850507</v>
      </c>
      <c r="S27" s="36">
        <v>72.673328960245001</v>
      </c>
      <c r="T27" s="36">
        <v>256.07006165795008</v>
      </c>
      <c r="U27" s="36">
        <v>569.28356380671698</v>
      </c>
      <c r="V27" s="36">
        <v>9216.8095891835055</v>
      </c>
      <c r="W27" s="36">
        <v>987.68710106619619</v>
      </c>
      <c r="X27" s="36">
        <v>0</v>
      </c>
      <c r="Y27" s="24">
        <v>11168.386521629714</v>
      </c>
    </row>
    <row r="28" spans="1:25" ht="21">
      <c r="A28" s="35" t="s">
        <v>326</v>
      </c>
      <c r="B28" s="35"/>
      <c r="C28" s="36">
        <v>182.7583063527</v>
      </c>
      <c r="D28" s="36">
        <v>375.38040414390002</v>
      </c>
      <c r="E28" s="36">
        <v>1416.8268624058101</v>
      </c>
      <c r="F28" s="36">
        <v>31943.741172216254</v>
      </c>
      <c r="G28" s="36">
        <v>17482.684030984779</v>
      </c>
      <c r="H28" s="36">
        <v>121262.80285599377</v>
      </c>
      <c r="I28" s="36">
        <v>8408.6395860855373</v>
      </c>
      <c r="J28" s="36">
        <v>2509.5276832417503</v>
      </c>
      <c r="K28" s="24">
        <v>183582.36090142452</v>
      </c>
      <c r="L28" s="24">
        <v>157510</v>
      </c>
      <c r="M28" s="24">
        <f>L28-K28</f>
        <v>-26072.360901424516</v>
      </c>
      <c r="N28" s="100"/>
      <c r="O28" s="35" t="s">
        <v>326</v>
      </c>
      <c r="P28" s="35"/>
      <c r="Q28" s="36">
        <v>105.81705937823</v>
      </c>
      <c r="R28" s="36">
        <v>217.34525399923001</v>
      </c>
      <c r="S28" s="36">
        <v>820.34275333320988</v>
      </c>
      <c r="T28" s="36">
        <v>18495.426138712966</v>
      </c>
      <c r="U28" s="36">
        <v>10122.474053937423</v>
      </c>
      <c r="V28" s="36">
        <v>70211.162853634771</v>
      </c>
      <c r="W28" s="36">
        <v>4868.6023203425211</v>
      </c>
      <c r="X28" s="36">
        <v>1453.0165285961659</v>
      </c>
      <c r="Y28" s="24">
        <v>106294.18696193452</v>
      </c>
    </row>
    <row r="29" spans="1:25" ht="21">
      <c r="A29" s="35"/>
      <c r="B29" s="35" t="s">
        <v>316</v>
      </c>
      <c r="C29" s="36">
        <v>56.868724050300003</v>
      </c>
      <c r="D29" s="36">
        <v>21.375</v>
      </c>
      <c r="E29" s="36">
        <v>51.96259998363</v>
      </c>
      <c r="F29" s="36">
        <v>1966.582021100636</v>
      </c>
      <c r="G29" s="36">
        <v>3448.9292734081005</v>
      </c>
      <c r="H29" s="36">
        <v>34144.099995400269</v>
      </c>
      <c r="I29" s="36">
        <v>94.930293442129994</v>
      </c>
      <c r="J29" s="36">
        <v>160.64962641780002</v>
      </c>
      <c r="K29" s="24">
        <v>39945.397533802861</v>
      </c>
      <c r="M29" s="24"/>
      <c r="N29" s="100"/>
      <c r="O29" s="35"/>
      <c r="P29" s="35" t="s">
        <v>316</v>
      </c>
      <c r="Q29" s="36">
        <v>32.926991225100004</v>
      </c>
      <c r="R29" s="36">
        <v>12.376125</v>
      </c>
      <c r="S29" s="36">
        <v>30.086345390520002</v>
      </c>
      <c r="T29" s="36">
        <v>1138.6509902167641</v>
      </c>
      <c r="U29" s="36">
        <v>1996.9300493029496</v>
      </c>
      <c r="V29" s="36">
        <v>19769.433897337378</v>
      </c>
      <c r="W29" s="36">
        <v>54.964639902953998</v>
      </c>
      <c r="X29" s="36">
        <v>93.016133695859992</v>
      </c>
      <c r="Y29" s="24">
        <v>23128.385172071525</v>
      </c>
    </row>
    <row r="30" spans="1:25" ht="21">
      <c r="A30" s="35"/>
      <c r="B30" s="35" t="s">
        <v>317</v>
      </c>
      <c r="C30" s="36">
        <v>0</v>
      </c>
      <c r="D30" s="36">
        <v>0</v>
      </c>
      <c r="E30" s="36">
        <v>0</v>
      </c>
      <c r="F30" s="36">
        <v>4.8253181498840005</v>
      </c>
      <c r="G30" s="36">
        <v>321.993060934097</v>
      </c>
      <c r="H30" s="36">
        <v>77.866810036144003</v>
      </c>
      <c r="I30" s="36">
        <v>426.50715185031004</v>
      </c>
      <c r="J30" s="36">
        <v>16.4729780893</v>
      </c>
      <c r="K30" s="24">
        <v>847.665319059735</v>
      </c>
      <c r="L30" s="24"/>
      <c r="M30" s="24"/>
      <c r="N30" s="100"/>
      <c r="O30" s="35"/>
      <c r="P30" s="35" t="s">
        <v>317</v>
      </c>
      <c r="Q30" s="36">
        <v>0</v>
      </c>
      <c r="R30" s="36">
        <v>0</v>
      </c>
      <c r="S30" s="36">
        <v>0</v>
      </c>
      <c r="T30" s="36">
        <v>2.7938592087800003</v>
      </c>
      <c r="U30" s="36">
        <v>186.43398228088301</v>
      </c>
      <c r="V30" s="36">
        <v>45.084883010976995</v>
      </c>
      <c r="W30" s="36">
        <v>246.94764092100098</v>
      </c>
      <c r="X30" s="36">
        <v>9.5378543137000005</v>
      </c>
      <c r="Y30" s="24">
        <v>490.79821973534098</v>
      </c>
    </row>
    <row r="31" spans="1:25" ht="21">
      <c r="A31" s="35"/>
      <c r="B31" s="35" t="s">
        <v>318</v>
      </c>
      <c r="C31" s="36">
        <v>0</v>
      </c>
      <c r="D31" s="36">
        <v>0</v>
      </c>
      <c r="E31" s="36">
        <v>98.928544605699997</v>
      </c>
      <c r="F31" s="36">
        <v>2952.5303515782002</v>
      </c>
      <c r="G31" s="36">
        <v>1680.9179436288698</v>
      </c>
      <c r="H31" s="36">
        <v>3854.4294949069895</v>
      </c>
      <c r="I31" s="36">
        <v>303.58115578510001</v>
      </c>
      <c r="J31" s="36">
        <v>0</v>
      </c>
      <c r="K31" s="24">
        <v>8890.3874905048597</v>
      </c>
      <c r="L31" s="24"/>
      <c r="M31" s="24"/>
      <c r="N31" s="100"/>
      <c r="O31" s="35"/>
      <c r="P31" s="35" t="s">
        <v>318</v>
      </c>
      <c r="Q31" s="36">
        <v>0</v>
      </c>
      <c r="R31" s="36">
        <v>0</v>
      </c>
      <c r="S31" s="36">
        <v>57.27962732668</v>
      </c>
      <c r="T31" s="36">
        <v>1709.5150735613402</v>
      </c>
      <c r="U31" s="36">
        <v>973.25148936111077</v>
      </c>
      <c r="V31" s="36">
        <v>2231.7146775503606</v>
      </c>
      <c r="W31" s="36">
        <v>175.77348919957001</v>
      </c>
      <c r="X31" s="36">
        <v>0</v>
      </c>
      <c r="Y31" s="24">
        <v>5147.5343569990609</v>
      </c>
    </row>
    <row r="32" spans="1:25" ht="21">
      <c r="A32" s="35"/>
      <c r="B32" s="35" t="s">
        <v>319</v>
      </c>
      <c r="C32" s="36">
        <v>0</v>
      </c>
      <c r="D32" s="36">
        <v>0</v>
      </c>
      <c r="E32" s="36">
        <v>0</v>
      </c>
      <c r="F32" s="36">
        <v>4095.0600340989999</v>
      </c>
      <c r="G32" s="36">
        <v>1046.2399476313699</v>
      </c>
      <c r="H32" s="36">
        <v>8607.4722903013117</v>
      </c>
      <c r="I32" s="36">
        <v>674.34478668140002</v>
      </c>
      <c r="J32" s="36">
        <v>469.04755988868999</v>
      </c>
      <c r="K32" s="24">
        <v>14892.164618601772</v>
      </c>
      <c r="L32" s="24"/>
      <c r="M32" s="24"/>
      <c r="N32" s="100"/>
      <c r="O32" s="35"/>
      <c r="P32" s="35" t="s">
        <v>319</v>
      </c>
      <c r="Q32" s="36">
        <v>0</v>
      </c>
      <c r="R32" s="36">
        <v>0</v>
      </c>
      <c r="S32" s="36">
        <v>0</v>
      </c>
      <c r="T32" s="36">
        <v>2371.0397597450001</v>
      </c>
      <c r="U32" s="36">
        <v>605.77292967819994</v>
      </c>
      <c r="V32" s="36">
        <v>4983.7264560817011</v>
      </c>
      <c r="W32" s="36">
        <v>390.44563148852006</v>
      </c>
      <c r="X32" s="36">
        <v>271.57853717506998</v>
      </c>
      <c r="Y32" s="24">
        <v>8622.5633141684903</v>
      </c>
    </row>
    <row r="33" spans="1:25" ht="21">
      <c r="A33" s="35"/>
      <c r="B33" s="35" t="s">
        <v>320</v>
      </c>
      <c r="C33" s="36">
        <v>0</v>
      </c>
      <c r="D33" s="36">
        <v>25.773459211700001</v>
      </c>
      <c r="E33" s="36">
        <v>0</v>
      </c>
      <c r="F33" s="36">
        <v>181.25</v>
      </c>
      <c r="G33" s="36">
        <v>105.51185873039999</v>
      </c>
      <c r="H33" s="36">
        <v>12206.90899156776</v>
      </c>
      <c r="I33" s="36">
        <v>0</v>
      </c>
      <c r="J33" s="36">
        <v>312.78522405249998</v>
      </c>
      <c r="K33" s="24">
        <v>12832.22953356236</v>
      </c>
      <c r="L33" s="24"/>
      <c r="M33" s="24"/>
      <c r="N33" s="100"/>
      <c r="O33" s="35"/>
      <c r="P33" s="35" t="s">
        <v>320</v>
      </c>
      <c r="Q33" s="36">
        <v>0</v>
      </c>
      <c r="R33" s="36">
        <v>14.9228328836</v>
      </c>
      <c r="S33" s="36">
        <v>0</v>
      </c>
      <c r="T33" s="36">
        <v>104.94374999999999</v>
      </c>
      <c r="U33" s="36">
        <v>61.091366204849997</v>
      </c>
      <c r="V33" s="36">
        <v>7067.8003061223562</v>
      </c>
      <c r="W33" s="36">
        <v>0</v>
      </c>
      <c r="X33" s="36">
        <v>181.1026447264</v>
      </c>
      <c r="Y33" s="24">
        <v>7429.8608999372063</v>
      </c>
    </row>
    <row r="34" spans="1:25" ht="21">
      <c r="A34" s="35"/>
      <c r="B34" s="35" t="s">
        <v>321</v>
      </c>
      <c r="C34" s="36">
        <v>50.718667102799998</v>
      </c>
      <c r="D34" s="36">
        <v>311.35694493220001</v>
      </c>
      <c r="E34" s="36">
        <v>152.7224276609</v>
      </c>
      <c r="F34" s="36">
        <v>10327.62140936783</v>
      </c>
      <c r="G34" s="36">
        <v>421.86297844469999</v>
      </c>
      <c r="H34" s="36">
        <v>8003.5387682928313</v>
      </c>
      <c r="I34" s="36">
        <v>962.11406700600003</v>
      </c>
      <c r="J34" s="36">
        <v>609.06005670886009</v>
      </c>
      <c r="K34" s="24">
        <v>20838.995319516122</v>
      </c>
      <c r="L34" s="24"/>
      <c r="M34" s="24"/>
      <c r="N34" s="100"/>
      <c r="O34" s="35"/>
      <c r="P34" s="35" t="s">
        <v>321</v>
      </c>
      <c r="Q34" s="36">
        <v>29.366108252530001</v>
      </c>
      <c r="R34" s="36">
        <v>180.27567111563002</v>
      </c>
      <c r="S34" s="36">
        <v>88.426285615600008</v>
      </c>
      <c r="T34" s="36">
        <v>5979.6927960290514</v>
      </c>
      <c r="U34" s="36">
        <v>244.25866451943998</v>
      </c>
      <c r="V34" s="36">
        <v>4634.0489468421838</v>
      </c>
      <c r="W34" s="36">
        <v>557.06404479599996</v>
      </c>
      <c r="X34" s="36">
        <v>352.64577283444601</v>
      </c>
      <c r="Y34" s="24">
        <v>12065.778290004881</v>
      </c>
    </row>
    <row r="35" spans="1:25" ht="21">
      <c r="A35" s="35"/>
      <c r="B35" s="35" t="s">
        <v>322</v>
      </c>
      <c r="C35" s="36">
        <v>0</v>
      </c>
      <c r="D35" s="36">
        <v>0</v>
      </c>
      <c r="E35" s="36">
        <v>41.372017273350004</v>
      </c>
      <c r="F35" s="36">
        <v>3123.4620260817801</v>
      </c>
      <c r="G35" s="36">
        <v>5551.5118525811204</v>
      </c>
      <c r="H35" s="36">
        <v>24863.566964281606</v>
      </c>
      <c r="I35" s="36">
        <v>582.46353637042705</v>
      </c>
      <c r="J35" s="36">
        <v>88.692495477400001</v>
      </c>
      <c r="K35" s="24">
        <v>34251.068892065683</v>
      </c>
      <c r="L35" s="24"/>
      <c r="M35" s="24"/>
      <c r="N35" s="100"/>
      <c r="O35" s="35"/>
      <c r="P35" s="35" t="s">
        <v>322</v>
      </c>
      <c r="Q35" s="36">
        <v>0</v>
      </c>
      <c r="R35" s="36">
        <v>0</v>
      </c>
      <c r="S35" s="36">
        <v>23.954398001249999</v>
      </c>
      <c r="T35" s="36">
        <v>1808.4845131013508</v>
      </c>
      <c r="U35" s="36">
        <v>3214.3253626429159</v>
      </c>
      <c r="V35" s="36">
        <v>14396.005272325479</v>
      </c>
      <c r="W35" s="36">
        <v>337.24638755845785</v>
      </c>
      <c r="X35" s="36">
        <v>51.352954881400002</v>
      </c>
      <c r="Y35" s="24">
        <v>19831.368888510853</v>
      </c>
    </row>
    <row r="36" spans="1:25" ht="21">
      <c r="A36" s="35"/>
      <c r="B36" s="35" t="s">
        <v>323</v>
      </c>
      <c r="C36" s="36">
        <v>0</v>
      </c>
      <c r="D36" s="36">
        <v>0</v>
      </c>
      <c r="E36" s="36">
        <v>0</v>
      </c>
      <c r="F36" s="36">
        <v>3970.9789154310602</v>
      </c>
      <c r="G36" s="36">
        <v>596.73387008251007</v>
      </c>
      <c r="H36" s="36">
        <v>11152.181608072982</v>
      </c>
      <c r="I36" s="36">
        <v>3352.1121424453195</v>
      </c>
      <c r="J36" s="36">
        <v>401.46891931860006</v>
      </c>
      <c r="K36" s="24">
        <v>19473.475455350472</v>
      </c>
      <c r="L36" s="24"/>
      <c r="M36" s="24"/>
      <c r="N36" s="100"/>
      <c r="O36" s="35"/>
      <c r="P36" s="35" t="s">
        <v>323</v>
      </c>
      <c r="Q36" s="36">
        <v>0</v>
      </c>
      <c r="R36" s="36">
        <v>0</v>
      </c>
      <c r="S36" s="36">
        <v>0</v>
      </c>
      <c r="T36" s="36">
        <v>2299.1967920330312</v>
      </c>
      <c r="U36" s="36">
        <v>345.50891077744501</v>
      </c>
      <c r="V36" s="36">
        <v>6457.1131510744017</v>
      </c>
      <c r="W36" s="36">
        <v>1940.8729304752526</v>
      </c>
      <c r="X36" s="36">
        <v>232.45050428549004</v>
      </c>
      <c r="Y36" s="24">
        <v>11275.14228864562</v>
      </c>
    </row>
    <row r="37" spans="1:25" ht="21">
      <c r="A37" s="35"/>
      <c r="B37" s="35" t="s">
        <v>324</v>
      </c>
      <c r="C37" s="36">
        <v>75.170915199600003</v>
      </c>
      <c r="D37" s="36">
        <v>0</v>
      </c>
      <c r="E37" s="36">
        <v>34.652581714099995</v>
      </c>
      <c r="F37" s="36">
        <v>2721.3278887080251</v>
      </c>
      <c r="G37" s="36">
        <v>171.73383521989999</v>
      </c>
      <c r="H37" s="36">
        <v>3805.4094410125799</v>
      </c>
      <c r="I37" s="36">
        <v>1857.5599915570001</v>
      </c>
      <c r="J37" s="36">
        <v>451.35082328859994</v>
      </c>
      <c r="K37" s="24">
        <v>9117.2054766998044</v>
      </c>
      <c r="L37" s="24"/>
      <c r="M37" s="24"/>
      <c r="N37" s="100"/>
      <c r="O37" s="35"/>
      <c r="P37" s="35" t="s">
        <v>324</v>
      </c>
      <c r="Q37" s="36">
        <v>43.523959900599998</v>
      </c>
      <c r="R37" s="36">
        <v>0</v>
      </c>
      <c r="S37" s="36">
        <v>20.063844812500001</v>
      </c>
      <c r="T37" s="36">
        <v>1575.648847559582</v>
      </c>
      <c r="U37" s="36">
        <v>99.433890592300003</v>
      </c>
      <c r="V37" s="36">
        <v>2203.332066346833</v>
      </c>
      <c r="W37" s="36">
        <v>1075.527235112</v>
      </c>
      <c r="X37" s="36">
        <v>261.33212668380003</v>
      </c>
      <c r="Y37" s="24">
        <v>5278.8619710076155</v>
      </c>
    </row>
    <row r="38" spans="1:25" ht="21">
      <c r="A38" s="35"/>
      <c r="B38" s="35" t="s">
        <v>325</v>
      </c>
      <c r="C38" s="36">
        <v>0</v>
      </c>
      <c r="D38" s="36">
        <v>16.875</v>
      </c>
      <c r="E38" s="36">
        <v>1037.1886911681302</v>
      </c>
      <c r="F38" s="36">
        <v>2600.1032076998404</v>
      </c>
      <c r="G38" s="36">
        <v>4137.2494103237141</v>
      </c>
      <c r="H38" s="36">
        <v>14547.328492121291</v>
      </c>
      <c r="I38" s="36">
        <v>155.02646094784998</v>
      </c>
      <c r="J38" s="36">
        <v>0</v>
      </c>
      <c r="K38" s="24">
        <v>22493.771262260827</v>
      </c>
      <c r="L38" s="24"/>
      <c r="M38" s="24"/>
      <c r="N38" s="100"/>
      <c r="O38" s="35"/>
      <c r="P38" s="35" t="s">
        <v>325</v>
      </c>
      <c r="Q38" s="36">
        <v>0</v>
      </c>
      <c r="R38" s="36">
        <v>9.7706250000000008</v>
      </c>
      <c r="S38" s="36">
        <v>600.53225218665989</v>
      </c>
      <c r="T38" s="36">
        <v>1505.4597572580626</v>
      </c>
      <c r="U38" s="36">
        <v>2395.4674085773295</v>
      </c>
      <c r="V38" s="36">
        <v>8422.9031969431016</v>
      </c>
      <c r="W38" s="36">
        <v>89.760320888765989</v>
      </c>
      <c r="X38" s="36">
        <v>0</v>
      </c>
      <c r="Y38" s="24">
        <v>13023.893560853921</v>
      </c>
    </row>
    <row r="39" spans="1:25" ht="21">
      <c r="A39" s="35" t="s">
        <v>331</v>
      </c>
      <c r="B39" s="35"/>
      <c r="C39" s="36">
        <v>0</v>
      </c>
      <c r="D39" s="36">
        <v>0</v>
      </c>
      <c r="E39" s="36">
        <v>107.48972424589999</v>
      </c>
      <c r="F39" s="36">
        <v>2944.2360293812794</v>
      </c>
      <c r="G39" s="36">
        <v>0</v>
      </c>
      <c r="H39" s="36">
        <v>6806.3399709215173</v>
      </c>
      <c r="I39" s="36">
        <v>10532.683839823716</v>
      </c>
      <c r="J39" s="36">
        <v>13503.443226684041</v>
      </c>
      <c r="K39" s="24">
        <v>33894.192791056455</v>
      </c>
      <c r="L39" s="24">
        <v>33410</v>
      </c>
      <c r="M39" s="24">
        <f>L39-K39</f>
        <v>-484.19279105645546</v>
      </c>
      <c r="N39" s="100"/>
      <c r="O39" s="35" t="s">
        <v>331</v>
      </c>
      <c r="P39" s="35"/>
      <c r="Q39" s="36">
        <v>0</v>
      </c>
      <c r="R39" s="36">
        <v>0</v>
      </c>
      <c r="S39" s="36">
        <v>62.236550338299992</v>
      </c>
      <c r="T39" s="36">
        <v>1704.7126610119199</v>
      </c>
      <c r="U39" s="36">
        <v>0</v>
      </c>
      <c r="V39" s="36">
        <v>3940.87084316358</v>
      </c>
      <c r="W39" s="36">
        <v>6098.4239432577333</v>
      </c>
      <c r="X39" s="36">
        <v>7818.4936282468389</v>
      </c>
      <c r="Y39" s="24">
        <v>19624.73762601837</v>
      </c>
    </row>
    <row r="40" spans="1:25" ht="21">
      <c r="A40" s="35"/>
      <c r="B40" s="35" t="s">
        <v>327</v>
      </c>
      <c r="C40" s="36">
        <v>0</v>
      </c>
      <c r="D40" s="36">
        <v>0</v>
      </c>
      <c r="E40" s="36">
        <v>0</v>
      </c>
      <c r="F40" s="36">
        <v>985.19620431817998</v>
      </c>
      <c r="G40" s="36">
        <v>0</v>
      </c>
      <c r="H40" s="36">
        <v>560.54378865844001</v>
      </c>
      <c r="I40" s="36">
        <v>4019.6857352685947</v>
      </c>
      <c r="J40" s="36">
        <v>6133.8118955430509</v>
      </c>
      <c r="K40" s="24">
        <v>11699.237623788265</v>
      </c>
      <c r="M40" s="24"/>
      <c r="N40" s="100"/>
      <c r="O40" s="35"/>
      <c r="P40" s="35" t="s">
        <v>327</v>
      </c>
      <c r="Q40" s="36">
        <v>0</v>
      </c>
      <c r="R40" s="36">
        <v>0</v>
      </c>
      <c r="S40" s="36">
        <v>0</v>
      </c>
      <c r="T40" s="36">
        <v>570.42860230031999</v>
      </c>
      <c r="U40" s="36">
        <v>0</v>
      </c>
      <c r="V40" s="36">
        <v>324.55485363346997</v>
      </c>
      <c r="W40" s="36">
        <v>2327.3980407200829</v>
      </c>
      <c r="X40" s="36">
        <v>3551.4770875161994</v>
      </c>
      <c r="Y40" s="24">
        <v>6773.8585841700724</v>
      </c>
    </row>
    <row r="41" spans="1:25" ht="21">
      <c r="A41" s="35"/>
      <c r="B41" s="35" t="s">
        <v>328</v>
      </c>
      <c r="C41" s="36">
        <v>0</v>
      </c>
      <c r="D41" s="36">
        <v>0</v>
      </c>
      <c r="E41" s="36">
        <v>107.48972424589999</v>
      </c>
      <c r="F41" s="36">
        <v>1328.0199773367999</v>
      </c>
      <c r="G41" s="36">
        <v>0</v>
      </c>
      <c r="H41" s="36">
        <v>6139.5461822630778</v>
      </c>
      <c r="I41" s="36">
        <v>6221.5438459374209</v>
      </c>
      <c r="J41" s="36">
        <v>2500.67058336847</v>
      </c>
      <c r="K41" s="24">
        <v>16297.27031315167</v>
      </c>
      <c r="L41" s="24"/>
      <c r="M41" s="24"/>
      <c r="N41" s="100"/>
      <c r="O41" s="35"/>
      <c r="P41" s="35" t="s">
        <v>328</v>
      </c>
      <c r="Q41" s="36">
        <v>0</v>
      </c>
      <c r="R41" s="36">
        <v>0</v>
      </c>
      <c r="S41" s="36">
        <v>62.236550338299992</v>
      </c>
      <c r="T41" s="36">
        <v>768.92356687800009</v>
      </c>
      <c r="U41" s="36">
        <v>0</v>
      </c>
      <c r="V41" s="36">
        <v>3554.7972395301099</v>
      </c>
      <c r="W41" s="36">
        <v>3602.2738867980297</v>
      </c>
      <c r="X41" s="36">
        <v>1447.8882677706697</v>
      </c>
      <c r="Y41" s="24">
        <v>9436.1195113151098</v>
      </c>
    </row>
    <row r="42" spans="1:25" ht="21">
      <c r="A42" s="35"/>
      <c r="B42" s="35" t="s">
        <v>329</v>
      </c>
      <c r="C42" s="36">
        <v>0</v>
      </c>
      <c r="D42" s="36">
        <v>0</v>
      </c>
      <c r="E42" s="36">
        <v>0</v>
      </c>
      <c r="F42" s="36">
        <v>174.99128648000001</v>
      </c>
      <c r="G42" s="36">
        <v>0</v>
      </c>
      <c r="H42" s="36">
        <v>0</v>
      </c>
      <c r="I42" s="36">
        <v>159.34789052369999</v>
      </c>
      <c r="J42" s="36">
        <v>1801.2633450452199</v>
      </c>
      <c r="K42" s="24">
        <v>2135.60252204892</v>
      </c>
      <c r="L42" s="24"/>
      <c r="M42" s="24"/>
      <c r="N42" s="100"/>
      <c r="O42" s="35"/>
      <c r="P42" s="35" t="s">
        <v>329</v>
      </c>
      <c r="Q42" s="36">
        <v>0</v>
      </c>
      <c r="R42" s="36">
        <v>0</v>
      </c>
      <c r="S42" s="36">
        <v>0</v>
      </c>
      <c r="T42" s="36">
        <v>101.319954872</v>
      </c>
      <c r="U42" s="36">
        <v>0</v>
      </c>
      <c r="V42" s="36">
        <v>0</v>
      </c>
      <c r="W42" s="36">
        <v>92.262428613219996</v>
      </c>
      <c r="X42" s="36">
        <v>1042.93147678077</v>
      </c>
      <c r="Y42" s="24">
        <v>1236.5138602659899</v>
      </c>
    </row>
    <row r="43" spans="1:25" ht="21">
      <c r="A43" s="35"/>
      <c r="B43" s="35" t="s">
        <v>330</v>
      </c>
      <c r="C43" s="36">
        <v>0</v>
      </c>
      <c r="D43" s="36">
        <v>0</v>
      </c>
      <c r="E43" s="36">
        <v>0</v>
      </c>
      <c r="F43" s="36">
        <v>456.0285612463</v>
      </c>
      <c r="G43" s="36">
        <v>0</v>
      </c>
      <c r="H43" s="36">
        <v>106.25</v>
      </c>
      <c r="I43" s="36">
        <v>132.106368094</v>
      </c>
      <c r="J43" s="36">
        <v>3067.6974027273</v>
      </c>
      <c r="K43" s="24">
        <v>3762.0823320676</v>
      </c>
      <c r="L43" s="24"/>
      <c r="M43" s="24"/>
      <c r="N43" s="100"/>
      <c r="O43" s="35"/>
      <c r="P43" s="35" t="s">
        <v>330</v>
      </c>
      <c r="Q43" s="36">
        <v>0</v>
      </c>
      <c r="R43" s="36">
        <v>0</v>
      </c>
      <c r="S43" s="36">
        <v>0</v>
      </c>
      <c r="T43" s="36">
        <v>264.04053696159997</v>
      </c>
      <c r="U43" s="36">
        <v>0</v>
      </c>
      <c r="V43" s="36">
        <v>61.518749999999997</v>
      </c>
      <c r="W43" s="36">
        <v>76.489587126399996</v>
      </c>
      <c r="X43" s="36">
        <v>1776.1967961792</v>
      </c>
      <c r="Y43" s="24">
        <v>2178.2456702671998</v>
      </c>
    </row>
    <row r="44" spans="1:25" ht="21">
      <c r="A44" s="35" t="s">
        <v>335</v>
      </c>
      <c r="B44" s="35"/>
      <c r="C44" s="36">
        <v>22.354014532899999</v>
      </c>
      <c r="D44" s="36">
        <v>99.479974605699994</v>
      </c>
      <c r="E44" s="36">
        <v>0</v>
      </c>
      <c r="F44" s="36">
        <v>3524.7130208271001</v>
      </c>
      <c r="G44" s="36">
        <v>0</v>
      </c>
      <c r="H44" s="36">
        <v>21688.892360027614</v>
      </c>
      <c r="I44" s="36">
        <v>1192.1675210786202</v>
      </c>
      <c r="J44" s="36">
        <v>870.79177114766594</v>
      </c>
      <c r="K44" s="24">
        <v>27398.398662219599</v>
      </c>
      <c r="L44" s="24">
        <v>36820</v>
      </c>
      <c r="M44" s="24">
        <f>L44-K44</f>
        <v>9421.6013377804011</v>
      </c>
      <c r="N44" s="100"/>
      <c r="O44" s="35" t="s">
        <v>335</v>
      </c>
      <c r="P44" s="35"/>
      <c r="Q44" s="36">
        <v>12.9429744145</v>
      </c>
      <c r="R44" s="36">
        <v>57.598905296700003</v>
      </c>
      <c r="S44" s="36">
        <v>0</v>
      </c>
      <c r="T44" s="36">
        <v>2040.8088390589</v>
      </c>
      <c r="U44" s="36">
        <v>0</v>
      </c>
      <c r="V44" s="36">
        <v>12557.868676457785</v>
      </c>
      <c r="W44" s="36">
        <v>690.26499470450995</v>
      </c>
      <c r="X44" s="36">
        <v>504.18843549432199</v>
      </c>
      <c r="Y44" s="24">
        <v>15863.672825426715</v>
      </c>
    </row>
    <row r="45" spans="1:25" ht="21">
      <c r="A45" s="35"/>
      <c r="B45" s="35" t="s">
        <v>332</v>
      </c>
      <c r="C45" s="36">
        <v>0</v>
      </c>
      <c r="D45" s="36">
        <v>99.479974605699994</v>
      </c>
      <c r="E45" s="36">
        <v>0</v>
      </c>
      <c r="F45" s="36">
        <v>129.4043907834</v>
      </c>
      <c r="G45" s="36">
        <v>0</v>
      </c>
      <c r="H45" s="36">
        <v>2452.7539213863001</v>
      </c>
      <c r="I45" s="36">
        <v>205.78790849640001</v>
      </c>
      <c r="J45" s="36">
        <v>227.37151922923002</v>
      </c>
      <c r="K45" s="24">
        <v>3114.7977145010304</v>
      </c>
      <c r="M45" s="24"/>
      <c r="N45" s="100"/>
      <c r="O45" s="35"/>
      <c r="P45" s="35" t="s">
        <v>332</v>
      </c>
      <c r="Q45" s="36">
        <v>0</v>
      </c>
      <c r="R45" s="36">
        <v>57.598905296700003</v>
      </c>
      <c r="S45" s="36">
        <v>0</v>
      </c>
      <c r="T45" s="36">
        <v>74.925142263599994</v>
      </c>
      <c r="U45" s="36">
        <v>0</v>
      </c>
      <c r="V45" s="36">
        <v>1420.1445204827135</v>
      </c>
      <c r="W45" s="36">
        <v>119.15119901940001</v>
      </c>
      <c r="X45" s="36">
        <v>131.64810963375001</v>
      </c>
      <c r="Y45" s="24">
        <v>1803.4678766961636</v>
      </c>
    </row>
    <row r="46" spans="1:25" ht="21">
      <c r="A46" s="35"/>
      <c r="B46" s="35" t="s">
        <v>333</v>
      </c>
      <c r="C46" s="36">
        <v>22.354014532899999</v>
      </c>
      <c r="D46" s="36">
        <v>0</v>
      </c>
      <c r="E46" s="36">
        <v>0</v>
      </c>
      <c r="F46" s="36">
        <v>3304.8592377135001</v>
      </c>
      <c r="G46" s="36">
        <v>0</v>
      </c>
      <c r="H46" s="36">
        <v>16321.240524041365</v>
      </c>
      <c r="I46" s="36">
        <v>571.79251879022002</v>
      </c>
      <c r="J46" s="36">
        <v>338.37072409153598</v>
      </c>
      <c r="K46" s="24">
        <v>20558.61701916952</v>
      </c>
      <c r="L46" s="24"/>
      <c r="M46" s="24"/>
      <c r="N46" s="100"/>
      <c r="O46" s="35"/>
      <c r="P46" s="35" t="s">
        <v>333</v>
      </c>
      <c r="Q46" s="36">
        <v>12.9429744145</v>
      </c>
      <c r="R46" s="36">
        <v>0</v>
      </c>
      <c r="S46" s="36">
        <v>0</v>
      </c>
      <c r="T46" s="36">
        <v>1913.5134986360999</v>
      </c>
      <c r="U46" s="36">
        <v>0</v>
      </c>
      <c r="V46" s="36">
        <v>9449.9982634246007</v>
      </c>
      <c r="W46" s="36">
        <v>331.06786837954002</v>
      </c>
      <c r="X46" s="36">
        <v>195.91664924877199</v>
      </c>
      <c r="Y46" s="24">
        <v>11903.43925410351</v>
      </c>
    </row>
    <row r="47" spans="1:25" ht="21">
      <c r="A47" s="35"/>
      <c r="B47" s="35" t="s">
        <v>334</v>
      </c>
      <c r="C47" s="36">
        <v>0</v>
      </c>
      <c r="D47" s="36">
        <v>0</v>
      </c>
      <c r="E47" s="36">
        <v>0</v>
      </c>
      <c r="F47" s="36">
        <v>90.449392330199998</v>
      </c>
      <c r="G47" s="36">
        <v>0</v>
      </c>
      <c r="H47" s="36">
        <v>2914.8979145999501</v>
      </c>
      <c r="I47" s="36">
        <v>414.58709379200002</v>
      </c>
      <c r="J47" s="36">
        <v>305.04952782690003</v>
      </c>
      <c r="K47" s="24">
        <v>3724.9839285490498</v>
      </c>
      <c r="L47" s="24"/>
      <c r="M47" s="24"/>
      <c r="N47" s="100"/>
      <c r="O47" s="35"/>
      <c r="P47" s="35" t="s">
        <v>334</v>
      </c>
      <c r="Q47" s="36">
        <v>0</v>
      </c>
      <c r="R47" s="36">
        <v>0</v>
      </c>
      <c r="S47" s="36">
        <v>0</v>
      </c>
      <c r="T47" s="36">
        <v>52.370198159200001</v>
      </c>
      <c r="U47" s="36">
        <v>0</v>
      </c>
      <c r="V47" s="36">
        <v>1687.72589255047</v>
      </c>
      <c r="W47" s="36">
        <v>240.04592730556999</v>
      </c>
      <c r="X47" s="36">
        <v>176.62367661179999</v>
      </c>
      <c r="Y47" s="24">
        <v>2156.7656946270399</v>
      </c>
    </row>
    <row r="48" spans="1:25" ht="21">
      <c r="A48" s="35" t="s">
        <v>343</v>
      </c>
      <c r="B48" s="35"/>
      <c r="C48" s="36">
        <v>291.97921259929996</v>
      </c>
      <c r="D48" s="36">
        <v>114.39282875009999</v>
      </c>
      <c r="E48" s="36">
        <v>4706.0889698714309</v>
      </c>
      <c r="F48" s="36">
        <v>34266.862341684122</v>
      </c>
      <c r="G48" s="36">
        <v>15808.846043634336</v>
      </c>
      <c r="H48" s="36">
        <v>80740.801304990688</v>
      </c>
      <c r="I48" s="36">
        <v>13469.998985837849</v>
      </c>
      <c r="J48" s="36">
        <v>4134.7102669443602</v>
      </c>
      <c r="K48" s="24">
        <v>153533.67995431219</v>
      </c>
      <c r="L48" s="24">
        <v>145000</v>
      </c>
      <c r="M48" s="24">
        <f>L48-K48</f>
        <v>-8533.6799543121888</v>
      </c>
      <c r="N48" s="100"/>
      <c r="O48" s="35" t="s">
        <v>343</v>
      </c>
      <c r="P48" s="35"/>
      <c r="Q48" s="36">
        <v>169.05596409499998</v>
      </c>
      <c r="R48" s="36">
        <v>66.23344784630001</v>
      </c>
      <c r="S48" s="36">
        <v>2724.8255135557702</v>
      </c>
      <c r="T48" s="36">
        <v>19840.513295833556</v>
      </c>
      <c r="U48" s="36">
        <v>9153.3218592640405</v>
      </c>
      <c r="V48" s="36">
        <v>46748.923955598788</v>
      </c>
      <c r="W48" s="36">
        <v>7799.1294127998708</v>
      </c>
      <c r="X48" s="36">
        <v>2393.9972445610101</v>
      </c>
      <c r="Y48" s="24">
        <v>88896.00069355435</v>
      </c>
    </row>
    <row r="49" spans="1:25" ht="21">
      <c r="A49" s="35"/>
      <c r="B49" s="35" t="s">
        <v>336</v>
      </c>
      <c r="C49" s="36">
        <v>82.125</v>
      </c>
      <c r="D49" s="36">
        <v>114.39282875009999</v>
      </c>
      <c r="E49" s="36">
        <v>1737.8689117753499</v>
      </c>
      <c r="F49" s="36">
        <v>3194.7101103129298</v>
      </c>
      <c r="G49" s="36">
        <v>2415.9546339222302</v>
      </c>
      <c r="H49" s="36">
        <v>16398.390185201028</v>
      </c>
      <c r="I49" s="36">
        <v>3920.2408267096848</v>
      </c>
      <c r="J49" s="36">
        <v>142.18301330906002</v>
      </c>
      <c r="K49" s="24">
        <v>28005.86550998038</v>
      </c>
      <c r="M49" s="24"/>
      <c r="N49" s="100"/>
      <c r="O49" s="35"/>
      <c r="P49" s="35" t="s">
        <v>336</v>
      </c>
      <c r="Q49" s="36">
        <v>47.550375000000003</v>
      </c>
      <c r="R49" s="36">
        <v>66.23344784630001</v>
      </c>
      <c r="S49" s="36">
        <v>1006.2260999175498</v>
      </c>
      <c r="T49" s="36">
        <v>1849.737153870554</v>
      </c>
      <c r="U49" s="36">
        <v>1398.8377330410995</v>
      </c>
      <c r="V49" s="36">
        <v>9494.6679172366476</v>
      </c>
      <c r="W49" s="36">
        <v>2269.8194386642558</v>
      </c>
      <c r="X49" s="36">
        <v>82.323964705910001</v>
      </c>
      <c r="Y49" s="24">
        <v>16215.396130282317</v>
      </c>
    </row>
    <row r="50" spans="1:25" ht="21">
      <c r="A50" s="35"/>
      <c r="B50" s="35" t="s">
        <v>337</v>
      </c>
      <c r="C50" s="36">
        <v>32.062489639500001</v>
      </c>
      <c r="D50" s="36">
        <v>0</v>
      </c>
      <c r="E50" s="36">
        <v>26.206218750000001</v>
      </c>
      <c r="F50" s="36">
        <v>7670.2714815225399</v>
      </c>
      <c r="G50" s="36">
        <v>780.40926997380302</v>
      </c>
      <c r="H50" s="36">
        <v>3853.0846623417051</v>
      </c>
      <c r="I50" s="36">
        <v>1037.1383652680602</v>
      </c>
      <c r="J50" s="36">
        <v>1272.41194618995</v>
      </c>
      <c r="K50" s="24">
        <v>14671.584433685559</v>
      </c>
      <c r="L50" s="24"/>
      <c r="M50" s="24"/>
      <c r="N50" s="100"/>
      <c r="O50" s="35"/>
      <c r="P50" s="35" t="s">
        <v>337</v>
      </c>
      <c r="Q50" s="36">
        <v>18.564181501299998</v>
      </c>
      <c r="R50" s="36">
        <v>0</v>
      </c>
      <c r="S50" s="36">
        <v>15.1734006562</v>
      </c>
      <c r="T50" s="36">
        <v>4441.087187802962</v>
      </c>
      <c r="U50" s="36">
        <v>451.85696731452094</v>
      </c>
      <c r="V50" s="36">
        <v>2230.9360194961482</v>
      </c>
      <c r="W50" s="36">
        <v>600.50311349022002</v>
      </c>
      <c r="X50" s="36">
        <v>736.72651684394975</v>
      </c>
      <c r="Y50" s="24">
        <v>8494.8473871053011</v>
      </c>
    </row>
    <row r="51" spans="1:25" ht="21">
      <c r="A51" s="35"/>
      <c r="B51" s="35" t="s">
        <v>338</v>
      </c>
      <c r="C51" s="36">
        <v>91.379114999999999</v>
      </c>
      <c r="D51" s="36">
        <v>0</v>
      </c>
      <c r="E51" s="36">
        <v>1268.5682064197997</v>
      </c>
      <c r="F51" s="36">
        <v>4859.608790190041</v>
      </c>
      <c r="G51" s="36">
        <v>2914.0378358575026</v>
      </c>
      <c r="H51" s="36">
        <v>13111.940146941075</v>
      </c>
      <c r="I51" s="36">
        <v>1056.4719103340701</v>
      </c>
      <c r="J51" s="36">
        <v>409.78524335387999</v>
      </c>
      <c r="K51" s="24">
        <v>23711.791248096364</v>
      </c>
      <c r="L51" s="24"/>
      <c r="M51" s="24"/>
      <c r="N51" s="100"/>
      <c r="O51" s="35"/>
      <c r="P51" s="35" t="s">
        <v>338</v>
      </c>
      <c r="Q51" s="36">
        <v>52.908507584999995</v>
      </c>
      <c r="R51" s="36">
        <v>0</v>
      </c>
      <c r="S51" s="36">
        <v>734.50099151737004</v>
      </c>
      <c r="T51" s="36">
        <v>2813.713489520338</v>
      </c>
      <c r="U51" s="36">
        <v>1687.2279069614365</v>
      </c>
      <c r="V51" s="36">
        <v>7591.8133450804189</v>
      </c>
      <c r="W51" s="36">
        <v>611.69723608342588</v>
      </c>
      <c r="X51" s="36">
        <v>237.26565590192001</v>
      </c>
      <c r="Y51" s="24">
        <v>13729.127132649908</v>
      </c>
    </row>
    <row r="52" spans="1:25" ht="21">
      <c r="A52" s="35"/>
      <c r="B52" s="35" t="s">
        <v>339</v>
      </c>
      <c r="C52" s="36">
        <v>50.648977961699998</v>
      </c>
      <c r="D52" s="36">
        <v>0</v>
      </c>
      <c r="E52" s="36">
        <v>1182.7398156996003</v>
      </c>
      <c r="F52" s="36">
        <v>3634.2471109412145</v>
      </c>
      <c r="G52" s="36">
        <v>1529.2631941167394</v>
      </c>
      <c r="H52" s="36">
        <v>7422.6287127745381</v>
      </c>
      <c r="I52" s="36">
        <v>303.18419444569997</v>
      </c>
      <c r="J52" s="36">
        <v>524.10421969549998</v>
      </c>
      <c r="K52" s="24">
        <v>14646.816225634991</v>
      </c>
      <c r="L52" s="24"/>
      <c r="M52" s="24"/>
      <c r="N52" s="100"/>
      <c r="O52" s="35"/>
      <c r="P52" s="35" t="s">
        <v>339</v>
      </c>
      <c r="Q52" s="36">
        <v>29.325758239799999</v>
      </c>
      <c r="R52" s="36">
        <v>0</v>
      </c>
      <c r="S52" s="36">
        <v>684.80635329037</v>
      </c>
      <c r="T52" s="36">
        <v>2104.229077233962</v>
      </c>
      <c r="U52" s="36">
        <v>885.44338939382192</v>
      </c>
      <c r="V52" s="36">
        <v>4297.7020246969723</v>
      </c>
      <c r="W52" s="36">
        <v>175.54364858399001</v>
      </c>
      <c r="X52" s="36">
        <v>303.45634320390002</v>
      </c>
      <c r="Y52" s="24">
        <v>8480.5065946428167</v>
      </c>
    </row>
    <row r="53" spans="1:25" ht="21">
      <c r="A53" s="35"/>
      <c r="B53" s="35" t="s">
        <v>340</v>
      </c>
      <c r="C53" s="36">
        <v>0</v>
      </c>
      <c r="D53" s="36">
        <v>0</v>
      </c>
      <c r="E53" s="36">
        <v>253.74465046180001</v>
      </c>
      <c r="F53" s="36">
        <v>8027.92372227339</v>
      </c>
      <c r="G53" s="36">
        <v>3061.5599121100204</v>
      </c>
      <c r="H53" s="36">
        <v>9351.0450105677282</v>
      </c>
      <c r="I53" s="36">
        <v>225</v>
      </c>
      <c r="J53" s="36">
        <v>178.44059752539999</v>
      </c>
      <c r="K53" s="24">
        <v>21097.71389293834</v>
      </c>
      <c r="L53" s="24"/>
      <c r="M53" s="24"/>
      <c r="N53" s="100"/>
      <c r="O53" s="35"/>
      <c r="P53" s="35" t="s">
        <v>340</v>
      </c>
      <c r="Q53" s="36">
        <v>0</v>
      </c>
      <c r="R53" s="36">
        <v>0</v>
      </c>
      <c r="S53" s="36">
        <v>146.91815261739998</v>
      </c>
      <c r="T53" s="36">
        <v>4648.1678351943747</v>
      </c>
      <c r="U53" s="36">
        <v>1772.6431891112181</v>
      </c>
      <c r="V53" s="36">
        <v>5414.255061118979</v>
      </c>
      <c r="W53" s="36">
        <v>130.27500000000001</v>
      </c>
      <c r="X53" s="36">
        <v>103.31710596721001</v>
      </c>
      <c r="Y53" s="24">
        <v>12215.576344009181</v>
      </c>
    </row>
    <row r="54" spans="1:25" ht="21">
      <c r="A54" s="35"/>
      <c r="B54" s="35" t="s">
        <v>341</v>
      </c>
      <c r="C54" s="36">
        <v>35.763629998100001</v>
      </c>
      <c r="D54" s="36">
        <v>0</v>
      </c>
      <c r="E54" s="36">
        <v>64.780419605700004</v>
      </c>
      <c r="F54" s="36">
        <v>2645.1955736159298</v>
      </c>
      <c r="G54" s="36">
        <v>386.03163846849998</v>
      </c>
      <c r="H54" s="36">
        <v>10713.417984437323</v>
      </c>
      <c r="I54" s="36">
        <v>1233.0656516261001</v>
      </c>
      <c r="J54" s="36">
        <v>1508.1769151230699</v>
      </c>
      <c r="K54" s="24">
        <v>16586.431812874722</v>
      </c>
      <c r="L54" s="24"/>
      <c r="M54" s="24"/>
      <c r="N54" s="100"/>
      <c r="O54" s="35"/>
      <c r="P54" s="35" t="s">
        <v>341</v>
      </c>
      <c r="Q54" s="36">
        <v>20.707141768900001</v>
      </c>
      <c r="R54" s="36">
        <v>0</v>
      </c>
      <c r="S54" s="36">
        <v>37.507862951699998</v>
      </c>
      <c r="T54" s="36">
        <v>1531.5682371232697</v>
      </c>
      <c r="U54" s="36">
        <v>223.5123186733</v>
      </c>
      <c r="V54" s="36">
        <v>6203.0690129881486</v>
      </c>
      <c r="W54" s="36">
        <v>713.94501229202774</v>
      </c>
      <c r="X54" s="36">
        <v>873.23443385632004</v>
      </c>
      <c r="Y54" s="24">
        <v>9603.5440196536656</v>
      </c>
    </row>
    <row r="55" spans="1:25" ht="21">
      <c r="A55" s="35"/>
      <c r="B55" s="35" t="s">
        <v>342</v>
      </c>
      <c r="C55" s="36">
        <v>0</v>
      </c>
      <c r="D55" s="36">
        <v>0</v>
      </c>
      <c r="E55" s="36">
        <v>172.18074715917999</v>
      </c>
      <c r="F55" s="36">
        <v>4234.9055528280796</v>
      </c>
      <c r="G55" s="36">
        <v>4721.5895591855424</v>
      </c>
      <c r="H55" s="36">
        <v>19890.294602727299</v>
      </c>
      <c r="I55" s="36">
        <v>5694.8980374542334</v>
      </c>
      <c r="J55" s="36">
        <v>99.608331747500003</v>
      </c>
      <c r="K55" s="24">
        <v>34813.476831101834</v>
      </c>
      <c r="L55" s="24"/>
      <c r="M55" s="24"/>
      <c r="N55" s="100"/>
      <c r="O55" s="35"/>
      <c r="P55" s="35" t="s">
        <v>342</v>
      </c>
      <c r="Q55" s="36">
        <v>0</v>
      </c>
      <c r="R55" s="36">
        <v>0</v>
      </c>
      <c r="S55" s="36">
        <v>99.692652605180001</v>
      </c>
      <c r="T55" s="36">
        <v>2452.0103150880977</v>
      </c>
      <c r="U55" s="36">
        <v>2733.8003547686435</v>
      </c>
      <c r="V55" s="36">
        <v>11516.480574981473</v>
      </c>
      <c r="W55" s="36">
        <v>3297.3459636859516</v>
      </c>
      <c r="X55" s="36">
        <v>57.673224081800001</v>
      </c>
      <c r="Y55" s="24">
        <v>20157.003085211145</v>
      </c>
    </row>
    <row r="56" spans="1:25" ht="21">
      <c r="A56" s="35" t="s">
        <v>348</v>
      </c>
      <c r="B56" s="35"/>
      <c r="C56" s="36">
        <v>0</v>
      </c>
      <c r="D56" s="36">
        <v>254.03002733705</v>
      </c>
      <c r="E56" s="36">
        <v>0</v>
      </c>
      <c r="F56" s="36">
        <v>4666.8304271473999</v>
      </c>
      <c r="G56" s="36">
        <v>0</v>
      </c>
      <c r="H56" s="36">
        <v>6830.2950666172492</v>
      </c>
      <c r="I56" s="36">
        <v>7347.5155994350043</v>
      </c>
      <c r="J56" s="36">
        <v>4024.9843441112921</v>
      </c>
      <c r="K56" s="24">
        <v>23123.655464647993</v>
      </c>
      <c r="L56" s="24">
        <v>59510</v>
      </c>
      <c r="M56" s="24">
        <f>L56-K56</f>
        <v>36386.344535352007</v>
      </c>
      <c r="N56" s="100"/>
      <c r="O56" s="35" t="s">
        <v>348</v>
      </c>
      <c r="P56" s="35"/>
      <c r="Q56" s="36">
        <v>0</v>
      </c>
      <c r="R56" s="36">
        <v>147.08338582803199</v>
      </c>
      <c r="S56" s="36">
        <v>0</v>
      </c>
      <c r="T56" s="36">
        <v>2702.0948173185548</v>
      </c>
      <c r="U56" s="36">
        <v>0</v>
      </c>
      <c r="V56" s="36">
        <v>3954.7408435715483</v>
      </c>
      <c r="W56" s="36">
        <v>4254.211532072115</v>
      </c>
      <c r="X56" s="36">
        <v>2330.4659352403405</v>
      </c>
      <c r="Y56" s="24">
        <v>13388.596514030589</v>
      </c>
    </row>
    <row r="57" spans="1:25" ht="21">
      <c r="A57" s="35"/>
      <c r="B57" s="35" t="s">
        <v>345</v>
      </c>
      <c r="C57" s="36">
        <v>0</v>
      </c>
      <c r="D57" s="36">
        <v>35.6156535191</v>
      </c>
      <c r="E57" s="36">
        <v>0</v>
      </c>
      <c r="F57" s="36">
        <v>3345.1209682346998</v>
      </c>
      <c r="G57" s="36">
        <v>0</v>
      </c>
      <c r="H57" s="36">
        <v>1404.4787821442803</v>
      </c>
      <c r="I57" s="36">
        <v>716.05854800668999</v>
      </c>
      <c r="J57" s="36">
        <v>1525.70950381384</v>
      </c>
      <c r="K57" s="24">
        <v>7026.9834557186095</v>
      </c>
      <c r="M57" s="24"/>
      <c r="N57" s="100"/>
      <c r="O57" s="35"/>
      <c r="P57" s="35" t="s">
        <v>345</v>
      </c>
      <c r="Q57" s="36">
        <v>0</v>
      </c>
      <c r="R57" s="36">
        <v>20.621463387550001</v>
      </c>
      <c r="S57" s="36">
        <v>0</v>
      </c>
      <c r="T57" s="36">
        <v>1936.8250406075999</v>
      </c>
      <c r="U57" s="36">
        <v>0</v>
      </c>
      <c r="V57" s="36">
        <v>813.19321486163403</v>
      </c>
      <c r="W57" s="36">
        <v>414.5978992957601</v>
      </c>
      <c r="X57" s="36">
        <v>883.38580270828913</v>
      </c>
      <c r="Y57" s="24">
        <v>4068.6234208608334</v>
      </c>
    </row>
    <row r="58" spans="1:25" ht="21">
      <c r="A58" s="35"/>
      <c r="B58" s="35" t="s">
        <v>344</v>
      </c>
      <c r="C58" s="36">
        <v>0</v>
      </c>
      <c r="D58" s="36">
        <v>132.13008710619999</v>
      </c>
      <c r="E58" s="36">
        <v>0</v>
      </c>
      <c r="F58" s="36">
        <v>583.0207567394599</v>
      </c>
      <c r="G58" s="36">
        <v>0</v>
      </c>
      <c r="H58" s="36">
        <v>1694.1722394726203</v>
      </c>
      <c r="I58" s="36">
        <v>2007.7711300272001</v>
      </c>
      <c r="J58" s="36">
        <v>0</v>
      </c>
      <c r="K58" s="24">
        <v>4417.0942133454801</v>
      </c>
      <c r="L58" s="24"/>
      <c r="M58" s="24"/>
      <c r="N58" s="100"/>
      <c r="O58" s="35"/>
      <c r="P58" s="35" t="s">
        <v>344</v>
      </c>
      <c r="Q58" s="36">
        <v>0</v>
      </c>
      <c r="R58" s="36">
        <v>76.503320434399996</v>
      </c>
      <c r="S58" s="36">
        <v>0</v>
      </c>
      <c r="T58" s="36">
        <v>337.56901815215997</v>
      </c>
      <c r="U58" s="36">
        <v>0</v>
      </c>
      <c r="V58" s="36">
        <v>980.92572665489422</v>
      </c>
      <c r="W58" s="36">
        <v>1162.4994842857229</v>
      </c>
      <c r="X58" s="36">
        <v>0</v>
      </c>
      <c r="Y58" s="24">
        <v>2557.4975495271774</v>
      </c>
    </row>
    <row r="59" spans="1:25" ht="21">
      <c r="A59" s="35"/>
      <c r="B59" s="35" t="s">
        <v>346</v>
      </c>
      <c r="C59" s="36">
        <v>0</v>
      </c>
      <c r="D59" s="36">
        <v>16.167218355799999</v>
      </c>
      <c r="E59" s="36">
        <v>0</v>
      </c>
      <c r="F59" s="36">
        <v>0</v>
      </c>
      <c r="G59" s="36">
        <v>0</v>
      </c>
      <c r="H59" s="36">
        <v>1122.5135741813099</v>
      </c>
      <c r="I59" s="36">
        <v>2442.1767341507943</v>
      </c>
      <c r="J59" s="36">
        <v>1017.8524950362021</v>
      </c>
      <c r="K59" s="24">
        <v>4598.7100217241059</v>
      </c>
      <c r="L59" s="24"/>
      <c r="M59" s="24"/>
      <c r="N59" s="100"/>
      <c r="O59" s="35"/>
      <c r="P59" s="35" t="s">
        <v>346</v>
      </c>
      <c r="Q59" s="36">
        <v>0</v>
      </c>
      <c r="R59" s="36">
        <v>9.3608194280100001</v>
      </c>
      <c r="S59" s="36">
        <v>0</v>
      </c>
      <c r="T59" s="36">
        <v>0</v>
      </c>
      <c r="U59" s="36">
        <v>0</v>
      </c>
      <c r="V59" s="36">
        <v>649.93535945133999</v>
      </c>
      <c r="W59" s="36">
        <v>1414.0203290726267</v>
      </c>
      <c r="X59" s="36">
        <v>589.336594626031</v>
      </c>
      <c r="Y59" s="24">
        <v>2662.6531025780077</v>
      </c>
    </row>
    <row r="60" spans="1:25" ht="21">
      <c r="A60" s="35"/>
      <c r="B60" s="35" t="s">
        <v>347</v>
      </c>
      <c r="C60" s="36">
        <v>0</v>
      </c>
      <c r="D60" s="36">
        <v>70.117068355949996</v>
      </c>
      <c r="E60" s="36">
        <v>0</v>
      </c>
      <c r="F60" s="36">
        <v>738.6887021732399</v>
      </c>
      <c r="G60" s="36">
        <v>0</v>
      </c>
      <c r="H60" s="36">
        <v>2609.1304708190382</v>
      </c>
      <c r="I60" s="36">
        <v>2181.5091872503199</v>
      </c>
      <c r="J60" s="36">
        <v>1481.42234526125</v>
      </c>
      <c r="K60" s="24">
        <v>7080.867773859798</v>
      </c>
      <c r="L60" s="24"/>
      <c r="M60" s="24"/>
      <c r="N60" s="100"/>
      <c r="O60" s="35"/>
      <c r="P60" s="35" t="s">
        <v>347</v>
      </c>
      <c r="Q60" s="36">
        <v>0</v>
      </c>
      <c r="R60" s="36">
        <v>40.597782578072</v>
      </c>
      <c r="S60" s="36">
        <v>0</v>
      </c>
      <c r="T60" s="36">
        <v>427.70075855879497</v>
      </c>
      <c r="U60" s="36">
        <v>0</v>
      </c>
      <c r="V60" s="36">
        <v>1510.6865426036802</v>
      </c>
      <c r="W60" s="36">
        <v>1263.0938194180048</v>
      </c>
      <c r="X60" s="36">
        <v>857.74353790602015</v>
      </c>
      <c r="Y60" s="24">
        <v>4099.8224410645716</v>
      </c>
    </row>
    <row r="61" spans="1:25" ht="21">
      <c r="A61" s="35" t="s">
        <v>352</v>
      </c>
      <c r="B61" s="35"/>
      <c r="C61" s="36">
        <v>10.125002050899999</v>
      </c>
      <c r="D61" s="36">
        <v>0</v>
      </c>
      <c r="E61" s="36">
        <v>127.43605200409999</v>
      </c>
      <c r="F61" s="36">
        <v>7200.7305420679295</v>
      </c>
      <c r="G61" s="36">
        <v>9867.7353627597222</v>
      </c>
      <c r="H61" s="36">
        <v>18226.89345894436</v>
      </c>
      <c r="I61" s="36">
        <v>4771.3467522357651</v>
      </c>
      <c r="J61" s="36">
        <v>1711.50927866079</v>
      </c>
      <c r="K61" s="24">
        <v>41915.776448723569</v>
      </c>
      <c r="L61" s="24">
        <v>38910</v>
      </c>
      <c r="M61" s="24">
        <f>L61-K61</f>
        <v>-3005.776448723569</v>
      </c>
      <c r="N61" s="100"/>
      <c r="O61" s="35" t="s">
        <v>352</v>
      </c>
      <c r="P61" s="35"/>
      <c r="Q61" s="36">
        <v>5.8623761874699998</v>
      </c>
      <c r="R61" s="36">
        <v>0</v>
      </c>
      <c r="S61" s="36">
        <v>73.785474110300001</v>
      </c>
      <c r="T61" s="36">
        <v>4169.2229838557205</v>
      </c>
      <c r="U61" s="36">
        <v>5713.4187750414258</v>
      </c>
      <c r="V61" s="36">
        <v>10553.371312722169</v>
      </c>
      <c r="W61" s="36">
        <v>2762.6097695435647</v>
      </c>
      <c r="X61" s="36">
        <v>990.96387234446001</v>
      </c>
      <c r="Y61" s="24">
        <v>24269.234563805108</v>
      </c>
    </row>
    <row r="62" spans="1:25" ht="21">
      <c r="A62" s="35"/>
      <c r="B62" s="35" t="s">
        <v>349</v>
      </c>
      <c r="C62" s="36">
        <v>0</v>
      </c>
      <c r="D62" s="36">
        <v>0</v>
      </c>
      <c r="E62" s="36">
        <v>0</v>
      </c>
      <c r="F62" s="36">
        <v>200</v>
      </c>
      <c r="G62" s="36">
        <v>0</v>
      </c>
      <c r="H62" s="36">
        <v>1191.61135000011</v>
      </c>
      <c r="I62" s="36">
        <v>958.2011</v>
      </c>
      <c r="J62" s="36">
        <v>425.05114857210003</v>
      </c>
      <c r="K62" s="24">
        <v>2774.8635985722099</v>
      </c>
      <c r="M62" s="24"/>
      <c r="N62" s="100"/>
      <c r="O62" s="35"/>
      <c r="P62" s="35" t="s">
        <v>349</v>
      </c>
      <c r="Q62" s="36">
        <v>0</v>
      </c>
      <c r="R62" s="36">
        <v>0</v>
      </c>
      <c r="S62" s="36">
        <v>0</v>
      </c>
      <c r="T62" s="36">
        <v>115.80000000000001</v>
      </c>
      <c r="U62" s="36">
        <v>0</v>
      </c>
      <c r="V62" s="36">
        <v>689.94297165010994</v>
      </c>
      <c r="W62" s="36">
        <v>554.79843690000007</v>
      </c>
      <c r="X62" s="36">
        <v>246.10461502320001</v>
      </c>
      <c r="Y62" s="24">
        <v>1606.64602357331</v>
      </c>
    </row>
    <row r="63" spans="1:25" ht="21">
      <c r="A63" s="35"/>
      <c r="B63" s="35" t="s">
        <v>350</v>
      </c>
      <c r="C63" s="36">
        <v>10.125002050899999</v>
      </c>
      <c r="D63" s="36">
        <v>0</v>
      </c>
      <c r="E63" s="36">
        <v>0</v>
      </c>
      <c r="F63" s="36">
        <v>4053.86023150864</v>
      </c>
      <c r="G63" s="36">
        <v>9867.7353627597222</v>
      </c>
      <c r="H63" s="36">
        <v>12888.344212829557</v>
      </c>
      <c r="I63" s="36">
        <v>725.87465549610999</v>
      </c>
      <c r="J63" s="36">
        <v>427.74749959686994</v>
      </c>
      <c r="K63" s="24">
        <v>27973.686964241799</v>
      </c>
      <c r="L63" s="24"/>
      <c r="M63" s="24"/>
      <c r="N63" s="100"/>
      <c r="O63" s="35"/>
      <c r="P63" s="35" t="s">
        <v>350</v>
      </c>
      <c r="Q63" s="36">
        <v>5.8623761874699998</v>
      </c>
      <c r="R63" s="36">
        <v>0</v>
      </c>
      <c r="S63" s="36">
        <v>0</v>
      </c>
      <c r="T63" s="36">
        <v>2347.1850740427999</v>
      </c>
      <c r="U63" s="36">
        <v>5713.4187750414258</v>
      </c>
      <c r="V63" s="36">
        <v>7462.3512992253363</v>
      </c>
      <c r="W63" s="36">
        <v>420.28142553219402</v>
      </c>
      <c r="X63" s="36">
        <v>247.66580226648</v>
      </c>
      <c r="Y63" s="24">
        <v>16196.764752295705</v>
      </c>
    </row>
    <row r="64" spans="1:25" ht="21">
      <c r="A64" s="35"/>
      <c r="B64" s="35" t="s">
        <v>351</v>
      </c>
      <c r="C64" s="36">
        <v>0</v>
      </c>
      <c r="D64" s="36">
        <v>0</v>
      </c>
      <c r="E64" s="36">
        <v>127.43605200409999</v>
      </c>
      <c r="F64" s="36">
        <v>2946.8703105592899</v>
      </c>
      <c r="G64" s="36">
        <v>0</v>
      </c>
      <c r="H64" s="36">
        <v>4146.9378961146913</v>
      </c>
      <c r="I64" s="36">
        <v>3087.2709967396549</v>
      </c>
      <c r="J64" s="36">
        <v>858.71063049181998</v>
      </c>
      <c r="K64" s="24">
        <v>11167.225885909556</v>
      </c>
      <c r="L64" s="24"/>
      <c r="M64" s="24"/>
      <c r="N64" s="100"/>
      <c r="O64" s="35"/>
      <c r="P64" s="35" t="s">
        <v>351</v>
      </c>
      <c r="Q64" s="36">
        <v>0</v>
      </c>
      <c r="R64" s="36">
        <v>0</v>
      </c>
      <c r="S64" s="36">
        <v>73.785474110300001</v>
      </c>
      <c r="T64" s="36">
        <v>1706.2379098129202</v>
      </c>
      <c r="U64" s="36">
        <v>0</v>
      </c>
      <c r="V64" s="36">
        <v>2401.0770418467223</v>
      </c>
      <c r="W64" s="36">
        <v>1787.5299071113704</v>
      </c>
      <c r="X64" s="36">
        <v>497.19345505477992</v>
      </c>
      <c r="Y64" s="24">
        <v>6465.8237879360931</v>
      </c>
    </row>
    <row r="65" spans="1:25" ht="21">
      <c r="A65" s="35" t="s">
        <v>362</v>
      </c>
      <c r="B65" s="35"/>
      <c r="C65" s="36">
        <v>82.982450855899998</v>
      </c>
      <c r="D65" s="36">
        <v>270.69073376310001</v>
      </c>
      <c r="E65" s="36">
        <v>2706.7976110876853</v>
      </c>
      <c r="F65" s="36">
        <v>33422.671982366293</v>
      </c>
      <c r="G65" s="36">
        <v>65363.963584885685</v>
      </c>
      <c r="H65" s="36">
        <v>58981.171330875048</v>
      </c>
      <c r="I65" s="36">
        <v>2601.5625847978608</v>
      </c>
      <c r="J65" s="36">
        <v>6263.9717982459997</v>
      </c>
      <c r="K65" s="24">
        <v>169693.81207687757</v>
      </c>
      <c r="L65" s="24">
        <v>125510</v>
      </c>
      <c r="M65" s="24">
        <f>L65-K65</f>
        <v>-44183.81207687757</v>
      </c>
      <c r="N65" s="100"/>
      <c r="O65" s="35" t="s">
        <v>362</v>
      </c>
      <c r="P65" s="35"/>
      <c r="Q65" s="36">
        <v>48.046839045599995</v>
      </c>
      <c r="R65" s="36">
        <v>156.72993484881999</v>
      </c>
      <c r="S65" s="36">
        <v>1567.2358168196099</v>
      </c>
      <c r="T65" s="36">
        <v>16898.015712201894</v>
      </c>
      <c r="U65" s="36">
        <v>40299.44628123907</v>
      </c>
      <c r="V65" s="36">
        <v>34557.075721425637</v>
      </c>
      <c r="W65" s="36">
        <v>1426.1185098080828</v>
      </c>
      <c r="X65" s="36">
        <v>3300.0483771227905</v>
      </c>
      <c r="Y65" s="24">
        <v>98252.717192511482</v>
      </c>
    </row>
    <row r="66" spans="1:25" ht="21">
      <c r="A66" s="35"/>
      <c r="B66" s="35" t="s">
        <v>354</v>
      </c>
      <c r="C66" s="36">
        <v>82.982450855899998</v>
      </c>
      <c r="D66" s="36">
        <v>239.70376733649999</v>
      </c>
      <c r="E66" s="36">
        <v>2023.1457764882603</v>
      </c>
      <c r="F66" s="36">
        <v>3787.8513046323401</v>
      </c>
      <c r="G66" s="36">
        <v>6286.3282496052998</v>
      </c>
      <c r="H66" s="36">
        <v>7207.2560101095132</v>
      </c>
      <c r="I66" s="36">
        <v>3.0919879940600001</v>
      </c>
      <c r="J66" s="36">
        <v>251.476451559</v>
      </c>
      <c r="K66" s="24">
        <v>19881.835998580875</v>
      </c>
      <c r="M66" s="24"/>
      <c r="N66" s="100"/>
      <c r="O66" s="35"/>
      <c r="P66" s="35" t="s">
        <v>354</v>
      </c>
      <c r="Q66" s="36">
        <v>48.046839045599995</v>
      </c>
      <c r="R66" s="36">
        <v>138.78848128781999</v>
      </c>
      <c r="S66" s="36">
        <v>1171.4014045868419</v>
      </c>
      <c r="T66" s="36">
        <v>2193.1659053826647</v>
      </c>
      <c r="U66" s="36">
        <v>3639.7840565211604</v>
      </c>
      <c r="V66" s="36">
        <v>4173.0012298552983</v>
      </c>
      <c r="W66" s="36">
        <v>1.7902610485620001</v>
      </c>
      <c r="X66" s="36">
        <v>145.60486545269998</v>
      </c>
      <c r="Y66" s="24">
        <v>11511.583043180646</v>
      </c>
    </row>
    <row r="67" spans="1:25" ht="21">
      <c r="A67" s="35"/>
      <c r="B67" s="35" t="s">
        <v>355</v>
      </c>
      <c r="C67" s="36">
        <v>0</v>
      </c>
      <c r="D67" s="36">
        <v>0</v>
      </c>
      <c r="E67" s="36">
        <v>0</v>
      </c>
      <c r="F67" s="36">
        <v>63.336436362607003</v>
      </c>
      <c r="G67" s="36">
        <v>15.856536181719999</v>
      </c>
      <c r="H67" s="36">
        <v>8.4688497454</v>
      </c>
      <c r="I67" s="36">
        <v>0</v>
      </c>
      <c r="J67" s="36">
        <v>52.1151188746</v>
      </c>
      <c r="K67" s="24">
        <v>139.77694116432701</v>
      </c>
      <c r="L67" s="24"/>
      <c r="M67" s="24"/>
      <c r="N67" s="100"/>
      <c r="O67" s="35"/>
      <c r="P67" s="35" t="s">
        <v>355</v>
      </c>
      <c r="Q67" s="36">
        <v>0</v>
      </c>
      <c r="R67" s="36">
        <v>0</v>
      </c>
      <c r="S67" s="36">
        <v>0</v>
      </c>
      <c r="T67" s="36">
        <v>36.671796653946998</v>
      </c>
      <c r="U67" s="36">
        <v>9.1809344492200005</v>
      </c>
      <c r="V67" s="36">
        <v>4.9034640025899998</v>
      </c>
      <c r="W67" s="36">
        <v>0</v>
      </c>
      <c r="X67" s="36">
        <v>30.1746538284</v>
      </c>
      <c r="Y67" s="24">
        <v>80.930848934156998</v>
      </c>
    </row>
    <row r="68" spans="1:25" ht="21">
      <c r="A68" s="35"/>
      <c r="B68" s="35" t="s">
        <v>356</v>
      </c>
      <c r="C68" s="36">
        <v>0</v>
      </c>
      <c r="D68" s="36">
        <v>0</v>
      </c>
      <c r="E68" s="36">
        <v>210.12145551752801</v>
      </c>
      <c r="F68" s="36">
        <v>459.95349678485991</v>
      </c>
      <c r="G68" s="36">
        <v>13281.27836585281</v>
      </c>
      <c r="H68" s="36">
        <v>7701.4283031679688</v>
      </c>
      <c r="I68" s="36">
        <v>31.130675</v>
      </c>
      <c r="J68" s="36">
        <v>1535.4071957144697</v>
      </c>
      <c r="K68" s="24">
        <v>23219.319492037637</v>
      </c>
      <c r="L68" s="24"/>
      <c r="M68" s="24"/>
      <c r="N68" s="100"/>
      <c r="O68" s="35"/>
      <c r="P68" s="35" t="s">
        <v>356</v>
      </c>
      <c r="Q68" s="36">
        <v>0</v>
      </c>
      <c r="R68" s="36">
        <v>0</v>
      </c>
      <c r="S68" s="36">
        <v>121.66032274464698</v>
      </c>
      <c r="T68" s="36">
        <v>266.31307463841006</v>
      </c>
      <c r="U68" s="36">
        <v>7689.8601738338912</v>
      </c>
      <c r="V68" s="36">
        <v>4459.1269875353128</v>
      </c>
      <c r="W68" s="36">
        <v>18.024660825000002</v>
      </c>
      <c r="X68" s="36">
        <v>889.00076631855995</v>
      </c>
      <c r="Y68" s="24">
        <v>13443.985985895821</v>
      </c>
    </row>
    <row r="69" spans="1:25" ht="21">
      <c r="A69" s="35"/>
      <c r="B69" s="35" t="s">
        <v>357</v>
      </c>
      <c r="C69" s="36">
        <v>0</v>
      </c>
      <c r="D69" s="36">
        <v>30.986966426599999</v>
      </c>
      <c r="E69" s="36">
        <v>413.99256704359698</v>
      </c>
      <c r="F69" s="36">
        <v>4069.16102843</v>
      </c>
      <c r="G69" s="36">
        <v>20508.69759804308</v>
      </c>
      <c r="H69" s="36">
        <v>13759.140004546623</v>
      </c>
      <c r="I69" s="36">
        <v>1664.2540680021502</v>
      </c>
      <c r="J69" s="36">
        <v>1764.4431156905998</v>
      </c>
      <c r="K69" s="24">
        <v>42210.675348182645</v>
      </c>
      <c r="L69" s="24"/>
      <c r="M69" s="24"/>
      <c r="N69" s="100"/>
      <c r="O69" s="35"/>
      <c r="P69" s="35" t="s">
        <v>357</v>
      </c>
      <c r="Q69" s="36">
        <v>0</v>
      </c>
      <c r="R69" s="36">
        <v>17.941453560999999</v>
      </c>
      <c r="S69" s="36">
        <v>239.70169631802099</v>
      </c>
      <c r="T69" s="36">
        <v>2356.0442354591314</v>
      </c>
      <c r="U69" s="36">
        <v>11874.535909266162</v>
      </c>
      <c r="V69" s="36">
        <v>7966.5420626299792</v>
      </c>
      <c r="W69" s="36">
        <v>963.60310537272994</v>
      </c>
      <c r="X69" s="36">
        <v>1021.6125639852502</v>
      </c>
      <c r="Y69" s="24">
        <v>24439.981026592275</v>
      </c>
    </row>
    <row r="70" spans="1:25" ht="21">
      <c r="A70" s="35"/>
      <c r="B70" s="35" t="s">
        <v>86</v>
      </c>
      <c r="C70" s="36">
        <v>0</v>
      </c>
      <c r="D70" s="36">
        <v>0</v>
      </c>
      <c r="E70" s="36">
        <v>0</v>
      </c>
      <c r="F70" s="36">
        <v>3737.9299640915501</v>
      </c>
      <c r="G70" s="36">
        <v>3764.625167943851</v>
      </c>
      <c r="H70" s="36">
        <v>6303.8306641869112</v>
      </c>
      <c r="I70" s="36">
        <v>0</v>
      </c>
      <c r="J70" s="36">
        <v>0</v>
      </c>
      <c r="K70" s="24">
        <v>13806.385796222312</v>
      </c>
      <c r="L70" s="24"/>
      <c r="M70" s="24"/>
      <c r="N70" s="100"/>
      <c r="O70" s="35"/>
      <c r="P70" s="35" t="s">
        <v>86</v>
      </c>
      <c r="Q70" s="36">
        <v>0</v>
      </c>
      <c r="R70" s="36">
        <v>0</v>
      </c>
      <c r="S70" s="36">
        <v>0</v>
      </c>
      <c r="T70" s="36">
        <v>2164.261449212202</v>
      </c>
      <c r="U70" s="36">
        <v>2179.7179722399087</v>
      </c>
      <c r="V70" s="36">
        <v>3649.9179545597494</v>
      </c>
      <c r="W70" s="36">
        <v>0</v>
      </c>
      <c r="X70" s="36">
        <v>0</v>
      </c>
      <c r="Y70" s="24">
        <v>7993.8973760118606</v>
      </c>
    </row>
    <row r="71" spans="1:25" ht="21">
      <c r="A71" s="35"/>
      <c r="B71" s="35" t="s">
        <v>353</v>
      </c>
      <c r="C71" s="36">
        <v>0</v>
      </c>
      <c r="D71" s="36">
        <v>0</v>
      </c>
      <c r="E71" s="36">
        <v>0</v>
      </c>
      <c r="F71" s="36">
        <v>667.38597514564003</v>
      </c>
      <c r="G71" s="36">
        <v>1954.3016381089428</v>
      </c>
      <c r="H71" s="36">
        <v>1279.9057825090199</v>
      </c>
      <c r="I71" s="36">
        <v>534.14973028482007</v>
      </c>
      <c r="J71" s="36">
        <v>559.73707254905003</v>
      </c>
      <c r="K71" s="24">
        <v>4995.4801985974727</v>
      </c>
      <c r="L71" s="24"/>
      <c r="M71" s="24"/>
      <c r="N71" s="100"/>
      <c r="O71" s="35"/>
      <c r="P71" s="35" t="s">
        <v>353</v>
      </c>
      <c r="Q71" s="36">
        <v>0</v>
      </c>
      <c r="R71" s="36">
        <v>0</v>
      </c>
      <c r="S71" s="36">
        <v>0</v>
      </c>
      <c r="T71" s="36">
        <v>386.41647960938798</v>
      </c>
      <c r="U71" s="36">
        <v>1131.540648465297</v>
      </c>
      <c r="V71" s="36">
        <v>741.06544807230591</v>
      </c>
      <c r="W71" s="36">
        <v>309.27269383496002</v>
      </c>
      <c r="X71" s="36">
        <v>324.08776500593996</v>
      </c>
      <c r="Y71" s="24">
        <v>2892.3830349878913</v>
      </c>
    </row>
    <row r="72" spans="1:25" ht="21">
      <c r="A72" s="35"/>
      <c r="B72" s="35" t="s">
        <v>358</v>
      </c>
      <c r="C72" s="36">
        <v>0</v>
      </c>
      <c r="D72" s="36">
        <v>0</v>
      </c>
      <c r="E72" s="36">
        <v>59.537812038299997</v>
      </c>
      <c r="F72" s="36">
        <v>10528.611587982421</v>
      </c>
      <c r="G72" s="36">
        <v>3730.5955446247285</v>
      </c>
      <c r="H72" s="36">
        <v>5224.9541447094016</v>
      </c>
      <c r="I72" s="36">
        <v>0</v>
      </c>
      <c r="J72" s="36">
        <v>203.6090187028</v>
      </c>
      <c r="K72" s="24">
        <v>19747.308108057648</v>
      </c>
      <c r="L72" s="24"/>
      <c r="M72" s="24"/>
      <c r="N72" s="100"/>
      <c r="O72" s="35"/>
      <c r="P72" s="35" t="s">
        <v>358</v>
      </c>
      <c r="Q72" s="36">
        <v>0</v>
      </c>
      <c r="R72" s="36">
        <v>0</v>
      </c>
      <c r="S72" s="36">
        <v>34.472393170100005</v>
      </c>
      <c r="T72" s="36">
        <v>6096.0661094415391</v>
      </c>
      <c r="U72" s="36">
        <v>2160.0148203345093</v>
      </c>
      <c r="V72" s="36">
        <v>3025.2484497898126</v>
      </c>
      <c r="W72" s="36">
        <v>0</v>
      </c>
      <c r="X72" s="36">
        <v>117.8896218289</v>
      </c>
      <c r="Y72" s="24">
        <v>11433.691394564861</v>
      </c>
    </row>
    <row r="73" spans="1:25" ht="21">
      <c r="A73" s="35"/>
      <c r="B73" s="35" t="s">
        <v>359</v>
      </c>
      <c r="C73" s="36">
        <v>0</v>
      </c>
      <c r="D73" s="36">
        <v>0</v>
      </c>
      <c r="E73" s="36">
        <v>0</v>
      </c>
      <c r="F73" s="36">
        <v>103.231703005</v>
      </c>
      <c r="G73" s="36">
        <v>5259.2820530039498</v>
      </c>
      <c r="H73" s="36">
        <v>6203.6014609363647</v>
      </c>
      <c r="I73" s="36">
        <v>210.96613721209002</v>
      </c>
      <c r="J73" s="36">
        <v>1292.0613492698001</v>
      </c>
      <c r="K73" s="24">
        <v>13069.142703427204</v>
      </c>
      <c r="L73" s="24"/>
      <c r="M73" s="24"/>
      <c r="N73" s="100"/>
      <c r="O73" s="35"/>
      <c r="P73" s="35" t="s">
        <v>359</v>
      </c>
      <c r="Q73" s="36">
        <v>0</v>
      </c>
      <c r="R73" s="36">
        <v>0</v>
      </c>
      <c r="S73" s="36">
        <v>0</v>
      </c>
      <c r="T73" s="36">
        <v>59.771156039899999</v>
      </c>
      <c r="U73" s="36">
        <v>3045.1243086918103</v>
      </c>
      <c r="V73" s="36">
        <v>3591.8852458832262</v>
      </c>
      <c r="W73" s="36">
        <v>122.14939344563101</v>
      </c>
      <c r="X73" s="36">
        <v>748.10352122749998</v>
      </c>
      <c r="Y73" s="24">
        <v>7567.033625288067</v>
      </c>
    </row>
    <row r="74" spans="1:25" ht="21">
      <c r="A74" s="35"/>
      <c r="B74" s="35" t="s">
        <v>360</v>
      </c>
      <c r="C74" s="36">
        <v>0</v>
      </c>
      <c r="D74" s="36">
        <v>0</v>
      </c>
      <c r="E74" s="36">
        <v>0</v>
      </c>
      <c r="F74" s="36">
        <v>4237.8434638818608</v>
      </c>
      <c r="G74" s="36">
        <v>4764.6654890132031</v>
      </c>
      <c r="H74" s="36">
        <v>3091.5613480560319</v>
      </c>
      <c r="I74" s="36">
        <v>138.49089255474001</v>
      </c>
      <c r="J74" s="36">
        <v>564.40638007300004</v>
      </c>
      <c r="K74" s="24">
        <v>12796.967573578835</v>
      </c>
      <c r="L74" s="24"/>
      <c r="M74" s="24"/>
      <c r="N74" s="100"/>
      <c r="O74" s="35"/>
      <c r="P74" s="35" t="s">
        <v>360</v>
      </c>
      <c r="Q74" s="36">
        <v>0</v>
      </c>
      <c r="R74" s="36">
        <v>0</v>
      </c>
      <c r="S74" s="36">
        <v>0</v>
      </c>
      <c r="T74" s="36">
        <v>0</v>
      </c>
      <c r="U74" s="36">
        <v>5212.4526837249223</v>
      </c>
      <c r="V74" s="36">
        <v>2196.9915413762747</v>
      </c>
      <c r="W74" s="36">
        <v>0</v>
      </c>
      <c r="X74" s="36">
        <v>0</v>
      </c>
      <c r="Y74" s="24">
        <v>7409.4442251011969</v>
      </c>
    </row>
    <row r="75" spans="1:25" ht="21">
      <c r="A75" s="35"/>
      <c r="B75" s="35" t="s">
        <v>361</v>
      </c>
      <c r="C75" s="36">
        <v>0</v>
      </c>
      <c r="D75" s="36">
        <v>0</v>
      </c>
      <c r="E75" s="36">
        <v>0</v>
      </c>
      <c r="F75" s="36">
        <v>5767.3670220500107</v>
      </c>
      <c r="G75" s="36">
        <v>5798.332942508101</v>
      </c>
      <c r="H75" s="36">
        <v>8201.0247629078112</v>
      </c>
      <c r="I75" s="36">
        <v>19.479093750000001</v>
      </c>
      <c r="J75" s="36">
        <v>40.716095812679995</v>
      </c>
      <c r="K75" s="24">
        <v>19826.919917028605</v>
      </c>
      <c r="L75" s="24"/>
      <c r="M75" s="24"/>
      <c r="N75" s="100"/>
      <c r="O75" s="35"/>
      <c r="P75" s="35" t="s">
        <v>361</v>
      </c>
      <c r="Q75" s="36">
        <v>0</v>
      </c>
      <c r="R75" s="36">
        <v>0</v>
      </c>
      <c r="S75" s="36">
        <v>0</v>
      </c>
      <c r="T75" s="36">
        <v>3339.3055057647102</v>
      </c>
      <c r="U75" s="36">
        <v>3357.2347737121854</v>
      </c>
      <c r="V75" s="36">
        <v>4748.3933377210878</v>
      </c>
      <c r="W75" s="36">
        <v>11.2783952812</v>
      </c>
      <c r="X75" s="36">
        <v>23.57461947554</v>
      </c>
      <c r="Y75" s="24">
        <v>11479.786631954725</v>
      </c>
    </row>
    <row r="76" spans="1:25" ht="21">
      <c r="A76" s="35" t="s">
        <v>376</v>
      </c>
      <c r="B76" s="35"/>
      <c r="C76" s="36">
        <v>588.37772964700002</v>
      </c>
      <c r="D76" s="36">
        <v>540.33934638489995</v>
      </c>
      <c r="E76" s="36">
        <v>16806.589471138224</v>
      </c>
      <c r="F76" s="36">
        <v>75795.686059742788</v>
      </c>
      <c r="G76" s="36">
        <v>32987.709226984734</v>
      </c>
      <c r="H76" s="36">
        <v>49995.316859950522</v>
      </c>
      <c r="I76" s="36">
        <v>11940.834942295785</v>
      </c>
      <c r="J76" s="36">
        <v>7916.5954995606007</v>
      </c>
      <c r="K76" s="24">
        <v>196571.44913570455</v>
      </c>
      <c r="L76" s="24">
        <v>169000</v>
      </c>
      <c r="M76" s="24">
        <f>L76-K76</f>
        <v>-27571.449135704548</v>
      </c>
      <c r="N76" s="100"/>
      <c r="O76" s="35" t="s">
        <v>376</v>
      </c>
      <c r="P76" s="35"/>
      <c r="Q76" s="36">
        <v>340.67070546562996</v>
      </c>
      <c r="R76" s="36">
        <v>312.85648155671004</v>
      </c>
      <c r="S76" s="36">
        <v>9731.0153037886503</v>
      </c>
      <c r="T76" s="36">
        <v>43885.702228584763</v>
      </c>
      <c r="U76" s="36">
        <v>19099.883642422319</v>
      </c>
      <c r="V76" s="36">
        <v>28947.288461917131</v>
      </c>
      <c r="W76" s="36">
        <v>6913.7434315898954</v>
      </c>
      <c r="X76" s="36">
        <v>4583.7087942460612</v>
      </c>
      <c r="Y76" s="24">
        <v>113814.86904957116</v>
      </c>
    </row>
    <row r="77" spans="1:25" ht="21">
      <c r="A77" s="35"/>
      <c r="B77" s="35" t="s">
        <v>363</v>
      </c>
      <c r="C77" s="36">
        <v>0</v>
      </c>
      <c r="D77" s="36">
        <v>0</v>
      </c>
      <c r="E77" s="36">
        <v>376.56208226449996</v>
      </c>
      <c r="F77" s="36">
        <v>4088.2861973672889</v>
      </c>
      <c r="G77" s="36">
        <v>2583.8353977847992</v>
      </c>
      <c r="H77" s="36">
        <v>5691.8760049656048</v>
      </c>
      <c r="I77" s="36">
        <v>2537.2451759341648</v>
      </c>
      <c r="J77" s="36">
        <v>945.54904248863988</v>
      </c>
      <c r="K77" s="24">
        <v>16223.353900804997</v>
      </c>
      <c r="M77" s="24"/>
      <c r="N77" s="100"/>
      <c r="O77" s="35"/>
      <c r="P77" s="35" t="s">
        <v>363</v>
      </c>
      <c r="Q77" s="36">
        <v>0</v>
      </c>
      <c r="R77" s="36">
        <v>0</v>
      </c>
      <c r="S77" s="36">
        <v>218.02944563149998</v>
      </c>
      <c r="T77" s="36">
        <v>2367.117708274885</v>
      </c>
      <c r="U77" s="36">
        <v>1496.0406953174713</v>
      </c>
      <c r="V77" s="36">
        <v>3295.5962068754679</v>
      </c>
      <c r="W77" s="36">
        <v>1469.064956865717</v>
      </c>
      <c r="X77" s="36">
        <v>547.47289560039997</v>
      </c>
      <c r="Y77" s="24">
        <v>9393.3219085654418</v>
      </c>
    </row>
    <row r="78" spans="1:25" ht="21">
      <c r="A78" s="35"/>
      <c r="B78" s="35" t="s">
        <v>364</v>
      </c>
      <c r="C78" s="36">
        <v>0</v>
      </c>
      <c r="D78" s="36">
        <v>0</v>
      </c>
      <c r="E78" s="36">
        <v>0</v>
      </c>
      <c r="F78" s="36">
        <v>980.89365190032004</v>
      </c>
      <c r="G78" s="36">
        <v>0</v>
      </c>
      <c r="H78" s="36">
        <v>4.5051320459699999</v>
      </c>
      <c r="I78" s="36">
        <v>0</v>
      </c>
      <c r="J78" s="36">
        <v>71.239966746299999</v>
      </c>
      <c r="K78" s="24">
        <v>1056.6387506925901</v>
      </c>
      <c r="L78" s="24"/>
      <c r="M78" s="24"/>
      <c r="N78" s="100"/>
      <c r="O78" s="35"/>
      <c r="P78" s="35" t="s">
        <v>364</v>
      </c>
      <c r="Q78" s="36">
        <v>0</v>
      </c>
      <c r="R78" s="36">
        <v>0</v>
      </c>
      <c r="S78" s="36">
        <v>0</v>
      </c>
      <c r="T78" s="36">
        <v>567.93742445018984</v>
      </c>
      <c r="U78" s="36">
        <v>0</v>
      </c>
      <c r="V78" s="36">
        <v>2.608471454614</v>
      </c>
      <c r="W78" s="36">
        <v>0</v>
      </c>
      <c r="X78" s="36">
        <v>41.247940746099999</v>
      </c>
      <c r="Y78" s="24">
        <v>611.79383665090381</v>
      </c>
    </row>
    <row r="79" spans="1:25" ht="21">
      <c r="A79" s="35"/>
      <c r="B79" s="35" t="s">
        <v>365</v>
      </c>
      <c r="C79" s="36">
        <v>0</v>
      </c>
      <c r="D79" s="36">
        <v>0</v>
      </c>
      <c r="E79" s="36">
        <v>193.92186976908999</v>
      </c>
      <c r="F79" s="36">
        <v>5762.8246598642709</v>
      </c>
      <c r="G79" s="36">
        <v>919.84770956556702</v>
      </c>
      <c r="H79" s="36">
        <v>10142.941193809655</v>
      </c>
      <c r="I79" s="36">
        <v>738.54758204125983</v>
      </c>
      <c r="J79" s="36">
        <v>0</v>
      </c>
      <c r="K79" s="24">
        <v>17758.083015049844</v>
      </c>
      <c r="L79" s="24"/>
      <c r="M79" s="24"/>
      <c r="N79" s="100"/>
      <c r="O79" s="35"/>
      <c r="P79" s="35" t="s">
        <v>365</v>
      </c>
      <c r="Q79" s="36">
        <v>0</v>
      </c>
      <c r="R79" s="36">
        <v>0</v>
      </c>
      <c r="S79" s="36">
        <v>112.28076259629002</v>
      </c>
      <c r="T79" s="36">
        <v>3336.6754780613246</v>
      </c>
      <c r="U79" s="36">
        <v>532.59182383856307</v>
      </c>
      <c r="V79" s="36">
        <v>5872.7629512156291</v>
      </c>
      <c r="W79" s="36">
        <v>427.61905000196589</v>
      </c>
      <c r="X79" s="36">
        <v>0</v>
      </c>
      <c r="Y79" s="24">
        <v>10281.930065713772</v>
      </c>
    </row>
    <row r="80" spans="1:25" ht="21">
      <c r="A80" s="35"/>
      <c r="B80" s="35" t="s">
        <v>366</v>
      </c>
      <c r="C80" s="36">
        <v>0</v>
      </c>
      <c r="D80" s="36">
        <v>0</v>
      </c>
      <c r="E80" s="36">
        <v>906.64640495034985</v>
      </c>
      <c r="F80" s="36">
        <v>1341.5038755791002</v>
      </c>
      <c r="G80" s="36">
        <v>622.47509974951208</v>
      </c>
      <c r="H80" s="36">
        <v>1400.5877731798998</v>
      </c>
      <c r="I80" s="36">
        <v>0</v>
      </c>
      <c r="J80" s="36">
        <v>3.9260166199099999</v>
      </c>
      <c r="K80" s="24">
        <v>4275.1391700787717</v>
      </c>
      <c r="L80" s="24"/>
      <c r="M80" s="24"/>
      <c r="N80" s="100"/>
      <c r="O80" s="35"/>
      <c r="P80" s="35" t="s">
        <v>366</v>
      </c>
      <c r="Q80" s="36">
        <v>0</v>
      </c>
      <c r="R80" s="36">
        <v>0</v>
      </c>
      <c r="S80" s="36">
        <v>524.94826846689</v>
      </c>
      <c r="T80" s="36">
        <v>776.7307439598909</v>
      </c>
      <c r="U80" s="36">
        <v>360.41308275509095</v>
      </c>
      <c r="V80" s="36">
        <v>810.94032067125886</v>
      </c>
      <c r="W80" s="36">
        <v>0</v>
      </c>
      <c r="X80" s="36">
        <v>2.2731636229299998</v>
      </c>
      <c r="Y80" s="24">
        <v>2475.3055794760608</v>
      </c>
    </row>
    <row r="81" spans="1:25" ht="21">
      <c r="A81" s="35"/>
      <c r="B81" s="35" t="s">
        <v>367</v>
      </c>
      <c r="C81" s="36">
        <v>0</v>
      </c>
      <c r="D81" s="36">
        <v>0</v>
      </c>
      <c r="E81" s="36">
        <v>0</v>
      </c>
      <c r="F81" s="36">
        <v>2234.9049922911399</v>
      </c>
      <c r="G81" s="36">
        <v>0</v>
      </c>
      <c r="H81" s="36">
        <v>2462.6589219740199</v>
      </c>
      <c r="I81" s="36">
        <v>56.25</v>
      </c>
      <c r="J81" s="36">
        <v>774.05039816110002</v>
      </c>
      <c r="K81" s="24">
        <v>5527.8643124262599</v>
      </c>
      <c r="L81" s="24"/>
      <c r="M81" s="24"/>
      <c r="N81" s="100"/>
      <c r="O81" s="35"/>
      <c r="P81" s="35" t="s">
        <v>367</v>
      </c>
      <c r="Q81" s="36">
        <v>0</v>
      </c>
      <c r="R81" s="36">
        <v>0</v>
      </c>
      <c r="S81" s="36">
        <v>0</v>
      </c>
      <c r="T81" s="36">
        <v>1294.009990536779</v>
      </c>
      <c r="U81" s="36">
        <v>0</v>
      </c>
      <c r="V81" s="36">
        <v>1425.8795158224007</v>
      </c>
      <c r="W81" s="36">
        <v>32.568750000000001</v>
      </c>
      <c r="X81" s="36">
        <v>448.17518053560002</v>
      </c>
      <c r="Y81" s="24">
        <v>3200.6334368947801</v>
      </c>
    </row>
    <row r="82" spans="1:25" ht="21">
      <c r="A82" s="35"/>
      <c r="B82" s="35" t="s">
        <v>368</v>
      </c>
      <c r="C82" s="36">
        <v>167.4955461941</v>
      </c>
      <c r="D82" s="36">
        <v>92.739085394200004</v>
      </c>
      <c r="E82" s="36">
        <v>5041.5498509435993</v>
      </c>
      <c r="F82" s="36">
        <v>29827.2717979398</v>
      </c>
      <c r="G82" s="36">
        <v>8819.4369507274769</v>
      </c>
      <c r="H82" s="36">
        <v>9336.0132159459081</v>
      </c>
      <c r="I82" s="36">
        <v>90.404329144200005</v>
      </c>
      <c r="J82" s="36">
        <v>303.21582562096</v>
      </c>
      <c r="K82" s="24">
        <v>53678.12660191024</v>
      </c>
      <c r="L82" s="24"/>
      <c r="M82" s="24"/>
      <c r="N82" s="100"/>
      <c r="O82" s="35"/>
      <c r="P82" s="35" t="s">
        <v>368</v>
      </c>
      <c r="Q82" s="36">
        <v>96.979921246399996</v>
      </c>
      <c r="R82" s="36">
        <v>53.695930443200005</v>
      </c>
      <c r="S82" s="36">
        <v>2919.057363695902</v>
      </c>
      <c r="T82" s="36">
        <v>17269.99037100175</v>
      </c>
      <c r="U82" s="36">
        <v>5106.4539944709786</v>
      </c>
      <c r="V82" s="36">
        <v>5405.5516520335295</v>
      </c>
      <c r="W82" s="36">
        <v>52.344106574489999</v>
      </c>
      <c r="X82" s="36">
        <v>175.56196303454701</v>
      </c>
      <c r="Y82" s="24">
        <v>31079.635302500796</v>
      </c>
    </row>
    <row r="83" spans="1:25" ht="21">
      <c r="A83" s="35"/>
      <c r="B83" s="35" t="s">
        <v>369</v>
      </c>
      <c r="C83" s="36">
        <v>349.53852631749999</v>
      </c>
      <c r="D83" s="36">
        <v>122.1393871734</v>
      </c>
      <c r="E83" s="36">
        <v>4358.4842576478604</v>
      </c>
      <c r="F83" s="36">
        <v>5604.2673734066293</v>
      </c>
      <c r="G83" s="36">
        <v>2672.1973152053611</v>
      </c>
      <c r="H83" s="36">
        <v>3604.8731538281108</v>
      </c>
      <c r="I83" s="36">
        <v>422.09494247645006</v>
      </c>
      <c r="J83" s="36">
        <v>0</v>
      </c>
      <c r="K83" s="24">
        <v>17133.594956055313</v>
      </c>
      <c r="L83" s="24"/>
      <c r="M83" s="24"/>
      <c r="N83" s="100"/>
      <c r="O83" s="35"/>
      <c r="P83" s="35" t="s">
        <v>369</v>
      </c>
      <c r="Q83" s="36">
        <v>202.3828067378</v>
      </c>
      <c r="R83" s="36">
        <v>70.718705173399997</v>
      </c>
      <c r="S83" s="36">
        <v>2523.5623851778396</v>
      </c>
      <c r="T83" s="36">
        <v>3244.8708092013558</v>
      </c>
      <c r="U83" s="36">
        <v>1547.2022455039209</v>
      </c>
      <c r="V83" s="36">
        <v>2087.2215560667892</v>
      </c>
      <c r="W83" s="36">
        <v>244.39297169397105</v>
      </c>
      <c r="X83" s="36">
        <v>0</v>
      </c>
      <c r="Y83" s="24">
        <v>9920.3514795550764</v>
      </c>
    </row>
    <row r="84" spans="1:25" ht="21">
      <c r="A84" s="35"/>
      <c r="B84" s="35" t="s">
        <v>370</v>
      </c>
      <c r="C84" s="36">
        <v>0</v>
      </c>
      <c r="D84" s="36">
        <v>0</v>
      </c>
      <c r="E84" s="36">
        <v>523.98583813047003</v>
      </c>
      <c r="F84" s="36">
        <v>3616.7683243259498</v>
      </c>
      <c r="G84" s="36">
        <v>399.31320561022198</v>
      </c>
      <c r="H84" s="36">
        <v>3622.2748064088091</v>
      </c>
      <c r="I84" s="36">
        <v>25</v>
      </c>
      <c r="J84" s="36">
        <v>82.112042403800004</v>
      </c>
      <c r="K84" s="24">
        <v>8269.4542168792523</v>
      </c>
      <c r="L84" s="24"/>
      <c r="M84" s="24"/>
      <c r="N84" s="100"/>
      <c r="O84" s="35"/>
      <c r="P84" s="35" t="s">
        <v>370</v>
      </c>
      <c r="Q84" s="36">
        <v>0</v>
      </c>
      <c r="R84" s="36">
        <v>0</v>
      </c>
      <c r="S84" s="36">
        <v>303.38780027768001</v>
      </c>
      <c r="T84" s="36">
        <v>2094.1088597845937</v>
      </c>
      <c r="U84" s="36">
        <v>231.202346048473</v>
      </c>
      <c r="V84" s="36">
        <v>2097.2971129117</v>
      </c>
      <c r="W84" s="36">
        <v>14.475</v>
      </c>
      <c r="X84" s="36">
        <v>47.542872551800002</v>
      </c>
      <c r="Y84" s="24">
        <v>4788.0139915742475</v>
      </c>
    </row>
    <row r="85" spans="1:25" ht="21">
      <c r="A85" s="35"/>
      <c r="B85" s="35" t="s">
        <v>371</v>
      </c>
      <c r="C85" s="36">
        <v>0</v>
      </c>
      <c r="D85" s="36">
        <v>0</v>
      </c>
      <c r="E85" s="36">
        <v>0</v>
      </c>
      <c r="F85" s="36">
        <v>693.75002072560005</v>
      </c>
      <c r="G85" s="36">
        <v>0</v>
      </c>
      <c r="H85" s="36">
        <v>396.09780000001001</v>
      </c>
      <c r="I85" s="36">
        <v>2671.0457413823001</v>
      </c>
      <c r="J85" s="36">
        <v>1940.0947090730019</v>
      </c>
      <c r="K85" s="24">
        <v>5700.9882711809114</v>
      </c>
      <c r="L85" s="24"/>
      <c r="M85" s="24"/>
      <c r="N85" s="100"/>
      <c r="O85" s="35"/>
      <c r="P85" s="35" t="s">
        <v>371</v>
      </c>
      <c r="Q85" s="36">
        <v>0</v>
      </c>
      <c r="R85" s="36">
        <v>0</v>
      </c>
      <c r="S85" s="36">
        <v>0</v>
      </c>
      <c r="T85" s="36">
        <v>401.68126200009999</v>
      </c>
      <c r="U85" s="36">
        <v>0</v>
      </c>
      <c r="V85" s="36">
        <v>229.34062620001001</v>
      </c>
      <c r="W85" s="36">
        <v>1546.5354842611002</v>
      </c>
      <c r="X85" s="36">
        <v>1123.3148365533441</v>
      </c>
      <c r="Y85" s="24">
        <v>3300.8722090145548</v>
      </c>
    </row>
    <row r="86" spans="1:25" ht="21">
      <c r="A86" s="35"/>
      <c r="B86" s="35" t="s">
        <v>372</v>
      </c>
      <c r="C86" s="36">
        <v>0</v>
      </c>
      <c r="D86" s="36">
        <v>0</v>
      </c>
      <c r="E86" s="36">
        <v>185.93115858310003</v>
      </c>
      <c r="F86" s="36">
        <v>7346.9771233095689</v>
      </c>
      <c r="G86" s="36">
        <v>3745.8079693529598</v>
      </c>
      <c r="H86" s="36">
        <v>4896.7154351261233</v>
      </c>
      <c r="I86" s="36">
        <v>0</v>
      </c>
      <c r="J86" s="36">
        <v>155.4831316097</v>
      </c>
      <c r="K86" s="24">
        <v>16330.914817981453</v>
      </c>
      <c r="L86" s="24"/>
      <c r="M86" s="24"/>
      <c r="N86" s="100"/>
      <c r="O86" s="35"/>
      <c r="P86" s="35" t="s">
        <v>372</v>
      </c>
      <c r="Q86" s="36">
        <v>0</v>
      </c>
      <c r="R86" s="36">
        <v>0</v>
      </c>
      <c r="S86" s="36">
        <v>107.65414081950001</v>
      </c>
      <c r="T86" s="36">
        <v>4253.8997544004878</v>
      </c>
      <c r="U86" s="36">
        <v>2168.8228142565677</v>
      </c>
      <c r="V86" s="36">
        <v>2835.1982369375869</v>
      </c>
      <c r="W86" s="36">
        <v>0</v>
      </c>
      <c r="X86" s="36">
        <v>90.024733201999993</v>
      </c>
      <c r="Y86" s="24">
        <v>9455.5996796161435</v>
      </c>
    </row>
    <row r="87" spans="1:25" ht="21">
      <c r="A87" s="35"/>
      <c r="B87" s="35" t="s">
        <v>373</v>
      </c>
      <c r="C87" s="36">
        <v>0</v>
      </c>
      <c r="D87" s="36">
        <v>0</v>
      </c>
      <c r="E87" s="36">
        <v>86.979250198799988</v>
      </c>
      <c r="F87" s="36">
        <v>37.5</v>
      </c>
      <c r="G87" s="36">
        <v>95.487037576130007</v>
      </c>
      <c r="H87" s="36">
        <v>0</v>
      </c>
      <c r="I87" s="36">
        <v>0</v>
      </c>
      <c r="J87" s="36">
        <v>42.747145121640003</v>
      </c>
      <c r="K87" s="24">
        <v>262.71343289657</v>
      </c>
      <c r="L87" s="24"/>
      <c r="M87" s="24"/>
      <c r="N87" s="100"/>
      <c r="O87" s="35"/>
      <c r="P87" s="35" t="s">
        <v>373</v>
      </c>
      <c r="Q87" s="36">
        <v>0</v>
      </c>
      <c r="R87" s="36">
        <v>0</v>
      </c>
      <c r="S87" s="36">
        <v>50.360985865099998</v>
      </c>
      <c r="T87" s="36">
        <v>21.712500000001</v>
      </c>
      <c r="U87" s="36">
        <v>55.286994756555998</v>
      </c>
      <c r="V87" s="36">
        <v>0</v>
      </c>
      <c r="W87" s="36">
        <v>0</v>
      </c>
      <c r="X87" s="36">
        <v>24.750597025480001</v>
      </c>
      <c r="Y87" s="24">
        <v>152.11107764713699</v>
      </c>
    </row>
    <row r="88" spans="1:25" ht="21">
      <c r="A88" s="35"/>
      <c r="B88" s="35" t="s">
        <v>374</v>
      </c>
      <c r="C88" s="36">
        <v>0</v>
      </c>
      <c r="D88" s="36">
        <v>0</v>
      </c>
      <c r="E88" s="36">
        <v>1443.1734994811</v>
      </c>
      <c r="F88" s="36">
        <v>3306.8356454631398</v>
      </c>
      <c r="G88" s="36">
        <v>2195.0849605399594</v>
      </c>
      <c r="H88" s="36">
        <v>3943.1758366933591</v>
      </c>
      <c r="I88" s="36">
        <v>5.6150187500199999</v>
      </c>
      <c r="J88" s="36">
        <v>0</v>
      </c>
      <c r="K88" s="24">
        <v>10893.884960927579</v>
      </c>
      <c r="L88" s="24"/>
      <c r="M88" s="24"/>
      <c r="N88" s="100"/>
      <c r="O88" s="35"/>
      <c r="P88" s="35" t="s">
        <v>374</v>
      </c>
      <c r="Q88" s="36">
        <v>0</v>
      </c>
      <c r="R88" s="36">
        <v>0</v>
      </c>
      <c r="S88" s="36">
        <v>835.59745619850003</v>
      </c>
      <c r="T88" s="36">
        <v>1914.6578387223299</v>
      </c>
      <c r="U88" s="36">
        <v>1270.9541921537832</v>
      </c>
      <c r="V88" s="36">
        <v>2283.0988094496943</v>
      </c>
      <c r="W88" s="36">
        <v>3.2510958562600001</v>
      </c>
      <c r="X88" s="36">
        <v>0</v>
      </c>
      <c r="Y88" s="24">
        <v>6307.5593923805673</v>
      </c>
    </row>
    <row r="89" spans="1:25" ht="21">
      <c r="A89" s="35"/>
      <c r="B89" s="35" t="s">
        <v>375</v>
      </c>
      <c r="C89" s="36">
        <v>0</v>
      </c>
      <c r="D89" s="36">
        <v>0</v>
      </c>
      <c r="E89" s="36">
        <v>0</v>
      </c>
      <c r="F89" s="36">
        <v>355.95414352455998</v>
      </c>
      <c r="G89" s="36">
        <v>0</v>
      </c>
      <c r="H89" s="36">
        <v>185.54889999999</v>
      </c>
      <c r="I89" s="36">
        <v>207.61685</v>
      </c>
      <c r="J89" s="36">
        <v>724.08978118000005</v>
      </c>
      <c r="K89" s="24">
        <v>1473.20967470455</v>
      </c>
      <c r="L89" s="24"/>
      <c r="M89" s="24"/>
      <c r="N89" s="100"/>
      <c r="O89" s="35"/>
      <c r="P89" s="35" t="s">
        <v>375</v>
      </c>
      <c r="Q89" s="36">
        <v>0</v>
      </c>
      <c r="R89" s="36">
        <v>0</v>
      </c>
      <c r="S89" s="36">
        <v>0</v>
      </c>
      <c r="T89" s="36">
        <v>206.09744910083</v>
      </c>
      <c r="U89" s="36">
        <v>0</v>
      </c>
      <c r="V89" s="36">
        <v>107.43281309999399</v>
      </c>
      <c r="W89" s="36">
        <v>120.21015614999999</v>
      </c>
      <c r="X89" s="36">
        <v>419.24798330330003</v>
      </c>
      <c r="Y89" s="24">
        <v>852.988401654124</v>
      </c>
    </row>
    <row r="90" spans="1:25" ht="21">
      <c r="A90" s="35"/>
      <c r="B90" s="35" t="s">
        <v>56</v>
      </c>
      <c r="C90" s="36">
        <v>71.343657135400008</v>
      </c>
      <c r="D90" s="36">
        <v>325.46087381730001</v>
      </c>
      <c r="E90" s="36">
        <v>3652.609770760459</v>
      </c>
      <c r="F90" s="36">
        <v>5496.8897316960938</v>
      </c>
      <c r="G90" s="36">
        <v>8895.0309485035668</v>
      </c>
      <c r="H90" s="36">
        <v>299.26868017172001</v>
      </c>
      <c r="I90" s="36">
        <v>266.22621532658002</v>
      </c>
      <c r="J90" s="36">
        <v>589.75852376677005</v>
      </c>
      <c r="K90" s="24">
        <v>19596.588401177891</v>
      </c>
      <c r="L90" s="24"/>
      <c r="M90" s="24"/>
      <c r="N90" s="100"/>
      <c r="O90" s="35"/>
      <c r="P90" s="35" t="s">
        <v>56</v>
      </c>
      <c r="Q90" s="36">
        <v>41.307977481430001</v>
      </c>
      <c r="R90" s="36">
        <v>188.44184594011</v>
      </c>
      <c r="S90" s="36">
        <v>2114.8610572706484</v>
      </c>
      <c r="T90" s="36">
        <v>3182.6991546508416</v>
      </c>
      <c r="U90" s="36">
        <v>5150.2229191796168</v>
      </c>
      <c r="V90" s="36">
        <v>173.27656581948199</v>
      </c>
      <c r="W90" s="36">
        <v>154.14497867411998</v>
      </c>
      <c r="X90" s="36">
        <v>341.47018526110003</v>
      </c>
      <c r="Y90" s="24">
        <v>11346.424684277348</v>
      </c>
    </row>
    <row r="91" spans="1:25" ht="21">
      <c r="A91" s="35"/>
      <c r="B91" s="35" t="s">
        <v>110</v>
      </c>
      <c r="C91" s="36">
        <v>0</v>
      </c>
      <c r="D91" s="36">
        <v>0</v>
      </c>
      <c r="E91" s="36">
        <v>36.745488408900002</v>
      </c>
      <c r="F91" s="36">
        <v>2724.4615857532917</v>
      </c>
      <c r="G91" s="36">
        <v>2039.1926323691803</v>
      </c>
      <c r="H91" s="36">
        <v>865.9681137188802</v>
      </c>
      <c r="I91" s="36">
        <v>639.00727906653992</v>
      </c>
      <c r="J91" s="36">
        <v>1041.8479277097797</v>
      </c>
      <c r="K91" s="24">
        <v>7347.2230270265718</v>
      </c>
      <c r="L91" s="24"/>
      <c r="M91" s="24"/>
      <c r="N91" s="100"/>
      <c r="O91" s="35"/>
      <c r="P91" s="35" t="s">
        <v>110</v>
      </c>
      <c r="Q91" s="36">
        <v>0</v>
      </c>
      <c r="R91" s="36">
        <v>0</v>
      </c>
      <c r="S91" s="36">
        <v>21.275637788800001</v>
      </c>
      <c r="T91" s="36">
        <v>1577.4632581505598</v>
      </c>
      <c r="U91" s="36">
        <v>1180.6925341412987</v>
      </c>
      <c r="V91" s="36">
        <v>501.39553784362795</v>
      </c>
      <c r="W91" s="36">
        <v>369.98521457952285</v>
      </c>
      <c r="X91" s="36">
        <v>603.2299501442601</v>
      </c>
      <c r="Y91" s="24">
        <v>4254.0421326480691</v>
      </c>
    </row>
    <row r="92" spans="1:25" ht="21">
      <c r="A92" s="35"/>
      <c r="B92" s="35" t="s">
        <v>60</v>
      </c>
      <c r="C92" s="36">
        <v>0</v>
      </c>
      <c r="D92" s="36">
        <v>0</v>
      </c>
      <c r="E92" s="36">
        <v>0</v>
      </c>
      <c r="F92" s="36">
        <v>2376.5969365960304</v>
      </c>
      <c r="G92" s="36">
        <v>0</v>
      </c>
      <c r="H92" s="36">
        <v>3142.8118920824636</v>
      </c>
      <c r="I92" s="36">
        <v>4281.7818081742707</v>
      </c>
      <c r="J92" s="36">
        <v>1242.480989059</v>
      </c>
      <c r="K92" s="24">
        <v>11043.671625911764</v>
      </c>
      <c r="L92" s="24"/>
      <c r="M92" s="24"/>
      <c r="N92" s="100"/>
      <c r="O92" s="35"/>
      <c r="P92" s="35" t="s">
        <v>60</v>
      </c>
      <c r="Q92" s="36">
        <v>0</v>
      </c>
      <c r="R92" s="36">
        <v>0</v>
      </c>
      <c r="S92" s="36">
        <v>0</v>
      </c>
      <c r="T92" s="36">
        <v>1376.0496262888496</v>
      </c>
      <c r="U92" s="36">
        <v>0</v>
      </c>
      <c r="V92" s="36">
        <v>1819.6880855153481</v>
      </c>
      <c r="W92" s="36">
        <v>2479.151666932748</v>
      </c>
      <c r="X92" s="36">
        <v>719.39649266519996</v>
      </c>
      <c r="Y92" s="24">
        <v>6394.2858714021449</v>
      </c>
    </row>
    <row r="93" spans="1:25" ht="21">
      <c r="A93" s="35" t="s">
        <v>384</v>
      </c>
      <c r="B93" s="35"/>
      <c r="C93" s="36">
        <v>464.78066281186</v>
      </c>
      <c r="D93" s="36">
        <v>649.43169256426995</v>
      </c>
      <c r="E93" s="36">
        <v>5414.0088372171194</v>
      </c>
      <c r="F93" s="36">
        <v>13651.56080557414</v>
      </c>
      <c r="G93" s="36">
        <v>14466.799362116863</v>
      </c>
      <c r="H93" s="36">
        <v>54965.162313780696</v>
      </c>
      <c r="I93" s="36">
        <v>9111.4744008523812</v>
      </c>
      <c r="J93" s="36">
        <v>2554.7432685757562</v>
      </c>
      <c r="K93" s="24">
        <v>101277.96134349311</v>
      </c>
      <c r="L93" s="24">
        <v>88010</v>
      </c>
      <c r="M93" s="24">
        <f>L93-K93</f>
        <v>-13267.961343493109</v>
      </c>
      <c r="N93" s="100"/>
      <c r="O93" s="35" t="s">
        <v>384</v>
      </c>
      <c r="P93" s="35"/>
      <c r="Q93" s="36">
        <v>269.108003768</v>
      </c>
      <c r="R93" s="36">
        <v>376.02094999470995</v>
      </c>
      <c r="S93" s="36">
        <v>3134.7111167483199</v>
      </c>
      <c r="T93" s="36">
        <v>7904.2537064310745</v>
      </c>
      <c r="U93" s="36">
        <v>8376.2768306645848</v>
      </c>
      <c r="V93" s="36">
        <v>31824.828979669051</v>
      </c>
      <c r="W93" s="36">
        <v>5275.5436780939044</v>
      </c>
      <c r="X93" s="36">
        <v>1479.196352504978</v>
      </c>
      <c r="Y93" s="24">
        <v>58639.939617874625</v>
      </c>
    </row>
    <row r="94" spans="1:25" ht="21">
      <c r="A94" s="35"/>
      <c r="B94" s="35" t="s">
        <v>378</v>
      </c>
      <c r="C94" s="36">
        <v>126.7901266442</v>
      </c>
      <c r="D94" s="36">
        <v>207.14766164459999</v>
      </c>
      <c r="E94" s="36">
        <v>1430.8034932124599</v>
      </c>
      <c r="F94" s="36">
        <v>4710.4872879614695</v>
      </c>
      <c r="G94" s="36">
        <v>1193.6427561852574</v>
      </c>
      <c r="H94" s="36">
        <v>1558.8016669141589</v>
      </c>
      <c r="I94" s="36">
        <v>81.008447540959992</v>
      </c>
      <c r="J94" s="36">
        <v>0</v>
      </c>
      <c r="K94" s="24">
        <v>9308.6814401031079</v>
      </c>
      <c r="M94" s="24"/>
      <c r="N94" s="100"/>
      <c r="O94" s="35"/>
      <c r="P94" s="35" t="s">
        <v>378</v>
      </c>
      <c r="Q94" s="36">
        <v>73.41148332697</v>
      </c>
      <c r="R94" s="36">
        <v>119.9384960922</v>
      </c>
      <c r="S94" s="36">
        <v>828.43522257001007</v>
      </c>
      <c r="T94" s="36">
        <v>2727.372139733418</v>
      </c>
      <c r="U94" s="36">
        <v>691.11915583141604</v>
      </c>
      <c r="V94" s="36">
        <v>902.54616514347697</v>
      </c>
      <c r="W94" s="36">
        <v>46.903891126250002</v>
      </c>
      <c r="X94" s="36">
        <v>0</v>
      </c>
      <c r="Y94" s="24">
        <v>5389.7265538237407</v>
      </c>
    </row>
    <row r="95" spans="1:25" ht="21">
      <c r="A95" s="35"/>
      <c r="B95" s="35" t="s">
        <v>379</v>
      </c>
      <c r="C95" s="36">
        <v>1.50340727506</v>
      </c>
      <c r="D95" s="36">
        <v>0</v>
      </c>
      <c r="E95" s="36">
        <v>254.99778366687002</v>
      </c>
      <c r="F95" s="36">
        <v>631.12328221906603</v>
      </c>
      <c r="G95" s="36">
        <v>1081.8147883261202</v>
      </c>
      <c r="H95" s="36">
        <v>16451.183909421328</v>
      </c>
      <c r="I95" s="36">
        <v>4127.0268869467955</v>
      </c>
      <c r="J95" s="36">
        <v>364.25653213279202</v>
      </c>
      <c r="K95" s="24">
        <v>22911.906589988033</v>
      </c>
      <c r="L95" s="24"/>
      <c r="M95" s="24"/>
      <c r="N95" s="100"/>
      <c r="O95" s="35"/>
      <c r="P95" s="35" t="s">
        <v>379</v>
      </c>
      <c r="Q95" s="36">
        <v>0.87047281225999995</v>
      </c>
      <c r="R95" s="36">
        <v>0</v>
      </c>
      <c r="S95" s="36">
        <v>147.64371674315399</v>
      </c>
      <c r="T95" s="36">
        <v>365.42038040441298</v>
      </c>
      <c r="U95" s="36">
        <v>626.37076244072011</v>
      </c>
      <c r="V95" s="36">
        <v>9525.2354835569895</v>
      </c>
      <c r="W95" s="36">
        <v>2389.5485675421533</v>
      </c>
      <c r="X95" s="36">
        <v>210.90453210482798</v>
      </c>
      <c r="Y95" s="24">
        <v>13265.993915604518</v>
      </c>
    </row>
    <row r="96" spans="1:25" ht="21">
      <c r="A96" s="35"/>
      <c r="B96" s="35" t="s">
        <v>380</v>
      </c>
      <c r="C96" s="36">
        <v>23.691144144100001</v>
      </c>
      <c r="D96" s="36">
        <v>15.282218993800001</v>
      </c>
      <c r="E96" s="36">
        <v>215.89326871741997</v>
      </c>
      <c r="F96" s="36">
        <v>1789.0301037781501</v>
      </c>
      <c r="G96" s="36">
        <v>2017.5631163521682</v>
      </c>
      <c r="H96" s="36">
        <v>12604.050597192887</v>
      </c>
      <c r="I96" s="36">
        <v>1280.2036317038901</v>
      </c>
      <c r="J96" s="36">
        <v>674.97064023968005</v>
      </c>
      <c r="K96" s="24">
        <v>18620.684721122096</v>
      </c>
      <c r="L96" s="24"/>
      <c r="M96" s="24"/>
      <c r="N96" s="100"/>
      <c r="O96" s="35"/>
      <c r="P96" s="35" t="s">
        <v>380</v>
      </c>
      <c r="Q96" s="36">
        <v>13.7171724594</v>
      </c>
      <c r="R96" s="36">
        <v>8.8484047974099997</v>
      </c>
      <c r="S96" s="36">
        <v>125.002202587326</v>
      </c>
      <c r="T96" s="36">
        <v>1035.84843008711</v>
      </c>
      <c r="U96" s="36">
        <v>1168.1690443672708</v>
      </c>
      <c r="V96" s="36">
        <v>7297.7452957706346</v>
      </c>
      <c r="W96" s="36">
        <v>741.23790275634997</v>
      </c>
      <c r="X96" s="36">
        <v>390.80800069872998</v>
      </c>
      <c r="Y96" s="24">
        <v>10781.37645352423</v>
      </c>
    </row>
    <row r="97" spans="1:25" ht="21">
      <c r="A97" s="35"/>
      <c r="B97" s="35" t="s">
        <v>381</v>
      </c>
      <c r="C97" s="36">
        <v>0</v>
      </c>
      <c r="D97" s="36">
        <v>64.53772250019999</v>
      </c>
      <c r="E97" s="36">
        <v>74.671057028800007</v>
      </c>
      <c r="F97" s="36">
        <v>139.0762616156</v>
      </c>
      <c r="G97" s="36">
        <v>2598.9784813008623</v>
      </c>
      <c r="H97" s="36">
        <v>9120.2692308126188</v>
      </c>
      <c r="I97" s="36">
        <v>661.98215440990998</v>
      </c>
      <c r="J97" s="36">
        <v>212.96124595453</v>
      </c>
      <c r="K97" s="24">
        <v>12872.476153622521</v>
      </c>
      <c r="L97" s="24"/>
      <c r="M97" s="24"/>
      <c r="N97" s="100"/>
      <c r="O97" s="35"/>
      <c r="P97" s="35" t="s">
        <v>381</v>
      </c>
      <c r="Q97" s="36">
        <v>0</v>
      </c>
      <c r="R97" s="36">
        <v>37.367341327600002</v>
      </c>
      <c r="S97" s="36">
        <v>43.234542019700001</v>
      </c>
      <c r="T97" s="36">
        <v>80.525155475480005</v>
      </c>
      <c r="U97" s="36">
        <v>1504.808540672823</v>
      </c>
      <c r="V97" s="36">
        <v>5280.6358846344237</v>
      </c>
      <c r="W97" s="36">
        <v>383.28766740331997</v>
      </c>
      <c r="X97" s="36">
        <v>123.30456140772998</v>
      </c>
      <c r="Y97" s="24">
        <v>7453.1636929410761</v>
      </c>
    </row>
    <row r="98" spans="1:25" ht="21">
      <c r="A98" s="35"/>
      <c r="B98" s="35" t="s">
        <v>382</v>
      </c>
      <c r="C98" s="36">
        <v>196.4722534375</v>
      </c>
      <c r="D98" s="36">
        <v>240.56749107556999</v>
      </c>
      <c r="E98" s="36">
        <v>1133.6560761643898</v>
      </c>
      <c r="F98" s="36">
        <v>2543.4397963248721</v>
      </c>
      <c r="G98" s="36">
        <v>3215.3602893296706</v>
      </c>
      <c r="H98" s="36">
        <v>8406.3810820341769</v>
      </c>
      <c r="I98" s="36">
        <v>2119.8145657092941</v>
      </c>
      <c r="J98" s="36">
        <v>0</v>
      </c>
      <c r="K98" s="24">
        <v>17855.691554075474</v>
      </c>
      <c r="L98" s="24"/>
      <c r="M98" s="24"/>
      <c r="N98" s="100"/>
      <c r="O98" s="35"/>
      <c r="P98" s="35" t="s">
        <v>382</v>
      </c>
      <c r="Q98" s="36">
        <v>113.7574347403</v>
      </c>
      <c r="R98" s="36">
        <v>139.28857733275998</v>
      </c>
      <c r="S98" s="36">
        <v>656.3868680990139</v>
      </c>
      <c r="T98" s="36">
        <v>1472.6516420733626</v>
      </c>
      <c r="U98" s="36">
        <v>1861.6936075218407</v>
      </c>
      <c r="V98" s="36">
        <v>4867.2946464964616</v>
      </c>
      <c r="W98" s="36">
        <v>1227.3726335464009</v>
      </c>
      <c r="X98" s="36">
        <v>0</v>
      </c>
      <c r="Y98" s="24">
        <v>10338.445409810141</v>
      </c>
    </row>
    <row r="99" spans="1:25" ht="21">
      <c r="A99" s="35"/>
      <c r="B99" s="35" t="s">
        <v>377</v>
      </c>
      <c r="C99" s="36">
        <v>16.4966439749</v>
      </c>
      <c r="D99" s="36">
        <v>68.9237505376</v>
      </c>
      <c r="E99" s="36">
        <v>429.90016133743995</v>
      </c>
      <c r="F99" s="36">
        <v>591.98768816501001</v>
      </c>
      <c r="G99" s="36">
        <v>1238.7310631003315</v>
      </c>
      <c r="H99" s="36">
        <v>344.27599997315997</v>
      </c>
      <c r="I99" s="36">
        <v>290.23952331853002</v>
      </c>
      <c r="J99" s="36">
        <v>273.96474496095402</v>
      </c>
      <c r="K99" s="24">
        <v>3254.5195753679254</v>
      </c>
      <c r="L99" s="24"/>
      <c r="M99" s="24"/>
      <c r="N99" s="100"/>
      <c r="O99" s="35"/>
      <c r="P99" s="35" t="s">
        <v>377</v>
      </c>
      <c r="Q99" s="36">
        <v>9.5515568614700008</v>
      </c>
      <c r="R99" s="36">
        <v>39.906851561300002</v>
      </c>
      <c r="S99" s="36">
        <v>248.91219341440001</v>
      </c>
      <c r="T99" s="36">
        <v>342.76087144752205</v>
      </c>
      <c r="U99" s="36">
        <v>717.22528553512086</v>
      </c>
      <c r="V99" s="36">
        <v>199.33580398418601</v>
      </c>
      <c r="W99" s="36">
        <v>168.04868400143002</v>
      </c>
      <c r="X99" s="36">
        <v>158.62558733239001</v>
      </c>
      <c r="Y99" s="24">
        <v>1884.3668341378191</v>
      </c>
    </row>
    <row r="100" spans="1:25" ht="21">
      <c r="A100" s="35"/>
      <c r="B100" s="35" t="s">
        <v>383</v>
      </c>
      <c r="C100" s="36">
        <v>99.827087336099993</v>
      </c>
      <c r="D100" s="36">
        <v>52.9728478125</v>
      </c>
      <c r="E100" s="36">
        <v>1874.0869970897402</v>
      </c>
      <c r="F100" s="36">
        <v>3246.41638550997</v>
      </c>
      <c r="G100" s="36">
        <v>3120.7088675224531</v>
      </c>
      <c r="H100" s="36">
        <v>6480.1998274323723</v>
      </c>
      <c r="I100" s="36">
        <v>551.19919122300007</v>
      </c>
      <c r="J100" s="36">
        <v>1028.5901052878</v>
      </c>
      <c r="K100" s="24">
        <v>16454.001309213938</v>
      </c>
      <c r="L100" s="24"/>
      <c r="M100" s="24"/>
      <c r="N100" s="100"/>
      <c r="O100" s="35"/>
      <c r="P100" s="35" t="s">
        <v>383</v>
      </c>
      <c r="Q100" s="36">
        <v>57.799883567599998</v>
      </c>
      <c r="R100" s="36">
        <v>30.671278883439996</v>
      </c>
      <c r="S100" s="36">
        <v>1085.096371314716</v>
      </c>
      <c r="T100" s="36">
        <v>1879.6750872097698</v>
      </c>
      <c r="U100" s="36">
        <v>1806.8904342953938</v>
      </c>
      <c r="V100" s="36">
        <v>3752.0357000828776</v>
      </c>
      <c r="W100" s="36">
        <v>319.14433171799999</v>
      </c>
      <c r="X100" s="36">
        <v>595.55367096129999</v>
      </c>
      <c r="Y100" s="24">
        <v>9526.8667580330984</v>
      </c>
    </row>
  </sheetData>
  <mergeCells count="24">
    <mergeCell ref="A11:B11"/>
    <mergeCell ref="O11:P11"/>
    <mergeCell ref="O1:Y1"/>
    <mergeCell ref="O2:Y2"/>
    <mergeCell ref="A8:A10"/>
    <mergeCell ref="B8:B10"/>
    <mergeCell ref="C8:J8"/>
    <mergeCell ref="Q8:X8"/>
    <mergeCell ref="Y8:Y10"/>
    <mergeCell ref="D9:E9"/>
    <mergeCell ref="V9:W9"/>
    <mergeCell ref="A3:A6"/>
    <mergeCell ref="B3:M3"/>
    <mergeCell ref="B4:M4"/>
    <mergeCell ref="B5:M5"/>
    <mergeCell ref="A1:M1"/>
    <mergeCell ref="A2:M2"/>
    <mergeCell ref="R9:S9"/>
    <mergeCell ref="T9:U9"/>
    <mergeCell ref="F9:G9"/>
    <mergeCell ref="H9:I9"/>
    <mergeCell ref="B6:M6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colBreaks count="1" manualBreakCount="1">
    <brk id="13" max="99" man="1"/>
  </colBreaks>
</worksheet>
</file>

<file path=xl/worksheets/sheet60.xml><?xml version="1.0" encoding="utf-8"?>
<worksheet xmlns="http://schemas.openxmlformats.org/spreadsheetml/2006/main" xmlns:r="http://schemas.openxmlformats.org/officeDocument/2006/relationships">
  <dimension ref="A1:AF37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75" style="25" customWidth="1"/>
    <col min="11" max="13" width="10.5" style="25" customWidth="1"/>
    <col min="14" max="14" width="7.625" style="123" customWidth="1"/>
    <col min="15" max="15" width="18.375" style="25" customWidth="1"/>
    <col min="16" max="16" width="20.5" style="25" customWidth="1"/>
    <col min="17" max="24" width="12.1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3892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4989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76" customFormat="1" ht="21">
      <c r="A11" s="240" t="s">
        <v>65</v>
      </c>
      <c r="B11" s="241"/>
      <c r="C11" s="73">
        <v>0</v>
      </c>
      <c r="D11" s="78">
        <v>0</v>
      </c>
      <c r="E11" s="73">
        <v>0</v>
      </c>
      <c r="F11" s="73">
        <v>2561.62144521457</v>
      </c>
      <c r="G11" s="73">
        <v>7473.35917478596</v>
      </c>
      <c r="H11" s="73">
        <v>3829.6825361048</v>
      </c>
      <c r="I11" s="73">
        <v>187.5</v>
      </c>
      <c r="J11" s="73">
        <v>40455.4372109822</v>
      </c>
      <c r="K11" s="77">
        <v>54507.600367087514</v>
      </c>
      <c r="L11" s="77">
        <v>23200</v>
      </c>
      <c r="M11" s="77">
        <f>L11-K11</f>
        <v>-31307.600367087514</v>
      </c>
      <c r="N11" s="74"/>
      <c r="O11" s="240" t="s">
        <v>65</v>
      </c>
      <c r="P11" s="241"/>
      <c r="Q11" s="24">
        <v>0</v>
      </c>
      <c r="R11" s="24">
        <v>0</v>
      </c>
      <c r="S11" s="24">
        <v>0</v>
      </c>
      <c r="T11" s="24">
        <v>1016.96371375018</v>
      </c>
      <c r="U11" s="24">
        <v>2966.9235923883925</v>
      </c>
      <c r="V11" s="24">
        <v>1520.3839668334301</v>
      </c>
      <c r="W11" s="24">
        <v>74.437500000081002</v>
      </c>
      <c r="X11" s="24">
        <v>16060.808572762899</v>
      </c>
      <c r="Y11" s="24">
        <v>21639.517345734981</v>
      </c>
    </row>
    <row r="12" spans="1:32" ht="21">
      <c r="A12" s="35" t="s">
        <v>5484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2874.8739206800001</v>
      </c>
      <c r="K12" s="24">
        <v>2874.8739206800001</v>
      </c>
      <c r="L12" s="100">
        <v>460</v>
      </c>
      <c r="M12" s="77">
        <f>L12-K12</f>
        <v>-2414.8739206800001</v>
      </c>
      <c r="N12" s="100"/>
      <c r="O12" s="35" t="s">
        <v>5484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1141.32494651</v>
      </c>
      <c r="Y12" s="24">
        <v>1141.32494651</v>
      </c>
    </row>
    <row r="13" spans="1:32" ht="21">
      <c r="A13" s="35"/>
      <c r="B13" s="35" t="s">
        <v>5570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2737.3739206800001</v>
      </c>
      <c r="K13" s="24">
        <v>2737.3739206800001</v>
      </c>
      <c r="L13" s="24"/>
      <c r="M13" s="77"/>
      <c r="N13" s="100"/>
      <c r="O13" s="35"/>
      <c r="P13" s="35" t="s">
        <v>5570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1086.7374465099999</v>
      </c>
      <c r="Y13" s="24">
        <v>1086.7374465099999</v>
      </c>
    </row>
    <row r="14" spans="1:32" ht="21">
      <c r="A14" s="35"/>
      <c r="B14" s="35" t="s">
        <v>5571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137.5</v>
      </c>
      <c r="K14" s="24">
        <v>137.5</v>
      </c>
      <c r="L14" s="24"/>
      <c r="M14" s="24"/>
      <c r="N14" s="100"/>
      <c r="O14" s="35"/>
      <c r="P14" s="35" t="s">
        <v>5571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54.587499999999999</v>
      </c>
      <c r="Y14" s="24">
        <v>54.587499999999999</v>
      </c>
    </row>
    <row r="15" spans="1:32" ht="21">
      <c r="A15" s="35" t="s">
        <v>3895</v>
      </c>
      <c r="B15" s="35"/>
      <c r="C15" s="36">
        <v>0</v>
      </c>
      <c r="D15" s="36">
        <v>0</v>
      </c>
      <c r="E15" s="36">
        <v>0</v>
      </c>
      <c r="F15" s="36">
        <v>0</v>
      </c>
      <c r="G15" s="36">
        <v>1171.9707225237501</v>
      </c>
      <c r="H15" s="36">
        <v>0</v>
      </c>
      <c r="I15" s="36">
        <v>0</v>
      </c>
      <c r="J15" s="36">
        <v>6818.2692337587796</v>
      </c>
      <c r="K15" s="24">
        <v>7990.2399562825294</v>
      </c>
      <c r="L15" s="24">
        <v>2780</v>
      </c>
      <c r="M15" s="77">
        <f>L15-K15</f>
        <v>-5210.2399562825294</v>
      </c>
      <c r="N15" s="100"/>
      <c r="O15" s="35" t="s">
        <v>3895</v>
      </c>
      <c r="P15" s="35"/>
      <c r="Q15" s="36">
        <v>0</v>
      </c>
      <c r="R15" s="36">
        <v>0</v>
      </c>
      <c r="S15" s="36">
        <v>0</v>
      </c>
      <c r="T15" s="36">
        <v>0</v>
      </c>
      <c r="U15" s="36">
        <v>465.27237684206494</v>
      </c>
      <c r="V15" s="36">
        <v>0</v>
      </c>
      <c r="W15" s="36">
        <v>0</v>
      </c>
      <c r="X15" s="36">
        <v>2706.8528858018281</v>
      </c>
      <c r="Y15" s="24">
        <v>3172.1252626438927</v>
      </c>
    </row>
    <row r="16" spans="1:32" ht="21">
      <c r="A16" s="35"/>
      <c r="B16" s="35" t="s">
        <v>5393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1370.36214523184</v>
      </c>
      <c r="K16" s="24">
        <v>1370.36214523184</v>
      </c>
      <c r="L16" s="24"/>
      <c r="M16" s="24"/>
      <c r="N16" s="100"/>
      <c r="O16" s="35"/>
      <c r="P16" s="35" t="s">
        <v>5393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544.03377165670497</v>
      </c>
      <c r="Y16" s="24">
        <v>544.03377165670497</v>
      </c>
    </row>
    <row r="17" spans="1:25" ht="21">
      <c r="A17" s="35"/>
      <c r="B17" s="35" t="s">
        <v>3893</v>
      </c>
      <c r="C17" s="36">
        <v>0</v>
      </c>
      <c r="D17" s="36">
        <v>0</v>
      </c>
      <c r="E17" s="36">
        <v>0</v>
      </c>
      <c r="F17" s="36">
        <v>0</v>
      </c>
      <c r="G17" s="36">
        <v>295.85994831242999</v>
      </c>
      <c r="H17" s="36">
        <v>0</v>
      </c>
      <c r="I17" s="36">
        <v>0</v>
      </c>
      <c r="J17" s="36">
        <v>4518.1684815870003</v>
      </c>
      <c r="K17" s="24">
        <v>4814.0284298994302</v>
      </c>
      <c r="L17" s="24"/>
      <c r="M17" s="24"/>
      <c r="N17" s="100"/>
      <c r="O17" s="35"/>
      <c r="P17" s="35" t="s">
        <v>3893</v>
      </c>
      <c r="Q17" s="36">
        <v>0</v>
      </c>
      <c r="R17" s="36">
        <v>0</v>
      </c>
      <c r="S17" s="36">
        <v>0</v>
      </c>
      <c r="T17" s="36">
        <v>0</v>
      </c>
      <c r="U17" s="36">
        <v>117.45639948003499</v>
      </c>
      <c r="V17" s="36">
        <v>0</v>
      </c>
      <c r="W17" s="36">
        <v>0</v>
      </c>
      <c r="X17" s="36">
        <v>1793.7128871897</v>
      </c>
      <c r="Y17" s="24">
        <v>1911.1692866697351</v>
      </c>
    </row>
    <row r="18" spans="1:25" ht="21">
      <c r="A18" s="35"/>
      <c r="B18" s="35" t="s">
        <v>3894</v>
      </c>
      <c r="C18" s="36">
        <v>0</v>
      </c>
      <c r="D18" s="36">
        <v>0</v>
      </c>
      <c r="E18" s="36">
        <v>0</v>
      </c>
      <c r="F18" s="36">
        <v>0</v>
      </c>
      <c r="G18" s="36">
        <v>876.11077421132006</v>
      </c>
      <c r="H18" s="36">
        <v>0</v>
      </c>
      <c r="I18" s="36">
        <v>0</v>
      </c>
      <c r="J18" s="36">
        <v>929.73860693993902</v>
      </c>
      <c r="K18" s="24">
        <v>1805.849381151259</v>
      </c>
      <c r="M18" s="77"/>
      <c r="N18" s="100"/>
      <c r="O18" s="35"/>
      <c r="P18" s="35" t="s">
        <v>3894</v>
      </c>
      <c r="Q18" s="36">
        <v>0</v>
      </c>
      <c r="R18" s="36">
        <v>0</v>
      </c>
      <c r="S18" s="36">
        <v>0</v>
      </c>
      <c r="T18" s="36">
        <v>0</v>
      </c>
      <c r="U18" s="36">
        <v>347.81597736202997</v>
      </c>
      <c r="V18" s="36">
        <v>0</v>
      </c>
      <c r="W18" s="36">
        <v>0</v>
      </c>
      <c r="X18" s="36">
        <v>369.10622695542298</v>
      </c>
      <c r="Y18" s="24">
        <v>716.92220431745295</v>
      </c>
    </row>
    <row r="19" spans="1:25" ht="21">
      <c r="A19" s="35" t="s">
        <v>5486</v>
      </c>
      <c r="B19" s="35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8268.7499999949996</v>
      </c>
      <c r="K19" s="24">
        <v>8268.7499999949996</v>
      </c>
      <c r="L19" s="24">
        <v>3710</v>
      </c>
      <c r="M19" s="77">
        <f>L19-K19</f>
        <v>-4558.7499999949996</v>
      </c>
      <c r="N19" s="100"/>
      <c r="O19" s="35" t="s">
        <v>5486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3282.6937500000004</v>
      </c>
      <c r="Y19" s="24">
        <v>3282.6937500000004</v>
      </c>
    </row>
    <row r="20" spans="1:25" ht="21">
      <c r="A20" s="35"/>
      <c r="B20" s="35" t="s">
        <v>5485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2981.25</v>
      </c>
      <c r="K20" s="24">
        <v>2981.25</v>
      </c>
      <c r="L20" s="24"/>
      <c r="M20" s="77"/>
      <c r="N20" s="100"/>
      <c r="O20" s="35"/>
      <c r="P20" s="35" t="s">
        <v>5485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1183.5562500000001</v>
      </c>
      <c r="Y20" s="24">
        <v>1183.5562500000001</v>
      </c>
    </row>
    <row r="21" spans="1:25" ht="21">
      <c r="A21" s="35"/>
      <c r="B21" s="35" t="s">
        <v>1189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2207.7975547850001</v>
      </c>
      <c r="K21" s="24">
        <v>2207.7975547850001</v>
      </c>
      <c r="L21" s="24"/>
      <c r="M21" s="24"/>
      <c r="N21" s="100"/>
      <c r="O21" s="35"/>
      <c r="P21" s="35" t="s">
        <v>1189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876.49562925000009</v>
      </c>
      <c r="Y21" s="24">
        <v>876.49562925000009</v>
      </c>
    </row>
    <row r="22" spans="1:25" ht="21">
      <c r="A22" s="35"/>
      <c r="B22" s="35" t="s">
        <v>5572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3079.70244521</v>
      </c>
      <c r="K22" s="24">
        <v>3079.70244521</v>
      </c>
      <c r="L22" s="24"/>
      <c r="M22" s="24"/>
      <c r="N22" s="100"/>
      <c r="O22" s="35"/>
      <c r="P22" s="35" t="s">
        <v>5572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1222.64187075</v>
      </c>
      <c r="Y22" s="24">
        <v>1222.64187075</v>
      </c>
    </row>
    <row r="23" spans="1:25" ht="21">
      <c r="A23" s="35" t="s">
        <v>3898</v>
      </c>
      <c r="B23" s="35"/>
      <c r="C23" s="36">
        <v>0</v>
      </c>
      <c r="D23" s="36">
        <v>0</v>
      </c>
      <c r="E23" s="36">
        <v>0</v>
      </c>
      <c r="F23" s="36">
        <v>0</v>
      </c>
      <c r="G23" s="36">
        <v>2915.52927747681</v>
      </c>
      <c r="H23" s="36">
        <v>0</v>
      </c>
      <c r="I23" s="36">
        <v>0</v>
      </c>
      <c r="J23" s="36">
        <v>14974.794056546492</v>
      </c>
      <c r="K23" s="24">
        <v>17890.323334023302</v>
      </c>
      <c r="L23" s="24">
        <v>6500</v>
      </c>
      <c r="M23" s="77">
        <f>L23-K23</f>
        <v>-11390.323334023302</v>
      </c>
      <c r="N23" s="100"/>
      <c r="O23" s="35" t="s">
        <v>3898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1157.4651231567998</v>
      </c>
      <c r="V23" s="36">
        <v>0</v>
      </c>
      <c r="W23" s="36">
        <v>0</v>
      </c>
      <c r="X23" s="36">
        <v>5944.9932404509682</v>
      </c>
      <c r="Y23" s="24">
        <v>7102.4583636077678</v>
      </c>
    </row>
    <row r="24" spans="1:25" ht="21">
      <c r="A24" s="35"/>
      <c r="B24" s="35" t="s">
        <v>5573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3482.7822786056695</v>
      </c>
      <c r="K24" s="24">
        <v>3482.7822786056695</v>
      </c>
      <c r="L24" s="24"/>
      <c r="M24" s="24"/>
      <c r="N24" s="100"/>
      <c r="O24" s="35"/>
      <c r="P24" s="35" t="s">
        <v>5573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1382.6645646098098</v>
      </c>
      <c r="Y24" s="24">
        <v>1382.6645646098098</v>
      </c>
    </row>
    <row r="25" spans="1:25" ht="21">
      <c r="A25" s="35"/>
      <c r="B25" s="35" t="s">
        <v>600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40.785907779200002</v>
      </c>
      <c r="K25" s="24">
        <v>40.785907779200002</v>
      </c>
      <c r="L25" s="24"/>
      <c r="M25" s="24"/>
      <c r="N25" s="100"/>
      <c r="O25" s="35"/>
      <c r="P25" s="35" t="s">
        <v>600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16.1920053883</v>
      </c>
      <c r="Y25" s="24">
        <v>16.1920053883</v>
      </c>
    </row>
    <row r="26" spans="1:25" ht="21">
      <c r="A26" s="35"/>
      <c r="B26" s="35" t="s">
        <v>3896</v>
      </c>
      <c r="C26" s="36">
        <v>0</v>
      </c>
      <c r="D26" s="36">
        <v>0</v>
      </c>
      <c r="E26" s="36">
        <v>0</v>
      </c>
      <c r="F26" s="36">
        <v>0</v>
      </c>
      <c r="G26" s="36">
        <v>2912.500000001</v>
      </c>
      <c r="H26" s="36">
        <v>0</v>
      </c>
      <c r="I26" s="36">
        <v>0</v>
      </c>
      <c r="J26" s="36">
        <v>3238.8821925292996</v>
      </c>
      <c r="K26" s="24">
        <v>6151.3821925303</v>
      </c>
      <c r="L26" s="24"/>
      <c r="M26" s="24"/>
      <c r="N26" s="100"/>
      <c r="O26" s="35"/>
      <c r="P26" s="35" t="s">
        <v>3896</v>
      </c>
      <c r="Q26" s="36">
        <v>0</v>
      </c>
      <c r="R26" s="36">
        <v>0</v>
      </c>
      <c r="S26" s="36">
        <v>0</v>
      </c>
      <c r="T26" s="36">
        <v>0</v>
      </c>
      <c r="U26" s="36">
        <v>1156.2624999988998</v>
      </c>
      <c r="V26" s="36">
        <v>0</v>
      </c>
      <c r="W26" s="36">
        <v>0</v>
      </c>
      <c r="X26" s="36">
        <v>1285.83623043333</v>
      </c>
      <c r="Y26" s="24">
        <v>2442.0987304322298</v>
      </c>
    </row>
    <row r="27" spans="1:25" ht="21">
      <c r="A27" s="35"/>
      <c r="B27" s="35" t="s">
        <v>3897</v>
      </c>
      <c r="C27" s="36">
        <v>0</v>
      </c>
      <c r="D27" s="36">
        <v>0</v>
      </c>
      <c r="E27" s="36">
        <v>0</v>
      </c>
      <c r="F27" s="36">
        <v>0</v>
      </c>
      <c r="G27" s="36">
        <v>3.0292774758099998</v>
      </c>
      <c r="H27" s="36">
        <v>0</v>
      </c>
      <c r="I27" s="36">
        <v>0</v>
      </c>
      <c r="J27" s="36">
        <v>5205.7575300682993</v>
      </c>
      <c r="K27" s="24">
        <v>5208.7868075441093</v>
      </c>
      <c r="L27" s="24"/>
      <c r="M27" s="24"/>
      <c r="N27" s="100"/>
      <c r="O27" s="35"/>
      <c r="P27" s="35" t="s">
        <v>3897</v>
      </c>
      <c r="Q27" s="36">
        <v>0</v>
      </c>
      <c r="R27" s="36">
        <v>0</v>
      </c>
      <c r="S27" s="36">
        <v>0</v>
      </c>
      <c r="T27" s="36">
        <v>0</v>
      </c>
      <c r="U27" s="36">
        <v>1.2026231579</v>
      </c>
      <c r="V27" s="36">
        <v>0</v>
      </c>
      <c r="W27" s="36">
        <v>0</v>
      </c>
      <c r="X27" s="36">
        <v>2066.6857394377744</v>
      </c>
      <c r="Y27" s="24">
        <v>2067.8883625956742</v>
      </c>
    </row>
    <row r="28" spans="1:25" ht="21">
      <c r="A28" s="35"/>
      <c r="B28" s="35" t="s">
        <v>5574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3006.5861475640222</v>
      </c>
      <c r="K28" s="24">
        <v>3006.5861475640222</v>
      </c>
      <c r="L28" s="24"/>
      <c r="M28" s="24"/>
      <c r="N28" s="100"/>
      <c r="O28" s="35"/>
      <c r="P28" s="35" t="s">
        <v>5574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1193.6147005817541</v>
      </c>
      <c r="Y28" s="24">
        <v>1193.6147005817541</v>
      </c>
    </row>
    <row r="29" spans="1:25" ht="21">
      <c r="A29" s="35" t="s">
        <v>3902</v>
      </c>
      <c r="B29" s="35"/>
      <c r="C29" s="36">
        <v>0</v>
      </c>
      <c r="D29" s="36">
        <v>0</v>
      </c>
      <c r="E29" s="36">
        <v>0</v>
      </c>
      <c r="F29" s="36">
        <v>2561.62144521457</v>
      </c>
      <c r="G29" s="36">
        <v>3385.8591747853998</v>
      </c>
      <c r="H29" s="36">
        <v>3829.6825361048</v>
      </c>
      <c r="I29" s="36">
        <v>187.5</v>
      </c>
      <c r="J29" s="36">
        <v>7518.7500000019199</v>
      </c>
      <c r="K29" s="24">
        <v>17483.41315610669</v>
      </c>
      <c r="L29" s="100">
        <v>9660</v>
      </c>
      <c r="M29" s="77">
        <f>L29-K29</f>
        <v>-7823.4131561066897</v>
      </c>
      <c r="N29" s="99"/>
      <c r="O29" s="35" t="s">
        <v>3902</v>
      </c>
      <c r="P29" s="35"/>
      <c r="Q29" s="36">
        <v>0</v>
      </c>
      <c r="R29" s="36">
        <v>0</v>
      </c>
      <c r="S29" s="36">
        <v>0</v>
      </c>
      <c r="T29" s="36">
        <v>1016.96371375018</v>
      </c>
      <c r="U29" s="36">
        <v>1344.1860923895279</v>
      </c>
      <c r="V29" s="36">
        <v>1520.3839668334301</v>
      </c>
      <c r="W29" s="36">
        <v>74.437500000081002</v>
      </c>
      <c r="X29" s="36">
        <v>2984.9437500000995</v>
      </c>
      <c r="Y29" s="24">
        <v>6940.9150229733186</v>
      </c>
    </row>
    <row r="30" spans="1:25" ht="21">
      <c r="A30" s="35"/>
      <c r="B30" s="35" t="s">
        <v>3195</v>
      </c>
      <c r="C30" s="36">
        <v>0</v>
      </c>
      <c r="D30" s="36">
        <v>0</v>
      </c>
      <c r="E30" s="36">
        <v>0</v>
      </c>
      <c r="F30" s="36">
        <v>1381.25</v>
      </c>
      <c r="G30" s="36">
        <v>0</v>
      </c>
      <c r="H30" s="36">
        <v>1300</v>
      </c>
      <c r="I30" s="36">
        <v>0</v>
      </c>
      <c r="J30" s="36">
        <v>1706.25</v>
      </c>
      <c r="K30" s="24">
        <v>4387.5</v>
      </c>
      <c r="L30" s="24"/>
      <c r="M30" s="24"/>
      <c r="N30" s="100"/>
      <c r="O30" s="35"/>
      <c r="P30" s="35" t="s">
        <v>3195</v>
      </c>
      <c r="Q30" s="36">
        <v>0</v>
      </c>
      <c r="R30" s="36">
        <v>0</v>
      </c>
      <c r="S30" s="36">
        <v>0</v>
      </c>
      <c r="T30" s="36">
        <v>548.35624999999993</v>
      </c>
      <c r="U30" s="36">
        <v>0</v>
      </c>
      <c r="V30" s="36">
        <v>516.1</v>
      </c>
      <c r="W30" s="36">
        <v>0</v>
      </c>
      <c r="X30" s="36">
        <v>677.38125000000002</v>
      </c>
      <c r="Y30" s="24">
        <v>1741.8375000000001</v>
      </c>
    </row>
    <row r="31" spans="1:25" ht="21">
      <c r="A31" s="35"/>
      <c r="B31" s="35" t="s">
        <v>3899</v>
      </c>
      <c r="C31" s="36">
        <v>0</v>
      </c>
      <c r="D31" s="36">
        <v>0</v>
      </c>
      <c r="E31" s="36">
        <v>0</v>
      </c>
      <c r="F31" s="36">
        <v>527.26751717700006</v>
      </c>
      <c r="G31" s="36">
        <v>1418.45272436389</v>
      </c>
      <c r="H31" s="36">
        <v>1740.2198214641999</v>
      </c>
      <c r="I31" s="36">
        <v>0</v>
      </c>
      <c r="J31" s="36">
        <v>0</v>
      </c>
      <c r="K31" s="24">
        <v>3685.94006300509</v>
      </c>
      <c r="L31" s="24"/>
      <c r="M31" s="24"/>
      <c r="N31" s="100"/>
      <c r="O31" s="35"/>
      <c r="P31" s="35" t="s">
        <v>3899</v>
      </c>
      <c r="Q31" s="36">
        <v>0</v>
      </c>
      <c r="R31" s="36">
        <v>0</v>
      </c>
      <c r="S31" s="36">
        <v>0</v>
      </c>
      <c r="T31" s="36">
        <v>209.32520431926</v>
      </c>
      <c r="U31" s="36">
        <v>563.125731572208</v>
      </c>
      <c r="V31" s="36">
        <v>690.8672691216301</v>
      </c>
      <c r="W31" s="36">
        <v>0</v>
      </c>
      <c r="X31" s="36">
        <v>0</v>
      </c>
      <c r="Y31" s="24">
        <v>1463.3182050130981</v>
      </c>
    </row>
    <row r="32" spans="1:25" ht="21">
      <c r="A32" s="35"/>
      <c r="B32" s="35" t="s">
        <v>3900</v>
      </c>
      <c r="C32" s="36">
        <v>0</v>
      </c>
      <c r="D32" s="36">
        <v>0</v>
      </c>
      <c r="E32" s="36">
        <v>0</v>
      </c>
      <c r="F32" s="36">
        <v>653.10392803756997</v>
      </c>
      <c r="G32" s="36">
        <v>461.15645042150999</v>
      </c>
      <c r="H32" s="36">
        <v>789.46271464059998</v>
      </c>
      <c r="I32" s="36">
        <v>0</v>
      </c>
      <c r="J32" s="36">
        <v>0</v>
      </c>
      <c r="K32" s="24">
        <v>1903.7230930996798</v>
      </c>
      <c r="L32" s="24"/>
      <c r="M32" s="24"/>
      <c r="N32" s="100"/>
      <c r="O32" s="35"/>
      <c r="P32" s="35" t="s">
        <v>3900</v>
      </c>
      <c r="Q32" s="36">
        <v>0</v>
      </c>
      <c r="R32" s="36">
        <v>0</v>
      </c>
      <c r="S32" s="36">
        <v>0</v>
      </c>
      <c r="T32" s="36">
        <v>259.28225943091996</v>
      </c>
      <c r="U32" s="36">
        <v>183.07911081731999</v>
      </c>
      <c r="V32" s="36">
        <v>313.4166977118</v>
      </c>
      <c r="W32" s="36">
        <v>0</v>
      </c>
      <c r="X32" s="36">
        <v>0</v>
      </c>
      <c r="Y32" s="24">
        <v>755.77806796003995</v>
      </c>
    </row>
    <row r="33" spans="1:25" ht="21">
      <c r="A33" s="35"/>
      <c r="B33" s="35" t="s">
        <v>631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138.54617586726999</v>
      </c>
      <c r="J33" s="36">
        <v>126.88487481392001</v>
      </c>
      <c r="K33" s="24">
        <v>265.43105068119002</v>
      </c>
      <c r="L33" s="56"/>
      <c r="M33" s="56"/>
      <c r="N33" s="99"/>
      <c r="O33" s="35"/>
      <c r="P33" s="35" t="s">
        <v>631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55.002831819354</v>
      </c>
      <c r="X33" s="36">
        <v>50.373295301100001</v>
      </c>
      <c r="Y33" s="24">
        <v>105.376127120454</v>
      </c>
    </row>
    <row r="34" spans="1:25" ht="21">
      <c r="A34" s="35"/>
      <c r="B34" s="35" t="s">
        <v>5394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48.953824132729999</v>
      </c>
      <c r="J34" s="36">
        <v>5685.6151251880001</v>
      </c>
      <c r="K34" s="24">
        <v>5734.5689493207301</v>
      </c>
      <c r="L34" s="56"/>
      <c r="M34" s="56"/>
      <c r="N34" s="99"/>
      <c r="O34" s="35"/>
      <c r="P34" s="35" t="s">
        <v>5394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19.434668180727002</v>
      </c>
      <c r="X34" s="36">
        <v>2257.1892046989997</v>
      </c>
      <c r="Y34" s="24">
        <v>2276.6238728797266</v>
      </c>
    </row>
    <row r="35" spans="1:25" ht="21">
      <c r="A35" s="35"/>
      <c r="B35" s="35" t="s">
        <v>3901</v>
      </c>
      <c r="C35" s="36">
        <v>0</v>
      </c>
      <c r="D35" s="36">
        <v>0</v>
      </c>
      <c r="E35" s="36">
        <v>0</v>
      </c>
      <c r="F35" s="36">
        <v>0</v>
      </c>
      <c r="G35" s="36">
        <v>1506.25</v>
      </c>
      <c r="H35" s="36">
        <v>0</v>
      </c>
      <c r="I35" s="36">
        <v>0</v>
      </c>
      <c r="J35" s="36">
        <v>0</v>
      </c>
      <c r="K35" s="24">
        <v>1506.25</v>
      </c>
      <c r="L35" s="56"/>
      <c r="M35" s="56"/>
      <c r="N35" s="99"/>
      <c r="O35" s="35"/>
      <c r="P35" s="35" t="s">
        <v>3901</v>
      </c>
      <c r="Q35" s="36">
        <v>0</v>
      </c>
      <c r="R35" s="36">
        <v>0</v>
      </c>
      <c r="S35" s="36">
        <v>0</v>
      </c>
      <c r="T35" s="36">
        <v>0</v>
      </c>
      <c r="U35" s="36">
        <v>597.98124999999993</v>
      </c>
      <c r="V35" s="36">
        <v>0</v>
      </c>
      <c r="W35" s="36">
        <v>0</v>
      </c>
      <c r="X35" s="36">
        <v>0</v>
      </c>
      <c r="Y35" s="24">
        <v>597.98124999999993</v>
      </c>
    </row>
    <row r="36" spans="1:25" ht="21">
      <c r="A36" s="35" t="s">
        <v>5487</v>
      </c>
      <c r="B36" s="35"/>
      <c r="C36" s="36"/>
      <c r="D36" s="36"/>
      <c r="E36" s="36"/>
      <c r="F36" s="36"/>
      <c r="G36" s="36"/>
      <c r="H36" s="36"/>
      <c r="I36" s="36"/>
      <c r="J36" s="36"/>
      <c r="K36" s="24"/>
      <c r="L36" s="56">
        <v>90</v>
      </c>
      <c r="M36" s="77">
        <f>L36-K36</f>
        <v>90</v>
      </c>
      <c r="N36" s="99"/>
      <c r="O36" s="35" t="s">
        <v>5487</v>
      </c>
      <c r="P36" s="35"/>
      <c r="Q36" s="36"/>
      <c r="R36" s="36"/>
      <c r="S36" s="36"/>
      <c r="T36" s="36"/>
      <c r="U36" s="36"/>
      <c r="V36" s="36"/>
      <c r="W36" s="36"/>
      <c r="X36" s="36"/>
      <c r="Y36" s="24"/>
    </row>
    <row r="37" spans="1:25" ht="21">
      <c r="A37" s="212"/>
      <c r="B37" s="213"/>
      <c r="C37" s="24"/>
      <c r="D37" s="24"/>
      <c r="E37" s="24"/>
      <c r="F37" s="24"/>
      <c r="G37" s="24"/>
      <c r="H37" s="24"/>
      <c r="I37" s="24"/>
      <c r="J37" s="24"/>
      <c r="K37" s="24"/>
      <c r="L37" s="48"/>
      <c r="M37" s="56">
        <v>0</v>
      </c>
      <c r="N37" s="99"/>
      <c r="O37" s="212"/>
      <c r="P37" s="213"/>
      <c r="Q37" s="24"/>
      <c r="R37" s="24"/>
      <c r="S37" s="24"/>
      <c r="T37" s="24"/>
      <c r="U37" s="24"/>
      <c r="V37" s="24"/>
      <c r="W37" s="24"/>
      <c r="X37" s="24"/>
      <c r="Y37" s="24"/>
    </row>
  </sheetData>
  <mergeCells count="26">
    <mergeCell ref="O37:P37"/>
    <mergeCell ref="A37:B37"/>
    <mergeCell ref="Y8:Y10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O8:O10"/>
    <mergeCell ref="P8:P10"/>
    <mergeCell ref="Q8:X8"/>
    <mergeCell ref="A11:B11"/>
    <mergeCell ref="O11:P11"/>
    <mergeCell ref="V9:W9"/>
    <mergeCell ref="A8:A10"/>
    <mergeCell ref="B8:B10"/>
    <mergeCell ref="C8:J8"/>
    <mergeCell ref="D9:E9"/>
    <mergeCell ref="F9:G9"/>
    <mergeCell ref="H9:I9"/>
    <mergeCell ref="R9:S9"/>
    <mergeCell ref="T9:U9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>
  <dimension ref="A1:AF22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25" style="25" customWidth="1"/>
    <col min="11" max="13" width="10.5" style="25" customWidth="1"/>
    <col min="14" max="14" width="7.625" style="123" customWidth="1"/>
    <col min="15" max="15" width="19.25" style="25" customWidth="1"/>
    <col min="16" max="16" width="17.75" style="25" customWidth="1"/>
    <col min="17" max="24" width="12.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3903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23" t="s">
        <v>67</v>
      </c>
      <c r="B8" s="223" t="s">
        <v>68</v>
      </c>
      <c r="C8" s="224" t="s">
        <v>1</v>
      </c>
      <c r="D8" s="224"/>
      <c r="E8" s="224"/>
      <c r="F8" s="224"/>
      <c r="G8" s="224"/>
      <c r="H8" s="224"/>
      <c r="I8" s="224"/>
      <c r="J8" s="224"/>
      <c r="K8" s="101" t="s">
        <v>5308</v>
      </c>
      <c r="L8" s="101" t="s">
        <v>3159</v>
      </c>
      <c r="M8" s="101" t="s">
        <v>3161</v>
      </c>
      <c r="N8" s="104"/>
      <c r="O8" s="223" t="s">
        <v>67</v>
      </c>
      <c r="P8" s="223" t="s">
        <v>68</v>
      </c>
      <c r="Q8" s="224" t="s">
        <v>2</v>
      </c>
      <c r="R8" s="224"/>
      <c r="S8" s="224"/>
      <c r="T8" s="224"/>
      <c r="U8" s="224"/>
      <c r="V8" s="224"/>
      <c r="W8" s="224"/>
      <c r="X8" s="224"/>
      <c r="Y8" s="222" t="s">
        <v>3</v>
      </c>
    </row>
    <row r="9" spans="1:32" ht="21">
      <c r="A9" s="223"/>
      <c r="B9" s="223"/>
      <c r="C9" s="103" t="s">
        <v>4</v>
      </c>
      <c r="D9" s="225" t="s">
        <v>5</v>
      </c>
      <c r="E9" s="225"/>
      <c r="F9" s="225" t="s">
        <v>6</v>
      </c>
      <c r="G9" s="225"/>
      <c r="H9" s="225" t="s">
        <v>7</v>
      </c>
      <c r="I9" s="225"/>
      <c r="J9" s="103" t="s">
        <v>8</v>
      </c>
      <c r="K9" s="102" t="s">
        <v>3156</v>
      </c>
      <c r="L9" s="102" t="s">
        <v>3160</v>
      </c>
      <c r="M9" s="102" t="s">
        <v>3162</v>
      </c>
      <c r="N9" s="104"/>
      <c r="O9" s="223"/>
      <c r="P9" s="223"/>
      <c r="Q9" s="103" t="s">
        <v>8</v>
      </c>
      <c r="R9" s="225" t="s">
        <v>9</v>
      </c>
      <c r="S9" s="225"/>
      <c r="T9" s="225" t="s">
        <v>10</v>
      </c>
      <c r="U9" s="225"/>
      <c r="V9" s="225" t="s">
        <v>5008</v>
      </c>
      <c r="W9" s="225"/>
      <c r="X9" s="103" t="s">
        <v>5500</v>
      </c>
      <c r="Y9" s="222"/>
    </row>
    <row r="10" spans="1:32" ht="21">
      <c r="A10" s="223"/>
      <c r="B10" s="223"/>
      <c r="C10" s="103" t="s">
        <v>13</v>
      </c>
      <c r="D10" s="103" t="s">
        <v>11</v>
      </c>
      <c r="E10" s="103" t="s">
        <v>12</v>
      </c>
      <c r="F10" s="103" t="s">
        <v>11</v>
      </c>
      <c r="G10" s="103" t="s">
        <v>13</v>
      </c>
      <c r="H10" s="103" t="s">
        <v>11</v>
      </c>
      <c r="I10" s="103" t="s">
        <v>13</v>
      </c>
      <c r="J10" s="103" t="s">
        <v>11</v>
      </c>
      <c r="K10" s="106" t="s">
        <v>3157</v>
      </c>
      <c r="L10" s="106" t="s">
        <v>3158</v>
      </c>
      <c r="M10" s="106" t="s">
        <v>3163</v>
      </c>
      <c r="N10" s="104"/>
      <c r="O10" s="223"/>
      <c r="P10" s="223"/>
      <c r="Q10" s="103" t="s">
        <v>12</v>
      </c>
      <c r="R10" s="103" t="s">
        <v>11</v>
      </c>
      <c r="S10" s="103" t="s">
        <v>13</v>
      </c>
      <c r="T10" s="103" t="s">
        <v>11</v>
      </c>
      <c r="U10" s="103" t="s">
        <v>12</v>
      </c>
      <c r="V10" s="103" t="s">
        <v>11</v>
      </c>
      <c r="W10" s="103" t="s">
        <v>13</v>
      </c>
      <c r="X10" s="103" t="s">
        <v>11</v>
      </c>
      <c r="Y10" s="222"/>
    </row>
    <row r="11" spans="1:32" ht="21">
      <c r="A11" s="212" t="s">
        <v>65</v>
      </c>
      <c r="B11" s="213"/>
      <c r="C11" s="92">
        <v>377.79631866568002</v>
      </c>
      <c r="D11" s="92">
        <v>0</v>
      </c>
      <c r="E11" s="92">
        <v>274.83403735953999</v>
      </c>
      <c r="F11" s="92">
        <v>1581.3333281533601</v>
      </c>
      <c r="G11" s="92">
        <v>5858.3964150831107</v>
      </c>
      <c r="H11" s="92">
        <v>2309.2413333260188</v>
      </c>
      <c r="I11" s="92">
        <v>11521.197887736507</v>
      </c>
      <c r="J11" s="92">
        <v>531.41124110859994</v>
      </c>
      <c r="K11" s="24">
        <v>22454.210561432817</v>
      </c>
      <c r="L11" s="48">
        <f>L12+L19</f>
        <v>21600</v>
      </c>
      <c r="M11" s="48">
        <f>L11-K11</f>
        <v>-854.21056143281749</v>
      </c>
      <c r="N11" s="99"/>
      <c r="O11" s="212" t="s">
        <v>65</v>
      </c>
      <c r="P11" s="213"/>
      <c r="Q11" s="92">
        <v>297.70349910900001</v>
      </c>
      <c r="R11" s="92">
        <v>0</v>
      </c>
      <c r="S11" s="92">
        <v>216.56922143952207</v>
      </c>
      <c r="T11" s="92">
        <v>1246.0906625848497</v>
      </c>
      <c r="U11" s="92">
        <v>4616.416375086189</v>
      </c>
      <c r="V11" s="92">
        <v>1819.6821706614419</v>
      </c>
      <c r="W11" s="92">
        <v>9078.7039355350098</v>
      </c>
      <c r="X11" s="92">
        <v>418.75205799390005</v>
      </c>
      <c r="Y11" s="24">
        <v>17693.91792240991</v>
      </c>
    </row>
    <row r="12" spans="1:32" ht="21">
      <c r="A12" s="35" t="s">
        <v>5315</v>
      </c>
      <c r="B12" s="35"/>
      <c r="C12" s="36">
        <v>32.240173752600001</v>
      </c>
      <c r="D12" s="36">
        <v>0</v>
      </c>
      <c r="E12" s="36">
        <v>9.6769541047099992</v>
      </c>
      <c r="F12" s="36">
        <v>756.25</v>
      </c>
      <c r="G12" s="36">
        <v>4066.7244453444901</v>
      </c>
      <c r="H12" s="36">
        <v>2264.7087333259988</v>
      </c>
      <c r="I12" s="36">
        <v>9480.520987808417</v>
      </c>
      <c r="J12" s="36">
        <v>420.42515622899998</v>
      </c>
      <c r="K12" s="24">
        <v>17030.546450565216</v>
      </c>
      <c r="L12" s="24">
        <v>16100</v>
      </c>
      <c r="M12" s="48">
        <f>L12-K12</f>
        <v>-930.54645056521622</v>
      </c>
      <c r="N12" s="100"/>
      <c r="O12" s="35" t="s">
        <v>5315</v>
      </c>
      <c r="P12" s="35"/>
      <c r="Q12" s="36">
        <v>25.405256916999999</v>
      </c>
      <c r="R12" s="36">
        <v>0</v>
      </c>
      <c r="S12" s="36">
        <v>7.625439834512</v>
      </c>
      <c r="T12" s="36">
        <v>595.92499999999995</v>
      </c>
      <c r="U12" s="36">
        <v>3204.5788629321396</v>
      </c>
      <c r="V12" s="36">
        <v>1784.5904818614219</v>
      </c>
      <c r="W12" s="36">
        <v>7470.6505383920212</v>
      </c>
      <c r="X12" s="36">
        <v>331.29502310880002</v>
      </c>
      <c r="Y12" s="24">
        <v>13420.070603045893</v>
      </c>
    </row>
    <row r="13" spans="1:32" ht="21">
      <c r="A13" s="35"/>
      <c r="B13" s="35" t="s">
        <v>5310</v>
      </c>
      <c r="C13" s="36">
        <v>0</v>
      </c>
      <c r="D13" s="36">
        <v>0</v>
      </c>
      <c r="E13" s="36">
        <v>0</v>
      </c>
      <c r="F13" s="36">
        <v>0</v>
      </c>
      <c r="G13" s="36">
        <v>773.63279082100007</v>
      </c>
      <c r="H13" s="36">
        <v>313.052442000459</v>
      </c>
      <c r="I13" s="36">
        <v>1334.21250473788</v>
      </c>
      <c r="J13" s="36">
        <v>363.71543812589999</v>
      </c>
      <c r="K13" s="24">
        <v>2784.6131756852392</v>
      </c>
      <c r="L13" s="24"/>
      <c r="M13" s="42"/>
      <c r="N13" s="100"/>
      <c r="O13" s="35"/>
      <c r="P13" s="35" t="s">
        <v>5310</v>
      </c>
      <c r="Q13" s="36">
        <v>0</v>
      </c>
      <c r="R13" s="36">
        <v>0</v>
      </c>
      <c r="S13" s="36">
        <v>0</v>
      </c>
      <c r="T13" s="36">
        <v>0</v>
      </c>
      <c r="U13" s="36">
        <v>609.62263916699999</v>
      </c>
      <c r="V13" s="36">
        <v>246.68532429636201</v>
      </c>
      <c r="W13" s="36">
        <v>1051.3594537331699</v>
      </c>
      <c r="X13" s="36">
        <v>286.6077652436</v>
      </c>
      <c r="Y13" s="24">
        <v>2194.2751824401321</v>
      </c>
    </row>
    <row r="14" spans="1:32" ht="21">
      <c r="A14" s="35"/>
      <c r="B14" s="35" t="s">
        <v>5311</v>
      </c>
      <c r="C14" s="36">
        <v>0</v>
      </c>
      <c r="D14" s="36">
        <v>0</v>
      </c>
      <c r="E14" s="36">
        <v>0</v>
      </c>
      <c r="F14" s="36">
        <v>0</v>
      </c>
      <c r="G14" s="36">
        <v>1664.78355989138</v>
      </c>
      <c r="H14" s="36">
        <v>784.44710989153987</v>
      </c>
      <c r="I14" s="36">
        <v>2995.5839084218401</v>
      </c>
      <c r="J14" s="36">
        <v>56.709718103100002</v>
      </c>
      <c r="K14" s="24">
        <v>5501.5242963078599</v>
      </c>
      <c r="L14" s="24"/>
      <c r="M14" s="24"/>
      <c r="N14" s="100"/>
      <c r="O14" s="35"/>
      <c r="P14" s="35" t="s">
        <v>5311</v>
      </c>
      <c r="Q14" s="36">
        <v>0</v>
      </c>
      <c r="R14" s="36">
        <v>0</v>
      </c>
      <c r="S14" s="36">
        <v>0</v>
      </c>
      <c r="T14" s="36">
        <v>0</v>
      </c>
      <c r="U14" s="36">
        <v>1311.84944519539</v>
      </c>
      <c r="V14" s="36">
        <v>618.14432259486</v>
      </c>
      <c r="W14" s="36">
        <v>2360.5201198341997</v>
      </c>
      <c r="X14" s="36">
        <v>44.687257865200003</v>
      </c>
      <c r="Y14" s="24">
        <v>4335.2011454896492</v>
      </c>
    </row>
    <row r="15" spans="1:32" ht="21">
      <c r="A15" s="35"/>
      <c r="B15" s="35" t="s">
        <v>5309</v>
      </c>
      <c r="C15" s="36">
        <v>0</v>
      </c>
      <c r="D15" s="36">
        <v>0</v>
      </c>
      <c r="E15" s="36">
        <v>0</v>
      </c>
      <c r="F15" s="36">
        <v>0</v>
      </c>
      <c r="G15" s="36">
        <v>4.3569000548899997</v>
      </c>
      <c r="H15" s="36">
        <v>0</v>
      </c>
      <c r="I15" s="36">
        <v>152.77062631040999</v>
      </c>
      <c r="J15" s="36">
        <v>0</v>
      </c>
      <c r="K15" s="24">
        <v>157.12752636529999</v>
      </c>
      <c r="L15" s="24"/>
      <c r="M15" s="24"/>
      <c r="N15" s="100"/>
      <c r="O15" s="35"/>
      <c r="P15" s="35" t="s">
        <v>5309</v>
      </c>
      <c r="Q15" s="36">
        <v>0</v>
      </c>
      <c r="R15" s="36">
        <v>0</v>
      </c>
      <c r="S15" s="36">
        <v>0</v>
      </c>
      <c r="T15" s="36">
        <v>0</v>
      </c>
      <c r="U15" s="36">
        <v>3.4332372432499998</v>
      </c>
      <c r="V15" s="36">
        <v>0</v>
      </c>
      <c r="W15" s="36">
        <v>120.38325353302001</v>
      </c>
      <c r="X15" s="36">
        <v>0</v>
      </c>
      <c r="Y15" s="24">
        <v>123.81649077627002</v>
      </c>
    </row>
    <row r="16" spans="1:32" ht="21">
      <c r="A16" s="35"/>
      <c r="B16" s="35" t="s">
        <v>5312</v>
      </c>
      <c r="C16" s="36">
        <v>0</v>
      </c>
      <c r="D16" s="36">
        <v>0</v>
      </c>
      <c r="E16" s="36">
        <v>0</v>
      </c>
      <c r="F16" s="36">
        <v>543.77472233699996</v>
      </c>
      <c r="G16" s="36">
        <v>427.01390392299999</v>
      </c>
      <c r="H16" s="36">
        <v>1048.4592424160001</v>
      </c>
      <c r="I16" s="36">
        <v>1635.626844757807</v>
      </c>
      <c r="J16" s="36">
        <v>0</v>
      </c>
      <c r="K16" s="24">
        <v>3654.8747134338073</v>
      </c>
      <c r="L16" s="24"/>
      <c r="M16" s="24"/>
      <c r="N16" s="100"/>
      <c r="O16" s="35"/>
      <c r="P16" s="35" t="s">
        <v>5312</v>
      </c>
      <c r="Q16" s="36">
        <v>0</v>
      </c>
      <c r="R16" s="36">
        <v>0</v>
      </c>
      <c r="S16" s="36">
        <v>0</v>
      </c>
      <c r="T16" s="36">
        <v>428.49448120199997</v>
      </c>
      <c r="U16" s="36">
        <v>336.48695629100007</v>
      </c>
      <c r="V16" s="36">
        <v>826.18588302399996</v>
      </c>
      <c r="W16" s="36">
        <v>1288.8739536693511</v>
      </c>
      <c r="X16" s="36">
        <v>0</v>
      </c>
      <c r="Y16" s="24">
        <v>2880.0412741863511</v>
      </c>
    </row>
    <row r="17" spans="1:25" ht="21">
      <c r="A17" s="35"/>
      <c r="B17" s="35" t="s">
        <v>5313</v>
      </c>
      <c r="C17" s="36">
        <v>0</v>
      </c>
      <c r="D17" s="36">
        <v>0</v>
      </c>
      <c r="E17" s="36">
        <v>0</v>
      </c>
      <c r="F17" s="36">
        <v>212.47527766300001</v>
      </c>
      <c r="G17" s="36">
        <v>169.1951168633</v>
      </c>
      <c r="H17" s="36">
        <v>0</v>
      </c>
      <c r="I17" s="36">
        <v>1744.28906667248</v>
      </c>
      <c r="J17" s="36">
        <v>0</v>
      </c>
      <c r="K17" s="24">
        <v>2125.95946119878</v>
      </c>
      <c r="L17" s="24"/>
      <c r="M17" s="24"/>
      <c r="N17" s="100"/>
      <c r="O17" s="35"/>
      <c r="P17" s="35" t="s">
        <v>5313</v>
      </c>
      <c r="Q17" s="36">
        <v>0</v>
      </c>
      <c r="R17" s="36">
        <v>0</v>
      </c>
      <c r="S17" s="36">
        <v>0</v>
      </c>
      <c r="T17" s="36">
        <v>167.43051879800001</v>
      </c>
      <c r="U17" s="36">
        <v>133.32575208829999</v>
      </c>
      <c r="V17" s="36">
        <v>0</v>
      </c>
      <c r="W17" s="36">
        <v>1374.49978453828</v>
      </c>
      <c r="X17" s="36">
        <v>0</v>
      </c>
      <c r="Y17" s="24">
        <v>1675.2560554245799</v>
      </c>
    </row>
    <row r="18" spans="1:25" ht="21">
      <c r="A18" s="35"/>
      <c r="B18" s="35" t="s">
        <v>5314</v>
      </c>
      <c r="C18" s="36">
        <v>32.240173752600001</v>
      </c>
      <c r="D18" s="36">
        <v>0</v>
      </c>
      <c r="E18" s="36">
        <v>9.6769541047099992</v>
      </c>
      <c r="F18" s="36">
        <v>0</v>
      </c>
      <c r="G18" s="36">
        <v>1027.7421737909199</v>
      </c>
      <c r="H18" s="36">
        <v>118.74993901800001</v>
      </c>
      <c r="I18" s="36">
        <v>1618.0380369079999</v>
      </c>
      <c r="J18" s="36">
        <v>0</v>
      </c>
      <c r="K18" s="24">
        <v>2806.4472775742297</v>
      </c>
      <c r="L18" s="24"/>
      <c r="M18" s="24"/>
      <c r="N18" s="100"/>
      <c r="O18" s="35"/>
      <c r="P18" s="35" t="s">
        <v>5314</v>
      </c>
      <c r="Q18" s="36">
        <v>25.405256916999999</v>
      </c>
      <c r="R18" s="36">
        <v>0</v>
      </c>
      <c r="S18" s="36">
        <v>7.625439834512</v>
      </c>
      <c r="T18" s="36">
        <v>0</v>
      </c>
      <c r="U18" s="36">
        <v>809.86083294719992</v>
      </c>
      <c r="V18" s="36">
        <v>93.574951946200002</v>
      </c>
      <c r="W18" s="36">
        <v>1275.0139730839999</v>
      </c>
      <c r="X18" s="36">
        <v>0</v>
      </c>
      <c r="Y18" s="24">
        <v>2211.4804547289118</v>
      </c>
    </row>
    <row r="19" spans="1:25" ht="21">
      <c r="A19" s="35" t="s">
        <v>5319</v>
      </c>
      <c r="B19" s="35"/>
      <c r="C19" s="36">
        <v>345.55614491308</v>
      </c>
      <c r="D19" s="36">
        <v>0</v>
      </c>
      <c r="E19" s="36">
        <v>265.15708325483001</v>
      </c>
      <c r="F19" s="36">
        <v>825.08332815336007</v>
      </c>
      <c r="G19" s="36">
        <v>1791.6719697386197</v>
      </c>
      <c r="H19" s="36">
        <v>44.532600000019997</v>
      </c>
      <c r="I19" s="36">
        <v>2040.6768999280901</v>
      </c>
      <c r="J19" s="36">
        <v>110.9860848796</v>
      </c>
      <c r="K19" s="24">
        <v>5423.6641108675994</v>
      </c>
      <c r="L19" s="24">
        <v>5500</v>
      </c>
      <c r="M19" s="48">
        <f>L19-K19</f>
        <v>76.335889132400553</v>
      </c>
      <c r="N19" s="100"/>
      <c r="O19" s="35" t="s">
        <v>5319</v>
      </c>
      <c r="P19" s="35"/>
      <c r="Q19" s="36">
        <v>272.29824219200003</v>
      </c>
      <c r="R19" s="36">
        <v>0</v>
      </c>
      <c r="S19" s="36">
        <v>208.94378160501006</v>
      </c>
      <c r="T19" s="36">
        <v>650.16566258484988</v>
      </c>
      <c r="U19" s="36">
        <v>1411.83751215405</v>
      </c>
      <c r="V19" s="36">
        <v>35.091688800020002</v>
      </c>
      <c r="W19" s="36">
        <v>1608.0533971429895</v>
      </c>
      <c r="X19" s="36">
        <v>87.457034885100001</v>
      </c>
      <c r="Y19" s="24">
        <v>4273.8473193640193</v>
      </c>
    </row>
    <row r="20" spans="1:25" ht="21">
      <c r="A20" s="35"/>
      <c r="B20" s="35" t="s">
        <v>5316</v>
      </c>
      <c r="C20" s="36">
        <v>345.55614491308</v>
      </c>
      <c r="D20" s="36">
        <v>0</v>
      </c>
      <c r="E20" s="36">
        <v>265.15708325483001</v>
      </c>
      <c r="F20" s="36">
        <v>825.08332815336007</v>
      </c>
      <c r="G20" s="36">
        <v>1732.0070596425398</v>
      </c>
      <c r="H20" s="36">
        <v>0</v>
      </c>
      <c r="I20" s="36">
        <v>2036.27544161381</v>
      </c>
      <c r="J20" s="36">
        <v>110.9860848796</v>
      </c>
      <c r="K20" s="24">
        <v>5315.0651424572197</v>
      </c>
      <c r="L20" s="24"/>
      <c r="M20" s="42"/>
      <c r="N20" s="100"/>
      <c r="O20" s="35"/>
      <c r="P20" s="35" t="s">
        <v>5316</v>
      </c>
      <c r="Q20" s="36">
        <v>272.29824219200003</v>
      </c>
      <c r="R20" s="36">
        <v>0</v>
      </c>
      <c r="S20" s="36">
        <v>208.94378160501006</v>
      </c>
      <c r="T20" s="36">
        <v>650.16566258484988</v>
      </c>
      <c r="U20" s="36">
        <v>1364.8215629983399</v>
      </c>
      <c r="V20" s="36">
        <v>0</v>
      </c>
      <c r="W20" s="36">
        <v>1604.5850479913395</v>
      </c>
      <c r="X20" s="36">
        <v>87.457034885100001</v>
      </c>
      <c r="Y20" s="24">
        <v>4188.2713322566397</v>
      </c>
    </row>
    <row r="21" spans="1:25" ht="21">
      <c r="A21" s="35"/>
      <c r="B21" s="35" t="s">
        <v>5317</v>
      </c>
      <c r="C21" s="36">
        <v>0</v>
      </c>
      <c r="D21" s="36">
        <v>0</v>
      </c>
      <c r="E21" s="36">
        <v>0</v>
      </c>
      <c r="F21" s="36">
        <v>0</v>
      </c>
      <c r="G21" s="36">
        <v>3.4149100960799998</v>
      </c>
      <c r="H21" s="36">
        <v>44.532600000019997</v>
      </c>
      <c r="I21" s="36">
        <v>0</v>
      </c>
      <c r="J21" s="36">
        <v>0</v>
      </c>
      <c r="K21" s="24">
        <v>47.947510096099997</v>
      </c>
      <c r="L21" s="24"/>
      <c r="M21" s="24"/>
      <c r="N21" s="100"/>
      <c r="O21" s="35"/>
      <c r="P21" s="35" t="s">
        <v>5317</v>
      </c>
      <c r="Q21" s="36">
        <v>0</v>
      </c>
      <c r="R21" s="36">
        <v>0</v>
      </c>
      <c r="S21" s="36">
        <v>0</v>
      </c>
      <c r="T21" s="36">
        <v>0</v>
      </c>
      <c r="U21" s="36">
        <v>2.6909491557099998</v>
      </c>
      <c r="V21" s="36">
        <v>35.091688800020002</v>
      </c>
      <c r="W21" s="36">
        <v>0</v>
      </c>
      <c r="X21" s="36">
        <v>0</v>
      </c>
      <c r="Y21" s="24">
        <v>37.782637955730003</v>
      </c>
    </row>
    <row r="22" spans="1:25" ht="21">
      <c r="A22" s="35"/>
      <c r="B22" s="35" t="s">
        <v>5318</v>
      </c>
      <c r="C22" s="36">
        <v>0</v>
      </c>
      <c r="D22" s="36">
        <v>0</v>
      </c>
      <c r="E22" s="36">
        <v>0</v>
      </c>
      <c r="F22" s="36">
        <v>0</v>
      </c>
      <c r="G22" s="36">
        <v>56.25</v>
      </c>
      <c r="H22" s="36">
        <v>0</v>
      </c>
      <c r="I22" s="36">
        <v>4.4014583142800001</v>
      </c>
      <c r="J22" s="36">
        <v>0</v>
      </c>
      <c r="K22" s="24">
        <v>60.651458314279999</v>
      </c>
      <c r="L22" s="24"/>
      <c r="M22" s="24"/>
      <c r="N22" s="100"/>
      <c r="O22" s="35"/>
      <c r="P22" s="35" t="s">
        <v>5318</v>
      </c>
      <c r="Q22" s="36">
        <v>0</v>
      </c>
      <c r="R22" s="36">
        <v>0</v>
      </c>
      <c r="S22" s="36">
        <v>0</v>
      </c>
      <c r="T22" s="36">
        <v>0</v>
      </c>
      <c r="U22" s="36">
        <v>44.325000000000003</v>
      </c>
      <c r="V22" s="36">
        <v>0</v>
      </c>
      <c r="W22" s="36">
        <v>3.46834915165</v>
      </c>
      <c r="X22" s="36">
        <v>0</v>
      </c>
      <c r="Y22" s="24">
        <v>47.793349151650006</v>
      </c>
    </row>
  </sheetData>
  <mergeCells count="24">
    <mergeCell ref="A11:B11"/>
    <mergeCell ref="O11:P11"/>
    <mergeCell ref="A8:A10"/>
    <mergeCell ref="B8:B10"/>
    <mergeCell ref="C8:J8"/>
    <mergeCell ref="Y8:Y10"/>
    <mergeCell ref="O8:O10"/>
    <mergeCell ref="P8:P10"/>
    <mergeCell ref="D9:E9"/>
    <mergeCell ref="F9:G9"/>
    <mergeCell ref="H9:I9"/>
    <mergeCell ref="R9:S9"/>
    <mergeCell ref="T9:U9"/>
    <mergeCell ref="V9:W9"/>
    <mergeCell ref="Q8:X8"/>
    <mergeCell ref="A1:M1"/>
    <mergeCell ref="A2:M2"/>
    <mergeCell ref="O1:Y1"/>
    <mergeCell ref="O2:Y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>
  <dimension ref="A1:AF17"/>
  <sheetViews>
    <sheetView view="pageBreakPreview" zoomScale="60" workbookViewId="0">
      <selection activeCell="A3" sqref="A3:A6"/>
    </sheetView>
  </sheetViews>
  <sheetFormatPr defaultRowHeight="14.25"/>
  <cols>
    <col min="1" max="1" width="21" style="25" customWidth="1"/>
    <col min="2" max="2" width="13.5" style="25" customWidth="1"/>
    <col min="3" max="10" width="12.375" style="25" customWidth="1"/>
    <col min="11" max="13" width="10.5" style="25" customWidth="1"/>
    <col min="14" max="14" width="7.75" style="123" customWidth="1"/>
    <col min="15" max="15" width="23.75" style="25" customWidth="1"/>
    <col min="16" max="16" width="16" style="25" customWidth="1"/>
    <col min="17" max="24" width="11.87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3904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0</v>
      </c>
      <c r="E11" s="87">
        <v>0</v>
      </c>
      <c r="F11" s="87">
        <v>193.75</v>
      </c>
      <c r="G11" s="87">
        <v>96.916657000360004</v>
      </c>
      <c r="H11" s="73">
        <v>200</v>
      </c>
      <c r="I11" s="73">
        <v>938.83037174397009</v>
      </c>
      <c r="J11" s="73">
        <v>814.55779157318</v>
      </c>
      <c r="K11" s="77">
        <v>2244.0548203175103</v>
      </c>
      <c r="L11" s="77">
        <v>3600</v>
      </c>
      <c r="M11" s="77">
        <f>L11-K11</f>
        <v>1355.9451796824897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137.5625</v>
      </c>
      <c r="U11" s="24">
        <v>68.810826470210003</v>
      </c>
      <c r="V11" s="24">
        <v>142</v>
      </c>
      <c r="W11" s="24">
        <v>666.56956393841006</v>
      </c>
      <c r="X11" s="24">
        <v>578.33603201714993</v>
      </c>
      <c r="Y11" s="24">
        <v>1593.2789224257701</v>
      </c>
    </row>
    <row r="12" spans="1:32" ht="21">
      <c r="A12" s="35" t="s">
        <v>5247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18.75</v>
      </c>
      <c r="I12" s="36">
        <v>0</v>
      </c>
      <c r="J12" s="36">
        <v>0</v>
      </c>
      <c r="K12" s="24">
        <v>18.75</v>
      </c>
      <c r="L12" s="80">
        <v>0</v>
      </c>
      <c r="M12" s="24"/>
      <c r="N12" s="100"/>
      <c r="O12" s="35" t="s">
        <v>5247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13.3125</v>
      </c>
      <c r="W12" s="36">
        <v>0</v>
      </c>
      <c r="X12" s="36">
        <v>0</v>
      </c>
      <c r="Y12" s="24">
        <v>13.3125</v>
      </c>
    </row>
    <row r="13" spans="1:32" ht="21">
      <c r="A13" s="35"/>
      <c r="B13" s="35" t="s">
        <v>5246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18.75</v>
      </c>
      <c r="I13" s="36">
        <v>0</v>
      </c>
      <c r="J13" s="36">
        <v>0</v>
      </c>
      <c r="K13" s="24">
        <v>18.75</v>
      </c>
      <c r="L13" s="80"/>
      <c r="M13" s="77"/>
      <c r="N13" s="100"/>
      <c r="O13" s="35"/>
      <c r="P13" s="35" t="s">
        <v>5246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13.3125</v>
      </c>
      <c r="W13" s="36">
        <v>0</v>
      </c>
      <c r="X13" s="36">
        <v>0</v>
      </c>
      <c r="Y13" s="24">
        <v>13.3125</v>
      </c>
    </row>
    <row r="14" spans="1:32" ht="21">
      <c r="A14" s="35" t="s">
        <v>3907</v>
      </c>
      <c r="B14" s="35"/>
      <c r="C14" s="36">
        <v>0</v>
      </c>
      <c r="D14" s="36">
        <v>0</v>
      </c>
      <c r="E14" s="36">
        <v>0</v>
      </c>
      <c r="F14" s="36">
        <v>193.75</v>
      </c>
      <c r="G14" s="36">
        <v>96.916657000360004</v>
      </c>
      <c r="H14" s="36">
        <v>181.25</v>
      </c>
      <c r="I14" s="36">
        <v>938.83037174397009</v>
      </c>
      <c r="J14" s="36">
        <v>814.55779157318</v>
      </c>
      <c r="K14" s="24">
        <v>2225.3048203175103</v>
      </c>
      <c r="L14" s="56">
        <v>3600</v>
      </c>
      <c r="M14" s="77">
        <f>L14-K14</f>
        <v>1374.6951796824897</v>
      </c>
      <c r="O14" s="35" t="s">
        <v>3907</v>
      </c>
      <c r="P14" s="35"/>
      <c r="Q14" s="36">
        <v>0</v>
      </c>
      <c r="R14" s="36">
        <v>0</v>
      </c>
      <c r="S14" s="36">
        <v>0</v>
      </c>
      <c r="T14" s="36">
        <v>137.5625</v>
      </c>
      <c r="U14" s="36">
        <v>68.810826470210003</v>
      </c>
      <c r="V14" s="36">
        <v>128.6875</v>
      </c>
      <c r="W14" s="36">
        <v>666.56956393841006</v>
      </c>
      <c r="X14" s="36">
        <v>578.33603201714993</v>
      </c>
      <c r="Y14" s="24">
        <v>1579.9664224257701</v>
      </c>
    </row>
    <row r="15" spans="1:32" ht="21">
      <c r="A15" s="35"/>
      <c r="B15" s="35" t="s">
        <v>5248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18.75</v>
      </c>
      <c r="I15" s="36">
        <v>0</v>
      </c>
      <c r="J15" s="36">
        <v>0</v>
      </c>
      <c r="K15" s="24">
        <v>18.75</v>
      </c>
      <c r="L15" s="81"/>
      <c r="M15" s="77"/>
      <c r="O15" s="35"/>
      <c r="P15" s="35" t="s">
        <v>5248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13.3125</v>
      </c>
      <c r="W15" s="36">
        <v>0</v>
      </c>
      <c r="X15" s="36">
        <v>0</v>
      </c>
      <c r="Y15" s="24">
        <v>13.3125</v>
      </c>
    </row>
    <row r="16" spans="1:32" ht="21">
      <c r="A16" s="35"/>
      <c r="B16" s="35" t="s">
        <v>3905</v>
      </c>
      <c r="C16" s="36">
        <v>0</v>
      </c>
      <c r="D16" s="36">
        <v>0</v>
      </c>
      <c r="E16" s="36">
        <v>0</v>
      </c>
      <c r="F16" s="36">
        <v>37.5</v>
      </c>
      <c r="G16" s="36">
        <v>96.916657000360004</v>
      </c>
      <c r="H16" s="36">
        <v>25</v>
      </c>
      <c r="I16" s="36">
        <v>694.37187964330008</v>
      </c>
      <c r="J16" s="36">
        <v>735.81815699818003</v>
      </c>
      <c r="K16" s="24">
        <v>1589.6066936418401</v>
      </c>
      <c r="L16" s="80"/>
      <c r="M16" s="24"/>
      <c r="N16" s="100"/>
      <c r="O16" s="35"/>
      <c r="P16" s="35" t="s">
        <v>3905</v>
      </c>
      <c r="Q16" s="36">
        <v>0</v>
      </c>
      <c r="R16" s="36">
        <v>0</v>
      </c>
      <c r="S16" s="36">
        <v>0</v>
      </c>
      <c r="T16" s="36">
        <v>26.625</v>
      </c>
      <c r="U16" s="36">
        <v>68.810826470210003</v>
      </c>
      <c r="V16" s="36">
        <v>17.75</v>
      </c>
      <c r="W16" s="36">
        <v>493.00403454690002</v>
      </c>
      <c r="X16" s="36">
        <v>522.43089146884995</v>
      </c>
      <c r="Y16" s="24">
        <v>1128.6207524859601</v>
      </c>
    </row>
    <row r="17" spans="1:25" ht="21">
      <c r="A17" s="35"/>
      <c r="B17" s="35" t="s">
        <v>3906</v>
      </c>
      <c r="C17" s="36">
        <v>0</v>
      </c>
      <c r="D17" s="36">
        <v>0</v>
      </c>
      <c r="E17" s="36">
        <v>0</v>
      </c>
      <c r="F17" s="36">
        <v>156.25</v>
      </c>
      <c r="G17" s="36">
        <v>0</v>
      </c>
      <c r="H17" s="36">
        <v>137.5</v>
      </c>
      <c r="I17" s="36">
        <v>244.45849210066999</v>
      </c>
      <c r="J17" s="36">
        <v>78.739634574999997</v>
      </c>
      <c r="K17" s="24">
        <v>616.94812667566998</v>
      </c>
      <c r="L17" s="80"/>
      <c r="M17" s="24"/>
      <c r="N17" s="100"/>
      <c r="O17" s="35"/>
      <c r="P17" s="35" t="s">
        <v>3906</v>
      </c>
      <c r="Q17" s="36">
        <v>0</v>
      </c>
      <c r="R17" s="36">
        <v>0</v>
      </c>
      <c r="S17" s="36">
        <v>0</v>
      </c>
      <c r="T17" s="36">
        <v>110.9375</v>
      </c>
      <c r="U17" s="36">
        <v>0</v>
      </c>
      <c r="V17" s="36">
        <v>97.625</v>
      </c>
      <c r="W17" s="36">
        <v>173.56552939150998</v>
      </c>
      <c r="X17" s="36">
        <v>55.905140548299997</v>
      </c>
      <c r="Y17" s="24">
        <v>438.03316993980997</v>
      </c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6" fitToHeight="0" orientation="landscape" r:id="rId1"/>
  <colBreaks count="1" manualBreakCount="1">
    <brk id="13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AF31"/>
  <sheetViews>
    <sheetView view="pageBreakPreview" zoomScale="60" workbookViewId="0">
      <selection activeCell="A3" sqref="A3:A6"/>
    </sheetView>
  </sheetViews>
  <sheetFormatPr defaultRowHeight="14.25"/>
  <cols>
    <col min="1" max="1" width="22.625" style="25" customWidth="1"/>
    <col min="2" max="2" width="13.5" style="25" customWidth="1"/>
    <col min="3" max="11" width="11.125" style="25" customWidth="1"/>
    <col min="12" max="13" width="10.5" style="25" customWidth="1"/>
    <col min="14" max="14" width="7.625" style="123" customWidth="1"/>
    <col min="15" max="15" width="24.25" style="25" customWidth="1"/>
    <col min="16" max="16" width="15.5" style="25" customWidth="1"/>
    <col min="17" max="24" width="13.1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3908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19.5" customHeight="1">
      <c r="A11" s="242" t="s">
        <v>65</v>
      </c>
      <c r="B11" s="243"/>
      <c r="C11" s="87">
        <v>142.74140226489999</v>
      </c>
      <c r="D11" s="87">
        <v>0</v>
      </c>
      <c r="E11" s="87">
        <v>0</v>
      </c>
      <c r="F11" s="87">
        <v>199.51979537900002</v>
      </c>
      <c r="G11" s="87">
        <v>0</v>
      </c>
      <c r="H11" s="87">
        <v>3066.6787976119995</v>
      </c>
      <c r="I11" s="87">
        <v>158.53453268320001</v>
      </c>
      <c r="J11" s="87">
        <v>1241.1136577372699</v>
      </c>
      <c r="K11" s="110">
        <v>4808.5881856763699</v>
      </c>
      <c r="L11" s="110">
        <v>7100</v>
      </c>
      <c r="M11" s="110">
        <f>L11-K11</f>
        <v>2291.4118143236301</v>
      </c>
      <c r="N11" s="23"/>
      <c r="O11" s="242" t="s">
        <v>65</v>
      </c>
      <c r="P11" s="243"/>
      <c r="Q11" s="24">
        <v>100.77542999898</v>
      </c>
      <c r="R11" s="24">
        <v>0</v>
      </c>
      <c r="S11" s="24">
        <v>0</v>
      </c>
      <c r="T11" s="24">
        <v>140.86097553757</v>
      </c>
      <c r="U11" s="24">
        <v>0</v>
      </c>
      <c r="V11" s="24">
        <v>2165.0752311143237</v>
      </c>
      <c r="W11" s="24">
        <v>111.925380074412</v>
      </c>
      <c r="X11" s="24">
        <v>876.22624236221804</v>
      </c>
      <c r="Y11" s="24">
        <v>3394.863259087504</v>
      </c>
    </row>
    <row r="12" spans="1:32" ht="21">
      <c r="A12" s="35" t="s">
        <v>3912</v>
      </c>
      <c r="B12" s="35"/>
      <c r="C12" s="36">
        <v>132.3234523502</v>
      </c>
      <c r="D12" s="36">
        <v>0</v>
      </c>
      <c r="E12" s="36">
        <v>0</v>
      </c>
      <c r="F12" s="36">
        <v>162.01979537900002</v>
      </c>
      <c r="G12" s="36">
        <v>0</v>
      </c>
      <c r="H12" s="36">
        <v>1522.1470042065</v>
      </c>
      <c r="I12" s="36">
        <v>75.102560308199998</v>
      </c>
      <c r="J12" s="36">
        <v>433.9837</v>
      </c>
      <c r="K12" s="24">
        <v>2325.5765122438997</v>
      </c>
      <c r="L12" s="24">
        <v>3500</v>
      </c>
      <c r="M12" s="110">
        <f>L12-K12</f>
        <v>1174.4234877561003</v>
      </c>
      <c r="N12" s="100"/>
      <c r="O12" s="35" t="s">
        <v>3912</v>
      </c>
      <c r="P12" s="35"/>
      <c r="Q12" s="36">
        <v>93.420357359199997</v>
      </c>
      <c r="R12" s="36">
        <v>0</v>
      </c>
      <c r="S12" s="36">
        <v>0</v>
      </c>
      <c r="T12" s="36">
        <v>114.38597553756999</v>
      </c>
      <c r="U12" s="36">
        <v>0</v>
      </c>
      <c r="V12" s="36">
        <v>1074.6357849697499</v>
      </c>
      <c r="W12" s="36">
        <v>53.022407577599999</v>
      </c>
      <c r="X12" s="36">
        <v>306.39249219999999</v>
      </c>
      <c r="Y12" s="24">
        <v>1641.8570176441197</v>
      </c>
    </row>
    <row r="13" spans="1:32" ht="21">
      <c r="A13" s="35"/>
      <c r="B13" s="35" t="s">
        <v>3909</v>
      </c>
      <c r="C13" s="36">
        <v>132.3234523502</v>
      </c>
      <c r="D13" s="36">
        <v>0</v>
      </c>
      <c r="E13" s="36">
        <v>0</v>
      </c>
      <c r="F13" s="36">
        <v>12.5</v>
      </c>
      <c r="G13" s="36">
        <v>0</v>
      </c>
      <c r="H13" s="36">
        <v>100</v>
      </c>
      <c r="I13" s="36">
        <v>55.855915068599998</v>
      </c>
      <c r="J13" s="36">
        <v>0</v>
      </c>
      <c r="K13" s="24">
        <v>300.67936741879998</v>
      </c>
      <c r="L13" s="24"/>
      <c r="M13" s="110"/>
      <c r="N13" s="100"/>
      <c r="O13" s="35"/>
      <c r="P13" s="35" t="s">
        <v>3909</v>
      </c>
      <c r="Q13" s="36">
        <v>93.420357359199997</v>
      </c>
      <c r="R13" s="36">
        <v>0</v>
      </c>
      <c r="S13" s="36">
        <v>0</v>
      </c>
      <c r="T13" s="36">
        <v>8.8249999999999993</v>
      </c>
      <c r="U13" s="36">
        <v>0</v>
      </c>
      <c r="V13" s="36">
        <v>70.599999999999994</v>
      </c>
      <c r="W13" s="36">
        <v>39.4342760384</v>
      </c>
      <c r="X13" s="36">
        <v>0</v>
      </c>
      <c r="Y13" s="24">
        <v>212.27963339759998</v>
      </c>
    </row>
    <row r="14" spans="1:32" ht="21">
      <c r="A14" s="35"/>
      <c r="B14" s="35" t="s">
        <v>3910</v>
      </c>
      <c r="C14" s="36">
        <v>0</v>
      </c>
      <c r="D14" s="36">
        <v>0</v>
      </c>
      <c r="E14" s="36">
        <v>0</v>
      </c>
      <c r="F14" s="36">
        <v>18.75</v>
      </c>
      <c r="G14" s="36">
        <v>0</v>
      </c>
      <c r="H14" s="36">
        <v>0</v>
      </c>
      <c r="I14" s="36">
        <v>0</v>
      </c>
      <c r="J14" s="36">
        <v>0</v>
      </c>
      <c r="K14" s="24">
        <v>18.75</v>
      </c>
      <c r="L14" s="24"/>
      <c r="M14" s="24"/>
      <c r="N14" s="100"/>
      <c r="O14" s="35"/>
      <c r="P14" s="35" t="s">
        <v>3910</v>
      </c>
      <c r="Q14" s="36">
        <v>0</v>
      </c>
      <c r="R14" s="36">
        <v>0</v>
      </c>
      <c r="S14" s="36">
        <v>0</v>
      </c>
      <c r="T14" s="36">
        <v>13.237499999999999</v>
      </c>
      <c r="U14" s="36">
        <v>0</v>
      </c>
      <c r="V14" s="36">
        <v>0</v>
      </c>
      <c r="W14" s="36">
        <v>0</v>
      </c>
      <c r="X14" s="36">
        <v>0</v>
      </c>
      <c r="Y14" s="24">
        <v>13.237499999999999</v>
      </c>
    </row>
    <row r="15" spans="1:32" ht="21">
      <c r="A15" s="35"/>
      <c r="B15" s="35" t="s">
        <v>5249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391.23493437498001</v>
      </c>
      <c r="I15" s="36">
        <v>19.246645239599999</v>
      </c>
      <c r="J15" s="36">
        <v>0</v>
      </c>
      <c r="K15" s="24">
        <v>410.48157961458003</v>
      </c>
      <c r="L15" s="24"/>
      <c r="M15" s="24"/>
      <c r="N15" s="100"/>
      <c r="O15" s="35"/>
      <c r="P15" s="35" t="s">
        <v>5249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276.21186366873997</v>
      </c>
      <c r="W15" s="36">
        <v>13.588131539200001</v>
      </c>
      <c r="X15" s="36">
        <v>0</v>
      </c>
      <c r="Y15" s="24">
        <v>289.79999520793996</v>
      </c>
    </row>
    <row r="16" spans="1:32" ht="21">
      <c r="A16" s="35"/>
      <c r="B16" s="35" t="s">
        <v>87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1030.9120698315201</v>
      </c>
      <c r="I16" s="36">
        <v>0</v>
      </c>
      <c r="J16" s="36">
        <v>433.9837</v>
      </c>
      <c r="K16" s="24">
        <v>1464.8957698315201</v>
      </c>
      <c r="L16" s="24"/>
      <c r="M16" s="24"/>
      <c r="N16" s="100"/>
      <c r="O16" s="35"/>
      <c r="P16" s="35" t="s">
        <v>87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727.82392130100993</v>
      </c>
      <c r="W16" s="36">
        <v>0</v>
      </c>
      <c r="X16" s="36">
        <v>306.39249219999999</v>
      </c>
      <c r="Y16" s="24">
        <v>1034.2164135010098</v>
      </c>
    </row>
    <row r="17" spans="1:25" ht="21">
      <c r="A17" s="35"/>
      <c r="B17" s="35" t="s">
        <v>1646</v>
      </c>
      <c r="C17" s="36">
        <v>0</v>
      </c>
      <c r="D17" s="36">
        <v>0</v>
      </c>
      <c r="E17" s="36">
        <v>0</v>
      </c>
      <c r="F17" s="36">
        <v>106.25</v>
      </c>
      <c r="G17" s="36">
        <v>0</v>
      </c>
      <c r="H17" s="36">
        <v>0</v>
      </c>
      <c r="I17" s="36">
        <v>0</v>
      </c>
      <c r="J17" s="36">
        <v>0</v>
      </c>
      <c r="K17" s="24">
        <v>106.25</v>
      </c>
      <c r="L17" s="24"/>
      <c r="M17" s="24"/>
      <c r="N17" s="100"/>
      <c r="O17" s="35"/>
      <c r="P17" s="35" t="s">
        <v>1646</v>
      </c>
      <c r="Q17" s="36">
        <v>0</v>
      </c>
      <c r="R17" s="36">
        <v>0</v>
      </c>
      <c r="S17" s="36">
        <v>0</v>
      </c>
      <c r="T17" s="36">
        <v>75.012499999999989</v>
      </c>
      <c r="U17" s="36">
        <v>0</v>
      </c>
      <c r="V17" s="36">
        <v>0</v>
      </c>
      <c r="W17" s="36">
        <v>0</v>
      </c>
      <c r="X17" s="36">
        <v>0</v>
      </c>
      <c r="Y17" s="24">
        <v>75.012499999999989</v>
      </c>
    </row>
    <row r="18" spans="1:25" ht="21">
      <c r="A18" s="35"/>
      <c r="B18" s="35" t="s">
        <v>3911</v>
      </c>
      <c r="C18" s="36">
        <v>0</v>
      </c>
      <c r="D18" s="36">
        <v>0</v>
      </c>
      <c r="E18" s="36">
        <v>0</v>
      </c>
      <c r="F18" s="36">
        <v>24.519795379000001</v>
      </c>
      <c r="G18" s="36">
        <v>0</v>
      </c>
      <c r="H18" s="36">
        <v>0</v>
      </c>
      <c r="I18" s="36">
        <v>0</v>
      </c>
      <c r="J18" s="36">
        <v>0</v>
      </c>
      <c r="K18" s="24">
        <v>24.519795379000001</v>
      </c>
      <c r="L18" s="24"/>
      <c r="M18" s="24"/>
      <c r="N18" s="100"/>
      <c r="O18" s="35"/>
      <c r="P18" s="35" t="s">
        <v>3911</v>
      </c>
      <c r="Q18" s="36">
        <v>0</v>
      </c>
      <c r="R18" s="36">
        <v>0</v>
      </c>
      <c r="S18" s="36">
        <v>0</v>
      </c>
      <c r="T18" s="36">
        <v>17.310975537570002</v>
      </c>
      <c r="U18" s="36">
        <v>0</v>
      </c>
      <c r="V18" s="36">
        <v>0</v>
      </c>
      <c r="W18" s="36">
        <v>0</v>
      </c>
      <c r="X18" s="36">
        <v>0</v>
      </c>
      <c r="Y18" s="24">
        <v>17.310975537570002</v>
      </c>
    </row>
    <row r="19" spans="1:25" ht="21">
      <c r="A19" s="35" t="s">
        <v>3916</v>
      </c>
      <c r="B19" s="35"/>
      <c r="C19" s="36">
        <v>10.417949914699999</v>
      </c>
      <c r="D19" s="36">
        <v>0</v>
      </c>
      <c r="E19" s="36">
        <v>0</v>
      </c>
      <c r="F19" s="36">
        <v>37.5</v>
      </c>
      <c r="G19" s="36">
        <v>0</v>
      </c>
      <c r="H19" s="36">
        <v>1544.5317934055001</v>
      </c>
      <c r="I19" s="36">
        <v>83.431972375000001</v>
      </c>
      <c r="J19" s="36">
        <v>807.12995773726993</v>
      </c>
      <c r="K19" s="24">
        <v>2483.0116734324702</v>
      </c>
      <c r="L19" s="24">
        <v>3340</v>
      </c>
      <c r="M19" s="110">
        <f>L19-K19</f>
        <v>856.98832656752984</v>
      </c>
      <c r="O19" s="35" t="s">
        <v>3916</v>
      </c>
      <c r="P19" s="35"/>
      <c r="Q19" s="36">
        <v>7.3550726397800004</v>
      </c>
      <c r="R19" s="36">
        <v>0</v>
      </c>
      <c r="S19" s="36">
        <v>0</v>
      </c>
      <c r="T19" s="36">
        <v>26.475000000000001</v>
      </c>
      <c r="U19" s="36">
        <v>0</v>
      </c>
      <c r="V19" s="36">
        <v>1090.439446144574</v>
      </c>
      <c r="W19" s="36">
        <v>58.902972496811998</v>
      </c>
      <c r="X19" s="36">
        <v>569.83375016221794</v>
      </c>
      <c r="Y19" s="24">
        <v>1753.0062414433839</v>
      </c>
    </row>
    <row r="20" spans="1:25" ht="21">
      <c r="A20" s="35"/>
      <c r="B20" s="35" t="s">
        <v>3914</v>
      </c>
      <c r="C20" s="36">
        <v>10.417949914699999</v>
      </c>
      <c r="D20" s="36">
        <v>0</v>
      </c>
      <c r="E20" s="36">
        <v>0</v>
      </c>
      <c r="F20" s="36">
        <v>0</v>
      </c>
      <c r="G20" s="36">
        <v>0</v>
      </c>
      <c r="H20" s="36">
        <v>32.346617617219998</v>
      </c>
      <c r="I20" s="36">
        <v>0</v>
      </c>
      <c r="J20" s="36">
        <v>0</v>
      </c>
      <c r="K20" s="24">
        <v>42.764567531919994</v>
      </c>
      <c r="L20" s="24"/>
      <c r="M20" s="110"/>
      <c r="O20" s="35"/>
      <c r="P20" s="35" t="s">
        <v>3914</v>
      </c>
      <c r="Q20" s="36">
        <v>7.3550726397800004</v>
      </c>
      <c r="R20" s="36">
        <v>0</v>
      </c>
      <c r="S20" s="36">
        <v>0</v>
      </c>
      <c r="T20" s="36">
        <v>0</v>
      </c>
      <c r="U20" s="36">
        <v>0</v>
      </c>
      <c r="V20" s="36">
        <v>22.836712037759998</v>
      </c>
      <c r="W20" s="36">
        <v>0</v>
      </c>
      <c r="X20" s="36">
        <v>0</v>
      </c>
      <c r="Y20" s="24">
        <v>30.191784677539999</v>
      </c>
    </row>
    <row r="21" spans="1:25" ht="21">
      <c r="A21" s="35"/>
      <c r="B21" s="35" t="s">
        <v>5250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121.1696823828</v>
      </c>
      <c r="I21" s="36">
        <v>34.834258167400002</v>
      </c>
      <c r="J21" s="36">
        <v>141.75942869299999</v>
      </c>
      <c r="K21" s="24">
        <v>297.76336924320003</v>
      </c>
      <c r="L21" s="24"/>
      <c r="M21" s="24"/>
      <c r="N21" s="100"/>
      <c r="O21" s="35"/>
      <c r="P21" s="35" t="s">
        <v>5250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85.545795762300003</v>
      </c>
      <c r="W21" s="36">
        <v>24.592986266212002</v>
      </c>
      <c r="X21" s="36">
        <v>100.082156657</v>
      </c>
      <c r="Y21" s="24">
        <v>210.22093868551201</v>
      </c>
    </row>
    <row r="22" spans="1:25" ht="21">
      <c r="A22" s="35"/>
      <c r="B22" s="35" t="s">
        <v>3913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121.4857159228</v>
      </c>
      <c r="I22" s="36">
        <v>0</v>
      </c>
      <c r="J22" s="36">
        <v>0</v>
      </c>
      <c r="K22" s="24">
        <v>121.4857159228</v>
      </c>
      <c r="L22" s="24"/>
      <c r="M22" s="24"/>
      <c r="N22" s="100"/>
      <c r="O22" s="35"/>
      <c r="P22" s="35" t="s">
        <v>3913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85.768915441459995</v>
      </c>
      <c r="W22" s="36">
        <v>0</v>
      </c>
      <c r="X22" s="36">
        <v>0</v>
      </c>
      <c r="Y22" s="24">
        <v>85.768915441459995</v>
      </c>
    </row>
    <row r="23" spans="1:25" ht="21">
      <c r="A23" s="35"/>
      <c r="B23" s="35" t="s">
        <v>5251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6.25</v>
      </c>
      <c r="I23" s="36">
        <v>0</v>
      </c>
      <c r="J23" s="36">
        <v>0</v>
      </c>
      <c r="K23" s="24">
        <v>6.25</v>
      </c>
      <c r="L23" s="24"/>
      <c r="M23" s="24"/>
      <c r="N23" s="100"/>
      <c r="O23" s="35"/>
      <c r="P23" s="35" t="s">
        <v>5251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4.4124999999999996</v>
      </c>
      <c r="W23" s="36">
        <v>0</v>
      </c>
      <c r="X23" s="36">
        <v>0</v>
      </c>
      <c r="Y23" s="24">
        <v>4.4124999999999996</v>
      </c>
    </row>
    <row r="24" spans="1:25" ht="21">
      <c r="A24" s="35"/>
      <c r="B24" s="35" t="s">
        <v>2764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56.25</v>
      </c>
      <c r="I24" s="36">
        <v>0</v>
      </c>
      <c r="J24" s="36">
        <v>0</v>
      </c>
      <c r="K24" s="24">
        <v>56.25</v>
      </c>
      <c r="L24" s="24"/>
      <c r="M24" s="24"/>
      <c r="N24" s="100"/>
      <c r="O24" s="35"/>
      <c r="P24" s="35" t="s">
        <v>2764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39.712499999999999</v>
      </c>
      <c r="W24" s="36">
        <v>0</v>
      </c>
      <c r="X24" s="36">
        <v>0</v>
      </c>
      <c r="Y24" s="24">
        <v>39.712499999999999</v>
      </c>
    </row>
    <row r="25" spans="1:25" ht="21">
      <c r="A25" s="35"/>
      <c r="B25" s="35" t="s">
        <v>5252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685.34374320101995</v>
      </c>
      <c r="I25" s="36">
        <v>48.597714207599999</v>
      </c>
      <c r="J25" s="36">
        <v>322.99876672039994</v>
      </c>
      <c r="K25" s="24">
        <v>1056.94022412902</v>
      </c>
      <c r="L25" s="24"/>
      <c r="M25" s="24"/>
      <c r="O25" s="35"/>
      <c r="P25" s="35" t="s">
        <v>5252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483.85268270020998</v>
      </c>
      <c r="W25" s="36">
        <v>34.309986230599996</v>
      </c>
      <c r="X25" s="36">
        <v>228.03712930469999</v>
      </c>
      <c r="Y25" s="24">
        <v>746.19979823551</v>
      </c>
    </row>
    <row r="26" spans="1:25" ht="21">
      <c r="A26" s="35"/>
      <c r="B26" s="35" t="s">
        <v>214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139.40791738660999</v>
      </c>
      <c r="I26" s="36">
        <v>0</v>
      </c>
      <c r="J26" s="36">
        <v>0.72107904382999999</v>
      </c>
      <c r="K26" s="24">
        <v>140.12899643044</v>
      </c>
      <c r="L26" s="24"/>
      <c r="M26" s="24"/>
      <c r="O26" s="35"/>
      <c r="P26" s="35" t="s">
        <v>214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98.421989674944001</v>
      </c>
      <c r="W26" s="36">
        <v>0</v>
      </c>
      <c r="X26" s="36">
        <v>0.50908180494400002</v>
      </c>
      <c r="Y26" s="24">
        <v>98.931071479888004</v>
      </c>
    </row>
    <row r="27" spans="1:25" ht="21">
      <c r="A27" s="35"/>
      <c r="B27" s="35" t="s">
        <v>5253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6.4955102848499999</v>
      </c>
      <c r="I27" s="36">
        <v>0</v>
      </c>
      <c r="J27" s="36">
        <v>0</v>
      </c>
      <c r="K27" s="24">
        <v>6.4955102848499999</v>
      </c>
      <c r="L27" s="24"/>
      <c r="M27" s="24"/>
      <c r="O27" s="35"/>
      <c r="P27" s="35" t="s">
        <v>5253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4.5858302610999999</v>
      </c>
      <c r="W27" s="36">
        <v>0</v>
      </c>
      <c r="X27" s="36">
        <v>0</v>
      </c>
      <c r="Y27" s="24">
        <v>4.5858302610999999</v>
      </c>
    </row>
    <row r="28" spans="1:25" ht="21">
      <c r="A28" s="35"/>
      <c r="B28" s="35" t="s">
        <v>5254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56.25</v>
      </c>
      <c r="I28" s="36">
        <v>0</v>
      </c>
      <c r="J28" s="36">
        <v>0</v>
      </c>
      <c r="K28" s="24">
        <v>56.25</v>
      </c>
      <c r="L28" s="24"/>
      <c r="M28" s="24"/>
      <c r="O28" s="35"/>
      <c r="P28" s="35" t="s">
        <v>5254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39.712499999999999</v>
      </c>
      <c r="W28" s="36">
        <v>0</v>
      </c>
      <c r="X28" s="36">
        <v>0</v>
      </c>
      <c r="Y28" s="24">
        <v>39.712499999999999</v>
      </c>
    </row>
    <row r="29" spans="1:25" ht="21">
      <c r="A29" s="35"/>
      <c r="B29" s="35" t="s">
        <v>3915</v>
      </c>
      <c r="C29" s="36">
        <v>0</v>
      </c>
      <c r="D29" s="36">
        <v>0</v>
      </c>
      <c r="E29" s="36">
        <v>0</v>
      </c>
      <c r="F29" s="36">
        <v>37.5</v>
      </c>
      <c r="G29" s="36">
        <v>0</v>
      </c>
      <c r="H29" s="36">
        <v>319.53260661019999</v>
      </c>
      <c r="I29" s="36">
        <v>0</v>
      </c>
      <c r="J29" s="36">
        <v>341.65068328003997</v>
      </c>
      <c r="K29" s="24">
        <v>698.68328989023996</v>
      </c>
      <c r="L29" s="24"/>
      <c r="M29" s="24"/>
      <c r="O29" s="35"/>
      <c r="P29" s="35" t="s">
        <v>3915</v>
      </c>
      <c r="Q29" s="36">
        <v>0</v>
      </c>
      <c r="R29" s="36">
        <v>0</v>
      </c>
      <c r="S29" s="36">
        <v>0</v>
      </c>
      <c r="T29" s="36">
        <v>26.475000000000001</v>
      </c>
      <c r="U29" s="36">
        <v>0</v>
      </c>
      <c r="V29" s="36">
        <v>225.59002026680002</v>
      </c>
      <c r="W29" s="36">
        <v>0</v>
      </c>
      <c r="X29" s="36">
        <v>241.20538239557399</v>
      </c>
      <c r="Y29" s="24">
        <v>493.27040266237401</v>
      </c>
    </row>
    <row r="30" spans="1:25" ht="21">
      <c r="A30" s="35" t="s">
        <v>5488</v>
      </c>
      <c r="B30" s="35"/>
      <c r="C30" s="36"/>
      <c r="D30" s="36"/>
      <c r="E30" s="36"/>
      <c r="F30" s="36"/>
      <c r="G30" s="36"/>
      <c r="H30" s="36"/>
      <c r="I30" s="36"/>
      <c r="J30" s="36"/>
      <c r="K30" s="24"/>
      <c r="L30" s="24">
        <v>260</v>
      </c>
      <c r="M30" s="110">
        <f>L30-K30</f>
        <v>260</v>
      </c>
      <c r="N30" s="100"/>
      <c r="O30" s="35" t="s">
        <v>5488</v>
      </c>
      <c r="P30" s="35"/>
      <c r="Q30" s="36"/>
      <c r="R30" s="36"/>
      <c r="S30" s="36"/>
      <c r="T30" s="36"/>
      <c r="U30" s="36"/>
      <c r="V30" s="36"/>
      <c r="W30" s="36"/>
      <c r="X30" s="36"/>
      <c r="Y30" s="24"/>
    </row>
    <row r="31" spans="1:25" ht="21">
      <c r="A31" s="140"/>
      <c r="B31" s="14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>
        <v>0</v>
      </c>
      <c r="N31" s="100"/>
      <c r="O31" s="140"/>
      <c r="P31" s="140"/>
      <c r="Q31" s="24"/>
      <c r="R31" s="24"/>
      <c r="S31" s="24"/>
      <c r="T31" s="24"/>
      <c r="U31" s="24"/>
      <c r="V31" s="24"/>
      <c r="W31" s="24"/>
      <c r="X31" s="24"/>
      <c r="Y31" s="24"/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24803149599999999" bottom="0.24803149599999999" header="0.31496062992126" footer="0.31496062992126"/>
  <pageSetup paperSize="9" scale="73" fitToHeight="0" orientation="landscape" r:id="rId1"/>
  <colBreaks count="1" manualBreakCount="1">
    <brk id="13" max="30" man="1"/>
  </colBreaks>
</worksheet>
</file>

<file path=xl/worksheets/sheet64.xml><?xml version="1.0" encoding="utf-8"?>
<worksheet xmlns="http://schemas.openxmlformats.org/spreadsheetml/2006/main" xmlns:r="http://schemas.openxmlformats.org/officeDocument/2006/relationships">
  <dimension ref="A1:AF71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9.625" style="25" customWidth="1"/>
    <col min="11" max="11" width="10.625" style="25" customWidth="1"/>
    <col min="12" max="12" width="13.75" style="25" customWidth="1"/>
    <col min="13" max="13" width="13.375" style="25" customWidth="1"/>
    <col min="14" max="14" width="7.625" style="123" customWidth="1"/>
    <col min="15" max="15" width="17.375" style="25" customWidth="1"/>
    <col min="16" max="16" width="16.875" style="25" customWidth="1"/>
    <col min="17" max="24" width="13.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3917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38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126.7909207042</v>
      </c>
      <c r="E11" s="87">
        <v>33943.418552476258</v>
      </c>
      <c r="F11" s="87">
        <v>17907.86820731734</v>
      </c>
      <c r="G11" s="87">
        <v>52776.998449701998</v>
      </c>
      <c r="H11" s="87">
        <v>88418.031918909968</v>
      </c>
      <c r="I11" s="87">
        <v>143591.0356575984</v>
      </c>
      <c r="J11" s="87">
        <v>311124.66153101175</v>
      </c>
      <c r="K11" s="110">
        <v>647888.80523771967</v>
      </c>
      <c r="L11" s="110">
        <v>695000</v>
      </c>
      <c r="M11" s="110">
        <f>L11-K11</f>
        <v>47111.194762280327</v>
      </c>
      <c r="N11" s="23"/>
      <c r="O11" s="242" t="s">
        <v>65</v>
      </c>
      <c r="P11" s="243"/>
      <c r="Q11" s="24">
        <v>0</v>
      </c>
      <c r="R11" s="24">
        <v>0</v>
      </c>
      <c r="S11" s="24">
        <v>143.34573764116999</v>
      </c>
      <c r="T11" s="24">
        <v>2029.9326157912699</v>
      </c>
      <c r="U11" s="24">
        <v>30824.570627570251</v>
      </c>
      <c r="V11" s="24">
        <v>127136.4657585009</v>
      </c>
      <c r="W11" s="24">
        <v>24800.517493718817</v>
      </c>
      <c r="X11" s="24">
        <v>19150.141416647592</v>
      </c>
      <c r="Y11" s="24">
        <v>204084.97364986999</v>
      </c>
    </row>
    <row r="12" spans="1:32" ht="21">
      <c r="A12" s="35" t="s">
        <v>3921</v>
      </c>
      <c r="B12" s="35"/>
      <c r="C12" s="36">
        <v>0</v>
      </c>
      <c r="D12" s="36">
        <v>126.7909207042</v>
      </c>
      <c r="E12" s="36">
        <v>0</v>
      </c>
      <c r="F12" s="36">
        <v>1231.2499999995</v>
      </c>
      <c r="G12" s="36">
        <v>8662.4952609594511</v>
      </c>
      <c r="H12" s="36">
        <v>4022.3576011944497</v>
      </c>
      <c r="I12" s="36">
        <v>524.69967476500005</v>
      </c>
      <c r="J12" s="36">
        <v>34029.38680177179</v>
      </c>
      <c r="K12" s="24">
        <v>48596.98025939439</v>
      </c>
      <c r="L12" s="80">
        <v>52600</v>
      </c>
      <c r="M12" s="110">
        <f>L12-K12</f>
        <v>4003.0197406056104</v>
      </c>
      <c r="N12" s="100"/>
      <c r="O12" s="35" t="s">
        <v>3921</v>
      </c>
      <c r="P12" s="35"/>
      <c r="Q12" s="36">
        <v>0</v>
      </c>
      <c r="R12" s="36">
        <v>0</v>
      </c>
      <c r="S12" s="36">
        <v>0</v>
      </c>
      <c r="T12" s="36">
        <v>270.50646453259998</v>
      </c>
      <c r="U12" s="36">
        <v>2885.9624326910634</v>
      </c>
      <c r="V12" s="36">
        <v>11564.545923106727</v>
      </c>
      <c r="W12" s="36">
        <v>0</v>
      </c>
      <c r="X12" s="36">
        <v>587.03396137799996</v>
      </c>
      <c r="Y12" s="24">
        <v>15308.04878170839</v>
      </c>
    </row>
    <row r="13" spans="1:32" ht="21">
      <c r="A13" s="35"/>
      <c r="B13" s="35" t="s">
        <v>3918</v>
      </c>
      <c r="C13" s="36">
        <v>0</v>
      </c>
      <c r="D13" s="36">
        <v>0</v>
      </c>
      <c r="E13" s="36">
        <v>0</v>
      </c>
      <c r="F13" s="36">
        <v>858.75068105700007</v>
      </c>
      <c r="G13" s="36">
        <v>2055.7402504705501</v>
      </c>
      <c r="H13" s="36">
        <v>1083.6099898272</v>
      </c>
      <c r="I13" s="36">
        <v>0</v>
      </c>
      <c r="J13" s="36">
        <v>1863.5998773900001</v>
      </c>
      <c r="K13" s="24">
        <v>5861.7007987447505</v>
      </c>
      <c r="L13" s="80"/>
      <c r="M13" s="110"/>
      <c r="N13" s="100"/>
      <c r="O13" s="35"/>
      <c r="P13" s="35" t="s">
        <v>3918</v>
      </c>
      <c r="Q13" s="36">
        <v>0</v>
      </c>
      <c r="R13" s="36">
        <v>0</v>
      </c>
      <c r="S13" s="36">
        <v>0</v>
      </c>
      <c r="T13" s="36">
        <v>270.50646453259998</v>
      </c>
      <c r="U13" s="36">
        <v>647.55817889840296</v>
      </c>
      <c r="V13" s="36">
        <v>341.33714679594999</v>
      </c>
      <c r="W13" s="36">
        <v>0</v>
      </c>
      <c r="X13" s="36">
        <v>587.03396137799996</v>
      </c>
      <c r="Y13" s="24">
        <v>1846.4357516049529</v>
      </c>
    </row>
    <row r="14" spans="1:32" ht="21">
      <c r="A14" s="35"/>
      <c r="B14" s="35" t="s">
        <v>3919</v>
      </c>
      <c r="C14" s="36">
        <v>0</v>
      </c>
      <c r="D14" s="36">
        <v>0</v>
      </c>
      <c r="E14" s="36">
        <v>0</v>
      </c>
      <c r="F14" s="36">
        <v>284.9993189425</v>
      </c>
      <c r="G14" s="36">
        <v>6606.7550104889006</v>
      </c>
      <c r="H14" s="36">
        <v>987.90257156015002</v>
      </c>
      <c r="I14" s="36">
        <v>125</v>
      </c>
      <c r="J14" s="36">
        <v>2528.9409076437</v>
      </c>
      <c r="K14" s="24">
        <v>10533.597808635252</v>
      </c>
      <c r="L14" s="80"/>
      <c r="M14" s="24"/>
      <c r="N14" s="100"/>
      <c r="O14" s="35"/>
      <c r="P14" s="35" t="s">
        <v>3919</v>
      </c>
      <c r="Q14" s="36">
        <v>0</v>
      </c>
      <c r="R14" s="36">
        <v>0</v>
      </c>
      <c r="S14" s="36">
        <v>0</v>
      </c>
      <c r="T14" s="36">
        <v>0</v>
      </c>
      <c r="U14" s="36">
        <v>2170.9026137708902</v>
      </c>
      <c r="V14" s="36">
        <v>1147.18069594903</v>
      </c>
      <c r="W14" s="36">
        <v>0</v>
      </c>
      <c r="X14" s="36">
        <v>0</v>
      </c>
      <c r="Y14" s="24">
        <v>3318.0833097199202</v>
      </c>
    </row>
    <row r="15" spans="1:32" ht="21">
      <c r="A15" s="35"/>
      <c r="B15" s="35" t="s">
        <v>3920</v>
      </c>
      <c r="C15" s="36">
        <v>0</v>
      </c>
      <c r="D15" s="36">
        <v>126.7909207042</v>
      </c>
      <c r="E15" s="36">
        <v>0</v>
      </c>
      <c r="F15" s="36">
        <v>0</v>
      </c>
      <c r="G15" s="36">
        <v>0</v>
      </c>
      <c r="H15" s="36">
        <v>15.142998747620002</v>
      </c>
      <c r="I15" s="36">
        <v>0</v>
      </c>
      <c r="J15" s="36">
        <v>17952.939240937008</v>
      </c>
      <c r="K15" s="24">
        <v>18094.87316038883</v>
      </c>
      <c r="L15" s="80"/>
      <c r="M15" s="24"/>
      <c r="N15" s="100"/>
      <c r="O15" s="35"/>
      <c r="P15" s="35" t="s">
        <v>3920</v>
      </c>
      <c r="Q15" s="36">
        <v>0</v>
      </c>
      <c r="R15" s="36">
        <v>0</v>
      </c>
      <c r="S15" s="36">
        <v>0</v>
      </c>
      <c r="T15" s="36">
        <v>0</v>
      </c>
      <c r="U15" s="36">
        <v>39.939140021770001</v>
      </c>
      <c r="V15" s="36">
        <v>5659.9459054994195</v>
      </c>
      <c r="W15" s="36">
        <v>0</v>
      </c>
      <c r="X15" s="36">
        <v>0</v>
      </c>
      <c r="Y15" s="24">
        <v>5699.8850455211896</v>
      </c>
    </row>
    <row r="16" spans="1:32" ht="21">
      <c r="A16" s="35"/>
      <c r="B16" s="35" t="s">
        <v>1503</v>
      </c>
      <c r="C16" s="36">
        <v>0</v>
      </c>
      <c r="D16" s="36">
        <v>0</v>
      </c>
      <c r="E16" s="36">
        <v>0</v>
      </c>
      <c r="F16" s="36">
        <v>87.5</v>
      </c>
      <c r="G16" s="36">
        <v>0</v>
      </c>
      <c r="H16" s="36">
        <v>1935.7020410594798</v>
      </c>
      <c r="I16" s="36">
        <v>399.699674765</v>
      </c>
      <c r="J16" s="36">
        <v>11683.906775801079</v>
      </c>
      <c r="K16" s="24">
        <v>14106.808491625558</v>
      </c>
      <c r="L16" s="80"/>
      <c r="M16" s="24"/>
      <c r="N16" s="100"/>
      <c r="O16" s="35"/>
      <c r="P16" s="35" t="s">
        <v>1503</v>
      </c>
      <c r="Q16" s="36">
        <v>0</v>
      </c>
      <c r="R16" s="36">
        <v>0</v>
      </c>
      <c r="S16" s="36">
        <v>0</v>
      </c>
      <c r="T16" s="36">
        <v>0</v>
      </c>
      <c r="U16" s="36">
        <v>27.5625</v>
      </c>
      <c r="V16" s="36">
        <v>4416.0821748623275</v>
      </c>
      <c r="W16" s="36">
        <v>0</v>
      </c>
      <c r="X16" s="36">
        <v>0</v>
      </c>
      <c r="Y16" s="24">
        <v>4443.6446748623275</v>
      </c>
    </row>
    <row r="17" spans="1:25" ht="21">
      <c r="A17" s="35" t="s">
        <v>5489</v>
      </c>
      <c r="B17" s="35"/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1930.7554560211502</v>
      </c>
      <c r="K17" s="24">
        <v>1930.7554560211502</v>
      </c>
      <c r="L17" s="80">
        <v>13000</v>
      </c>
      <c r="M17" s="110">
        <f>L17-K17</f>
        <v>11069.24454397885</v>
      </c>
      <c r="N17" s="100"/>
      <c r="O17" s="35" t="s">
        <v>5489</v>
      </c>
      <c r="P17" s="35"/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608.18796864659498</v>
      </c>
      <c r="W17" s="36">
        <v>0</v>
      </c>
      <c r="X17" s="36">
        <v>0</v>
      </c>
      <c r="Y17" s="24">
        <v>608.18796864659498</v>
      </c>
    </row>
    <row r="18" spans="1:25" ht="21">
      <c r="A18" s="35"/>
      <c r="B18" s="35" t="s">
        <v>5575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7.11915443996</v>
      </c>
      <c r="K18" s="24">
        <v>7.11915443996</v>
      </c>
      <c r="L18" s="80"/>
      <c r="M18" s="110"/>
      <c r="N18" s="100"/>
      <c r="O18" s="35"/>
      <c r="P18" s="35" t="s">
        <v>5575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2.2425336485899998</v>
      </c>
      <c r="W18" s="36">
        <v>0</v>
      </c>
      <c r="X18" s="36">
        <v>0</v>
      </c>
      <c r="Y18" s="24">
        <v>2.2425336485899998</v>
      </c>
    </row>
    <row r="19" spans="1:25" ht="21">
      <c r="A19" s="35"/>
      <c r="B19" s="35" t="s">
        <v>5576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1923.6363015811901</v>
      </c>
      <c r="K19" s="24">
        <v>1923.6363015811901</v>
      </c>
      <c r="L19" s="80"/>
      <c r="M19" s="24"/>
      <c r="N19" s="100"/>
      <c r="O19" s="35"/>
      <c r="P19" s="35" t="s">
        <v>5576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605.945434998005</v>
      </c>
      <c r="W19" s="36">
        <v>0</v>
      </c>
      <c r="X19" s="36">
        <v>0</v>
      </c>
      <c r="Y19" s="24">
        <v>605.945434998005</v>
      </c>
    </row>
    <row r="20" spans="1:25" ht="21">
      <c r="A20" s="35" t="s">
        <v>3923</v>
      </c>
      <c r="B20" s="35"/>
      <c r="C20" s="36">
        <v>0</v>
      </c>
      <c r="D20" s="36">
        <v>0</v>
      </c>
      <c r="E20" s="36">
        <v>12443.481023988978</v>
      </c>
      <c r="F20" s="36">
        <v>0</v>
      </c>
      <c r="G20" s="36">
        <v>0</v>
      </c>
      <c r="H20" s="36">
        <v>0</v>
      </c>
      <c r="I20" s="36">
        <v>949.83672978120001</v>
      </c>
      <c r="J20" s="36">
        <v>7.1444026652900003</v>
      </c>
      <c r="K20" s="24">
        <v>13400.462156435467</v>
      </c>
      <c r="L20" s="80">
        <v>57300</v>
      </c>
      <c r="M20" s="110">
        <f>L20-K20</f>
        <v>43899.537843564533</v>
      </c>
      <c r="N20" s="100"/>
      <c r="O20" s="35" t="s">
        <v>3923</v>
      </c>
      <c r="P20" s="35"/>
      <c r="Q20" s="36">
        <v>0</v>
      </c>
      <c r="R20" s="36">
        <v>0</v>
      </c>
      <c r="S20" s="36">
        <v>0</v>
      </c>
      <c r="T20" s="36">
        <v>0</v>
      </c>
      <c r="U20" s="36">
        <v>3919.6965225558793</v>
      </c>
      <c r="V20" s="36">
        <v>301.44905672064999</v>
      </c>
      <c r="W20" s="36">
        <v>0</v>
      </c>
      <c r="X20" s="36">
        <v>0</v>
      </c>
      <c r="Y20" s="24">
        <v>4221.1455792765291</v>
      </c>
    </row>
    <row r="21" spans="1:25" ht="21">
      <c r="A21" s="35"/>
      <c r="B21" s="35" t="s">
        <v>585</v>
      </c>
      <c r="C21" s="36">
        <v>0</v>
      </c>
      <c r="D21" s="36">
        <v>0</v>
      </c>
      <c r="E21" s="36">
        <v>235.10819819649998</v>
      </c>
      <c r="F21" s="36">
        <v>0</v>
      </c>
      <c r="G21" s="36">
        <v>0</v>
      </c>
      <c r="H21" s="36">
        <v>0</v>
      </c>
      <c r="I21" s="36">
        <v>137.5</v>
      </c>
      <c r="J21" s="36">
        <v>0</v>
      </c>
      <c r="K21" s="24">
        <v>372.60819819649998</v>
      </c>
      <c r="L21" s="80"/>
      <c r="M21" s="24"/>
      <c r="N21" s="100"/>
      <c r="O21" s="35"/>
      <c r="P21" s="35" t="s">
        <v>585</v>
      </c>
      <c r="Q21" s="36">
        <v>0</v>
      </c>
      <c r="R21" s="36">
        <v>0</v>
      </c>
      <c r="S21" s="36">
        <v>0</v>
      </c>
      <c r="T21" s="36">
        <v>0</v>
      </c>
      <c r="U21" s="36">
        <v>74.059082431920004</v>
      </c>
      <c r="V21" s="36">
        <v>43.3125</v>
      </c>
      <c r="W21" s="36">
        <v>0</v>
      </c>
      <c r="X21" s="36">
        <v>0</v>
      </c>
      <c r="Y21" s="24">
        <v>117.37158243192</v>
      </c>
    </row>
    <row r="22" spans="1:25" ht="21">
      <c r="A22" s="35"/>
      <c r="B22" s="35" t="s">
        <v>3922</v>
      </c>
      <c r="C22" s="36">
        <v>0</v>
      </c>
      <c r="D22" s="36">
        <v>0</v>
      </c>
      <c r="E22" s="36">
        <v>1275.8913381972002</v>
      </c>
      <c r="F22" s="36">
        <v>0</v>
      </c>
      <c r="G22" s="36">
        <v>0</v>
      </c>
      <c r="H22" s="36">
        <v>0</v>
      </c>
      <c r="I22" s="36">
        <v>25</v>
      </c>
      <c r="J22" s="36">
        <v>0</v>
      </c>
      <c r="K22" s="24">
        <v>1300.8913381972002</v>
      </c>
      <c r="L22" s="178"/>
      <c r="M22" s="24"/>
      <c r="N22" s="100"/>
      <c r="O22" s="35"/>
      <c r="P22" s="35" t="s">
        <v>3922</v>
      </c>
      <c r="Q22" s="36">
        <v>0</v>
      </c>
      <c r="R22" s="36">
        <v>0</v>
      </c>
      <c r="S22" s="36">
        <v>0</v>
      </c>
      <c r="T22" s="36">
        <v>0</v>
      </c>
      <c r="U22" s="36">
        <v>401.90577153197</v>
      </c>
      <c r="V22" s="36">
        <v>7.875</v>
      </c>
      <c r="W22" s="36">
        <v>0</v>
      </c>
      <c r="X22" s="36">
        <v>0</v>
      </c>
      <c r="Y22" s="24">
        <v>409.78077153197</v>
      </c>
    </row>
    <row r="23" spans="1:25" ht="21">
      <c r="A23" s="35"/>
      <c r="B23" s="35" t="s">
        <v>2983</v>
      </c>
      <c r="C23" s="36">
        <v>0</v>
      </c>
      <c r="D23" s="36">
        <v>0</v>
      </c>
      <c r="E23" s="36">
        <v>6087.3808732619982</v>
      </c>
      <c r="F23" s="36">
        <v>0</v>
      </c>
      <c r="G23" s="36">
        <v>0</v>
      </c>
      <c r="H23" s="36">
        <v>0</v>
      </c>
      <c r="I23" s="36">
        <v>56.25</v>
      </c>
      <c r="J23" s="36">
        <v>7.1444026652900003</v>
      </c>
      <c r="K23" s="24">
        <v>6150.775275927288</v>
      </c>
      <c r="L23" s="80"/>
      <c r="M23" s="110"/>
      <c r="N23" s="100"/>
      <c r="O23" s="35"/>
      <c r="P23" s="35" t="s">
        <v>2983</v>
      </c>
      <c r="Q23" s="36">
        <v>0</v>
      </c>
      <c r="R23" s="36">
        <v>0</v>
      </c>
      <c r="S23" s="36">
        <v>0</v>
      </c>
      <c r="T23" s="36">
        <v>0</v>
      </c>
      <c r="U23" s="36">
        <v>1917.5249750775397</v>
      </c>
      <c r="V23" s="36">
        <v>19.969236839570002</v>
      </c>
      <c r="W23" s="36">
        <v>0</v>
      </c>
      <c r="X23" s="36">
        <v>0</v>
      </c>
      <c r="Y23" s="24">
        <v>1937.4942119171096</v>
      </c>
    </row>
    <row r="24" spans="1:25" ht="21">
      <c r="A24" s="35"/>
      <c r="B24" s="35" t="s">
        <v>260</v>
      </c>
      <c r="C24" s="36">
        <v>0</v>
      </c>
      <c r="D24" s="36">
        <v>0</v>
      </c>
      <c r="E24" s="36">
        <v>4845.1006143332806</v>
      </c>
      <c r="F24" s="36">
        <v>0</v>
      </c>
      <c r="G24" s="36">
        <v>0</v>
      </c>
      <c r="H24" s="36">
        <v>0</v>
      </c>
      <c r="I24" s="36">
        <v>731.08672978120001</v>
      </c>
      <c r="J24" s="36">
        <v>0</v>
      </c>
      <c r="K24" s="24">
        <v>5576.1873441144808</v>
      </c>
      <c r="L24" s="80"/>
      <c r="M24" s="24"/>
      <c r="N24" s="100"/>
      <c r="O24" s="35"/>
      <c r="P24" s="35" t="s">
        <v>260</v>
      </c>
      <c r="Q24" s="36">
        <v>0</v>
      </c>
      <c r="R24" s="36">
        <v>0</v>
      </c>
      <c r="S24" s="36">
        <v>0</v>
      </c>
      <c r="T24" s="36">
        <v>0</v>
      </c>
      <c r="U24" s="36">
        <v>1526.2066935144494</v>
      </c>
      <c r="V24" s="36">
        <v>230.29231988108</v>
      </c>
      <c r="W24" s="36">
        <v>0</v>
      </c>
      <c r="X24" s="36">
        <v>0</v>
      </c>
      <c r="Y24" s="24">
        <v>1756.4990133955293</v>
      </c>
    </row>
    <row r="25" spans="1:25" ht="21">
      <c r="A25" s="35" t="s">
        <v>3929</v>
      </c>
      <c r="B25" s="35"/>
      <c r="C25" s="36">
        <v>0</v>
      </c>
      <c r="D25" s="36">
        <v>0</v>
      </c>
      <c r="E25" s="36">
        <v>20126.056399649002</v>
      </c>
      <c r="F25" s="36">
        <v>2249.99999999994</v>
      </c>
      <c r="G25" s="36">
        <v>18627.987980848127</v>
      </c>
      <c r="H25" s="36">
        <v>44717.290485463447</v>
      </c>
      <c r="I25" s="36">
        <v>28935.460941886995</v>
      </c>
      <c r="J25" s="36">
        <v>70533.553959657147</v>
      </c>
      <c r="K25" s="24">
        <v>185190.34976750467</v>
      </c>
      <c r="L25" s="80">
        <v>170000</v>
      </c>
      <c r="M25" s="110">
        <f>L25-K25</f>
        <v>-15190.349767504667</v>
      </c>
      <c r="N25" s="100"/>
      <c r="O25" s="35" t="s">
        <v>3929</v>
      </c>
      <c r="P25" s="35"/>
      <c r="Q25" s="36">
        <v>0</v>
      </c>
      <c r="R25" s="36">
        <v>0</v>
      </c>
      <c r="S25" s="36">
        <v>0</v>
      </c>
      <c r="T25" s="36">
        <v>0</v>
      </c>
      <c r="U25" s="36">
        <v>12916.273979849862</v>
      </c>
      <c r="V25" s="36">
        <v>45418.686196901428</v>
      </c>
      <c r="W25" s="36">
        <v>0</v>
      </c>
      <c r="X25" s="36">
        <v>0</v>
      </c>
      <c r="Y25" s="24">
        <v>58334.960176751294</v>
      </c>
    </row>
    <row r="26" spans="1:25" ht="21">
      <c r="A26" s="35"/>
      <c r="B26" s="35" t="s">
        <v>3925</v>
      </c>
      <c r="C26" s="36">
        <v>0</v>
      </c>
      <c r="D26" s="36">
        <v>0</v>
      </c>
      <c r="E26" s="36">
        <v>2309.3288053880001</v>
      </c>
      <c r="F26" s="36">
        <v>0</v>
      </c>
      <c r="G26" s="36">
        <v>0</v>
      </c>
      <c r="H26" s="36">
        <v>436.25453222599998</v>
      </c>
      <c r="I26" s="36">
        <v>1909.1344355389999</v>
      </c>
      <c r="J26" s="36">
        <v>825.6009949270001</v>
      </c>
      <c r="K26" s="24">
        <v>5480.3187680800002</v>
      </c>
      <c r="L26" s="80"/>
      <c r="M26" s="24"/>
      <c r="N26" s="100"/>
      <c r="O26" s="35"/>
      <c r="P26" s="35" t="s">
        <v>3925</v>
      </c>
      <c r="Q26" s="36">
        <v>0</v>
      </c>
      <c r="R26" s="36">
        <v>0</v>
      </c>
      <c r="S26" s="36">
        <v>0</v>
      </c>
      <c r="T26" s="36">
        <v>0</v>
      </c>
      <c r="U26" s="36">
        <v>727.43857369755005</v>
      </c>
      <c r="V26" s="36">
        <v>998.86183824679995</v>
      </c>
      <c r="W26" s="36">
        <v>0</v>
      </c>
      <c r="X26" s="36">
        <v>0</v>
      </c>
      <c r="Y26" s="24">
        <v>1726.3004119443499</v>
      </c>
    </row>
    <row r="27" spans="1:25" ht="21">
      <c r="A27" s="35"/>
      <c r="B27" s="35" t="s">
        <v>3924</v>
      </c>
      <c r="C27" s="36">
        <v>0</v>
      </c>
      <c r="D27" s="36">
        <v>0</v>
      </c>
      <c r="E27" s="36">
        <v>5692.4728130934982</v>
      </c>
      <c r="F27" s="36">
        <v>287.5</v>
      </c>
      <c r="G27" s="36">
        <v>12.126615045599999</v>
      </c>
      <c r="H27" s="36">
        <v>14316.301598215636</v>
      </c>
      <c r="I27" s="36">
        <v>2755.6649402427292</v>
      </c>
      <c r="J27" s="36">
        <v>7341.2451711179992</v>
      </c>
      <c r="K27" s="24">
        <v>30405.311137715464</v>
      </c>
      <c r="L27" s="80"/>
      <c r="M27" s="24"/>
      <c r="N27" s="100"/>
      <c r="O27" s="35"/>
      <c r="P27" s="35" t="s">
        <v>3924</v>
      </c>
      <c r="Q27" s="36">
        <v>0</v>
      </c>
      <c r="R27" s="36">
        <v>0</v>
      </c>
      <c r="S27" s="36">
        <v>0</v>
      </c>
      <c r="T27" s="36">
        <v>0</v>
      </c>
      <c r="U27" s="36">
        <v>1887.5113198631793</v>
      </c>
      <c r="V27" s="36">
        <v>7690.1616885106705</v>
      </c>
      <c r="W27" s="36">
        <v>0</v>
      </c>
      <c r="X27" s="36">
        <v>0</v>
      </c>
      <c r="Y27" s="24">
        <v>9577.6730083738494</v>
      </c>
    </row>
    <row r="28" spans="1:25" ht="21">
      <c r="A28" s="35"/>
      <c r="B28" s="35" t="s">
        <v>3926</v>
      </c>
      <c r="C28" s="36">
        <v>0</v>
      </c>
      <c r="D28" s="36">
        <v>0</v>
      </c>
      <c r="E28" s="36">
        <v>3256.0668090376994</v>
      </c>
      <c r="F28" s="36">
        <v>337.5</v>
      </c>
      <c r="G28" s="36">
        <v>35.788657543479999</v>
      </c>
      <c r="H28" s="36">
        <v>4871.5542924657602</v>
      </c>
      <c r="I28" s="36">
        <v>6986.0703262061106</v>
      </c>
      <c r="J28" s="36">
        <v>25478.898424905903</v>
      </c>
      <c r="K28" s="24">
        <v>40965.878510158953</v>
      </c>
      <c r="L28" s="178"/>
      <c r="M28" s="24"/>
      <c r="N28" s="100"/>
      <c r="O28" s="35"/>
      <c r="P28" s="35" t="s">
        <v>3926</v>
      </c>
      <c r="Q28" s="36">
        <v>0</v>
      </c>
      <c r="R28" s="36">
        <v>0</v>
      </c>
      <c r="S28" s="36">
        <v>0</v>
      </c>
      <c r="T28" s="36">
        <v>0</v>
      </c>
      <c r="U28" s="36">
        <v>1143.2469719728401</v>
      </c>
      <c r="V28" s="36">
        <v>11761.004758728202</v>
      </c>
      <c r="W28" s="36">
        <v>0</v>
      </c>
      <c r="X28" s="36">
        <v>0</v>
      </c>
      <c r="Y28" s="24">
        <v>12904.251730701042</v>
      </c>
    </row>
    <row r="29" spans="1:25" ht="21">
      <c r="A29" s="35"/>
      <c r="B29" s="35" t="s">
        <v>3927</v>
      </c>
      <c r="C29" s="36">
        <v>0</v>
      </c>
      <c r="D29" s="36">
        <v>0</v>
      </c>
      <c r="E29" s="36">
        <v>8685.817387580104</v>
      </c>
      <c r="F29" s="36">
        <v>1543.74999999994</v>
      </c>
      <c r="G29" s="36">
        <v>12505.057908334029</v>
      </c>
      <c r="H29" s="36">
        <v>12701.7564708018</v>
      </c>
      <c r="I29" s="36">
        <v>15981.15105045271</v>
      </c>
      <c r="J29" s="36">
        <v>23108.114826345889</v>
      </c>
      <c r="K29" s="24">
        <v>74525.647643514472</v>
      </c>
      <c r="L29" s="80"/>
      <c r="M29" s="110"/>
      <c r="N29" s="100"/>
      <c r="O29" s="35"/>
      <c r="P29" s="35" t="s">
        <v>3927</v>
      </c>
      <c r="Q29" s="36">
        <v>0</v>
      </c>
      <c r="R29" s="36">
        <v>0</v>
      </c>
      <c r="S29" s="36">
        <v>0</v>
      </c>
      <c r="T29" s="36">
        <v>0</v>
      </c>
      <c r="U29" s="36">
        <v>7161.406968206582</v>
      </c>
      <c r="V29" s="36">
        <v>16314.172039490431</v>
      </c>
      <c r="W29" s="36">
        <v>0</v>
      </c>
      <c r="X29" s="36">
        <v>0</v>
      </c>
      <c r="Y29" s="24">
        <v>23475.579007697015</v>
      </c>
    </row>
    <row r="30" spans="1:25" ht="21">
      <c r="A30" s="35"/>
      <c r="B30" s="35" t="s">
        <v>3928</v>
      </c>
      <c r="C30" s="36">
        <v>0</v>
      </c>
      <c r="D30" s="36">
        <v>0</v>
      </c>
      <c r="E30" s="36">
        <v>182.3705845497</v>
      </c>
      <c r="F30" s="36">
        <v>81.25</v>
      </c>
      <c r="G30" s="36">
        <v>6075.0147999250203</v>
      </c>
      <c r="H30" s="36">
        <v>12391.42359175425</v>
      </c>
      <c r="I30" s="36">
        <v>1303.4401894464479</v>
      </c>
      <c r="J30" s="36">
        <v>13779.694542360361</v>
      </c>
      <c r="K30" s="24">
        <v>33813.193708035775</v>
      </c>
      <c r="L30" s="80"/>
      <c r="M30" s="24"/>
      <c r="N30" s="100"/>
      <c r="O30" s="35"/>
      <c r="P30" s="35" t="s">
        <v>3928</v>
      </c>
      <c r="Q30" s="36">
        <v>0</v>
      </c>
      <c r="R30" s="36">
        <v>0</v>
      </c>
      <c r="S30" s="36">
        <v>0</v>
      </c>
      <c r="T30" s="36">
        <v>0</v>
      </c>
      <c r="U30" s="36">
        <v>1996.67014610971</v>
      </c>
      <c r="V30" s="36">
        <v>8654.485871925328</v>
      </c>
      <c r="W30" s="36">
        <v>0</v>
      </c>
      <c r="X30" s="36">
        <v>0</v>
      </c>
      <c r="Y30" s="24">
        <v>10651.156018035039</v>
      </c>
    </row>
    <row r="31" spans="1:25" ht="21">
      <c r="A31" s="35" t="s">
        <v>3934</v>
      </c>
      <c r="B31" s="35"/>
      <c r="C31" s="36">
        <v>0</v>
      </c>
      <c r="D31" s="36">
        <v>0</v>
      </c>
      <c r="E31" s="36">
        <v>519.86640768031998</v>
      </c>
      <c r="F31" s="36">
        <v>6308.3907577503705</v>
      </c>
      <c r="G31" s="36">
        <v>25468.276740921068</v>
      </c>
      <c r="H31" s="36">
        <v>14005.865574327949</v>
      </c>
      <c r="I31" s="36">
        <v>33358.530760124333</v>
      </c>
      <c r="J31" s="36">
        <v>19443.094695051361</v>
      </c>
      <c r="K31" s="24">
        <v>99104.024935855399</v>
      </c>
      <c r="L31" s="80">
        <v>71000</v>
      </c>
      <c r="M31" s="110">
        <f>L31-K31</f>
        <v>-28104.024935855399</v>
      </c>
      <c r="N31" s="100"/>
      <c r="O31" s="35" t="s">
        <v>3934</v>
      </c>
      <c r="P31" s="35"/>
      <c r="Q31" s="36">
        <v>0</v>
      </c>
      <c r="R31" s="36">
        <v>0</v>
      </c>
      <c r="S31" s="36">
        <v>143.34573764116999</v>
      </c>
      <c r="T31" s="36">
        <v>1258.1877202191999</v>
      </c>
      <c r="U31" s="36">
        <v>8771.8747226375708</v>
      </c>
      <c r="V31" s="36">
        <v>10186.386076728833</v>
      </c>
      <c r="W31" s="36">
        <v>4853.4925186368355</v>
      </c>
      <c r="X31" s="36">
        <v>6004.4810789417097</v>
      </c>
      <c r="Y31" s="24">
        <v>31217.767854805315</v>
      </c>
    </row>
    <row r="32" spans="1:25" ht="21">
      <c r="A32" s="35"/>
      <c r="B32" s="35" t="s">
        <v>3930</v>
      </c>
      <c r="C32" s="36">
        <v>0</v>
      </c>
      <c r="D32" s="36">
        <v>0</v>
      </c>
      <c r="E32" s="36">
        <v>0</v>
      </c>
      <c r="F32" s="36">
        <v>54.028320757800003</v>
      </c>
      <c r="G32" s="36">
        <v>0</v>
      </c>
      <c r="H32" s="36">
        <v>2054.4472904720001</v>
      </c>
      <c r="I32" s="36">
        <v>4361.2675972075704</v>
      </c>
      <c r="J32" s="36">
        <v>7176.139437642837</v>
      </c>
      <c r="K32" s="24">
        <v>13645.882646080208</v>
      </c>
      <c r="L32" s="80"/>
      <c r="M32" s="24"/>
      <c r="N32" s="100"/>
      <c r="O32" s="35"/>
      <c r="P32" s="35" t="s">
        <v>3930</v>
      </c>
      <c r="Q32" s="36">
        <v>0</v>
      </c>
      <c r="R32" s="36">
        <v>0</v>
      </c>
      <c r="S32" s="36">
        <v>0</v>
      </c>
      <c r="T32" s="36">
        <v>17.0189210387</v>
      </c>
      <c r="U32" s="36">
        <v>0</v>
      </c>
      <c r="V32" s="36">
        <v>647.15089649799995</v>
      </c>
      <c r="W32" s="36">
        <v>1373.7992931208601</v>
      </c>
      <c r="X32" s="36">
        <v>2260.4839228572059</v>
      </c>
      <c r="Y32" s="24">
        <v>4298.4530335147665</v>
      </c>
    </row>
    <row r="33" spans="1:25" ht="21">
      <c r="A33" s="35"/>
      <c r="B33" s="35" t="s">
        <v>3931</v>
      </c>
      <c r="C33" s="36">
        <v>0</v>
      </c>
      <c r="D33" s="36">
        <v>0</v>
      </c>
      <c r="E33" s="36">
        <v>0</v>
      </c>
      <c r="F33" s="36">
        <v>1679.579848265</v>
      </c>
      <c r="G33" s="36">
        <v>2.11919661667</v>
      </c>
      <c r="H33" s="36">
        <v>1124.8559375</v>
      </c>
      <c r="I33" s="36">
        <v>13431.7491135454</v>
      </c>
      <c r="J33" s="36">
        <v>0</v>
      </c>
      <c r="K33" s="24">
        <v>16238.304095927069</v>
      </c>
      <c r="L33" s="80"/>
      <c r="M33" s="24"/>
      <c r="N33" s="100"/>
      <c r="O33" s="35"/>
      <c r="P33" s="35" t="s">
        <v>3931</v>
      </c>
      <c r="Q33" s="36">
        <v>0</v>
      </c>
      <c r="R33" s="36">
        <v>0</v>
      </c>
      <c r="S33" s="36">
        <v>0</v>
      </c>
      <c r="T33" s="36">
        <v>0</v>
      </c>
      <c r="U33" s="36">
        <v>529.73519913725102</v>
      </c>
      <c r="V33" s="36">
        <v>4585.3305910848003</v>
      </c>
      <c r="W33" s="36">
        <v>0</v>
      </c>
      <c r="X33" s="36">
        <v>0</v>
      </c>
      <c r="Y33" s="24">
        <v>5115.065790222051</v>
      </c>
    </row>
    <row r="34" spans="1:25" ht="21">
      <c r="A34" s="35"/>
      <c r="B34" s="35" t="s">
        <v>5395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7476.1488782106999</v>
      </c>
      <c r="J34" s="36">
        <v>7274.3886249224806</v>
      </c>
      <c r="K34" s="24">
        <v>14750.537503133181</v>
      </c>
      <c r="L34" s="80"/>
      <c r="M34" s="24"/>
      <c r="N34" s="100"/>
      <c r="O34" s="35"/>
      <c r="P34" s="35" t="s">
        <v>5395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2354.9868966397298</v>
      </c>
      <c r="X34" s="36">
        <v>2291.43241685046</v>
      </c>
      <c r="Y34" s="24">
        <v>4646.4193134901898</v>
      </c>
    </row>
    <row r="35" spans="1:25" ht="21">
      <c r="A35" s="35"/>
      <c r="B35" s="35" t="s">
        <v>820</v>
      </c>
      <c r="C35" s="36">
        <v>0</v>
      </c>
      <c r="D35" s="36">
        <v>0</v>
      </c>
      <c r="E35" s="36">
        <v>131.25000000041999</v>
      </c>
      <c r="F35" s="36">
        <v>31.25</v>
      </c>
      <c r="G35" s="36">
        <v>265.28467521482901</v>
      </c>
      <c r="H35" s="36">
        <v>884.61006250000003</v>
      </c>
      <c r="I35" s="36">
        <v>792.59629728888899</v>
      </c>
      <c r="J35" s="36">
        <v>777.17727832936998</v>
      </c>
      <c r="K35" s="24">
        <v>2882.1683133335082</v>
      </c>
      <c r="L35" s="80"/>
      <c r="M35" s="24"/>
      <c r="N35" s="100"/>
      <c r="O35" s="35"/>
      <c r="P35" s="35" t="s">
        <v>820</v>
      </c>
      <c r="Q35" s="36">
        <v>0</v>
      </c>
      <c r="R35" s="36">
        <v>0</v>
      </c>
      <c r="S35" s="36">
        <v>41.343750000149996</v>
      </c>
      <c r="T35" s="36">
        <v>9.84375</v>
      </c>
      <c r="U35" s="36">
        <v>83.564672692670996</v>
      </c>
      <c r="V35" s="36">
        <v>278.65216968749996</v>
      </c>
      <c r="W35" s="36">
        <v>249.66783364599496</v>
      </c>
      <c r="X35" s="36">
        <v>244.81084267396304</v>
      </c>
      <c r="Y35" s="24">
        <v>907.88301870027897</v>
      </c>
    </row>
    <row r="36" spans="1:25" ht="21">
      <c r="A36" s="35"/>
      <c r="B36" s="35" t="s">
        <v>3932</v>
      </c>
      <c r="C36" s="36">
        <v>0</v>
      </c>
      <c r="D36" s="36">
        <v>0</v>
      </c>
      <c r="E36" s="36">
        <v>0</v>
      </c>
      <c r="F36" s="36">
        <v>1933.7187313518</v>
      </c>
      <c r="G36" s="36">
        <v>12221.847973720489</v>
      </c>
      <c r="H36" s="36">
        <v>798.31221264454985</v>
      </c>
      <c r="I36" s="36">
        <v>2186.2388575026998</v>
      </c>
      <c r="J36" s="36">
        <v>2178.7531136370003</v>
      </c>
      <c r="K36" s="24">
        <v>19318.870888856542</v>
      </c>
      <c r="L36" s="139"/>
      <c r="M36" s="24"/>
      <c r="N36" s="100"/>
      <c r="O36" s="35"/>
      <c r="P36" s="35" t="s">
        <v>3932</v>
      </c>
      <c r="Q36" s="36">
        <v>0</v>
      </c>
      <c r="R36" s="36">
        <v>0</v>
      </c>
      <c r="S36" s="36">
        <v>0</v>
      </c>
      <c r="T36" s="36">
        <v>609.12140037620998</v>
      </c>
      <c r="U36" s="36">
        <v>3849.8821117182442</v>
      </c>
      <c r="V36" s="36">
        <v>251.46834698358299</v>
      </c>
      <c r="W36" s="36">
        <v>688.66524011359002</v>
      </c>
      <c r="X36" s="36">
        <v>686.30723079660004</v>
      </c>
      <c r="Y36" s="24">
        <v>6085.4443299882269</v>
      </c>
    </row>
    <row r="37" spans="1:25" ht="21">
      <c r="A37" s="35"/>
      <c r="B37" s="35" t="s">
        <v>56</v>
      </c>
      <c r="C37" s="36">
        <v>0</v>
      </c>
      <c r="D37" s="36">
        <v>0</v>
      </c>
      <c r="E37" s="36">
        <v>64.800573899</v>
      </c>
      <c r="F37" s="36">
        <v>634.56417863146999</v>
      </c>
      <c r="G37" s="36">
        <v>13.399316763670001</v>
      </c>
      <c r="H37" s="36">
        <v>82.737849373320003</v>
      </c>
      <c r="I37" s="36">
        <v>4518.8688890143703</v>
      </c>
      <c r="J37" s="36">
        <v>381.25</v>
      </c>
      <c r="K37" s="24">
        <v>5695.6208076818302</v>
      </c>
      <c r="L37" s="139"/>
      <c r="M37" s="110"/>
      <c r="N37" s="100"/>
      <c r="O37" s="35"/>
      <c r="P37" s="35" t="s">
        <v>56</v>
      </c>
      <c r="Q37" s="36">
        <v>0</v>
      </c>
      <c r="R37" s="36">
        <v>0</v>
      </c>
      <c r="S37" s="36">
        <v>0</v>
      </c>
      <c r="T37" s="36">
        <v>0</v>
      </c>
      <c r="U37" s="36">
        <v>224.520681827864</v>
      </c>
      <c r="V37" s="36">
        <v>1569.5998725954801</v>
      </c>
      <c r="W37" s="36">
        <v>0</v>
      </c>
      <c r="X37" s="36">
        <v>0</v>
      </c>
      <c r="Y37" s="24">
        <v>1794.1205544233439</v>
      </c>
    </row>
    <row r="38" spans="1:25" ht="21">
      <c r="A38" s="35"/>
      <c r="B38" s="35" t="s">
        <v>3933</v>
      </c>
      <c r="C38" s="36">
        <v>0</v>
      </c>
      <c r="D38" s="36">
        <v>0</v>
      </c>
      <c r="E38" s="36">
        <v>232.10450093550003</v>
      </c>
      <c r="F38" s="36">
        <v>1794.2500456052001</v>
      </c>
      <c r="G38" s="36">
        <v>11224.894091984021</v>
      </c>
      <c r="H38" s="36">
        <v>6213.5520991799294</v>
      </c>
      <c r="I38" s="36">
        <v>369.050325235</v>
      </c>
      <c r="J38" s="36">
        <v>395.209534308</v>
      </c>
      <c r="K38" s="24">
        <v>20229.060597247651</v>
      </c>
      <c r="L38" s="139"/>
      <c r="M38" s="24"/>
      <c r="N38" s="100"/>
      <c r="O38" s="35"/>
      <c r="P38" s="35" t="s">
        <v>3933</v>
      </c>
      <c r="Q38" s="36">
        <v>0</v>
      </c>
      <c r="R38" s="36">
        <v>0</v>
      </c>
      <c r="S38" s="36">
        <v>73.112917794720005</v>
      </c>
      <c r="T38" s="36">
        <v>565.18876436549999</v>
      </c>
      <c r="U38" s="36">
        <v>3535.8416389759905</v>
      </c>
      <c r="V38" s="36">
        <v>1957.2689112423698</v>
      </c>
      <c r="W38" s="36">
        <v>116.25085244900001</v>
      </c>
      <c r="X38" s="36">
        <v>124.49100330677</v>
      </c>
      <c r="Y38" s="24">
        <v>6372.1540881343508</v>
      </c>
    </row>
    <row r="39" spans="1:25" ht="21">
      <c r="A39" s="35"/>
      <c r="B39" s="35" t="s">
        <v>2061</v>
      </c>
      <c r="C39" s="36">
        <v>0</v>
      </c>
      <c r="D39" s="36">
        <v>0</v>
      </c>
      <c r="E39" s="36">
        <v>91.711332845399994</v>
      </c>
      <c r="F39" s="36">
        <v>180.99963313910001</v>
      </c>
      <c r="G39" s="36">
        <v>1740.7314866213901</v>
      </c>
      <c r="H39" s="36">
        <v>2847.3501226581502</v>
      </c>
      <c r="I39" s="36">
        <v>222.6108021197</v>
      </c>
      <c r="J39" s="36">
        <v>1260.1767062116701</v>
      </c>
      <c r="K39" s="24">
        <v>6343.5800835954105</v>
      </c>
      <c r="L39" s="139"/>
      <c r="M39" s="110"/>
      <c r="N39" s="100"/>
      <c r="O39" s="35"/>
      <c r="P39" s="35" t="s">
        <v>2061</v>
      </c>
      <c r="Q39" s="36">
        <v>0</v>
      </c>
      <c r="R39" s="36">
        <v>0</v>
      </c>
      <c r="S39" s="36">
        <v>28.8890698463</v>
      </c>
      <c r="T39" s="36">
        <v>57.014884438790006</v>
      </c>
      <c r="U39" s="36">
        <v>548.33041828554997</v>
      </c>
      <c r="V39" s="36">
        <v>896.91528863709993</v>
      </c>
      <c r="W39" s="36">
        <v>70.122402667659998</v>
      </c>
      <c r="X39" s="36">
        <v>396.95566245671</v>
      </c>
      <c r="Y39" s="24">
        <v>1998.2277263321098</v>
      </c>
    </row>
    <row r="40" spans="1:25" ht="21">
      <c r="A40" s="35" t="s">
        <v>3937</v>
      </c>
      <c r="B40" s="35"/>
      <c r="C40" s="36">
        <v>0</v>
      </c>
      <c r="D40" s="36">
        <v>0</v>
      </c>
      <c r="E40" s="36">
        <v>0</v>
      </c>
      <c r="F40" s="36">
        <v>0</v>
      </c>
      <c r="G40" s="36">
        <v>18.238466973342</v>
      </c>
      <c r="H40" s="36">
        <v>1329.900243394</v>
      </c>
      <c r="I40" s="36">
        <v>0</v>
      </c>
      <c r="J40" s="36">
        <v>15899.870707397509</v>
      </c>
      <c r="K40" s="24">
        <v>17248.009417764853</v>
      </c>
      <c r="L40" s="80">
        <v>20500</v>
      </c>
      <c r="M40" s="110">
        <f>L40-K40</f>
        <v>3251.9905822351466</v>
      </c>
      <c r="N40" s="100"/>
      <c r="O40" s="35" t="s">
        <v>3937</v>
      </c>
      <c r="P40" s="35"/>
      <c r="Q40" s="36">
        <v>0</v>
      </c>
      <c r="R40" s="36">
        <v>0</v>
      </c>
      <c r="S40" s="36">
        <v>0</v>
      </c>
      <c r="T40" s="36">
        <v>0</v>
      </c>
      <c r="U40" s="36">
        <v>5.7451170966060001</v>
      </c>
      <c r="V40" s="36">
        <v>5427.3778494935405</v>
      </c>
      <c r="W40" s="36">
        <v>0</v>
      </c>
      <c r="X40" s="36">
        <v>0</v>
      </c>
      <c r="Y40" s="24">
        <v>5433.1229665901465</v>
      </c>
    </row>
    <row r="41" spans="1:25" ht="21">
      <c r="A41" s="35"/>
      <c r="B41" s="35" t="s">
        <v>3936</v>
      </c>
      <c r="C41" s="36">
        <v>0</v>
      </c>
      <c r="D41" s="36">
        <v>0</v>
      </c>
      <c r="E41" s="36">
        <v>0</v>
      </c>
      <c r="F41" s="36">
        <v>0</v>
      </c>
      <c r="G41" s="36">
        <v>18.238466973342</v>
      </c>
      <c r="H41" s="36">
        <v>1329.900243394</v>
      </c>
      <c r="I41" s="36">
        <v>0</v>
      </c>
      <c r="J41" s="36">
        <v>0</v>
      </c>
      <c r="K41" s="24">
        <v>1348.1387103673419</v>
      </c>
      <c r="L41" s="80"/>
      <c r="M41" s="24"/>
      <c r="N41" s="100"/>
      <c r="O41" s="35"/>
      <c r="P41" s="35" t="s">
        <v>3936</v>
      </c>
      <c r="Q41" s="36">
        <v>0</v>
      </c>
      <c r="R41" s="36">
        <v>0</v>
      </c>
      <c r="S41" s="36">
        <v>0</v>
      </c>
      <c r="T41" s="36">
        <v>0</v>
      </c>
      <c r="U41" s="36">
        <v>5.7451170966060001</v>
      </c>
      <c r="V41" s="36">
        <v>418.918576669</v>
      </c>
      <c r="W41" s="36">
        <v>0</v>
      </c>
      <c r="X41" s="36">
        <v>0</v>
      </c>
      <c r="Y41" s="24">
        <v>424.66369376560601</v>
      </c>
    </row>
    <row r="42" spans="1:25" ht="21">
      <c r="A42" s="35"/>
      <c r="B42" s="35" t="s">
        <v>5577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5099.5557218734102</v>
      </c>
      <c r="K42" s="24">
        <v>5099.5557218734102</v>
      </c>
      <c r="L42" s="80"/>
      <c r="M42" s="24"/>
      <c r="N42" s="100"/>
      <c r="O42" s="35"/>
      <c r="P42" s="35" t="s">
        <v>5577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1606.36005238494</v>
      </c>
      <c r="W42" s="36">
        <v>0</v>
      </c>
      <c r="X42" s="36">
        <v>0</v>
      </c>
      <c r="Y42" s="24">
        <v>1606.36005238494</v>
      </c>
    </row>
    <row r="43" spans="1:25" ht="21">
      <c r="A43" s="35"/>
      <c r="B43" s="35" t="s">
        <v>5578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4381.9376905809995</v>
      </c>
      <c r="K43" s="24">
        <v>4381.9376905809995</v>
      </c>
      <c r="L43" s="80"/>
      <c r="M43" s="24"/>
      <c r="N43" s="100"/>
      <c r="O43" s="35"/>
      <c r="P43" s="35" t="s">
        <v>5578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1380.3103725336</v>
      </c>
      <c r="W43" s="36">
        <v>0</v>
      </c>
      <c r="X43" s="36">
        <v>0</v>
      </c>
      <c r="Y43" s="24">
        <v>1380.3103725336</v>
      </c>
    </row>
    <row r="44" spans="1:25" ht="21">
      <c r="A44" s="35"/>
      <c r="B44" s="35" t="s">
        <v>3935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6418.3772949431004</v>
      </c>
      <c r="K44" s="24">
        <v>6418.3772949431004</v>
      </c>
      <c r="L44" s="178"/>
      <c r="M44" s="24"/>
      <c r="N44" s="100"/>
      <c r="O44" s="35"/>
      <c r="P44" s="35" t="s">
        <v>3935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2021.788847906</v>
      </c>
      <c r="W44" s="36">
        <v>0</v>
      </c>
      <c r="X44" s="36">
        <v>0</v>
      </c>
      <c r="Y44" s="24">
        <v>2021.788847906</v>
      </c>
    </row>
    <row r="45" spans="1:25" ht="21">
      <c r="A45" s="35" t="s">
        <v>5490</v>
      </c>
      <c r="B45" s="35"/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148.52434334989999</v>
      </c>
      <c r="K45" s="24">
        <v>148.52434334989999</v>
      </c>
      <c r="L45" s="80">
        <v>5500</v>
      </c>
      <c r="M45" s="110">
        <f>L45-K45</f>
        <v>5351.4756566501001</v>
      </c>
      <c r="N45" s="100"/>
      <c r="O45" s="35" t="s">
        <v>5490</v>
      </c>
      <c r="P45" s="35"/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46.785168155260003</v>
      </c>
      <c r="W45" s="36">
        <v>0</v>
      </c>
      <c r="X45" s="36">
        <v>0</v>
      </c>
      <c r="Y45" s="24">
        <v>46.785168155260003</v>
      </c>
    </row>
    <row r="46" spans="1:25" ht="21">
      <c r="A46" s="35"/>
      <c r="B46" s="35" t="s">
        <v>2562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148.52434334989999</v>
      </c>
      <c r="K46" s="24">
        <v>148.52434334989999</v>
      </c>
      <c r="L46" s="80"/>
      <c r="M46" s="24"/>
      <c r="N46" s="100"/>
      <c r="O46" s="35"/>
      <c r="P46" s="35" t="s">
        <v>2562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46.785168155260003</v>
      </c>
      <c r="W46" s="36">
        <v>0</v>
      </c>
      <c r="X46" s="36">
        <v>0</v>
      </c>
      <c r="Y46" s="24">
        <v>46.785168155260003</v>
      </c>
    </row>
    <row r="47" spans="1:25" ht="21">
      <c r="A47" s="35" t="s">
        <v>3944</v>
      </c>
      <c r="B47" s="35"/>
      <c r="C47" s="36">
        <v>0</v>
      </c>
      <c r="D47" s="36">
        <v>0</v>
      </c>
      <c r="E47" s="36">
        <v>62.521735578649995</v>
      </c>
      <c r="F47" s="36">
        <v>3068.22744956734</v>
      </c>
      <c r="G47" s="36">
        <v>0</v>
      </c>
      <c r="H47" s="36">
        <v>20676.39108299213</v>
      </c>
      <c r="I47" s="36">
        <v>66763.945243783339</v>
      </c>
      <c r="J47" s="36">
        <v>24668.753003554226</v>
      </c>
      <c r="K47" s="24">
        <v>115239.83851547571</v>
      </c>
      <c r="L47" s="80">
        <v>152100</v>
      </c>
      <c r="M47" s="110">
        <f>L47-K47</f>
        <v>36860.161484524288</v>
      </c>
      <c r="N47" s="100"/>
      <c r="O47" s="35" t="s">
        <v>3944</v>
      </c>
      <c r="P47" s="35"/>
      <c r="Q47" s="36">
        <v>0</v>
      </c>
      <c r="R47" s="36">
        <v>0</v>
      </c>
      <c r="S47" s="36">
        <v>0</v>
      </c>
      <c r="T47" s="36">
        <v>189</v>
      </c>
      <c r="U47" s="36">
        <v>797.18599332096994</v>
      </c>
      <c r="V47" s="36">
        <v>15537.058723077424</v>
      </c>
      <c r="W47" s="36">
        <v>17535.711176807399</v>
      </c>
      <c r="X47" s="36">
        <v>2241.593239174676</v>
      </c>
      <c r="Y47" s="24">
        <v>36300.549132380474</v>
      </c>
    </row>
    <row r="48" spans="1:25" ht="21">
      <c r="A48" s="35"/>
      <c r="B48" s="35" t="s">
        <v>3939</v>
      </c>
      <c r="C48" s="36">
        <v>0</v>
      </c>
      <c r="D48" s="36">
        <v>0</v>
      </c>
      <c r="E48" s="36">
        <v>0</v>
      </c>
      <c r="F48" s="36">
        <v>1580.7274495670399</v>
      </c>
      <c r="G48" s="36">
        <v>0</v>
      </c>
      <c r="H48" s="36">
        <v>5204.7419972975104</v>
      </c>
      <c r="I48" s="36">
        <v>0</v>
      </c>
      <c r="J48" s="36">
        <v>0</v>
      </c>
      <c r="K48" s="24">
        <v>6785.4694468645503</v>
      </c>
      <c r="L48" s="80"/>
      <c r="M48" s="110"/>
      <c r="N48" s="100"/>
      <c r="O48" s="35"/>
      <c r="P48" s="35" t="s">
        <v>3939</v>
      </c>
      <c r="Q48" s="36">
        <v>0</v>
      </c>
      <c r="R48" s="36">
        <v>0</v>
      </c>
      <c r="S48" s="36">
        <v>0</v>
      </c>
      <c r="T48" s="36">
        <v>0</v>
      </c>
      <c r="U48" s="36">
        <v>497.92914661360999</v>
      </c>
      <c r="V48" s="36">
        <v>1639.4937291485626</v>
      </c>
      <c r="W48" s="36">
        <v>0</v>
      </c>
      <c r="X48" s="36">
        <v>0</v>
      </c>
      <c r="Y48" s="24">
        <v>2137.4228757621727</v>
      </c>
    </row>
    <row r="49" spans="1:25" ht="21">
      <c r="A49" s="35"/>
      <c r="B49" s="35" t="s">
        <v>3940</v>
      </c>
      <c r="C49" s="36">
        <v>0</v>
      </c>
      <c r="D49" s="36">
        <v>0</v>
      </c>
      <c r="E49" s="36">
        <v>62.521735578649995</v>
      </c>
      <c r="F49" s="36">
        <v>0</v>
      </c>
      <c r="G49" s="36">
        <v>0</v>
      </c>
      <c r="H49" s="36">
        <v>1173.547237963</v>
      </c>
      <c r="I49" s="36">
        <v>0</v>
      </c>
      <c r="J49" s="36">
        <v>2079.0361863470298</v>
      </c>
      <c r="K49" s="24">
        <v>3315.1051598886797</v>
      </c>
      <c r="L49" s="80"/>
      <c r="M49" s="24"/>
      <c r="N49" s="100"/>
      <c r="O49" s="35"/>
      <c r="P49" s="35" t="s">
        <v>3940</v>
      </c>
      <c r="Q49" s="36">
        <v>0</v>
      </c>
      <c r="R49" s="36">
        <v>0</v>
      </c>
      <c r="S49" s="36">
        <v>0</v>
      </c>
      <c r="T49" s="36">
        <v>0</v>
      </c>
      <c r="U49" s="36">
        <v>19.694346707259999</v>
      </c>
      <c r="V49" s="36">
        <v>1024.5637786578641</v>
      </c>
      <c r="W49" s="36">
        <v>0</v>
      </c>
      <c r="X49" s="36">
        <v>0</v>
      </c>
      <c r="Y49" s="24">
        <v>1044.258125365124</v>
      </c>
    </row>
    <row r="50" spans="1:25" ht="21">
      <c r="A50" s="35"/>
      <c r="B50" s="35" t="s">
        <v>5255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5705.11915305</v>
      </c>
      <c r="I50" s="36">
        <v>387.5</v>
      </c>
      <c r="J50" s="36">
        <v>512.08657831899995</v>
      </c>
      <c r="K50" s="24">
        <v>6604.7057313690002</v>
      </c>
      <c r="L50" s="178"/>
      <c r="M50" s="24"/>
      <c r="N50" s="100"/>
      <c r="O50" s="35"/>
      <c r="P50" s="35" t="s">
        <v>5255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2080.4823053800001</v>
      </c>
      <c r="W50" s="36">
        <v>0</v>
      </c>
      <c r="X50" s="36">
        <v>0</v>
      </c>
      <c r="Y50" s="24">
        <v>2080.4823053800001</v>
      </c>
    </row>
    <row r="51" spans="1:25" ht="21">
      <c r="A51" s="35"/>
      <c r="B51" s="35" t="s">
        <v>5396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10187.383868024999</v>
      </c>
      <c r="J51" s="36">
        <v>10.9624140335</v>
      </c>
      <c r="K51" s="24">
        <v>10198.346282058499</v>
      </c>
      <c r="L51" s="80"/>
      <c r="M51" s="24"/>
      <c r="N51" s="100"/>
      <c r="O51" s="35"/>
      <c r="P51" s="35" t="s">
        <v>5396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3209.0259184259999</v>
      </c>
      <c r="X51" s="36">
        <v>3.4531604205500002</v>
      </c>
      <c r="Y51" s="24">
        <v>3212.4790788465498</v>
      </c>
    </row>
    <row r="52" spans="1:25" ht="21">
      <c r="A52" s="35"/>
      <c r="B52" s="35" t="s">
        <v>3941</v>
      </c>
      <c r="C52" s="36">
        <v>0</v>
      </c>
      <c r="D52" s="36">
        <v>0</v>
      </c>
      <c r="E52" s="36">
        <v>0</v>
      </c>
      <c r="F52" s="36">
        <v>600</v>
      </c>
      <c r="G52" s="36">
        <v>0</v>
      </c>
      <c r="H52" s="36">
        <v>484.79437406699998</v>
      </c>
      <c r="I52" s="36">
        <v>31420.9208684</v>
      </c>
      <c r="J52" s="36">
        <v>17.054938756289999</v>
      </c>
      <c r="K52" s="24">
        <v>32522.770181223292</v>
      </c>
      <c r="L52" s="178"/>
      <c r="M52" s="24"/>
      <c r="N52" s="100"/>
      <c r="O52" s="35"/>
      <c r="P52" s="35" t="s">
        <v>3941</v>
      </c>
      <c r="Q52" s="36">
        <v>0</v>
      </c>
      <c r="R52" s="36">
        <v>0</v>
      </c>
      <c r="S52" s="36">
        <v>0</v>
      </c>
      <c r="T52" s="36">
        <v>189</v>
      </c>
      <c r="U52" s="36">
        <v>0</v>
      </c>
      <c r="V52" s="36">
        <v>152.710227831</v>
      </c>
      <c r="W52" s="36">
        <v>9897.5900735499999</v>
      </c>
      <c r="X52" s="36">
        <v>5.3723057082259995</v>
      </c>
      <c r="Y52" s="24">
        <v>10244.672607089225</v>
      </c>
    </row>
    <row r="53" spans="1:25" ht="21">
      <c r="A53" s="35"/>
      <c r="B53" s="35" t="s">
        <v>3938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6032.0880190927201</v>
      </c>
      <c r="I53" s="36">
        <v>13196.788223453199</v>
      </c>
      <c r="J53" s="36">
        <v>2686.4692382920002</v>
      </c>
      <c r="K53" s="24">
        <v>21915.345480837921</v>
      </c>
      <c r="L53" s="80"/>
      <c r="M53" s="24"/>
      <c r="N53" s="100"/>
      <c r="O53" s="35"/>
      <c r="P53" s="35" t="s">
        <v>3938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1900.10772601701</v>
      </c>
      <c r="W53" s="36">
        <v>4156.9882903862999</v>
      </c>
      <c r="X53" s="36">
        <v>846.23781006199999</v>
      </c>
      <c r="Y53" s="24">
        <v>6903.3338264653094</v>
      </c>
    </row>
    <row r="54" spans="1:25" ht="21">
      <c r="A54" s="35"/>
      <c r="B54" s="35" t="s">
        <v>3942</v>
      </c>
      <c r="C54" s="36">
        <v>0</v>
      </c>
      <c r="D54" s="36">
        <v>0</v>
      </c>
      <c r="E54" s="36">
        <v>0</v>
      </c>
      <c r="F54" s="36">
        <v>495.402754399</v>
      </c>
      <c r="G54" s="36">
        <v>0</v>
      </c>
      <c r="H54" s="36">
        <v>0</v>
      </c>
      <c r="I54" s="36">
        <v>466.25752315173997</v>
      </c>
      <c r="J54" s="36">
        <v>13885.719037434497</v>
      </c>
      <c r="K54" s="24">
        <v>14847.379314985237</v>
      </c>
      <c r="L54" s="80"/>
      <c r="M54" s="24"/>
      <c r="N54" s="100"/>
      <c r="O54" s="35"/>
      <c r="P54" s="35" t="s">
        <v>3942</v>
      </c>
      <c r="Q54" s="36">
        <v>0</v>
      </c>
      <c r="R54" s="36">
        <v>0</v>
      </c>
      <c r="S54" s="36">
        <v>0</v>
      </c>
      <c r="T54" s="36">
        <v>0</v>
      </c>
      <c r="U54" s="36">
        <v>156.05186763570001</v>
      </c>
      <c r="V54" s="36">
        <v>4520.8726165856278</v>
      </c>
      <c r="W54" s="36">
        <v>0</v>
      </c>
      <c r="X54" s="36">
        <v>0</v>
      </c>
      <c r="Y54" s="24">
        <v>4676.9244842213275</v>
      </c>
    </row>
    <row r="55" spans="1:25" ht="21">
      <c r="A55" s="35"/>
      <c r="B55" s="35" t="s">
        <v>455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17.550588436030001</v>
      </c>
      <c r="K55" s="24">
        <v>17.550588436030001</v>
      </c>
      <c r="L55" s="80"/>
      <c r="M55" s="24"/>
      <c r="N55" s="100"/>
      <c r="O55" s="35"/>
      <c r="P55" s="35" t="s">
        <v>455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5.5284353573500002</v>
      </c>
      <c r="W55" s="36">
        <v>0</v>
      </c>
      <c r="X55" s="36">
        <v>0</v>
      </c>
      <c r="Y55" s="24">
        <v>5.5284353573500002</v>
      </c>
    </row>
    <row r="56" spans="1:25" ht="21">
      <c r="A56" s="35"/>
      <c r="B56" s="35" t="s">
        <v>260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863.83141093640006</v>
      </c>
      <c r="J56" s="36">
        <v>4401.6824221574307</v>
      </c>
      <c r="K56" s="24">
        <v>5265.5138330938307</v>
      </c>
      <c r="L56" s="80"/>
      <c r="M56" s="24"/>
      <c r="N56" s="100"/>
      <c r="O56" s="35"/>
      <c r="P56" s="35" t="s">
        <v>260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272.10689444510001</v>
      </c>
      <c r="X56" s="36">
        <v>1386.5299629839001</v>
      </c>
      <c r="Y56" s="24">
        <v>1658.636857429</v>
      </c>
    </row>
    <row r="57" spans="1:25" ht="21">
      <c r="A57" s="35"/>
      <c r="B57" s="35" t="s">
        <v>3943</v>
      </c>
      <c r="C57" s="36">
        <v>0</v>
      </c>
      <c r="D57" s="36">
        <v>0</v>
      </c>
      <c r="E57" s="36">
        <v>0</v>
      </c>
      <c r="F57" s="36">
        <v>392.09724560130002</v>
      </c>
      <c r="G57" s="36">
        <v>0</v>
      </c>
      <c r="H57" s="36">
        <v>96.8145477339</v>
      </c>
      <c r="I57" s="36">
        <v>5562.500000002</v>
      </c>
      <c r="J57" s="36">
        <v>1058.1915997784499</v>
      </c>
      <c r="K57" s="24">
        <v>7109.6033931156499</v>
      </c>
      <c r="L57" s="80"/>
      <c r="M57" s="24"/>
      <c r="N57" s="100"/>
      <c r="O57" s="35"/>
      <c r="P57" s="35" t="s">
        <v>3943</v>
      </c>
      <c r="Q57" s="36">
        <v>0</v>
      </c>
      <c r="R57" s="36">
        <v>0</v>
      </c>
      <c r="S57" s="36">
        <v>0</v>
      </c>
      <c r="T57" s="36">
        <v>0</v>
      </c>
      <c r="U57" s="36">
        <v>123.5106323644</v>
      </c>
      <c r="V57" s="36">
        <v>2116.0144364635098</v>
      </c>
      <c r="W57" s="36">
        <v>0</v>
      </c>
      <c r="X57" s="36">
        <v>0</v>
      </c>
      <c r="Y57" s="24">
        <v>2239.5250688279098</v>
      </c>
    </row>
    <row r="58" spans="1:25" ht="21">
      <c r="A58" s="35"/>
      <c r="B58" s="35" t="s">
        <v>393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1979.285753788</v>
      </c>
      <c r="I58" s="36">
        <v>4678.7633498150008</v>
      </c>
      <c r="J58" s="36">
        <v>0</v>
      </c>
      <c r="K58" s="24">
        <v>6658.0491036030007</v>
      </c>
      <c r="L58" s="80"/>
      <c r="M58" s="24"/>
      <c r="N58" s="100"/>
      <c r="O58" s="35"/>
      <c r="P58" s="35" t="s">
        <v>393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2097.2854676365</v>
      </c>
      <c r="W58" s="36">
        <v>0</v>
      </c>
      <c r="X58" s="36">
        <v>0</v>
      </c>
      <c r="Y58" s="24">
        <v>2097.2854676365</v>
      </c>
    </row>
    <row r="59" spans="1:25" ht="21">
      <c r="A59" s="35" t="s">
        <v>3948</v>
      </c>
      <c r="B59" s="35"/>
      <c r="C59" s="36">
        <v>0</v>
      </c>
      <c r="D59" s="36">
        <v>0</v>
      </c>
      <c r="E59" s="36">
        <v>791.49298557931002</v>
      </c>
      <c r="F59" s="36">
        <v>5050.0000000001901</v>
      </c>
      <c r="G59" s="36">
        <v>0</v>
      </c>
      <c r="H59" s="36">
        <v>3666.2269315379999</v>
      </c>
      <c r="I59" s="36">
        <v>13058.562307257542</v>
      </c>
      <c r="J59" s="36">
        <v>144463.57816154338</v>
      </c>
      <c r="K59" s="24">
        <v>167029.86038591847</v>
      </c>
      <c r="L59" s="139">
        <v>153000</v>
      </c>
      <c r="M59" s="110">
        <f>L59-K59</f>
        <v>-14029.860385918466</v>
      </c>
      <c r="N59" s="99"/>
      <c r="O59" s="35" t="s">
        <v>3948</v>
      </c>
      <c r="P59" s="35"/>
      <c r="Q59" s="36">
        <v>0</v>
      </c>
      <c r="R59" s="36">
        <v>0</v>
      </c>
      <c r="S59" s="36">
        <v>0</v>
      </c>
      <c r="T59" s="36">
        <v>312.23843103947002</v>
      </c>
      <c r="U59" s="36">
        <v>1527.8318594183002</v>
      </c>
      <c r="V59" s="36">
        <v>38045.988795670419</v>
      </c>
      <c r="W59" s="36">
        <v>2411.3137982745802</v>
      </c>
      <c r="X59" s="36">
        <v>10317.033137153203</v>
      </c>
      <c r="Y59" s="24">
        <v>52614.406021555973</v>
      </c>
    </row>
    <row r="60" spans="1:25" ht="21">
      <c r="A60" s="35"/>
      <c r="B60" s="35" t="s">
        <v>5398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6461.66155334</v>
      </c>
      <c r="J60" s="36">
        <v>8979.4052371760008</v>
      </c>
      <c r="K60" s="24">
        <v>15441.066790516001</v>
      </c>
      <c r="L60" s="80"/>
      <c r="M60" s="56"/>
      <c r="N60" s="99"/>
      <c r="O60" s="35"/>
      <c r="P60" s="35" t="s">
        <v>5398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2035.4233893000001</v>
      </c>
      <c r="X60" s="36">
        <v>2828.5126497099</v>
      </c>
      <c r="Y60" s="24">
        <v>4863.9360390099</v>
      </c>
    </row>
    <row r="61" spans="1:25" ht="21">
      <c r="A61" s="35"/>
      <c r="B61" s="35" t="s">
        <v>3945</v>
      </c>
      <c r="C61" s="36">
        <v>0</v>
      </c>
      <c r="D61" s="36">
        <v>0</v>
      </c>
      <c r="E61" s="36">
        <v>454.9448677606</v>
      </c>
      <c r="F61" s="36">
        <v>795.91453437500002</v>
      </c>
      <c r="G61" s="36">
        <v>0</v>
      </c>
      <c r="H61" s="36">
        <v>1812.146527868</v>
      </c>
      <c r="I61" s="36">
        <v>0</v>
      </c>
      <c r="J61" s="36">
        <v>18738.875590580003</v>
      </c>
      <c r="K61" s="24">
        <v>21801.881520583604</v>
      </c>
      <c r="L61" s="80"/>
      <c r="M61" s="24"/>
      <c r="N61" s="100"/>
      <c r="O61" s="35"/>
      <c r="P61" s="35" t="s">
        <v>3945</v>
      </c>
      <c r="Q61" s="36">
        <v>0</v>
      </c>
      <c r="R61" s="36">
        <v>0</v>
      </c>
      <c r="S61" s="36">
        <v>0</v>
      </c>
      <c r="T61" s="36">
        <v>0</v>
      </c>
      <c r="U61" s="36">
        <v>394.02071167308998</v>
      </c>
      <c r="V61" s="36">
        <v>6473.5719673078002</v>
      </c>
      <c r="W61" s="36">
        <v>0</v>
      </c>
      <c r="X61" s="36">
        <v>0</v>
      </c>
      <c r="Y61" s="24">
        <v>6867.59267898089</v>
      </c>
    </row>
    <row r="62" spans="1:25" ht="21">
      <c r="A62" s="35"/>
      <c r="B62" s="35" t="s">
        <v>646</v>
      </c>
      <c r="C62" s="36">
        <v>0</v>
      </c>
      <c r="D62" s="36">
        <v>0</v>
      </c>
      <c r="E62" s="36">
        <v>0</v>
      </c>
      <c r="F62" s="36">
        <v>716.58546562498998</v>
      </c>
      <c r="G62" s="36">
        <v>0</v>
      </c>
      <c r="H62" s="36">
        <v>1854.0804036699999</v>
      </c>
      <c r="I62" s="36">
        <v>0</v>
      </c>
      <c r="J62" s="36">
        <v>21851.85250221</v>
      </c>
      <c r="K62" s="24">
        <v>24422.51837150499</v>
      </c>
      <c r="L62" s="80"/>
      <c r="M62" s="24"/>
      <c r="N62" s="100"/>
      <c r="O62" s="35"/>
      <c r="P62" s="35" t="s">
        <v>646</v>
      </c>
      <c r="Q62" s="36">
        <v>0</v>
      </c>
      <c r="R62" s="36">
        <v>0</v>
      </c>
      <c r="S62" s="36">
        <v>0</v>
      </c>
      <c r="T62" s="36">
        <v>225.72442167187</v>
      </c>
      <c r="U62" s="36">
        <v>0</v>
      </c>
      <c r="V62" s="36">
        <v>584.03532715599999</v>
      </c>
      <c r="W62" s="36">
        <v>0</v>
      </c>
      <c r="X62" s="36">
        <v>6883.3335381970001</v>
      </c>
      <c r="Y62" s="24">
        <v>7693.0932870248698</v>
      </c>
    </row>
    <row r="63" spans="1:25" ht="21">
      <c r="A63" s="35"/>
      <c r="B63" s="35" t="s">
        <v>2039</v>
      </c>
      <c r="C63" s="36">
        <v>0</v>
      </c>
      <c r="D63" s="36">
        <v>0</v>
      </c>
      <c r="E63" s="36">
        <v>0</v>
      </c>
      <c r="F63" s="36">
        <v>285.96944481689997</v>
      </c>
      <c r="G63" s="36">
        <v>0</v>
      </c>
      <c r="H63" s="36">
        <v>0</v>
      </c>
      <c r="I63" s="36">
        <v>3589.7377277678997</v>
      </c>
      <c r="J63" s="36">
        <v>13651.610239987</v>
      </c>
      <c r="K63" s="24">
        <v>17527.3174125718</v>
      </c>
      <c r="L63" s="80"/>
      <c r="M63" s="24"/>
      <c r="N63" s="100"/>
      <c r="O63" s="35"/>
      <c r="P63" s="35" t="s">
        <v>2039</v>
      </c>
      <c r="Q63" s="36">
        <v>0</v>
      </c>
      <c r="R63" s="36">
        <v>0</v>
      </c>
      <c r="S63" s="36">
        <v>0</v>
      </c>
      <c r="T63" s="36">
        <v>0</v>
      </c>
      <c r="U63" s="36">
        <v>90.080375117270009</v>
      </c>
      <c r="V63" s="36">
        <v>5431.0246098475</v>
      </c>
      <c r="W63" s="36">
        <v>0</v>
      </c>
      <c r="X63" s="36">
        <v>0</v>
      </c>
      <c r="Y63" s="24">
        <v>5521.1049849647698</v>
      </c>
    </row>
    <row r="64" spans="1:25" ht="21">
      <c r="A64" s="35"/>
      <c r="B64" s="35" t="s">
        <v>3946</v>
      </c>
      <c r="C64" s="36">
        <v>0</v>
      </c>
      <c r="D64" s="36">
        <v>0</v>
      </c>
      <c r="E64" s="36">
        <v>0</v>
      </c>
      <c r="F64" s="36">
        <v>193.75</v>
      </c>
      <c r="G64" s="36">
        <v>0</v>
      </c>
      <c r="H64" s="36">
        <v>0</v>
      </c>
      <c r="I64" s="36">
        <v>378.42186376604002</v>
      </c>
      <c r="J64" s="36">
        <v>9574.4681641099996</v>
      </c>
      <c r="K64" s="24">
        <v>10146.640027876039</v>
      </c>
      <c r="L64" s="80"/>
      <c r="M64" s="24"/>
      <c r="N64" s="100"/>
      <c r="O64" s="35"/>
      <c r="P64" s="35" t="s">
        <v>3946</v>
      </c>
      <c r="Q64" s="36">
        <v>0</v>
      </c>
      <c r="R64" s="36">
        <v>0</v>
      </c>
      <c r="S64" s="36">
        <v>0</v>
      </c>
      <c r="T64" s="36">
        <v>0</v>
      </c>
      <c r="U64" s="36">
        <v>61.03125</v>
      </c>
      <c r="V64" s="36">
        <v>3135.16035877582</v>
      </c>
      <c r="W64" s="36">
        <v>0</v>
      </c>
      <c r="X64" s="36">
        <v>0</v>
      </c>
      <c r="Y64" s="24">
        <v>3196.19160877582</v>
      </c>
    </row>
    <row r="65" spans="1:25" ht="21">
      <c r="A65" s="35"/>
      <c r="B65" s="35" t="s">
        <v>2284</v>
      </c>
      <c r="C65" s="36">
        <v>0</v>
      </c>
      <c r="D65" s="36">
        <v>0</v>
      </c>
      <c r="E65" s="36">
        <v>0</v>
      </c>
      <c r="F65" s="36">
        <v>937.5</v>
      </c>
      <c r="G65" s="36">
        <v>0</v>
      </c>
      <c r="H65" s="36">
        <v>0</v>
      </c>
      <c r="I65" s="36">
        <v>0</v>
      </c>
      <c r="J65" s="36">
        <v>6848.8704510600001</v>
      </c>
      <c r="K65" s="24">
        <v>7786.3704510600001</v>
      </c>
      <c r="L65" s="139"/>
      <c r="M65" s="56"/>
      <c r="N65" s="99"/>
      <c r="O65" s="35"/>
      <c r="P65" s="35" t="s">
        <v>2284</v>
      </c>
      <c r="Q65" s="36">
        <v>0</v>
      </c>
      <c r="R65" s="36">
        <v>0</v>
      </c>
      <c r="S65" s="36">
        <v>0</v>
      </c>
      <c r="T65" s="36">
        <v>0</v>
      </c>
      <c r="U65" s="36">
        <v>295.3125</v>
      </c>
      <c r="V65" s="36">
        <v>2157.3941920799998</v>
      </c>
      <c r="W65" s="36">
        <v>0</v>
      </c>
      <c r="X65" s="36">
        <v>0</v>
      </c>
      <c r="Y65" s="24">
        <v>2452.7066920799998</v>
      </c>
    </row>
    <row r="66" spans="1:25" ht="21">
      <c r="A66" s="35"/>
      <c r="B66" s="35" t="s">
        <v>5579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3676.1279021119999</v>
      </c>
      <c r="K66" s="24">
        <v>3676.1279021119999</v>
      </c>
      <c r="L66" s="139"/>
      <c r="M66" s="56"/>
      <c r="N66" s="99"/>
      <c r="O66" s="35"/>
      <c r="P66" s="35" t="s">
        <v>5579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1157.9802891649999</v>
      </c>
      <c r="W66" s="36">
        <v>0</v>
      </c>
      <c r="X66" s="36">
        <v>0</v>
      </c>
      <c r="Y66" s="24">
        <v>1157.9802891649999</v>
      </c>
    </row>
    <row r="67" spans="1:25" ht="21">
      <c r="A67" s="35"/>
      <c r="B67" s="35" t="s">
        <v>5580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23809.731316500001</v>
      </c>
      <c r="K67" s="24">
        <v>23809.731316500001</v>
      </c>
      <c r="L67" s="139"/>
      <c r="M67" s="56"/>
      <c r="N67" s="99"/>
      <c r="O67" s="35"/>
      <c r="P67" s="35" t="s">
        <v>5580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7500.0653646999999</v>
      </c>
      <c r="W67" s="36">
        <v>0</v>
      </c>
      <c r="X67" s="36">
        <v>0</v>
      </c>
      <c r="Y67" s="24">
        <v>7500.0653646999999</v>
      </c>
    </row>
    <row r="68" spans="1:25" ht="21">
      <c r="A68" s="35"/>
      <c r="B68" s="35" t="s">
        <v>1976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1435.4382767500001</v>
      </c>
      <c r="J68" s="36">
        <v>14054.825362596001</v>
      </c>
      <c r="K68" s="24">
        <v>15490.263639346002</v>
      </c>
      <c r="L68" s="139"/>
      <c r="M68" s="56"/>
      <c r="N68" s="99"/>
      <c r="O68" s="35"/>
      <c r="P68" s="35" t="s">
        <v>1976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4879.4330463972001</v>
      </c>
      <c r="W68" s="36">
        <v>0</v>
      </c>
      <c r="X68" s="36">
        <v>0</v>
      </c>
      <c r="Y68" s="24">
        <v>4879.4330463972001</v>
      </c>
    </row>
    <row r="69" spans="1:25" ht="21">
      <c r="A69" s="35"/>
      <c r="B69" s="35" t="s">
        <v>822</v>
      </c>
      <c r="C69" s="36">
        <v>0</v>
      </c>
      <c r="D69" s="36">
        <v>0</v>
      </c>
      <c r="E69" s="36">
        <v>336.54811781871001</v>
      </c>
      <c r="F69" s="36">
        <v>1845.6329063973001</v>
      </c>
      <c r="G69" s="36">
        <v>0</v>
      </c>
      <c r="H69" s="36">
        <v>0</v>
      </c>
      <c r="I69" s="36">
        <v>0</v>
      </c>
      <c r="J69" s="36">
        <v>20639.425005271001</v>
      </c>
      <c r="K69" s="24">
        <v>22821.606029487011</v>
      </c>
      <c r="L69" s="139"/>
      <c r="M69" s="56"/>
      <c r="N69" s="99"/>
      <c r="O69" s="35"/>
      <c r="P69" s="35" t="s">
        <v>822</v>
      </c>
      <c r="Q69" s="36">
        <v>0</v>
      </c>
      <c r="R69" s="36">
        <v>0</v>
      </c>
      <c r="S69" s="36">
        <v>0</v>
      </c>
      <c r="T69" s="36">
        <v>0</v>
      </c>
      <c r="U69" s="36">
        <v>687.38702262794004</v>
      </c>
      <c r="V69" s="36">
        <v>6501.4188766563002</v>
      </c>
      <c r="W69" s="36">
        <v>0</v>
      </c>
      <c r="X69" s="36">
        <v>0</v>
      </c>
      <c r="Y69" s="24">
        <v>7188.8058992842398</v>
      </c>
    </row>
    <row r="70" spans="1:25" ht="21">
      <c r="A70" s="35"/>
      <c r="B70" s="35" t="s">
        <v>3947</v>
      </c>
      <c r="C70" s="36">
        <v>0</v>
      </c>
      <c r="D70" s="36">
        <v>0</v>
      </c>
      <c r="E70" s="36">
        <v>0</v>
      </c>
      <c r="F70" s="36">
        <v>274.64764878599999</v>
      </c>
      <c r="G70" s="36">
        <v>0</v>
      </c>
      <c r="H70" s="36">
        <v>0</v>
      </c>
      <c r="I70" s="36">
        <v>1193.3028856336</v>
      </c>
      <c r="J70" s="36">
        <v>1921.2284103054101</v>
      </c>
      <c r="K70" s="24">
        <v>3389.1789447250103</v>
      </c>
      <c r="L70" s="139"/>
      <c r="M70" s="56"/>
      <c r="N70" s="99"/>
      <c r="O70" s="35"/>
      <c r="P70" s="35" t="s">
        <v>3947</v>
      </c>
      <c r="Q70" s="36">
        <v>0</v>
      </c>
      <c r="R70" s="36">
        <v>0</v>
      </c>
      <c r="S70" s="36">
        <v>0</v>
      </c>
      <c r="T70" s="36">
        <v>86.514009367600011</v>
      </c>
      <c r="U70" s="36">
        <v>0</v>
      </c>
      <c r="V70" s="36">
        <v>0</v>
      </c>
      <c r="W70" s="36">
        <v>375.89040897458</v>
      </c>
      <c r="X70" s="36">
        <v>605.18694924630313</v>
      </c>
      <c r="Y70" s="24">
        <v>1067.5913675884831</v>
      </c>
    </row>
    <row r="71" spans="1:25" ht="21">
      <c r="A71" s="35"/>
      <c r="B71" s="35" t="s">
        <v>5397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717.15797963599994</v>
      </c>
      <c r="K71" s="24">
        <v>717.15797963599994</v>
      </c>
      <c r="L71" s="139"/>
      <c r="M71" s="56"/>
      <c r="N71" s="99"/>
      <c r="O71" s="35"/>
      <c r="P71" s="35" t="s">
        <v>5397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225.90476358480001</v>
      </c>
      <c r="W71" s="36">
        <v>0</v>
      </c>
      <c r="X71" s="36">
        <v>0</v>
      </c>
      <c r="Y71" s="24">
        <v>225.90476358480001</v>
      </c>
    </row>
  </sheetData>
  <mergeCells count="24">
    <mergeCell ref="Q8:X8"/>
    <mergeCell ref="T9:U9"/>
    <mergeCell ref="V9:W9"/>
    <mergeCell ref="A11:B11"/>
    <mergeCell ref="O11:P11"/>
    <mergeCell ref="F9:G9"/>
    <mergeCell ref="H9:I9"/>
    <mergeCell ref="D9:E9"/>
    <mergeCell ref="Y8:Y10"/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R9:S9"/>
  </mergeCells>
  <pageMargins left="0.90551181102362199" right="0" top="0.74803149606299202" bottom="0.74803149606299202" header="0.31496062992126" footer="0.31496062992126"/>
  <pageSetup paperSize="9" scale="75" fitToHeight="0" orientation="landscape" r:id="rId1"/>
  <colBreaks count="1" manualBreakCount="1">
    <brk id="13" max="72" man="1"/>
  </colBreaks>
</worksheet>
</file>

<file path=xl/worksheets/sheet65.xml><?xml version="1.0" encoding="utf-8"?>
<worksheet xmlns="http://schemas.openxmlformats.org/spreadsheetml/2006/main" xmlns:r="http://schemas.openxmlformats.org/officeDocument/2006/relationships">
  <dimension ref="A1:AF114"/>
  <sheetViews>
    <sheetView view="pageBreakPreview" zoomScale="55" zoomScaleSheetLayoutView="55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5" style="25" customWidth="1"/>
    <col min="11" max="13" width="12.75" style="25" customWidth="1"/>
    <col min="14" max="14" width="7.625" style="99" customWidth="1"/>
    <col min="15" max="15" width="18.875" style="25" customWidth="1"/>
    <col min="16" max="16" width="20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18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3949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80"/>
      <c r="O2" s="216" t="s">
        <v>4994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81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81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81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81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82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83" t="s">
        <v>3161</v>
      </c>
      <c r="N8" s="93"/>
      <c r="O8" s="243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2" t="s">
        <v>3162</v>
      </c>
      <c r="N9" s="93"/>
      <c r="O9" s="243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84" t="s">
        <v>3163</v>
      </c>
      <c r="N10" s="93"/>
      <c r="O10" s="243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1617.4696872666</v>
      </c>
      <c r="D11" s="87">
        <v>1825.8017329253105</v>
      </c>
      <c r="E11" s="87">
        <v>4163.6638783647313</v>
      </c>
      <c r="F11" s="87">
        <v>30952.701699319652</v>
      </c>
      <c r="G11" s="87">
        <v>81917.701901409688</v>
      </c>
      <c r="H11" s="87">
        <v>109913.22809411085</v>
      </c>
      <c r="I11" s="87">
        <v>125307.81267171839</v>
      </c>
      <c r="J11" s="87">
        <v>37162.325487176255</v>
      </c>
      <c r="K11" s="110">
        <v>392860.7051522914</v>
      </c>
      <c r="L11" s="110">
        <v>272700</v>
      </c>
      <c r="M11" s="179">
        <f>L11-K11</f>
        <v>-120160.7051522914</v>
      </c>
      <c r="N11" s="23"/>
      <c r="O11" s="242" t="s">
        <v>65</v>
      </c>
      <c r="P11" s="243"/>
      <c r="Q11" s="24">
        <v>1015.7709636035901</v>
      </c>
      <c r="R11" s="24">
        <v>1146.6034882765998</v>
      </c>
      <c r="S11" s="24">
        <v>2614.7809156128628</v>
      </c>
      <c r="T11" s="24">
        <v>19438.296667173741</v>
      </c>
      <c r="U11" s="24">
        <v>51444.316794089937</v>
      </c>
      <c r="V11" s="24">
        <v>69025.507243100757</v>
      </c>
      <c r="W11" s="24">
        <v>78693.306357829482</v>
      </c>
      <c r="X11" s="24">
        <v>23337.940405949928</v>
      </c>
      <c r="Y11" s="24">
        <v>246716.52283563695</v>
      </c>
    </row>
    <row r="12" spans="1:32" ht="21">
      <c r="A12" s="35" t="s">
        <v>3958</v>
      </c>
      <c r="B12" s="35"/>
      <c r="C12" s="36">
        <v>0</v>
      </c>
      <c r="D12" s="36">
        <v>578.95954652624005</v>
      </c>
      <c r="E12" s="36">
        <v>403.53560840058998</v>
      </c>
      <c r="F12" s="36">
        <v>4174.2393083498264</v>
      </c>
      <c r="G12" s="36">
        <v>2523.50692608603</v>
      </c>
      <c r="H12" s="36">
        <v>7494.6955853539403</v>
      </c>
      <c r="I12" s="36">
        <v>15538.572739589341</v>
      </c>
      <c r="J12" s="36">
        <v>389.85650099700001</v>
      </c>
      <c r="K12" s="24">
        <v>31103.366215302969</v>
      </c>
      <c r="L12" s="24">
        <v>20410</v>
      </c>
      <c r="M12" s="179">
        <f>L12-K12</f>
        <v>-10693.366215302969</v>
      </c>
      <c r="N12" s="100"/>
      <c r="O12" s="35" t="s">
        <v>3958</v>
      </c>
      <c r="P12" s="35"/>
      <c r="Q12" s="36">
        <v>0</v>
      </c>
      <c r="R12" s="36">
        <v>363.58659521845999</v>
      </c>
      <c r="S12" s="36">
        <v>253.42036207559403</v>
      </c>
      <c r="T12" s="36">
        <v>2621.4222856447386</v>
      </c>
      <c r="U12" s="36">
        <v>1584.7623495824801</v>
      </c>
      <c r="V12" s="36">
        <v>4706.6688276025161</v>
      </c>
      <c r="W12" s="36">
        <v>9758.2236804622262</v>
      </c>
      <c r="X12" s="36">
        <v>244.82988262610002</v>
      </c>
      <c r="Y12" s="24">
        <v>19532.913983212115</v>
      </c>
    </row>
    <row r="13" spans="1:32" ht="21">
      <c r="A13" s="35"/>
      <c r="B13" s="35" t="s">
        <v>3950</v>
      </c>
      <c r="C13" s="36">
        <v>0</v>
      </c>
      <c r="D13" s="36">
        <v>1.9732167323400001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24">
        <v>1.9732167323400001</v>
      </c>
      <c r="L13" s="24"/>
      <c r="M13" s="179"/>
      <c r="N13" s="100"/>
      <c r="O13" s="35"/>
      <c r="P13" s="35" t="s">
        <v>3950</v>
      </c>
      <c r="Q13" s="36">
        <v>0</v>
      </c>
      <c r="R13" s="36">
        <v>1.23918010791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24">
        <v>1.23918010791</v>
      </c>
    </row>
    <row r="14" spans="1:32" ht="21">
      <c r="A14" s="35"/>
      <c r="B14" s="35" t="s">
        <v>5256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868.75</v>
      </c>
      <c r="I14" s="36">
        <v>193.75</v>
      </c>
      <c r="J14" s="36">
        <v>0</v>
      </c>
      <c r="K14" s="24">
        <v>1062.5</v>
      </c>
      <c r="L14" s="24"/>
      <c r="M14" s="55"/>
      <c r="N14" s="100"/>
      <c r="O14" s="35"/>
      <c r="P14" s="35" t="s">
        <v>5256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545.57500000000005</v>
      </c>
      <c r="W14" s="36">
        <v>121.675</v>
      </c>
      <c r="X14" s="36">
        <v>0</v>
      </c>
      <c r="Y14" s="24">
        <v>667.25</v>
      </c>
    </row>
    <row r="15" spans="1:32" ht="21">
      <c r="A15" s="35"/>
      <c r="B15" s="35" t="s">
        <v>3951</v>
      </c>
      <c r="C15" s="36">
        <v>0</v>
      </c>
      <c r="D15" s="36">
        <v>328.13828977180003</v>
      </c>
      <c r="E15" s="36">
        <v>343.80918681848999</v>
      </c>
      <c r="F15" s="36">
        <v>0</v>
      </c>
      <c r="G15" s="36">
        <v>718.42345082907002</v>
      </c>
      <c r="H15" s="36">
        <v>863.39470926492993</v>
      </c>
      <c r="I15" s="36">
        <v>3218.5239337507305</v>
      </c>
      <c r="J15" s="36">
        <v>0</v>
      </c>
      <c r="K15" s="24">
        <v>5472.2895704350212</v>
      </c>
      <c r="L15" s="24"/>
      <c r="M15" s="55"/>
      <c r="N15" s="100"/>
      <c r="O15" s="35"/>
      <c r="P15" s="35" t="s">
        <v>3951</v>
      </c>
      <c r="Q15" s="36">
        <v>0</v>
      </c>
      <c r="R15" s="36">
        <v>206.07084597670001</v>
      </c>
      <c r="S15" s="36">
        <v>215.91216932202403</v>
      </c>
      <c r="T15" s="36">
        <v>0</v>
      </c>
      <c r="U15" s="36">
        <v>451.16992712097999</v>
      </c>
      <c r="V15" s="36">
        <v>542.21187741837605</v>
      </c>
      <c r="W15" s="36">
        <v>2021.2330303949304</v>
      </c>
      <c r="X15" s="36">
        <v>0</v>
      </c>
      <c r="Y15" s="24">
        <v>3436.5978502330108</v>
      </c>
    </row>
    <row r="16" spans="1:32" ht="21">
      <c r="A16" s="35"/>
      <c r="B16" s="35" t="s">
        <v>3952</v>
      </c>
      <c r="C16" s="36">
        <v>0</v>
      </c>
      <c r="D16" s="36">
        <v>33.287083661899999</v>
      </c>
      <c r="E16" s="36">
        <v>0</v>
      </c>
      <c r="F16" s="36">
        <v>1512.05827643514</v>
      </c>
      <c r="G16" s="36">
        <v>406.25</v>
      </c>
      <c r="H16" s="36">
        <v>0</v>
      </c>
      <c r="I16" s="36">
        <v>2954.9264134244604</v>
      </c>
      <c r="J16" s="36">
        <v>0</v>
      </c>
      <c r="K16" s="24">
        <v>4906.5217735215001</v>
      </c>
      <c r="L16" s="24"/>
      <c r="M16" s="55"/>
      <c r="N16" s="100"/>
      <c r="O16" s="35"/>
      <c r="P16" s="35" t="s">
        <v>3952</v>
      </c>
      <c r="Q16" s="36">
        <v>0</v>
      </c>
      <c r="R16" s="36">
        <v>20.904288539649997</v>
      </c>
      <c r="S16" s="36">
        <v>0</v>
      </c>
      <c r="T16" s="36">
        <v>949.57259760130978</v>
      </c>
      <c r="U16" s="36">
        <v>255.12500000000003</v>
      </c>
      <c r="V16" s="36">
        <v>0</v>
      </c>
      <c r="W16" s="36">
        <v>1855.6937876300542</v>
      </c>
      <c r="X16" s="36">
        <v>0</v>
      </c>
      <c r="Y16" s="24">
        <v>3081.2956737710138</v>
      </c>
    </row>
    <row r="17" spans="1:25" ht="21">
      <c r="A17" s="35"/>
      <c r="B17" s="35" t="s">
        <v>3396</v>
      </c>
      <c r="C17" s="36">
        <v>0</v>
      </c>
      <c r="D17" s="36">
        <v>0</v>
      </c>
      <c r="E17" s="36">
        <v>0</v>
      </c>
      <c r="F17" s="36">
        <v>588.60741101000008</v>
      </c>
      <c r="G17" s="36">
        <v>0</v>
      </c>
      <c r="H17" s="36">
        <v>0</v>
      </c>
      <c r="I17" s="36">
        <v>916.43347255723006</v>
      </c>
      <c r="J17" s="36">
        <v>0</v>
      </c>
      <c r="K17" s="24">
        <v>1505.0408835672301</v>
      </c>
      <c r="L17" s="24"/>
      <c r="M17" s="55"/>
      <c r="N17" s="100"/>
      <c r="O17" s="35"/>
      <c r="P17" s="35" t="s">
        <v>3396</v>
      </c>
      <c r="Q17" s="36">
        <v>0</v>
      </c>
      <c r="R17" s="36">
        <v>0</v>
      </c>
      <c r="S17" s="36">
        <v>0</v>
      </c>
      <c r="T17" s="36">
        <v>369.64545411500001</v>
      </c>
      <c r="U17" s="36">
        <v>0</v>
      </c>
      <c r="V17" s="36">
        <v>0</v>
      </c>
      <c r="W17" s="36">
        <v>575.5202207663699</v>
      </c>
      <c r="X17" s="36">
        <v>0</v>
      </c>
      <c r="Y17" s="24">
        <v>945.16567488136991</v>
      </c>
    </row>
    <row r="18" spans="1:25" ht="21">
      <c r="A18" s="35"/>
      <c r="B18" s="35" t="s">
        <v>3953</v>
      </c>
      <c r="C18" s="36">
        <v>0</v>
      </c>
      <c r="D18" s="36">
        <v>33.345626644200003</v>
      </c>
      <c r="E18" s="36">
        <v>0</v>
      </c>
      <c r="F18" s="36">
        <v>230.90589895100001</v>
      </c>
      <c r="G18" s="36">
        <v>0</v>
      </c>
      <c r="H18" s="36">
        <v>0</v>
      </c>
      <c r="I18" s="36">
        <v>0</v>
      </c>
      <c r="J18" s="36">
        <v>0</v>
      </c>
      <c r="K18" s="24">
        <v>264.25152559520001</v>
      </c>
      <c r="L18" s="24"/>
      <c r="M18" s="55"/>
      <c r="N18" s="100"/>
      <c r="O18" s="35"/>
      <c r="P18" s="35" t="s">
        <v>3953</v>
      </c>
      <c r="Q18" s="36">
        <v>0</v>
      </c>
      <c r="R18" s="36">
        <v>20.941053532600002</v>
      </c>
      <c r="S18" s="36">
        <v>0</v>
      </c>
      <c r="T18" s="36">
        <v>145.00890454099999</v>
      </c>
      <c r="U18" s="36">
        <v>0</v>
      </c>
      <c r="V18" s="36">
        <v>0</v>
      </c>
      <c r="W18" s="36">
        <v>0</v>
      </c>
      <c r="X18" s="36">
        <v>0</v>
      </c>
      <c r="Y18" s="24">
        <v>165.94995807359999</v>
      </c>
    </row>
    <row r="19" spans="1:25" ht="21">
      <c r="A19" s="35"/>
      <c r="B19" s="35" t="s">
        <v>2247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697.00062140299997</v>
      </c>
      <c r="I19" s="36">
        <v>0</v>
      </c>
      <c r="J19" s="36">
        <v>0</v>
      </c>
      <c r="K19" s="24">
        <v>697.00062140299997</v>
      </c>
      <c r="L19" s="24"/>
      <c r="M19" s="55"/>
      <c r="N19" s="100"/>
      <c r="O19" s="35"/>
      <c r="P19" s="35" t="s">
        <v>2247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437.716390241</v>
      </c>
      <c r="W19" s="36">
        <v>0</v>
      </c>
      <c r="X19" s="36">
        <v>0</v>
      </c>
      <c r="Y19" s="24">
        <v>437.716390241</v>
      </c>
    </row>
    <row r="20" spans="1:25" ht="21">
      <c r="A20" s="35"/>
      <c r="B20" s="35" t="s">
        <v>3954</v>
      </c>
      <c r="C20" s="36">
        <v>0</v>
      </c>
      <c r="D20" s="36">
        <v>0</v>
      </c>
      <c r="E20" s="36">
        <v>0</v>
      </c>
      <c r="F20" s="36">
        <v>0</v>
      </c>
      <c r="G20" s="36">
        <v>49.999999999979998</v>
      </c>
      <c r="H20" s="36">
        <v>814.19013628707</v>
      </c>
      <c r="I20" s="36">
        <v>886.64432475940998</v>
      </c>
      <c r="J20" s="36">
        <v>0</v>
      </c>
      <c r="K20" s="24">
        <v>1750.8344610464601</v>
      </c>
      <c r="L20" s="24"/>
      <c r="M20" s="55"/>
      <c r="N20" s="100"/>
      <c r="O20" s="35"/>
      <c r="P20" s="35" t="s">
        <v>3954</v>
      </c>
      <c r="Q20" s="36">
        <v>0</v>
      </c>
      <c r="R20" s="36">
        <v>0</v>
      </c>
      <c r="S20" s="36">
        <v>0</v>
      </c>
      <c r="T20" s="36">
        <v>0</v>
      </c>
      <c r="U20" s="36">
        <v>31.39999999998</v>
      </c>
      <c r="V20" s="36">
        <v>511.31140558824006</v>
      </c>
      <c r="W20" s="36">
        <v>556.81263594920995</v>
      </c>
      <c r="X20" s="36">
        <v>0</v>
      </c>
      <c r="Y20" s="24">
        <v>1099.5240415374301</v>
      </c>
    </row>
    <row r="21" spans="1:25" ht="21">
      <c r="A21" s="35"/>
      <c r="B21" s="35" t="s">
        <v>3955</v>
      </c>
      <c r="C21" s="36">
        <v>0</v>
      </c>
      <c r="D21" s="36">
        <v>0</v>
      </c>
      <c r="E21" s="36">
        <v>13.7338384681</v>
      </c>
      <c r="F21" s="36">
        <v>115.13572501248599</v>
      </c>
      <c r="G21" s="36">
        <v>0</v>
      </c>
      <c r="H21" s="36">
        <v>1321.72433002</v>
      </c>
      <c r="I21" s="36">
        <v>711.07602787273004</v>
      </c>
      <c r="J21" s="36">
        <v>0</v>
      </c>
      <c r="K21" s="24">
        <v>2161.6699213733164</v>
      </c>
      <c r="L21" s="24"/>
      <c r="M21" s="55"/>
      <c r="N21" s="100"/>
      <c r="O21" s="35"/>
      <c r="P21" s="35" t="s">
        <v>3955</v>
      </c>
      <c r="Q21" s="36">
        <v>0</v>
      </c>
      <c r="R21" s="36">
        <v>0</v>
      </c>
      <c r="S21" s="36">
        <v>8.6248505579699994</v>
      </c>
      <c r="T21" s="36">
        <v>72.305235307828994</v>
      </c>
      <c r="U21" s="36">
        <v>0</v>
      </c>
      <c r="V21" s="36">
        <v>830.04287925299991</v>
      </c>
      <c r="W21" s="36">
        <v>446.55574550381999</v>
      </c>
      <c r="X21" s="36">
        <v>0</v>
      </c>
      <c r="Y21" s="24">
        <v>1357.528710622619</v>
      </c>
    </row>
    <row r="22" spans="1:25" ht="21">
      <c r="A22" s="35"/>
      <c r="B22" s="35" t="s">
        <v>2713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437.5</v>
      </c>
      <c r="J22" s="36">
        <v>0</v>
      </c>
      <c r="K22" s="24">
        <v>437.5</v>
      </c>
      <c r="L22" s="24"/>
      <c r="M22" s="55"/>
      <c r="N22" s="100"/>
      <c r="O22" s="35"/>
      <c r="P22" s="35" t="s">
        <v>2713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274.75</v>
      </c>
      <c r="X22" s="36">
        <v>0</v>
      </c>
      <c r="Y22" s="24">
        <v>274.75</v>
      </c>
    </row>
    <row r="23" spans="1:25" ht="21">
      <c r="A23" s="35"/>
      <c r="B23" s="35" t="s">
        <v>3956</v>
      </c>
      <c r="C23" s="36">
        <v>0</v>
      </c>
      <c r="D23" s="36">
        <v>0</v>
      </c>
      <c r="E23" s="36">
        <v>0</v>
      </c>
      <c r="F23" s="36">
        <v>872.36427498800003</v>
      </c>
      <c r="G23" s="36">
        <v>0</v>
      </c>
      <c r="H23" s="36">
        <v>0</v>
      </c>
      <c r="I23" s="36">
        <v>1792.4279996202199</v>
      </c>
      <c r="J23" s="36">
        <v>0</v>
      </c>
      <c r="K23" s="24">
        <v>2664.7922746082199</v>
      </c>
      <c r="L23" s="24"/>
      <c r="M23" s="55"/>
      <c r="N23" s="100"/>
      <c r="O23" s="35"/>
      <c r="P23" s="35" t="s">
        <v>3956</v>
      </c>
      <c r="Q23" s="36">
        <v>0</v>
      </c>
      <c r="R23" s="36">
        <v>0</v>
      </c>
      <c r="S23" s="36">
        <v>0</v>
      </c>
      <c r="T23" s="36">
        <v>547.84476469290007</v>
      </c>
      <c r="U23" s="36">
        <v>0</v>
      </c>
      <c r="V23" s="36">
        <v>0</v>
      </c>
      <c r="W23" s="36">
        <v>1125.6447837614501</v>
      </c>
      <c r="X23" s="36">
        <v>0</v>
      </c>
      <c r="Y23" s="24">
        <v>1673.4895484543501</v>
      </c>
    </row>
    <row r="24" spans="1:25" ht="21">
      <c r="A24" s="35"/>
      <c r="B24" s="35" t="s">
        <v>3957</v>
      </c>
      <c r="C24" s="36">
        <v>0</v>
      </c>
      <c r="D24" s="36">
        <v>182.21532971599999</v>
      </c>
      <c r="E24" s="36">
        <v>45.992583113999999</v>
      </c>
      <c r="F24" s="36">
        <v>855.16772195319993</v>
      </c>
      <c r="G24" s="36">
        <v>1348.8334752569801</v>
      </c>
      <c r="H24" s="36">
        <v>2929.635788378941</v>
      </c>
      <c r="I24" s="36">
        <v>4427.2905676045602</v>
      </c>
      <c r="J24" s="36">
        <v>389.85650099700001</v>
      </c>
      <c r="K24" s="24">
        <v>10178.991967020684</v>
      </c>
      <c r="L24" s="24"/>
      <c r="M24" s="55"/>
      <c r="N24" s="100"/>
      <c r="O24" s="35"/>
      <c r="P24" s="35" t="s">
        <v>3957</v>
      </c>
      <c r="Q24" s="36">
        <v>0</v>
      </c>
      <c r="R24" s="36">
        <v>114.4312270616</v>
      </c>
      <c r="S24" s="36">
        <v>28.883342195600001</v>
      </c>
      <c r="T24" s="36">
        <v>537.0453293866999</v>
      </c>
      <c r="U24" s="36">
        <v>847.0674224615201</v>
      </c>
      <c r="V24" s="36">
        <v>1839.8112751018998</v>
      </c>
      <c r="W24" s="36">
        <v>2780.338476456393</v>
      </c>
      <c r="X24" s="36">
        <v>244.82988262610002</v>
      </c>
      <c r="Y24" s="24">
        <v>6392.4069552898127</v>
      </c>
    </row>
    <row r="25" spans="1:25" ht="21">
      <c r="A25" s="35" t="s">
        <v>1435</v>
      </c>
      <c r="B25" s="35"/>
      <c r="C25" s="36">
        <v>0</v>
      </c>
      <c r="D25" s="36">
        <v>0</v>
      </c>
      <c r="E25" s="36">
        <v>139.80784398769998</v>
      </c>
      <c r="F25" s="36">
        <v>2092.1261168340097</v>
      </c>
      <c r="G25" s="36">
        <v>388.17400005503998</v>
      </c>
      <c r="H25" s="36">
        <v>1814.4546900554501</v>
      </c>
      <c r="I25" s="36">
        <v>8069.3442033531846</v>
      </c>
      <c r="J25" s="36">
        <v>49.761237023070002</v>
      </c>
      <c r="K25" s="24">
        <v>12553.668091308455</v>
      </c>
      <c r="L25" s="24">
        <v>5300</v>
      </c>
      <c r="M25" s="179">
        <f>L25-K25</f>
        <v>-7253.6680913084547</v>
      </c>
      <c r="N25" s="100"/>
      <c r="O25" s="35" t="s">
        <v>1435</v>
      </c>
      <c r="P25" s="35"/>
      <c r="Q25" s="36">
        <v>0</v>
      </c>
      <c r="R25" s="36">
        <v>0</v>
      </c>
      <c r="S25" s="36">
        <v>87.799326024219994</v>
      </c>
      <c r="T25" s="36">
        <v>1313.8552013716101</v>
      </c>
      <c r="U25" s="36">
        <v>243.77327203448002</v>
      </c>
      <c r="V25" s="36">
        <v>1139.4775453553741</v>
      </c>
      <c r="W25" s="36">
        <v>5067.5481597005801</v>
      </c>
      <c r="X25" s="36">
        <v>31.250056850530001</v>
      </c>
      <c r="Y25" s="24">
        <v>7883.7035613367943</v>
      </c>
    </row>
    <row r="26" spans="1:25" ht="21">
      <c r="A26" s="35"/>
      <c r="B26" s="35" t="s">
        <v>5257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219.46161312511001</v>
      </c>
      <c r="I26" s="36">
        <v>1097.1153816255</v>
      </c>
      <c r="J26" s="36">
        <v>0</v>
      </c>
      <c r="K26" s="24">
        <v>1316.5769947506101</v>
      </c>
      <c r="L26" s="24"/>
      <c r="M26" s="55"/>
      <c r="N26" s="100"/>
      <c r="O26" s="35"/>
      <c r="P26" s="35" t="s">
        <v>5257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137.82189304255002</v>
      </c>
      <c r="W26" s="36">
        <v>688.9884596608</v>
      </c>
      <c r="X26" s="36">
        <v>0</v>
      </c>
      <c r="Y26" s="24">
        <v>826.81035270334996</v>
      </c>
    </row>
    <row r="27" spans="1:25" ht="21">
      <c r="A27" s="35"/>
      <c r="B27" s="35" t="s">
        <v>820</v>
      </c>
      <c r="C27" s="36">
        <v>0</v>
      </c>
      <c r="D27" s="36">
        <v>0</v>
      </c>
      <c r="E27" s="36">
        <v>0</v>
      </c>
      <c r="F27" s="36">
        <v>1374.97818172351</v>
      </c>
      <c r="G27" s="36">
        <v>56.25</v>
      </c>
      <c r="H27" s="36">
        <v>233.76749968299001</v>
      </c>
      <c r="I27" s="36">
        <v>3605.0537309793931</v>
      </c>
      <c r="J27" s="36">
        <v>0</v>
      </c>
      <c r="K27" s="24">
        <v>5270.0494123858934</v>
      </c>
      <c r="L27" s="24"/>
      <c r="M27" s="55"/>
      <c r="N27" s="100"/>
      <c r="O27" s="35"/>
      <c r="P27" s="35" t="s">
        <v>820</v>
      </c>
      <c r="Q27" s="36">
        <v>0</v>
      </c>
      <c r="R27" s="36">
        <v>0</v>
      </c>
      <c r="S27" s="36">
        <v>0</v>
      </c>
      <c r="T27" s="36">
        <v>863.48629812241006</v>
      </c>
      <c r="U27" s="36">
        <v>35.325000000000003</v>
      </c>
      <c r="V27" s="36">
        <v>146.80598980099401</v>
      </c>
      <c r="W27" s="36">
        <v>2263.97374305015</v>
      </c>
      <c r="X27" s="36">
        <v>0</v>
      </c>
      <c r="Y27" s="24">
        <v>3309.5910309735541</v>
      </c>
    </row>
    <row r="28" spans="1:25" ht="21">
      <c r="A28" s="35"/>
      <c r="B28" s="35" t="s">
        <v>3959</v>
      </c>
      <c r="C28" s="36">
        <v>0</v>
      </c>
      <c r="D28" s="36">
        <v>0</v>
      </c>
      <c r="E28" s="36">
        <v>0</v>
      </c>
      <c r="F28" s="36">
        <v>717.14793511049993</v>
      </c>
      <c r="G28" s="36">
        <v>81.698249376899994</v>
      </c>
      <c r="H28" s="36">
        <v>724.99679298880017</v>
      </c>
      <c r="I28" s="36">
        <v>1917.5219058149805</v>
      </c>
      <c r="J28" s="36">
        <v>0</v>
      </c>
      <c r="K28" s="24">
        <v>3441.3648832911804</v>
      </c>
      <c r="L28" s="24"/>
      <c r="M28" s="55"/>
      <c r="N28" s="100"/>
      <c r="O28" s="35"/>
      <c r="P28" s="35" t="s">
        <v>3959</v>
      </c>
      <c r="Q28" s="36">
        <v>0</v>
      </c>
      <c r="R28" s="36">
        <v>0</v>
      </c>
      <c r="S28" s="36">
        <v>0</v>
      </c>
      <c r="T28" s="36">
        <v>450.3689032492</v>
      </c>
      <c r="U28" s="36">
        <v>51.306500608699999</v>
      </c>
      <c r="V28" s="36">
        <v>455.29798599694004</v>
      </c>
      <c r="W28" s="36">
        <v>1204.2037568515798</v>
      </c>
      <c r="X28" s="36">
        <v>0</v>
      </c>
      <c r="Y28" s="24">
        <v>2161.17714670642</v>
      </c>
    </row>
    <row r="29" spans="1:25" ht="21">
      <c r="A29" s="35"/>
      <c r="B29" s="35" t="s">
        <v>903</v>
      </c>
      <c r="C29" s="36">
        <v>0</v>
      </c>
      <c r="D29" s="36">
        <v>0</v>
      </c>
      <c r="E29" s="36">
        <v>139.80784398769998</v>
      </c>
      <c r="F29" s="36">
        <v>0</v>
      </c>
      <c r="G29" s="36">
        <v>250.22575067814</v>
      </c>
      <c r="H29" s="36">
        <v>636.22878425854992</v>
      </c>
      <c r="I29" s="36">
        <v>1449.6531849333101</v>
      </c>
      <c r="J29" s="36">
        <v>49.761237023070002</v>
      </c>
      <c r="K29" s="24">
        <v>2525.6768008807699</v>
      </c>
      <c r="M29" s="55"/>
      <c r="N29" s="100"/>
      <c r="O29" s="35"/>
      <c r="P29" s="35" t="s">
        <v>903</v>
      </c>
      <c r="Q29" s="36">
        <v>0</v>
      </c>
      <c r="R29" s="36">
        <v>0</v>
      </c>
      <c r="S29" s="36">
        <v>87.799326024219994</v>
      </c>
      <c r="T29" s="36">
        <v>0</v>
      </c>
      <c r="U29" s="36">
        <v>157.14177142578001</v>
      </c>
      <c r="V29" s="36">
        <v>399.55167651489</v>
      </c>
      <c r="W29" s="36">
        <v>910.38220013804994</v>
      </c>
      <c r="X29" s="36">
        <v>31.250056850530001</v>
      </c>
      <c r="Y29" s="24">
        <v>1586.1250309534701</v>
      </c>
    </row>
    <row r="30" spans="1:25" ht="21">
      <c r="A30" s="35" t="s">
        <v>3963</v>
      </c>
      <c r="B30" s="35"/>
      <c r="C30" s="36">
        <v>0</v>
      </c>
      <c r="D30" s="36">
        <v>0</v>
      </c>
      <c r="E30" s="36">
        <v>48.582467468280001</v>
      </c>
      <c r="F30" s="36">
        <v>668.82198186132007</v>
      </c>
      <c r="G30" s="36">
        <v>8163.606743380331</v>
      </c>
      <c r="H30" s="36">
        <v>11470.639476879365</v>
      </c>
      <c r="I30" s="36">
        <v>8882.8743084328999</v>
      </c>
      <c r="J30" s="36">
        <v>549.50727542379502</v>
      </c>
      <c r="K30" s="24">
        <v>29784.032253445992</v>
      </c>
      <c r="L30" s="24">
        <v>21900</v>
      </c>
      <c r="M30" s="179">
        <f>L30-K30</f>
        <v>-7884.032253445992</v>
      </c>
      <c r="N30" s="100"/>
      <c r="O30" s="35" t="s">
        <v>3963</v>
      </c>
      <c r="P30" s="35"/>
      <c r="Q30" s="36">
        <v>0</v>
      </c>
      <c r="R30" s="36">
        <v>0</v>
      </c>
      <c r="S30" s="36">
        <v>30.509789570060001</v>
      </c>
      <c r="T30" s="36">
        <v>420.02020460860894</v>
      </c>
      <c r="U30" s="36">
        <v>5126.7450348521106</v>
      </c>
      <c r="V30" s="36">
        <v>7203.5615914824821</v>
      </c>
      <c r="W30" s="36">
        <v>5578.445065696058</v>
      </c>
      <c r="X30" s="36">
        <v>345.09056896613095</v>
      </c>
      <c r="Y30" s="24">
        <v>18704.372255175451</v>
      </c>
    </row>
    <row r="31" spans="1:25" ht="21">
      <c r="A31" s="35"/>
      <c r="B31" s="35" t="s">
        <v>3961</v>
      </c>
      <c r="C31" s="36">
        <v>0</v>
      </c>
      <c r="D31" s="36">
        <v>0</v>
      </c>
      <c r="E31" s="36">
        <v>0</v>
      </c>
      <c r="F31" s="36">
        <v>0</v>
      </c>
      <c r="G31" s="36">
        <v>5542.0419057264298</v>
      </c>
      <c r="H31" s="36">
        <v>1015.1132058425159</v>
      </c>
      <c r="I31" s="36">
        <v>2164.3122861263546</v>
      </c>
      <c r="J31" s="36">
        <v>0</v>
      </c>
      <c r="K31" s="24">
        <v>8721.4673976953</v>
      </c>
      <c r="L31" s="24"/>
      <c r="M31" s="55"/>
      <c r="N31" s="100"/>
      <c r="O31" s="35"/>
      <c r="P31" s="35" t="s">
        <v>3961</v>
      </c>
      <c r="Q31" s="36">
        <v>0</v>
      </c>
      <c r="R31" s="36">
        <v>0</v>
      </c>
      <c r="S31" s="36">
        <v>0</v>
      </c>
      <c r="T31" s="36">
        <v>0</v>
      </c>
      <c r="U31" s="36">
        <v>3480.4023168048902</v>
      </c>
      <c r="V31" s="36">
        <v>637.4910932694761</v>
      </c>
      <c r="W31" s="36">
        <v>1359.1881156872821</v>
      </c>
      <c r="X31" s="36">
        <v>0</v>
      </c>
      <c r="Y31" s="24">
        <v>5477.0815257616487</v>
      </c>
    </row>
    <row r="32" spans="1:25" ht="21">
      <c r="A32" s="35"/>
      <c r="B32" s="35" t="s">
        <v>3960</v>
      </c>
      <c r="C32" s="36">
        <v>0</v>
      </c>
      <c r="D32" s="36">
        <v>0</v>
      </c>
      <c r="E32" s="36">
        <v>0</v>
      </c>
      <c r="F32" s="36">
        <v>0</v>
      </c>
      <c r="G32" s="36">
        <v>599.5159852319</v>
      </c>
      <c r="H32" s="36">
        <v>2855.5943464772308</v>
      </c>
      <c r="I32" s="36">
        <v>1191.2689671135108</v>
      </c>
      <c r="J32" s="36">
        <v>16.841267991505003</v>
      </c>
      <c r="K32" s="24">
        <v>4663.2205668141469</v>
      </c>
      <c r="L32" s="24"/>
      <c r="M32" s="55"/>
      <c r="N32" s="100"/>
      <c r="O32" s="35"/>
      <c r="P32" s="35" t="s">
        <v>3960</v>
      </c>
      <c r="Q32" s="36">
        <v>0</v>
      </c>
      <c r="R32" s="36">
        <v>0</v>
      </c>
      <c r="S32" s="36">
        <v>0</v>
      </c>
      <c r="T32" s="36">
        <v>0</v>
      </c>
      <c r="U32" s="36">
        <v>376.49603872553996</v>
      </c>
      <c r="V32" s="36">
        <v>1793.3132495882344</v>
      </c>
      <c r="W32" s="36">
        <v>748.11691134755495</v>
      </c>
      <c r="X32" s="36">
        <v>10.576316298660998</v>
      </c>
      <c r="Y32" s="24">
        <v>2928.50251595999</v>
      </c>
    </row>
    <row r="33" spans="1:25" ht="21">
      <c r="A33" s="35"/>
      <c r="B33" s="35" t="s">
        <v>1084</v>
      </c>
      <c r="C33" s="36">
        <v>0</v>
      </c>
      <c r="D33" s="36">
        <v>0</v>
      </c>
      <c r="E33" s="36">
        <v>48.582467468280001</v>
      </c>
      <c r="F33" s="36">
        <v>668.82198186132007</v>
      </c>
      <c r="G33" s="36">
        <v>1139.4926302106001</v>
      </c>
      <c r="H33" s="36">
        <v>2897.7883038751393</v>
      </c>
      <c r="I33" s="36">
        <v>2324.2271619322046</v>
      </c>
      <c r="J33" s="36">
        <v>0</v>
      </c>
      <c r="K33" s="24">
        <v>7078.9125453475435</v>
      </c>
      <c r="L33" s="24"/>
      <c r="M33" s="55"/>
      <c r="N33" s="100"/>
      <c r="O33" s="35"/>
      <c r="P33" s="35" t="s">
        <v>1084</v>
      </c>
      <c r="Q33" s="36">
        <v>0</v>
      </c>
      <c r="R33" s="36">
        <v>0</v>
      </c>
      <c r="S33" s="36">
        <v>30.509789570060001</v>
      </c>
      <c r="T33" s="36">
        <v>420.02020460860894</v>
      </c>
      <c r="U33" s="36">
        <v>715.60137177217985</v>
      </c>
      <c r="V33" s="36">
        <v>1819.8110548340069</v>
      </c>
      <c r="W33" s="36">
        <v>1459.6146576934848</v>
      </c>
      <c r="X33" s="36">
        <v>0</v>
      </c>
      <c r="Y33" s="24">
        <v>4445.5570784783404</v>
      </c>
    </row>
    <row r="34" spans="1:25" ht="21">
      <c r="A34" s="35"/>
      <c r="B34" s="35" t="s">
        <v>3962</v>
      </c>
      <c r="C34" s="36">
        <v>0</v>
      </c>
      <c r="D34" s="36">
        <v>0</v>
      </c>
      <c r="E34" s="36">
        <v>0</v>
      </c>
      <c r="F34" s="36">
        <v>0</v>
      </c>
      <c r="G34" s="36">
        <v>882.55622221140004</v>
      </c>
      <c r="H34" s="36">
        <v>4702.1436206844792</v>
      </c>
      <c r="I34" s="36">
        <v>3203.0658932608303</v>
      </c>
      <c r="J34" s="36">
        <v>532.66600743229003</v>
      </c>
      <c r="K34" s="24">
        <v>9320.4317435890007</v>
      </c>
      <c r="L34" s="56"/>
      <c r="M34" s="55"/>
      <c r="N34" s="100"/>
      <c r="O34" s="35"/>
      <c r="P34" s="35" t="s">
        <v>3962</v>
      </c>
      <c r="Q34" s="36">
        <v>0</v>
      </c>
      <c r="R34" s="36">
        <v>0</v>
      </c>
      <c r="S34" s="36">
        <v>0</v>
      </c>
      <c r="T34" s="36">
        <v>0</v>
      </c>
      <c r="U34" s="36">
        <v>554.24530754950001</v>
      </c>
      <c r="V34" s="36">
        <v>2952.9461937907645</v>
      </c>
      <c r="W34" s="36">
        <v>2011.5253809677363</v>
      </c>
      <c r="X34" s="36">
        <v>334.51425266746998</v>
      </c>
      <c r="Y34" s="24">
        <v>5853.2311349754709</v>
      </c>
    </row>
    <row r="35" spans="1:25" ht="21">
      <c r="A35" s="35" t="s">
        <v>3971</v>
      </c>
      <c r="B35" s="35"/>
      <c r="C35" s="36">
        <v>96.266988279499998</v>
      </c>
      <c r="D35" s="36">
        <v>0</v>
      </c>
      <c r="E35" s="36">
        <v>65.693826095169996</v>
      </c>
      <c r="F35" s="36">
        <v>2905.4236450839999</v>
      </c>
      <c r="G35" s="36">
        <v>7742.6716500369603</v>
      </c>
      <c r="H35" s="36">
        <v>11536.677845002441</v>
      </c>
      <c r="I35" s="36">
        <v>31051.098433937957</v>
      </c>
      <c r="J35" s="36">
        <v>3519.143541366524</v>
      </c>
      <c r="K35" s="24">
        <v>56916.975929802553</v>
      </c>
      <c r="L35" s="24">
        <v>32070</v>
      </c>
      <c r="M35" s="179">
        <f>L35-K35</f>
        <v>-24846.975929802553</v>
      </c>
      <c r="N35" s="100"/>
      <c r="O35" s="35" t="s">
        <v>3971</v>
      </c>
      <c r="P35" s="35"/>
      <c r="Q35" s="36">
        <v>60.455668639499997</v>
      </c>
      <c r="R35" s="36">
        <v>0</v>
      </c>
      <c r="S35" s="36">
        <v>41.255722787790006</v>
      </c>
      <c r="T35" s="36">
        <v>1824.6060491128039</v>
      </c>
      <c r="U35" s="36">
        <v>4862.3977962191893</v>
      </c>
      <c r="V35" s="36">
        <v>7245.0336866587277</v>
      </c>
      <c r="W35" s="36">
        <v>19500.089816512482</v>
      </c>
      <c r="X35" s="36">
        <v>2210.0221439779389</v>
      </c>
      <c r="Y35" s="24">
        <v>35743.860883908426</v>
      </c>
    </row>
    <row r="36" spans="1:25" ht="21">
      <c r="A36" s="35"/>
      <c r="B36" s="35" t="s">
        <v>3965</v>
      </c>
      <c r="C36" s="36">
        <v>0</v>
      </c>
      <c r="D36" s="36">
        <v>0</v>
      </c>
      <c r="E36" s="36">
        <v>0</v>
      </c>
      <c r="F36" s="36">
        <v>156.44840752499002</v>
      </c>
      <c r="G36" s="36">
        <v>6.1218913007899998</v>
      </c>
      <c r="H36" s="36">
        <v>1121.49812174006</v>
      </c>
      <c r="I36" s="36">
        <v>3503.8458220514804</v>
      </c>
      <c r="J36" s="36">
        <v>739.87926042699996</v>
      </c>
      <c r="K36" s="24">
        <v>5527.7935030443205</v>
      </c>
      <c r="L36" s="56"/>
      <c r="M36" s="55"/>
      <c r="N36" s="100"/>
      <c r="O36" s="35"/>
      <c r="P36" s="35" t="s">
        <v>3965</v>
      </c>
      <c r="Q36" s="36">
        <v>0</v>
      </c>
      <c r="R36" s="36">
        <v>0</v>
      </c>
      <c r="S36" s="36">
        <v>0</v>
      </c>
      <c r="T36" s="36">
        <v>98.249599925669997</v>
      </c>
      <c r="U36" s="36">
        <v>3.8445477369000001</v>
      </c>
      <c r="V36" s="36">
        <v>704.30082045252402</v>
      </c>
      <c r="W36" s="36">
        <v>2200.4151762438246</v>
      </c>
      <c r="X36" s="36">
        <v>464.64417554778004</v>
      </c>
      <c r="Y36" s="24">
        <v>3471.4543199066984</v>
      </c>
    </row>
    <row r="37" spans="1:25" ht="21">
      <c r="A37" s="35"/>
      <c r="B37" s="35" t="s">
        <v>3966</v>
      </c>
      <c r="C37" s="36">
        <v>0</v>
      </c>
      <c r="D37" s="36">
        <v>0</v>
      </c>
      <c r="E37" s="36">
        <v>48.084376268770001</v>
      </c>
      <c r="F37" s="36">
        <v>706.25</v>
      </c>
      <c r="G37" s="36">
        <v>4321.8625161261698</v>
      </c>
      <c r="H37" s="36">
        <v>92.383150000019995</v>
      </c>
      <c r="I37" s="36">
        <v>4675.4220334522897</v>
      </c>
      <c r="J37" s="36">
        <v>78.9921621047</v>
      </c>
      <c r="K37" s="24">
        <v>9922.9942379519489</v>
      </c>
      <c r="L37" s="24"/>
      <c r="M37" s="55"/>
      <c r="N37" s="100"/>
      <c r="O37" s="35"/>
      <c r="P37" s="35" t="s">
        <v>3966</v>
      </c>
      <c r="Q37" s="36">
        <v>0</v>
      </c>
      <c r="R37" s="36">
        <v>0</v>
      </c>
      <c r="S37" s="36">
        <v>30.196988296790003</v>
      </c>
      <c r="T37" s="36">
        <v>443.52499999999998</v>
      </c>
      <c r="U37" s="36">
        <v>2714.1296601232898</v>
      </c>
      <c r="V37" s="36">
        <v>58.016618200010001</v>
      </c>
      <c r="W37" s="36">
        <v>2936.1650370082161</v>
      </c>
      <c r="X37" s="36">
        <v>49.607077801800003</v>
      </c>
      <c r="Y37" s="24">
        <v>6231.6403814301066</v>
      </c>
    </row>
    <row r="38" spans="1:25" ht="21">
      <c r="A38" s="35"/>
      <c r="B38" s="35" t="s">
        <v>3967</v>
      </c>
      <c r="C38" s="36">
        <v>58.776074823000002</v>
      </c>
      <c r="D38" s="36">
        <v>0</v>
      </c>
      <c r="E38" s="36">
        <v>0</v>
      </c>
      <c r="F38" s="36">
        <v>21.283338277610003</v>
      </c>
      <c r="G38" s="36">
        <v>1457.0481876700001</v>
      </c>
      <c r="H38" s="36">
        <v>437.16444446640003</v>
      </c>
      <c r="I38" s="36">
        <v>7531.0011298591007</v>
      </c>
      <c r="J38" s="36">
        <v>360.52689728899998</v>
      </c>
      <c r="K38" s="24">
        <v>9865.800072385111</v>
      </c>
      <c r="L38" s="24"/>
      <c r="M38" s="55"/>
      <c r="N38" s="100"/>
      <c r="O38" s="35"/>
      <c r="P38" s="35" t="s">
        <v>3967</v>
      </c>
      <c r="Q38" s="36">
        <v>36.911374988799999</v>
      </c>
      <c r="R38" s="36">
        <v>0</v>
      </c>
      <c r="S38" s="36">
        <v>0</v>
      </c>
      <c r="T38" s="36">
        <v>13.365936438334</v>
      </c>
      <c r="U38" s="36">
        <v>915.02626185700001</v>
      </c>
      <c r="V38" s="36">
        <v>274.5392711252</v>
      </c>
      <c r="W38" s="36">
        <v>4729.4687095513318</v>
      </c>
      <c r="X38" s="36">
        <v>226.41089149734</v>
      </c>
      <c r="Y38" s="24">
        <v>6195.7224454580064</v>
      </c>
    </row>
    <row r="39" spans="1:25" ht="21">
      <c r="A39" s="35"/>
      <c r="B39" s="35" t="s">
        <v>3968</v>
      </c>
      <c r="C39" s="36">
        <v>37.490913456500003</v>
      </c>
      <c r="D39" s="36">
        <v>0</v>
      </c>
      <c r="E39" s="36">
        <v>0</v>
      </c>
      <c r="F39" s="36">
        <v>0</v>
      </c>
      <c r="G39" s="36">
        <v>0</v>
      </c>
      <c r="H39" s="36">
        <v>48.753711154005003</v>
      </c>
      <c r="I39" s="36">
        <v>2218.9491645332851</v>
      </c>
      <c r="J39" s="36">
        <v>0</v>
      </c>
      <c r="K39" s="24">
        <v>2305.1937891437901</v>
      </c>
      <c r="L39" s="24"/>
      <c r="M39" s="55"/>
      <c r="N39" s="100"/>
      <c r="O39" s="35"/>
      <c r="P39" s="35" t="s">
        <v>3968</v>
      </c>
      <c r="Q39" s="36">
        <v>23.544293650699998</v>
      </c>
      <c r="R39" s="36">
        <v>0</v>
      </c>
      <c r="S39" s="36">
        <v>0</v>
      </c>
      <c r="T39" s="36">
        <v>0</v>
      </c>
      <c r="U39" s="36">
        <v>0</v>
      </c>
      <c r="V39" s="36">
        <v>30.617330604728</v>
      </c>
      <c r="W39" s="36">
        <v>1393.5000753257909</v>
      </c>
      <c r="X39" s="36">
        <v>0</v>
      </c>
      <c r="Y39" s="24">
        <v>1447.661699581219</v>
      </c>
    </row>
    <row r="40" spans="1:25" ht="21">
      <c r="A40" s="35"/>
      <c r="B40" s="35" t="s">
        <v>3964</v>
      </c>
      <c r="C40" s="36">
        <v>0</v>
      </c>
      <c r="D40" s="36">
        <v>0</v>
      </c>
      <c r="E40" s="36">
        <v>0</v>
      </c>
      <c r="F40" s="36">
        <v>1154.3769663401001</v>
      </c>
      <c r="G40" s="36">
        <v>50</v>
      </c>
      <c r="H40" s="36">
        <v>67.087697885270003</v>
      </c>
      <c r="I40" s="36">
        <v>2553.0944488318123</v>
      </c>
      <c r="J40" s="36">
        <v>80.074023941779998</v>
      </c>
      <c r="K40" s="24">
        <v>3904.6331369989625</v>
      </c>
      <c r="L40" s="24"/>
      <c r="M40" s="55"/>
      <c r="N40" s="100"/>
      <c r="O40" s="35"/>
      <c r="P40" s="35" t="s">
        <v>3964</v>
      </c>
      <c r="Q40" s="36">
        <v>0</v>
      </c>
      <c r="R40" s="36">
        <v>0</v>
      </c>
      <c r="S40" s="36">
        <v>0</v>
      </c>
      <c r="T40" s="36">
        <v>724.94873486170002</v>
      </c>
      <c r="U40" s="36">
        <v>31.4</v>
      </c>
      <c r="V40" s="36">
        <v>42.131074271949998</v>
      </c>
      <c r="W40" s="36">
        <v>1603.343313865515</v>
      </c>
      <c r="X40" s="36">
        <v>50.286487035440004</v>
      </c>
      <c r="Y40" s="24">
        <v>2452.1096100346053</v>
      </c>
    </row>
    <row r="41" spans="1:25" ht="21">
      <c r="A41" s="35"/>
      <c r="B41" s="35" t="s">
        <v>2635</v>
      </c>
      <c r="C41" s="36">
        <v>0</v>
      </c>
      <c r="D41" s="36">
        <v>0</v>
      </c>
      <c r="E41" s="36">
        <v>17.609449826399999</v>
      </c>
      <c r="F41" s="36">
        <v>405.32662008040001</v>
      </c>
      <c r="G41" s="36">
        <v>0</v>
      </c>
      <c r="H41" s="36">
        <v>8329.2729831015458</v>
      </c>
      <c r="I41" s="36">
        <v>3029.9356308687297</v>
      </c>
      <c r="J41" s="36">
        <v>822.86670136023997</v>
      </c>
      <c r="K41" s="24">
        <v>12605.011385237316</v>
      </c>
      <c r="L41" s="24"/>
      <c r="M41" s="55"/>
      <c r="N41" s="100"/>
      <c r="O41" s="35"/>
      <c r="P41" s="35" t="s">
        <v>2635</v>
      </c>
      <c r="Q41" s="36">
        <v>0</v>
      </c>
      <c r="R41" s="36">
        <v>0</v>
      </c>
      <c r="S41" s="36">
        <v>11.058734490999999</v>
      </c>
      <c r="T41" s="36">
        <v>254.54511741050001</v>
      </c>
      <c r="U41" s="36">
        <v>0</v>
      </c>
      <c r="V41" s="36">
        <v>5230.7834333847159</v>
      </c>
      <c r="W41" s="36">
        <v>1902.7995761857896</v>
      </c>
      <c r="X41" s="36">
        <v>516.76028845446001</v>
      </c>
      <c r="Y41" s="24">
        <v>7915.9471499264664</v>
      </c>
    </row>
    <row r="42" spans="1:25" ht="21">
      <c r="A42" s="35"/>
      <c r="B42" s="35" t="s">
        <v>3969</v>
      </c>
      <c r="C42" s="36">
        <v>0</v>
      </c>
      <c r="D42" s="36">
        <v>0</v>
      </c>
      <c r="E42" s="36">
        <v>0</v>
      </c>
      <c r="F42" s="36">
        <v>0</v>
      </c>
      <c r="G42" s="36">
        <v>341.18632633999999</v>
      </c>
      <c r="H42" s="36">
        <v>45.892910236140004</v>
      </c>
      <c r="I42" s="36">
        <v>598.70291282519906</v>
      </c>
      <c r="J42" s="36">
        <v>0.77364680337400005</v>
      </c>
      <c r="K42" s="24">
        <v>986.55579620471303</v>
      </c>
      <c r="L42" s="24"/>
      <c r="M42" s="55"/>
      <c r="N42" s="100"/>
      <c r="O42" s="35"/>
      <c r="P42" s="35" t="s">
        <v>3969</v>
      </c>
      <c r="Q42" s="36">
        <v>0</v>
      </c>
      <c r="R42" s="36">
        <v>0</v>
      </c>
      <c r="S42" s="36">
        <v>0</v>
      </c>
      <c r="T42" s="36">
        <v>0</v>
      </c>
      <c r="U42" s="36">
        <v>214.265012942</v>
      </c>
      <c r="V42" s="36">
        <v>28.820747628300001</v>
      </c>
      <c r="W42" s="36">
        <v>375.98542925393104</v>
      </c>
      <c r="X42" s="36">
        <v>0.48585019251900002</v>
      </c>
      <c r="Y42" s="24">
        <v>619.55704001675008</v>
      </c>
    </row>
    <row r="43" spans="1:25" ht="21">
      <c r="A43" s="35"/>
      <c r="B43" s="35" t="s">
        <v>214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2925.328555951</v>
      </c>
      <c r="J43" s="36">
        <v>1242.0943460322401</v>
      </c>
      <c r="K43" s="24">
        <v>4167.4229019832401</v>
      </c>
      <c r="L43" s="56"/>
      <c r="M43" s="55"/>
      <c r="N43" s="100"/>
      <c r="O43" s="35"/>
      <c r="P43" s="35" t="s">
        <v>214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1837.1063331403</v>
      </c>
      <c r="X43" s="36">
        <v>780.03524930824994</v>
      </c>
      <c r="Y43" s="24">
        <v>2617.1415824485498</v>
      </c>
    </row>
    <row r="44" spans="1:25" ht="21">
      <c r="A44" s="35"/>
      <c r="B44" s="35" t="s">
        <v>3970</v>
      </c>
      <c r="C44" s="36">
        <v>0</v>
      </c>
      <c r="D44" s="36">
        <v>0</v>
      </c>
      <c r="E44" s="36">
        <v>0</v>
      </c>
      <c r="F44" s="36">
        <v>461.73831286090001</v>
      </c>
      <c r="G44" s="36">
        <v>1566.4527286</v>
      </c>
      <c r="H44" s="36">
        <v>1394.6248264190001</v>
      </c>
      <c r="I44" s="36">
        <v>4014.8187355650584</v>
      </c>
      <c r="J44" s="36">
        <v>193.93650340818999</v>
      </c>
      <c r="K44" s="24">
        <v>7631.5711068531482</v>
      </c>
      <c r="L44" s="56"/>
      <c r="M44" s="179"/>
      <c r="N44" s="100"/>
      <c r="O44" s="35"/>
      <c r="P44" s="35" t="s">
        <v>3970</v>
      </c>
      <c r="Q44" s="36">
        <v>0</v>
      </c>
      <c r="R44" s="36">
        <v>0</v>
      </c>
      <c r="S44" s="36">
        <v>0</v>
      </c>
      <c r="T44" s="36">
        <v>289.97166047659999</v>
      </c>
      <c r="U44" s="36">
        <v>983.73231355999997</v>
      </c>
      <c r="V44" s="36">
        <v>875.82439099130011</v>
      </c>
      <c r="W44" s="36">
        <v>2521.30616593778</v>
      </c>
      <c r="X44" s="36">
        <v>121.79212414035</v>
      </c>
      <c r="Y44" s="24">
        <v>4792.6266551060298</v>
      </c>
    </row>
    <row r="45" spans="1:25" ht="21">
      <c r="A45" s="35" t="s">
        <v>5302</v>
      </c>
      <c r="B45" s="35"/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1965.2766747788</v>
      </c>
      <c r="J45" s="36">
        <v>5078.0205584706</v>
      </c>
      <c r="K45" s="24">
        <v>7043.297233249401</v>
      </c>
      <c r="L45" s="24">
        <v>5500</v>
      </c>
      <c r="M45" s="179">
        <f>L45-K45</f>
        <v>-1543.297233249401</v>
      </c>
      <c r="N45" s="100"/>
      <c r="O45" s="35" t="s">
        <v>5302</v>
      </c>
      <c r="P45" s="35"/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1234.1937517609999</v>
      </c>
      <c r="X45" s="36">
        <v>3188.9969107179299</v>
      </c>
      <c r="Y45" s="24">
        <v>4423.1906624789299</v>
      </c>
    </row>
    <row r="46" spans="1:25" ht="21">
      <c r="A46" s="35"/>
      <c r="B46" s="35" t="s">
        <v>5506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73.709420223099997</v>
      </c>
      <c r="K46" s="24">
        <v>73.709420223099997</v>
      </c>
      <c r="L46" s="24"/>
      <c r="M46" s="55"/>
      <c r="N46" s="100"/>
      <c r="O46" s="35"/>
      <c r="P46" s="35" t="s">
        <v>5506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46.2895159001</v>
      </c>
      <c r="Y46" s="24">
        <v>46.2895159001</v>
      </c>
    </row>
    <row r="47" spans="1:25" ht="21">
      <c r="A47" s="35"/>
      <c r="B47" s="35" t="s">
        <v>5301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1212.0609976986</v>
      </c>
      <c r="J47" s="36">
        <v>0</v>
      </c>
      <c r="K47" s="24">
        <v>1212.0609976986</v>
      </c>
      <c r="L47" s="24"/>
      <c r="M47" s="55"/>
      <c r="N47" s="100"/>
      <c r="O47" s="35"/>
      <c r="P47" s="35" t="s">
        <v>5301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761.17430655480007</v>
      </c>
      <c r="X47" s="36">
        <v>0</v>
      </c>
      <c r="Y47" s="24">
        <v>761.17430655480007</v>
      </c>
    </row>
    <row r="48" spans="1:25" ht="21">
      <c r="A48" s="35"/>
      <c r="B48" s="35" t="s">
        <v>1853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47.860847332200002</v>
      </c>
      <c r="J48" s="36">
        <v>47.505749392399998</v>
      </c>
      <c r="K48" s="24">
        <v>95.366596724600001</v>
      </c>
      <c r="L48" s="24"/>
      <c r="M48" s="55"/>
      <c r="N48" s="100"/>
      <c r="O48" s="35"/>
      <c r="P48" s="35" t="s">
        <v>1853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30.056612124600001</v>
      </c>
      <c r="X48" s="36">
        <v>29.833610618400002</v>
      </c>
      <c r="Y48" s="24">
        <v>59.890222743000002</v>
      </c>
    </row>
    <row r="49" spans="1:25" ht="21">
      <c r="A49" s="35"/>
      <c r="B49" s="35" t="s">
        <v>5399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705.35482974800004</v>
      </c>
      <c r="J49" s="36">
        <v>4956.8053888551003</v>
      </c>
      <c r="K49" s="24">
        <v>5662.1602186031005</v>
      </c>
      <c r="M49" s="55"/>
      <c r="N49" s="100"/>
      <c r="O49" s="35"/>
      <c r="P49" s="35" t="s">
        <v>5399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442.96283308160002</v>
      </c>
      <c r="X49" s="36">
        <v>3112.8737841994298</v>
      </c>
      <c r="Y49" s="24">
        <v>3555.8366172810297</v>
      </c>
    </row>
    <row r="50" spans="1:25" ht="21">
      <c r="A50" s="35" t="s">
        <v>3976</v>
      </c>
      <c r="B50" s="35"/>
      <c r="C50" s="36">
        <v>0</v>
      </c>
      <c r="D50" s="36">
        <v>0</v>
      </c>
      <c r="E50" s="36">
        <v>117.3186562499</v>
      </c>
      <c r="F50" s="36">
        <v>920.27400161184005</v>
      </c>
      <c r="G50" s="36">
        <v>9171.5856620659251</v>
      </c>
      <c r="H50" s="36">
        <v>9379.2550389723619</v>
      </c>
      <c r="I50" s="36">
        <v>8901.4563264601311</v>
      </c>
      <c r="J50" s="36">
        <v>1814.1379746704201</v>
      </c>
      <c r="K50" s="24">
        <v>30304.027660030577</v>
      </c>
      <c r="L50" s="24">
        <v>22800</v>
      </c>
      <c r="M50" s="179">
        <f>L50-K50</f>
        <v>-7504.027660030577</v>
      </c>
      <c r="N50" s="100"/>
      <c r="O50" s="35" t="s">
        <v>3976</v>
      </c>
      <c r="P50" s="35"/>
      <c r="Q50" s="36">
        <v>0</v>
      </c>
      <c r="R50" s="36">
        <v>0</v>
      </c>
      <c r="S50" s="36">
        <v>73.676116124899991</v>
      </c>
      <c r="T50" s="36">
        <v>577.93207301221992</v>
      </c>
      <c r="U50" s="36">
        <v>5759.7557957770105</v>
      </c>
      <c r="V50" s="36">
        <v>5890.1721644746995</v>
      </c>
      <c r="W50" s="36">
        <v>5590.114573019041</v>
      </c>
      <c r="X50" s="36">
        <v>1139.2786480940201</v>
      </c>
      <c r="Y50" s="24">
        <v>19030.92937050189</v>
      </c>
    </row>
    <row r="51" spans="1:25" ht="21">
      <c r="A51" s="35"/>
      <c r="B51" s="35" t="s">
        <v>3972</v>
      </c>
      <c r="C51" s="36">
        <v>0</v>
      </c>
      <c r="D51" s="36">
        <v>0</v>
      </c>
      <c r="E51" s="36">
        <v>0</v>
      </c>
      <c r="F51" s="36">
        <v>323.60405285360002</v>
      </c>
      <c r="G51" s="36">
        <v>739.27442838339994</v>
      </c>
      <c r="H51" s="36">
        <v>1660.3739567637597</v>
      </c>
      <c r="I51" s="36">
        <v>1289.8913706221999</v>
      </c>
      <c r="J51" s="36">
        <v>0</v>
      </c>
      <c r="K51" s="24">
        <v>4013.14380862296</v>
      </c>
      <c r="L51" s="24"/>
      <c r="M51" s="55"/>
      <c r="N51" s="100"/>
      <c r="O51" s="35"/>
      <c r="P51" s="35" t="s">
        <v>3972</v>
      </c>
      <c r="Q51" s="36">
        <v>0</v>
      </c>
      <c r="R51" s="36">
        <v>0</v>
      </c>
      <c r="S51" s="36">
        <v>0</v>
      </c>
      <c r="T51" s="36">
        <v>203.2233451921</v>
      </c>
      <c r="U51" s="36">
        <v>464.26434102468005</v>
      </c>
      <c r="V51" s="36">
        <v>1042.7148448481601</v>
      </c>
      <c r="W51" s="36">
        <v>810.05178075063009</v>
      </c>
      <c r="X51" s="36">
        <v>0</v>
      </c>
      <c r="Y51" s="24">
        <v>2520.25431181557</v>
      </c>
    </row>
    <row r="52" spans="1:25" ht="21">
      <c r="A52" s="35"/>
      <c r="B52" s="35" t="s">
        <v>1345</v>
      </c>
      <c r="C52" s="36">
        <v>0</v>
      </c>
      <c r="D52" s="36">
        <v>0</v>
      </c>
      <c r="E52" s="36">
        <v>0</v>
      </c>
      <c r="F52" s="36">
        <v>0</v>
      </c>
      <c r="G52" s="36">
        <v>1024.9384587660002</v>
      </c>
      <c r="H52" s="36">
        <v>433.758673600593</v>
      </c>
      <c r="I52" s="36">
        <v>1533.5742439373603</v>
      </c>
      <c r="J52" s="36">
        <v>518.2333282876001</v>
      </c>
      <c r="K52" s="24">
        <v>3510.5047045915539</v>
      </c>
      <c r="L52" s="24"/>
      <c r="M52" s="55"/>
      <c r="N52" s="100"/>
      <c r="O52" s="35"/>
      <c r="P52" s="35" t="s">
        <v>1345</v>
      </c>
      <c r="Q52" s="36">
        <v>0</v>
      </c>
      <c r="R52" s="36">
        <v>0</v>
      </c>
      <c r="S52" s="36">
        <v>0</v>
      </c>
      <c r="T52" s="36">
        <v>0</v>
      </c>
      <c r="U52" s="36">
        <v>643.66135210549999</v>
      </c>
      <c r="V52" s="36">
        <v>272.40044702116893</v>
      </c>
      <c r="W52" s="36">
        <v>963.08462519304987</v>
      </c>
      <c r="X52" s="36">
        <v>325.45053016505994</v>
      </c>
      <c r="Y52" s="24">
        <v>2204.5969544847785</v>
      </c>
    </row>
    <row r="53" spans="1:25" ht="21">
      <c r="A53" s="35"/>
      <c r="B53" s="35" t="s">
        <v>3973</v>
      </c>
      <c r="C53" s="36">
        <v>0</v>
      </c>
      <c r="D53" s="36">
        <v>0</v>
      </c>
      <c r="E53" s="36">
        <v>0</v>
      </c>
      <c r="F53" s="36">
        <v>0</v>
      </c>
      <c r="G53" s="36">
        <v>274.48721749599997</v>
      </c>
      <c r="H53" s="36">
        <v>61.133150000000001</v>
      </c>
      <c r="I53" s="36">
        <v>797.66898247619997</v>
      </c>
      <c r="J53" s="36">
        <v>0</v>
      </c>
      <c r="K53" s="24">
        <v>1133.2893499721999</v>
      </c>
      <c r="L53" s="24"/>
      <c r="M53" s="55"/>
      <c r="N53" s="100"/>
      <c r="O53" s="35"/>
      <c r="P53" s="35" t="s">
        <v>3973</v>
      </c>
      <c r="Q53" s="36">
        <v>0</v>
      </c>
      <c r="R53" s="36">
        <v>0</v>
      </c>
      <c r="S53" s="36">
        <v>0</v>
      </c>
      <c r="T53" s="36">
        <v>0</v>
      </c>
      <c r="U53" s="36">
        <v>172.37797258700002</v>
      </c>
      <c r="V53" s="36">
        <v>38.391618199999996</v>
      </c>
      <c r="W53" s="36">
        <v>500.93612099519999</v>
      </c>
      <c r="X53" s="36">
        <v>0</v>
      </c>
      <c r="Y53" s="24">
        <v>711.70571178220007</v>
      </c>
    </row>
    <row r="54" spans="1:25" ht="21">
      <c r="A54" s="35"/>
      <c r="B54" s="35" t="s">
        <v>2390</v>
      </c>
      <c r="C54" s="36">
        <v>0</v>
      </c>
      <c r="D54" s="36">
        <v>0</v>
      </c>
      <c r="E54" s="36">
        <v>117.3186562499</v>
      </c>
      <c r="F54" s="36">
        <v>596.66994875824003</v>
      </c>
      <c r="G54" s="36">
        <v>0</v>
      </c>
      <c r="H54" s="36">
        <v>644.91413289399998</v>
      </c>
      <c r="I54" s="36">
        <v>1605.3909415184798</v>
      </c>
      <c r="J54" s="36">
        <v>0</v>
      </c>
      <c r="K54" s="24">
        <v>2964.2936794206198</v>
      </c>
      <c r="L54" s="24"/>
      <c r="M54" s="179"/>
      <c r="N54" s="100"/>
      <c r="O54" s="35"/>
      <c r="P54" s="35" t="s">
        <v>2390</v>
      </c>
      <c r="Q54" s="36">
        <v>0</v>
      </c>
      <c r="R54" s="36">
        <v>0</v>
      </c>
      <c r="S54" s="36">
        <v>73.676116124899991</v>
      </c>
      <c r="T54" s="36">
        <v>374.70872782011998</v>
      </c>
      <c r="U54" s="36">
        <v>0</v>
      </c>
      <c r="V54" s="36">
        <v>405.00607545700001</v>
      </c>
      <c r="W54" s="36">
        <v>1008.1855112744302</v>
      </c>
      <c r="X54" s="36">
        <v>0</v>
      </c>
      <c r="Y54" s="24">
        <v>1861.5764306764502</v>
      </c>
    </row>
    <row r="55" spans="1:25" ht="21">
      <c r="A55" s="35"/>
      <c r="B55" s="35" t="s">
        <v>5400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775.89543142118998</v>
      </c>
      <c r="J55" s="36">
        <v>0</v>
      </c>
      <c r="K55" s="24">
        <v>775.89543142118998</v>
      </c>
      <c r="M55" s="55"/>
      <c r="N55" s="100"/>
      <c r="O55" s="35"/>
      <c r="P55" s="35" t="s">
        <v>5400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487.26233093251</v>
      </c>
      <c r="X55" s="36">
        <v>0</v>
      </c>
      <c r="Y55" s="24">
        <v>487.26233093251</v>
      </c>
    </row>
    <row r="56" spans="1:25" ht="21">
      <c r="A56" s="35"/>
      <c r="B56" s="35" t="s">
        <v>5401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276.61968637297997</v>
      </c>
      <c r="J56" s="36">
        <v>0</v>
      </c>
      <c r="K56" s="24">
        <v>276.61968637297997</v>
      </c>
      <c r="L56" s="24"/>
      <c r="M56" s="55"/>
      <c r="N56" s="100"/>
      <c r="O56" s="35"/>
      <c r="P56" s="35" t="s">
        <v>5401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173.71716304219001</v>
      </c>
      <c r="X56" s="36">
        <v>0</v>
      </c>
      <c r="Y56" s="24">
        <v>173.71716304219001</v>
      </c>
    </row>
    <row r="57" spans="1:25" ht="21">
      <c r="A57" s="35"/>
      <c r="B57" s="35" t="s">
        <v>3974</v>
      </c>
      <c r="C57" s="36">
        <v>0</v>
      </c>
      <c r="D57" s="36">
        <v>0</v>
      </c>
      <c r="E57" s="36">
        <v>0</v>
      </c>
      <c r="F57" s="36">
        <v>0</v>
      </c>
      <c r="G57" s="36">
        <v>810.41567172219993</v>
      </c>
      <c r="H57" s="36">
        <v>169.55934322144893</v>
      </c>
      <c r="I57" s="36">
        <v>558.57598309846003</v>
      </c>
      <c r="J57" s="36">
        <v>0</v>
      </c>
      <c r="K57" s="24">
        <v>1538.5509980421089</v>
      </c>
      <c r="L57" s="24"/>
      <c r="M57" s="55"/>
      <c r="N57" s="100"/>
      <c r="O57" s="35"/>
      <c r="P57" s="35" t="s">
        <v>3974</v>
      </c>
      <c r="Q57" s="36">
        <v>0</v>
      </c>
      <c r="R57" s="36">
        <v>0</v>
      </c>
      <c r="S57" s="36">
        <v>0</v>
      </c>
      <c r="T57" s="36">
        <v>0</v>
      </c>
      <c r="U57" s="36">
        <v>508.94104184119999</v>
      </c>
      <c r="V57" s="36">
        <v>106.48326754307905</v>
      </c>
      <c r="W57" s="36">
        <v>350.78571738581098</v>
      </c>
      <c r="X57" s="36">
        <v>0</v>
      </c>
      <c r="Y57" s="24">
        <v>966.21002677009005</v>
      </c>
    </row>
    <row r="58" spans="1:25" ht="21">
      <c r="A58" s="35"/>
      <c r="B58" s="35" t="s">
        <v>3975</v>
      </c>
      <c r="C58" s="36">
        <v>0</v>
      </c>
      <c r="D58" s="36">
        <v>0</v>
      </c>
      <c r="E58" s="36">
        <v>0</v>
      </c>
      <c r="F58" s="36">
        <v>0</v>
      </c>
      <c r="G58" s="36">
        <v>311.06465500199999</v>
      </c>
      <c r="H58" s="36">
        <v>492.74017464578003</v>
      </c>
      <c r="I58" s="36">
        <v>267.239856331841</v>
      </c>
      <c r="J58" s="36">
        <v>18.75</v>
      </c>
      <c r="K58" s="24">
        <v>1089.7946859796211</v>
      </c>
      <c r="L58" s="24"/>
      <c r="M58" s="55"/>
      <c r="N58" s="100"/>
      <c r="O58" s="35"/>
      <c r="P58" s="35" t="s">
        <v>3975</v>
      </c>
      <c r="Q58" s="36">
        <v>0</v>
      </c>
      <c r="R58" s="36">
        <v>0</v>
      </c>
      <c r="S58" s="36">
        <v>0</v>
      </c>
      <c r="T58" s="36">
        <v>0</v>
      </c>
      <c r="U58" s="36">
        <v>195.3486033415</v>
      </c>
      <c r="V58" s="36">
        <v>309.44082967751598</v>
      </c>
      <c r="W58" s="36">
        <v>167.82662977644</v>
      </c>
      <c r="X58" s="36">
        <v>11.775</v>
      </c>
      <c r="Y58" s="24">
        <v>684.39106279545592</v>
      </c>
    </row>
    <row r="59" spans="1:25" ht="21">
      <c r="A59" s="35"/>
      <c r="B59" s="35" t="s">
        <v>392</v>
      </c>
      <c r="C59" s="36">
        <v>0</v>
      </c>
      <c r="D59" s="36">
        <v>0</v>
      </c>
      <c r="E59" s="36">
        <v>0</v>
      </c>
      <c r="F59" s="36">
        <v>0</v>
      </c>
      <c r="G59" s="36">
        <v>1428.205394096</v>
      </c>
      <c r="H59" s="36">
        <v>3339.6254948289352</v>
      </c>
      <c r="I59" s="36">
        <v>285.73798213230998</v>
      </c>
      <c r="J59" s="36">
        <v>218.46915477091997</v>
      </c>
      <c r="K59" s="24">
        <v>5272.0380258281648</v>
      </c>
      <c r="L59" s="24"/>
      <c r="M59" s="55"/>
      <c r="N59" s="100"/>
      <c r="O59" s="35"/>
      <c r="P59" s="35" t="s">
        <v>392</v>
      </c>
      <c r="Q59" s="36">
        <v>0</v>
      </c>
      <c r="R59" s="36">
        <v>0</v>
      </c>
      <c r="S59" s="36">
        <v>0</v>
      </c>
      <c r="T59" s="36">
        <v>0</v>
      </c>
      <c r="U59" s="36">
        <v>896.91298749199996</v>
      </c>
      <c r="V59" s="36">
        <v>2097.2848107522809</v>
      </c>
      <c r="W59" s="36">
        <v>179.44345277911</v>
      </c>
      <c r="X59" s="36">
        <v>137.19862919619999</v>
      </c>
      <c r="Y59" s="24">
        <v>3310.8398802195907</v>
      </c>
    </row>
    <row r="60" spans="1:25" ht="21">
      <c r="A60" s="35"/>
      <c r="B60" s="35" t="s">
        <v>703</v>
      </c>
      <c r="C60" s="36">
        <v>0</v>
      </c>
      <c r="D60" s="36">
        <v>0</v>
      </c>
      <c r="E60" s="36">
        <v>0</v>
      </c>
      <c r="F60" s="36">
        <v>0</v>
      </c>
      <c r="G60" s="36">
        <v>1557.9364512343031</v>
      </c>
      <c r="H60" s="36">
        <v>1212.6664124501399</v>
      </c>
      <c r="I60" s="36">
        <v>408.72702190225993</v>
      </c>
      <c r="J60" s="36">
        <v>0</v>
      </c>
      <c r="K60" s="24">
        <v>3179.3298855867029</v>
      </c>
      <c r="L60" s="24"/>
      <c r="M60" s="55"/>
      <c r="N60" s="100"/>
      <c r="O60" s="35"/>
      <c r="P60" s="35" t="s">
        <v>703</v>
      </c>
      <c r="Q60" s="36">
        <v>0</v>
      </c>
      <c r="R60" s="36">
        <v>0</v>
      </c>
      <c r="S60" s="36">
        <v>0</v>
      </c>
      <c r="T60" s="36">
        <v>0</v>
      </c>
      <c r="U60" s="36">
        <v>978.38409137559108</v>
      </c>
      <c r="V60" s="36">
        <v>761.55450701912002</v>
      </c>
      <c r="W60" s="36">
        <v>256.68056975456</v>
      </c>
      <c r="X60" s="36">
        <v>0</v>
      </c>
      <c r="Y60" s="24">
        <v>1996.619168149271</v>
      </c>
    </row>
    <row r="61" spans="1:25" ht="21">
      <c r="A61" s="35"/>
      <c r="B61" s="35" t="s">
        <v>669</v>
      </c>
      <c r="C61" s="36">
        <v>0</v>
      </c>
      <c r="D61" s="36">
        <v>0</v>
      </c>
      <c r="E61" s="36">
        <v>0</v>
      </c>
      <c r="F61" s="36">
        <v>0</v>
      </c>
      <c r="G61" s="36">
        <v>3025.26338536602</v>
      </c>
      <c r="H61" s="36">
        <v>1364.4837005677045</v>
      </c>
      <c r="I61" s="36">
        <v>1102.1348266468501</v>
      </c>
      <c r="J61" s="36">
        <v>1058.6854916119</v>
      </c>
      <c r="K61" s="24">
        <v>6550.5674041924749</v>
      </c>
      <c r="M61" s="179"/>
      <c r="N61" s="100"/>
      <c r="O61" s="35"/>
      <c r="P61" s="35" t="s">
        <v>669</v>
      </c>
      <c r="Q61" s="36">
        <v>0</v>
      </c>
      <c r="R61" s="36">
        <v>0</v>
      </c>
      <c r="S61" s="36">
        <v>0</v>
      </c>
      <c r="T61" s="36">
        <v>0</v>
      </c>
      <c r="U61" s="36">
        <v>1899.8654060095398</v>
      </c>
      <c r="V61" s="36">
        <v>856.89576395637459</v>
      </c>
      <c r="W61" s="36">
        <v>692.14067113510987</v>
      </c>
      <c r="X61" s="36">
        <v>664.85448873276016</v>
      </c>
      <c r="Y61" s="24">
        <v>4113.7563298337845</v>
      </c>
    </row>
    <row r="62" spans="1:25" ht="21">
      <c r="A62" s="35" t="s">
        <v>3982</v>
      </c>
      <c r="B62" s="35"/>
      <c r="C62" s="36">
        <v>111.77643625890001</v>
      </c>
      <c r="D62" s="36">
        <v>0</v>
      </c>
      <c r="E62" s="36">
        <v>446.28662189229999</v>
      </c>
      <c r="F62" s="36">
        <v>1935.67996122258</v>
      </c>
      <c r="G62" s="36">
        <v>12750.399612301748</v>
      </c>
      <c r="H62" s="36">
        <v>10303.621804028955</v>
      </c>
      <c r="I62" s="36">
        <v>7538.7607229741452</v>
      </c>
      <c r="J62" s="36">
        <v>377.06653534099996</v>
      </c>
      <c r="K62" s="24">
        <v>33463.591694019633</v>
      </c>
      <c r="L62" s="24">
        <v>20470</v>
      </c>
      <c r="M62" s="179">
        <f>L62-K62</f>
        <v>-12993.591694019633</v>
      </c>
      <c r="N62" s="100"/>
      <c r="O62" s="35" t="s">
        <v>3982</v>
      </c>
      <c r="P62" s="35"/>
      <c r="Q62" s="36">
        <v>70.195601970599995</v>
      </c>
      <c r="R62" s="36">
        <v>0</v>
      </c>
      <c r="S62" s="36">
        <v>280.26799854823406</v>
      </c>
      <c r="T62" s="36">
        <v>1215.6070156480591</v>
      </c>
      <c r="U62" s="36">
        <v>8007.2509565254286</v>
      </c>
      <c r="V62" s="36">
        <v>6470.6744929291463</v>
      </c>
      <c r="W62" s="36">
        <v>4734.3417340273609</v>
      </c>
      <c r="X62" s="36">
        <v>236.79778419409999</v>
      </c>
      <c r="Y62" s="24">
        <v>21015.135583842926</v>
      </c>
    </row>
    <row r="63" spans="1:25" ht="21">
      <c r="A63" s="35"/>
      <c r="B63" s="35" t="s">
        <v>3978</v>
      </c>
      <c r="C63" s="36">
        <v>0</v>
      </c>
      <c r="D63" s="36">
        <v>0</v>
      </c>
      <c r="E63" s="36">
        <v>165.73635808359998</v>
      </c>
      <c r="F63" s="36">
        <v>181.25</v>
      </c>
      <c r="G63" s="36">
        <v>2720.4295327750551</v>
      </c>
      <c r="H63" s="36">
        <v>1235.6816153657403</v>
      </c>
      <c r="I63" s="36">
        <v>2339.3599293197767</v>
      </c>
      <c r="J63" s="36">
        <v>0</v>
      </c>
      <c r="K63" s="24">
        <v>6642.4574355441719</v>
      </c>
      <c r="L63" s="24"/>
      <c r="M63" s="55"/>
      <c r="N63" s="100"/>
      <c r="O63" s="35"/>
      <c r="P63" s="35" t="s">
        <v>3978</v>
      </c>
      <c r="Q63" s="36">
        <v>0</v>
      </c>
      <c r="R63" s="36">
        <v>0</v>
      </c>
      <c r="S63" s="36">
        <v>104.08243287645001</v>
      </c>
      <c r="T63" s="36">
        <v>113.825</v>
      </c>
      <c r="U63" s="36">
        <v>1708.429746582726</v>
      </c>
      <c r="V63" s="36">
        <v>776.00805444932394</v>
      </c>
      <c r="W63" s="36">
        <v>1469.1180356124114</v>
      </c>
      <c r="X63" s="36">
        <v>0</v>
      </c>
      <c r="Y63" s="24">
        <v>4171.4632695209111</v>
      </c>
    </row>
    <row r="64" spans="1:25" ht="21">
      <c r="A64" s="35"/>
      <c r="B64" s="35" t="s">
        <v>3979</v>
      </c>
      <c r="C64" s="36">
        <v>0</v>
      </c>
      <c r="D64" s="36">
        <v>0</v>
      </c>
      <c r="E64" s="36">
        <v>27.527723109299998</v>
      </c>
      <c r="F64" s="36">
        <v>59.763265000000004</v>
      </c>
      <c r="G64" s="36">
        <v>1738.0068149271399</v>
      </c>
      <c r="H64" s="36">
        <v>2075.31637808695</v>
      </c>
      <c r="I64" s="36">
        <v>829.82669539490996</v>
      </c>
      <c r="J64" s="36">
        <v>0</v>
      </c>
      <c r="K64" s="24">
        <v>4730.4408765182998</v>
      </c>
      <c r="L64" s="24"/>
      <c r="M64" s="55"/>
      <c r="N64" s="100"/>
      <c r="O64" s="35"/>
      <c r="P64" s="35" t="s">
        <v>3979</v>
      </c>
      <c r="Q64" s="36">
        <v>0</v>
      </c>
      <c r="R64" s="36">
        <v>0</v>
      </c>
      <c r="S64" s="36">
        <v>17.287410112640003</v>
      </c>
      <c r="T64" s="36">
        <v>37.531330419999996</v>
      </c>
      <c r="U64" s="36">
        <v>1091.4682797743098</v>
      </c>
      <c r="V64" s="36">
        <v>1303.2986854381097</v>
      </c>
      <c r="W64" s="36">
        <v>521.13116470807017</v>
      </c>
      <c r="X64" s="36">
        <v>0</v>
      </c>
      <c r="Y64" s="24">
        <v>2970.7168704531296</v>
      </c>
    </row>
    <row r="65" spans="1:25" ht="21">
      <c r="A65" s="35"/>
      <c r="B65" s="35" t="s">
        <v>3980</v>
      </c>
      <c r="C65" s="36">
        <v>0</v>
      </c>
      <c r="D65" s="36">
        <v>0</v>
      </c>
      <c r="E65" s="36">
        <v>12.9375</v>
      </c>
      <c r="F65" s="36">
        <v>296.03889982980002</v>
      </c>
      <c r="G65" s="36">
        <v>2180.4463661408499</v>
      </c>
      <c r="H65" s="36">
        <v>4520.9302295452862</v>
      </c>
      <c r="I65" s="36">
        <v>975.81296518722002</v>
      </c>
      <c r="J65" s="36">
        <v>0</v>
      </c>
      <c r="K65" s="24">
        <v>7986.1659607031561</v>
      </c>
      <c r="L65" s="24"/>
      <c r="M65" s="55"/>
      <c r="N65" s="100"/>
      <c r="O65" s="35"/>
      <c r="P65" s="35" t="s">
        <v>3980</v>
      </c>
      <c r="Q65" s="36">
        <v>0</v>
      </c>
      <c r="R65" s="36">
        <v>0</v>
      </c>
      <c r="S65" s="36">
        <v>8.1247500000000006</v>
      </c>
      <c r="T65" s="36">
        <v>185.91242909305998</v>
      </c>
      <c r="U65" s="36">
        <v>1369.3203179364859</v>
      </c>
      <c r="V65" s="36">
        <v>2839.1441841541</v>
      </c>
      <c r="W65" s="36">
        <v>612.81054213754112</v>
      </c>
      <c r="X65" s="36">
        <v>0</v>
      </c>
      <c r="Y65" s="24">
        <v>5015.312223321187</v>
      </c>
    </row>
    <row r="66" spans="1:25" ht="21">
      <c r="A66" s="35"/>
      <c r="B66" s="35" t="s">
        <v>3977</v>
      </c>
      <c r="C66" s="36">
        <v>0</v>
      </c>
      <c r="D66" s="36">
        <v>0</v>
      </c>
      <c r="E66" s="36">
        <v>0</v>
      </c>
      <c r="F66" s="36">
        <v>1.32460024153</v>
      </c>
      <c r="G66" s="36">
        <v>3238.4204444260199</v>
      </c>
      <c r="H66" s="36">
        <v>293.75000000001</v>
      </c>
      <c r="I66" s="36">
        <v>1468.6496438129097</v>
      </c>
      <c r="J66" s="36">
        <v>0</v>
      </c>
      <c r="K66" s="24">
        <v>5002.14468848047</v>
      </c>
      <c r="L66" s="24"/>
      <c r="M66" s="55"/>
      <c r="N66" s="100"/>
      <c r="O66" s="35"/>
      <c r="P66" s="35" t="s">
        <v>3977</v>
      </c>
      <c r="Q66" s="36">
        <v>0</v>
      </c>
      <c r="R66" s="36">
        <v>0</v>
      </c>
      <c r="S66" s="36">
        <v>0</v>
      </c>
      <c r="T66" s="36">
        <v>0.83184895168100004</v>
      </c>
      <c r="U66" s="36">
        <v>2033.7280390988997</v>
      </c>
      <c r="V66" s="36">
        <v>184.47500000001</v>
      </c>
      <c r="W66" s="36">
        <v>922.31197631489886</v>
      </c>
      <c r="X66" s="36">
        <v>0</v>
      </c>
      <c r="Y66" s="24">
        <v>3141.3468643654896</v>
      </c>
    </row>
    <row r="67" spans="1:25" ht="21">
      <c r="A67" s="35"/>
      <c r="B67" s="35" t="s">
        <v>282</v>
      </c>
      <c r="C67" s="36">
        <v>0</v>
      </c>
      <c r="D67" s="36">
        <v>0</v>
      </c>
      <c r="E67" s="36">
        <v>14.72969133997</v>
      </c>
      <c r="F67" s="36">
        <v>1075.4113353794601</v>
      </c>
      <c r="G67" s="36">
        <v>2570.108087202133</v>
      </c>
      <c r="H67" s="36">
        <v>1632.8425315293491</v>
      </c>
      <c r="I67" s="36">
        <v>1558.4055960331905</v>
      </c>
      <c r="J67" s="36">
        <v>0</v>
      </c>
      <c r="K67" s="24">
        <v>6851.4972414841031</v>
      </c>
      <c r="L67" s="24"/>
      <c r="M67" s="55"/>
      <c r="N67" s="100"/>
      <c r="O67" s="35"/>
      <c r="P67" s="35" t="s">
        <v>282</v>
      </c>
      <c r="Q67" s="36">
        <v>0</v>
      </c>
      <c r="R67" s="36">
        <v>0</v>
      </c>
      <c r="S67" s="36">
        <v>9.2502461615039984</v>
      </c>
      <c r="T67" s="36">
        <v>675.35831861824011</v>
      </c>
      <c r="U67" s="36">
        <v>1614.0278787634065</v>
      </c>
      <c r="V67" s="36">
        <v>1025.4251098005445</v>
      </c>
      <c r="W67" s="36">
        <v>978.67871430867194</v>
      </c>
      <c r="X67" s="36">
        <v>0</v>
      </c>
      <c r="Y67" s="24">
        <v>4302.740267652367</v>
      </c>
    </row>
    <row r="68" spans="1:25" ht="21">
      <c r="A68" s="35"/>
      <c r="B68" s="35" t="s">
        <v>3981</v>
      </c>
      <c r="C68" s="36">
        <v>111.77643625890001</v>
      </c>
      <c r="D68" s="36">
        <v>0</v>
      </c>
      <c r="E68" s="36">
        <v>225.35534935942999</v>
      </c>
      <c r="F68" s="36">
        <v>321.89186077179005</v>
      </c>
      <c r="G68" s="36">
        <v>302.98836683055004</v>
      </c>
      <c r="H68" s="36">
        <v>545.10104950161997</v>
      </c>
      <c r="I68" s="36">
        <v>366.70589322613796</v>
      </c>
      <c r="J68" s="36">
        <v>377.06653534099996</v>
      </c>
      <c r="K68" s="24">
        <v>2250.885491289428</v>
      </c>
      <c r="M68" s="55"/>
      <c r="N68" s="100"/>
      <c r="O68" s="35"/>
      <c r="P68" s="35" t="s">
        <v>3981</v>
      </c>
      <c r="Q68" s="36">
        <v>70.195601970599995</v>
      </c>
      <c r="R68" s="36">
        <v>0</v>
      </c>
      <c r="S68" s="36">
        <v>141.52315939764003</v>
      </c>
      <c r="T68" s="36">
        <v>202.14808856507798</v>
      </c>
      <c r="U68" s="36">
        <v>190.27669436959999</v>
      </c>
      <c r="V68" s="36">
        <v>342.32345908705804</v>
      </c>
      <c r="W68" s="36">
        <v>230.29130094576698</v>
      </c>
      <c r="X68" s="36">
        <v>236.79778419409999</v>
      </c>
      <c r="Y68" s="24">
        <v>1413.556088529843</v>
      </c>
    </row>
    <row r="69" spans="1:25" ht="21">
      <c r="A69" s="35" t="s">
        <v>3987</v>
      </c>
      <c r="B69" s="35"/>
      <c r="C69" s="36">
        <v>0</v>
      </c>
      <c r="D69" s="36">
        <v>0</v>
      </c>
      <c r="E69" s="36">
        <v>0</v>
      </c>
      <c r="F69" s="36">
        <v>230.25928082900001</v>
      </c>
      <c r="G69" s="36">
        <v>1255.93731880323</v>
      </c>
      <c r="H69" s="36">
        <v>3035.3025160673001</v>
      </c>
      <c r="I69" s="36">
        <v>8182.6362935710376</v>
      </c>
      <c r="J69" s="36">
        <v>15707.995942074076</v>
      </c>
      <c r="K69" s="24">
        <v>28412.13135134464</v>
      </c>
      <c r="L69" s="24">
        <v>27740</v>
      </c>
      <c r="M69" s="179">
        <f>L69-K69</f>
        <v>-672.13135134464028</v>
      </c>
      <c r="N69" s="100"/>
      <c r="O69" s="35" t="s">
        <v>3987</v>
      </c>
      <c r="P69" s="35"/>
      <c r="Q69" s="36">
        <v>0</v>
      </c>
      <c r="R69" s="36">
        <v>0</v>
      </c>
      <c r="S69" s="36">
        <v>0</v>
      </c>
      <c r="T69" s="36">
        <v>144.60282836100001</v>
      </c>
      <c r="U69" s="36">
        <v>788.72863620849989</v>
      </c>
      <c r="V69" s="36">
        <v>1906.1699800916301</v>
      </c>
      <c r="W69" s="36">
        <v>5138.6955923602191</v>
      </c>
      <c r="X69" s="36">
        <v>9864.6214516263826</v>
      </c>
      <c r="Y69" s="24">
        <v>17842.818488647732</v>
      </c>
    </row>
    <row r="70" spans="1:25" ht="21">
      <c r="A70" s="35"/>
      <c r="B70" s="35" t="s">
        <v>2708</v>
      </c>
      <c r="C70" s="36">
        <v>0</v>
      </c>
      <c r="D70" s="36">
        <v>0</v>
      </c>
      <c r="E70" s="36">
        <v>0</v>
      </c>
      <c r="F70" s="36">
        <v>0</v>
      </c>
      <c r="G70" s="36">
        <v>56.182764842099999</v>
      </c>
      <c r="H70" s="36">
        <v>119.5326</v>
      </c>
      <c r="I70" s="36">
        <v>437.88201566559997</v>
      </c>
      <c r="J70" s="36">
        <v>1168.7115828335</v>
      </c>
      <c r="K70" s="24">
        <v>1782.3089633412001</v>
      </c>
      <c r="L70" s="24"/>
      <c r="M70" s="179"/>
      <c r="N70" s="100"/>
      <c r="O70" s="35"/>
      <c r="P70" s="35" t="s">
        <v>2708</v>
      </c>
      <c r="Q70" s="36">
        <v>0</v>
      </c>
      <c r="R70" s="36">
        <v>0</v>
      </c>
      <c r="S70" s="36">
        <v>0</v>
      </c>
      <c r="T70" s="36">
        <v>0</v>
      </c>
      <c r="U70" s="36">
        <v>35.282776320800004</v>
      </c>
      <c r="V70" s="36">
        <v>75.0664728</v>
      </c>
      <c r="W70" s="36">
        <v>274.98990583759996</v>
      </c>
      <c r="X70" s="36">
        <v>733.95087401979993</v>
      </c>
      <c r="Y70" s="24">
        <v>1119.2900289781999</v>
      </c>
    </row>
    <row r="71" spans="1:25" ht="21">
      <c r="A71" s="35"/>
      <c r="B71" s="35" t="s">
        <v>3984</v>
      </c>
      <c r="C71" s="36">
        <v>0</v>
      </c>
      <c r="D71" s="36">
        <v>0</v>
      </c>
      <c r="E71" s="36">
        <v>0</v>
      </c>
      <c r="F71" s="36">
        <v>0</v>
      </c>
      <c r="G71" s="36">
        <v>16.237907167199999</v>
      </c>
      <c r="H71" s="36">
        <v>9.9177993753599996</v>
      </c>
      <c r="I71" s="36">
        <v>282.05621657894</v>
      </c>
      <c r="J71" s="36">
        <v>1150.9844816211998</v>
      </c>
      <c r="K71" s="24">
        <v>1459.1964047426998</v>
      </c>
      <c r="L71" s="24"/>
      <c r="M71" s="55"/>
      <c r="N71" s="100"/>
      <c r="O71" s="35"/>
      <c r="P71" s="35" t="s">
        <v>3984</v>
      </c>
      <c r="Q71" s="36">
        <v>0</v>
      </c>
      <c r="R71" s="36">
        <v>0</v>
      </c>
      <c r="S71" s="36">
        <v>0</v>
      </c>
      <c r="T71" s="36">
        <v>0</v>
      </c>
      <c r="U71" s="36">
        <v>10.197405700999999</v>
      </c>
      <c r="V71" s="36">
        <v>6.2283780077299999</v>
      </c>
      <c r="W71" s="36">
        <v>177.13130401187999</v>
      </c>
      <c r="X71" s="36">
        <v>722.81825445820004</v>
      </c>
      <c r="Y71" s="24">
        <v>916.37534217881</v>
      </c>
    </row>
    <row r="72" spans="1:25" ht="21">
      <c r="A72" s="35"/>
      <c r="B72" s="35" t="s">
        <v>1196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400.96579746369997</v>
      </c>
      <c r="J72" s="36">
        <v>2159.5245813028996</v>
      </c>
      <c r="K72" s="24">
        <v>2560.4903787665994</v>
      </c>
      <c r="L72" s="24"/>
      <c r="M72" s="55"/>
      <c r="N72" s="100"/>
      <c r="O72" s="35"/>
      <c r="P72" s="35" t="s">
        <v>1196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251.80652080729999</v>
      </c>
      <c r="X72" s="36">
        <v>1356.1814370604998</v>
      </c>
      <c r="Y72" s="24">
        <v>1607.9879578677997</v>
      </c>
    </row>
    <row r="73" spans="1:25" ht="21">
      <c r="A73" s="35"/>
      <c r="B73" s="35" t="s">
        <v>812</v>
      </c>
      <c r="C73" s="36">
        <v>0</v>
      </c>
      <c r="D73" s="36">
        <v>0</v>
      </c>
      <c r="E73" s="36">
        <v>0</v>
      </c>
      <c r="F73" s="36">
        <v>0</v>
      </c>
      <c r="G73" s="36">
        <v>358.45681811100002</v>
      </c>
      <c r="H73" s="36">
        <v>739.3063342160001</v>
      </c>
      <c r="I73" s="36">
        <v>2984.27249197745</v>
      </c>
      <c r="J73" s="36">
        <v>1186.3357014747</v>
      </c>
      <c r="K73" s="24">
        <v>5268.37134577915</v>
      </c>
      <c r="L73" s="24"/>
      <c r="M73" s="55"/>
      <c r="N73" s="100"/>
      <c r="O73" s="35"/>
      <c r="P73" s="35" t="s">
        <v>812</v>
      </c>
      <c r="Q73" s="36">
        <v>0</v>
      </c>
      <c r="R73" s="36">
        <v>0</v>
      </c>
      <c r="S73" s="36">
        <v>0</v>
      </c>
      <c r="T73" s="36">
        <v>0</v>
      </c>
      <c r="U73" s="36">
        <v>225.11088177400001</v>
      </c>
      <c r="V73" s="36">
        <v>464.28437788759999</v>
      </c>
      <c r="W73" s="36">
        <v>1874.1231249607399</v>
      </c>
      <c r="X73" s="36">
        <v>745.01882052580004</v>
      </c>
      <c r="Y73" s="24">
        <v>3308.5372051481399</v>
      </c>
    </row>
    <row r="74" spans="1:25" ht="21">
      <c r="A74" s="35"/>
      <c r="B74" s="35" t="s">
        <v>3985</v>
      </c>
      <c r="C74" s="36">
        <v>0</v>
      </c>
      <c r="D74" s="36">
        <v>0</v>
      </c>
      <c r="E74" s="36">
        <v>0</v>
      </c>
      <c r="F74" s="36">
        <v>0</v>
      </c>
      <c r="G74" s="36">
        <v>458.28216583903003</v>
      </c>
      <c r="H74" s="36">
        <v>0</v>
      </c>
      <c r="I74" s="36">
        <v>717.25611085274704</v>
      </c>
      <c r="J74" s="36">
        <v>954.84951837210008</v>
      </c>
      <c r="K74" s="24">
        <v>2130.3877950638771</v>
      </c>
      <c r="L74" s="24"/>
      <c r="M74" s="55"/>
      <c r="N74" s="100"/>
      <c r="O74" s="35"/>
      <c r="P74" s="35" t="s">
        <v>3985</v>
      </c>
      <c r="Q74" s="36">
        <v>0</v>
      </c>
      <c r="R74" s="36">
        <v>0</v>
      </c>
      <c r="S74" s="36">
        <v>0</v>
      </c>
      <c r="T74" s="36">
        <v>0</v>
      </c>
      <c r="U74" s="36">
        <v>287.80120014649998</v>
      </c>
      <c r="V74" s="36">
        <v>0</v>
      </c>
      <c r="W74" s="36">
        <v>450.43683761487699</v>
      </c>
      <c r="X74" s="36">
        <v>599.64549753799997</v>
      </c>
      <c r="Y74" s="24">
        <v>1337.8835352993769</v>
      </c>
    </row>
    <row r="75" spans="1:25" ht="21">
      <c r="A75" s="35"/>
      <c r="B75" s="35" t="s">
        <v>5258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634.68970588169998</v>
      </c>
      <c r="I75" s="36">
        <v>484.02919826025993</v>
      </c>
      <c r="J75" s="36">
        <v>1413.18636420763</v>
      </c>
      <c r="K75" s="24">
        <v>2531.9052683495902</v>
      </c>
      <c r="L75" s="24"/>
      <c r="M75" s="55"/>
      <c r="N75" s="100"/>
      <c r="O75" s="35"/>
      <c r="P75" s="35" t="s">
        <v>5258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398.58513529410999</v>
      </c>
      <c r="W75" s="36">
        <v>303.97033650782004</v>
      </c>
      <c r="X75" s="36">
        <v>887.48103672261027</v>
      </c>
      <c r="Y75" s="24">
        <v>1590.0365085245403</v>
      </c>
    </row>
    <row r="76" spans="1:25" ht="21">
      <c r="A76" s="35"/>
      <c r="B76" s="35" t="s">
        <v>527</v>
      </c>
      <c r="C76" s="36">
        <v>0</v>
      </c>
      <c r="D76" s="36">
        <v>0</v>
      </c>
      <c r="E76" s="36">
        <v>0</v>
      </c>
      <c r="F76" s="36">
        <v>0</v>
      </c>
      <c r="G76" s="36">
        <v>343.98448095499998</v>
      </c>
      <c r="H76" s="36">
        <v>439.98083882559996</v>
      </c>
      <c r="I76" s="36">
        <v>479.88576218697</v>
      </c>
      <c r="J76" s="36">
        <v>3187.4883143872003</v>
      </c>
      <c r="K76" s="24">
        <v>4451.3393963547696</v>
      </c>
      <c r="L76" s="24"/>
      <c r="M76" s="55"/>
      <c r="N76" s="100"/>
      <c r="O76" s="35"/>
      <c r="P76" s="35" t="s">
        <v>527</v>
      </c>
      <c r="Q76" s="36">
        <v>0</v>
      </c>
      <c r="R76" s="36">
        <v>0</v>
      </c>
      <c r="S76" s="36">
        <v>0</v>
      </c>
      <c r="T76" s="36">
        <v>0</v>
      </c>
      <c r="U76" s="36">
        <v>216.02225404000001</v>
      </c>
      <c r="V76" s="36">
        <v>276.30796678299998</v>
      </c>
      <c r="W76" s="36">
        <v>301.36825865347998</v>
      </c>
      <c r="X76" s="36">
        <v>2001.7426614353199</v>
      </c>
      <c r="Y76" s="24">
        <v>2795.4411409117997</v>
      </c>
    </row>
    <row r="77" spans="1:25" ht="21">
      <c r="A77" s="35"/>
      <c r="B77" s="35" t="s">
        <v>3986</v>
      </c>
      <c r="C77" s="36">
        <v>0</v>
      </c>
      <c r="D77" s="36">
        <v>0</v>
      </c>
      <c r="E77" s="36">
        <v>0</v>
      </c>
      <c r="F77" s="36">
        <v>230.25928082900001</v>
      </c>
      <c r="G77" s="36">
        <v>22.793181888900001</v>
      </c>
      <c r="H77" s="36">
        <v>1022.51784842615</v>
      </c>
      <c r="I77" s="36">
        <v>1635.39989007497</v>
      </c>
      <c r="J77" s="36">
        <v>314.28316487873406</v>
      </c>
      <c r="K77" s="24">
        <v>3225.2533660977542</v>
      </c>
      <c r="L77" s="24"/>
      <c r="M77" s="55"/>
      <c r="N77" s="100"/>
      <c r="O77" s="35"/>
      <c r="P77" s="35" t="s">
        <v>3986</v>
      </c>
      <c r="Q77" s="36">
        <v>0</v>
      </c>
      <c r="R77" s="36">
        <v>0</v>
      </c>
      <c r="S77" s="36">
        <v>0</v>
      </c>
      <c r="T77" s="36">
        <v>144.60282836100001</v>
      </c>
      <c r="U77" s="36">
        <v>14.3141182262</v>
      </c>
      <c r="V77" s="36">
        <v>642.14120881213012</v>
      </c>
      <c r="W77" s="36">
        <v>1027.0311309662222</v>
      </c>
      <c r="X77" s="36">
        <v>197.36982754382598</v>
      </c>
      <c r="Y77" s="24">
        <v>2025.4591139093784</v>
      </c>
    </row>
    <row r="78" spans="1:25" ht="21">
      <c r="A78" s="35"/>
      <c r="B78" s="35" t="s">
        <v>5402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89.541651338700007</v>
      </c>
      <c r="J78" s="36">
        <v>1171.5022881387201</v>
      </c>
      <c r="K78" s="24">
        <v>1261.0439394774201</v>
      </c>
      <c r="L78" s="24"/>
      <c r="M78" s="55"/>
      <c r="N78" s="100"/>
      <c r="O78" s="35"/>
      <c r="P78" s="35" t="s">
        <v>5402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56.232157040700002</v>
      </c>
      <c r="X78" s="36">
        <v>735.70343695147994</v>
      </c>
      <c r="Y78" s="24">
        <v>791.93559399217997</v>
      </c>
    </row>
    <row r="79" spans="1:25" ht="21">
      <c r="A79" s="35"/>
      <c r="B79" s="35" t="s">
        <v>5403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494.78752551369996</v>
      </c>
      <c r="J79" s="36">
        <v>782.10434584100005</v>
      </c>
      <c r="K79" s="24">
        <v>1276.8918713547</v>
      </c>
      <c r="L79" s="24"/>
      <c r="M79" s="55"/>
      <c r="N79" s="100"/>
      <c r="O79" s="35"/>
      <c r="P79" s="35" t="s">
        <v>5403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310.72656602259997</v>
      </c>
      <c r="X79" s="36">
        <v>491.16152918879999</v>
      </c>
      <c r="Y79" s="24">
        <v>801.88809521140001</v>
      </c>
    </row>
    <row r="80" spans="1:25" ht="21">
      <c r="A80" s="35"/>
      <c r="B80" s="35" t="s">
        <v>3983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69.357389342489995</v>
      </c>
      <c r="I80" s="36">
        <v>0</v>
      </c>
      <c r="J80" s="36">
        <v>844.74991155739099</v>
      </c>
      <c r="K80" s="24">
        <v>914.10730089988101</v>
      </c>
      <c r="L80" s="24"/>
      <c r="M80" s="55"/>
      <c r="N80" s="100"/>
      <c r="O80" s="35"/>
      <c r="P80" s="35" t="s">
        <v>3983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43.556440507059996</v>
      </c>
      <c r="W80" s="36">
        <v>0</v>
      </c>
      <c r="X80" s="36">
        <v>530.50294445804695</v>
      </c>
      <c r="Y80" s="24">
        <v>574.05938496510691</v>
      </c>
    </row>
    <row r="81" spans="1:25" ht="21">
      <c r="A81" s="35"/>
      <c r="B81" s="35" t="s">
        <v>5404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176.559633658</v>
      </c>
      <c r="J81" s="36">
        <v>1374.275687459</v>
      </c>
      <c r="K81" s="24">
        <v>1550.8353211169999</v>
      </c>
      <c r="M81" s="55"/>
      <c r="N81" s="100"/>
      <c r="O81" s="35"/>
      <c r="P81" s="35" t="s">
        <v>5404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110.879449937</v>
      </c>
      <c r="X81" s="36">
        <v>863.04513172399993</v>
      </c>
      <c r="Y81" s="24">
        <v>973.92458166099993</v>
      </c>
    </row>
    <row r="82" spans="1:25" ht="21">
      <c r="A82" s="35" t="s">
        <v>3997</v>
      </c>
      <c r="B82" s="35"/>
      <c r="C82" s="36">
        <v>1409.4262627282001</v>
      </c>
      <c r="D82" s="36">
        <v>1246.84218639907</v>
      </c>
      <c r="E82" s="36">
        <v>2853.6583392855896</v>
      </c>
      <c r="F82" s="36">
        <v>16519.618584834261</v>
      </c>
      <c r="G82" s="36">
        <v>28640.012685748592</v>
      </c>
      <c r="H82" s="36">
        <v>33989.386932509333</v>
      </c>
      <c r="I82" s="36">
        <v>4702.8564389648564</v>
      </c>
      <c r="J82" s="36">
        <v>912.78882738407003</v>
      </c>
      <c r="K82" s="24">
        <v>90274.590257853983</v>
      </c>
      <c r="L82" s="24">
        <v>51840</v>
      </c>
      <c r="M82" s="179">
        <f>L82-K82</f>
        <v>-38434.590257853983</v>
      </c>
      <c r="O82" s="35" t="s">
        <v>3997</v>
      </c>
      <c r="P82" s="35"/>
      <c r="Q82" s="36">
        <v>885.11969299349005</v>
      </c>
      <c r="R82" s="36">
        <v>783.01689305813989</v>
      </c>
      <c r="S82" s="36">
        <v>1792.097437071365</v>
      </c>
      <c r="T82" s="36">
        <v>10374.320471275649</v>
      </c>
      <c r="U82" s="36">
        <v>17985.927966647967</v>
      </c>
      <c r="V82" s="36">
        <v>21345.334993616674</v>
      </c>
      <c r="W82" s="36">
        <v>2953.3938436700378</v>
      </c>
      <c r="X82" s="36">
        <v>573.23138359712004</v>
      </c>
      <c r="Y82" s="24">
        <v>56692.442681930457</v>
      </c>
    </row>
    <row r="83" spans="1:25" ht="21">
      <c r="A83" s="35"/>
      <c r="B83" s="35" t="s">
        <v>3988</v>
      </c>
      <c r="C83" s="36">
        <v>462.2565416219</v>
      </c>
      <c r="D83" s="36">
        <v>294.17415374990003</v>
      </c>
      <c r="E83" s="36">
        <v>778.86643042874005</v>
      </c>
      <c r="F83" s="36">
        <v>1898.6022955806998</v>
      </c>
      <c r="G83" s="36">
        <v>472.15893367225999</v>
      </c>
      <c r="H83" s="36">
        <v>710.60495654420004</v>
      </c>
      <c r="I83" s="36">
        <v>190.06858918444001</v>
      </c>
      <c r="J83" s="36">
        <v>3.4182327730400002</v>
      </c>
      <c r="K83" s="24">
        <v>4810.1501335551793</v>
      </c>
      <c r="L83" s="24"/>
      <c r="M83" s="55"/>
      <c r="N83" s="100"/>
      <c r="O83" s="35"/>
      <c r="P83" s="35" t="s">
        <v>3988</v>
      </c>
      <c r="Q83" s="36">
        <v>290.29710813880001</v>
      </c>
      <c r="R83" s="36">
        <v>184.74136855449999</v>
      </c>
      <c r="S83" s="36">
        <v>489.12811830930315</v>
      </c>
      <c r="T83" s="36">
        <v>1192.322241625003</v>
      </c>
      <c r="U83" s="36">
        <v>296.51581034639997</v>
      </c>
      <c r="V83" s="36">
        <v>446.25991270986907</v>
      </c>
      <c r="W83" s="36">
        <v>119.36307400786001</v>
      </c>
      <c r="X83" s="36">
        <v>2.1466501814700001</v>
      </c>
      <c r="Y83" s="24">
        <v>3020.7742838732056</v>
      </c>
    </row>
    <row r="84" spans="1:25" ht="21">
      <c r="A84" s="35"/>
      <c r="B84" s="35" t="s">
        <v>3989</v>
      </c>
      <c r="C84" s="36">
        <v>11.6694833001</v>
      </c>
      <c r="D84" s="36">
        <v>60.848495061900003</v>
      </c>
      <c r="E84" s="36">
        <v>373.69442732435004</v>
      </c>
      <c r="F84" s="36">
        <v>712.68911062434006</v>
      </c>
      <c r="G84" s="36">
        <v>2681.1574676102214</v>
      </c>
      <c r="H84" s="36">
        <v>1756.0775758726998</v>
      </c>
      <c r="I84" s="36">
        <v>318.58065319744998</v>
      </c>
      <c r="J84" s="36">
        <v>51.277364341499997</v>
      </c>
      <c r="K84" s="24">
        <v>5965.9945773325617</v>
      </c>
      <c r="L84" s="24"/>
      <c r="M84" s="55"/>
      <c r="N84" s="100"/>
      <c r="O84" s="35"/>
      <c r="P84" s="35" t="s">
        <v>3989</v>
      </c>
      <c r="Q84" s="36">
        <v>7.3284355124599996</v>
      </c>
      <c r="R84" s="36">
        <v>38.212854898899998</v>
      </c>
      <c r="S84" s="36">
        <v>234.68010035964801</v>
      </c>
      <c r="T84" s="36">
        <v>447.56876147211</v>
      </c>
      <c r="U84" s="36">
        <v>1683.766889658516</v>
      </c>
      <c r="V84" s="36">
        <v>1102.8167176480711</v>
      </c>
      <c r="W84" s="36">
        <v>200.06865020748</v>
      </c>
      <c r="X84" s="36">
        <v>32.2021848065</v>
      </c>
      <c r="Y84" s="24">
        <v>3746.6445945636851</v>
      </c>
    </row>
    <row r="85" spans="1:25" ht="21">
      <c r="A85" s="35"/>
      <c r="B85" s="35" t="s">
        <v>2048</v>
      </c>
      <c r="C85" s="36">
        <v>13.0805067764</v>
      </c>
      <c r="D85" s="36">
        <v>0</v>
      </c>
      <c r="E85" s="36">
        <v>390.24656822959997</v>
      </c>
      <c r="F85" s="36">
        <v>435.01213326372999</v>
      </c>
      <c r="G85" s="36">
        <v>2122.8222741146642</v>
      </c>
      <c r="H85" s="36">
        <v>574.86971769341369</v>
      </c>
      <c r="I85" s="36">
        <v>894.2914331784001</v>
      </c>
      <c r="J85" s="36">
        <v>0</v>
      </c>
      <c r="K85" s="24">
        <v>4430.3226332562081</v>
      </c>
      <c r="L85" s="24"/>
      <c r="M85" s="55"/>
      <c r="N85" s="100"/>
      <c r="O85" s="35"/>
      <c r="P85" s="35" t="s">
        <v>2048</v>
      </c>
      <c r="Q85" s="36">
        <v>8.2145582555800001</v>
      </c>
      <c r="R85" s="36">
        <v>0</v>
      </c>
      <c r="S85" s="36">
        <v>245.07484484826597</v>
      </c>
      <c r="T85" s="36">
        <v>273.18761968965009</v>
      </c>
      <c r="U85" s="36">
        <v>1333.1323881436642</v>
      </c>
      <c r="V85" s="36">
        <v>361.01818271150483</v>
      </c>
      <c r="W85" s="36">
        <v>561.61502003582996</v>
      </c>
      <c r="X85" s="36">
        <v>0</v>
      </c>
      <c r="Y85" s="24">
        <v>2782.2426136844952</v>
      </c>
    </row>
    <row r="86" spans="1:25" ht="21">
      <c r="A86" s="35"/>
      <c r="B86" s="35" t="s">
        <v>3990</v>
      </c>
      <c r="C86" s="36">
        <v>0</v>
      </c>
      <c r="D86" s="36">
        <v>0</v>
      </c>
      <c r="E86" s="36">
        <v>86.620960304999983</v>
      </c>
      <c r="F86" s="36">
        <v>401.5104564216</v>
      </c>
      <c r="G86" s="36">
        <v>1231.286417774</v>
      </c>
      <c r="H86" s="36">
        <v>5890.5792805350102</v>
      </c>
      <c r="I86" s="36">
        <v>48.080780982020002</v>
      </c>
      <c r="J86" s="36">
        <v>0</v>
      </c>
      <c r="K86" s="24">
        <v>7658.0778960176303</v>
      </c>
      <c r="L86" s="24"/>
      <c r="M86" s="55"/>
      <c r="N86" s="100"/>
      <c r="O86" s="35"/>
      <c r="P86" s="35" t="s">
        <v>3990</v>
      </c>
      <c r="Q86" s="36">
        <v>0</v>
      </c>
      <c r="R86" s="36">
        <v>0</v>
      </c>
      <c r="S86" s="36">
        <v>54.397963071489997</v>
      </c>
      <c r="T86" s="36">
        <v>252.1485666328</v>
      </c>
      <c r="U86" s="36">
        <v>773.24787036203008</v>
      </c>
      <c r="V86" s="36">
        <v>3699.2837881752771</v>
      </c>
      <c r="W86" s="36">
        <v>30.194730456679999</v>
      </c>
      <c r="X86" s="36">
        <v>0</v>
      </c>
      <c r="Y86" s="24">
        <v>4809.2729186982779</v>
      </c>
    </row>
    <row r="87" spans="1:25" ht="21">
      <c r="A87" s="35"/>
      <c r="B87" s="35" t="s">
        <v>3991</v>
      </c>
      <c r="C87" s="36">
        <v>0</v>
      </c>
      <c r="D87" s="36">
        <v>0</v>
      </c>
      <c r="E87" s="36">
        <v>4.55940809299</v>
      </c>
      <c r="F87" s="36">
        <v>156.09121751159003</v>
      </c>
      <c r="G87" s="36">
        <v>4500.8592210994802</v>
      </c>
      <c r="H87" s="36">
        <v>2872.6698237761902</v>
      </c>
      <c r="I87" s="36">
        <v>0</v>
      </c>
      <c r="J87" s="36">
        <v>0</v>
      </c>
      <c r="K87" s="24">
        <v>7534.1796704802509</v>
      </c>
      <c r="L87" s="24"/>
      <c r="M87" s="55"/>
      <c r="N87" s="100"/>
      <c r="O87" s="35"/>
      <c r="P87" s="35" t="s">
        <v>3991</v>
      </c>
      <c r="Q87" s="36">
        <v>0</v>
      </c>
      <c r="R87" s="36">
        <v>0</v>
      </c>
      <c r="S87" s="36">
        <v>2.8633082823999998</v>
      </c>
      <c r="T87" s="36">
        <v>98.025284597281001</v>
      </c>
      <c r="U87" s="36">
        <v>2826.5395908499904</v>
      </c>
      <c r="V87" s="36">
        <v>1804.0366493317033</v>
      </c>
      <c r="W87" s="36">
        <v>0</v>
      </c>
      <c r="X87" s="36">
        <v>0</v>
      </c>
      <c r="Y87" s="24">
        <v>4731.4648330613745</v>
      </c>
    </row>
    <row r="88" spans="1:25" ht="21">
      <c r="A88" s="35"/>
      <c r="B88" s="35" t="s">
        <v>3992</v>
      </c>
      <c r="C88" s="36">
        <v>439.048573465</v>
      </c>
      <c r="D88" s="36">
        <v>714.06841842339998</v>
      </c>
      <c r="E88" s="36">
        <v>366.90268386563002</v>
      </c>
      <c r="F88" s="36">
        <v>2955.7981287888201</v>
      </c>
      <c r="G88" s="36">
        <v>1015.5138439447098</v>
      </c>
      <c r="H88" s="36">
        <v>865.43684997329001</v>
      </c>
      <c r="I88" s="36">
        <v>201.08100375802002</v>
      </c>
      <c r="J88" s="36">
        <v>0</v>
      </c>
      <c r="K88" s="24">
        <v>6557.8495022188708</v>
      </c>
      <c r="M88" s="55"/>
      <c r="N88" s="100"/>
      <c r="O88" s="35"/>
      <c r="P88" s="35" t="s">
        <v>3992</v>
      </c>
      <c r="Q88" s="36">
        <v>275.722504136</v>
      </c>
      <c r="R88" s="36">
        <v>448.43496676989997</v>
      </c>
      <c r="S88" s="36">
        <v>230.41488546749699</v>
      </c>
      <c r="T88" s="36">
        <v>1856.2412248784601</v>
      </c>
      <c r="U88" s="36">
        <v>637.742693997272</v>
      </c>
      <c r="V88" s="36">
        <v>543.49434178310992</v>
      </c>
      <c r="W88" s="36">
        <v>126.27887036011001</v>
      </c>
      <c r="X88" s="36">
        <v>0</v>
      </c>
      <c r="Y88" s="24">
        <v>4118.3294873923496</v>
      </c>
    </row>
    <row r="89" spans="1:25" ht="21">
      <c r="A89" s="35"/>
      <c r="B89" s="35" t="s">
        <v>223</v>
      </c>
      <c r="C89" s="36">
        <v>61.537563831699998</v>
      </c>
      <c r="D89" s="36">
        <v>0</v>
      </c>
      <c r="E89" s="36">
        <v>81.529865606200005</v>
      </c>
      <c r="F89" s="36">
        <v>268.33264744258997</v>
      </c>
      <c r="G89" s="36">
        <v>3580.6921482125713</v>
      </c>
      <c r="H89" s="36">
        <v>1169.4901686251305</v>
      </c>
      <c r="I89" s="36">
        <v>328.85763984930003</v>
      </c>
      <c r="J89" s="36">
        <v>0</v>
      </c>
      <c r="K89" s="24">
        <v>5490.4400335674918</v>
      </c>
      <c r="L89" s="24"/>
      <c r="M89" s="179"/>
      <c r="N89" s="100"/>
      <c r="O89" s="35"/>
      <c r="P89" s="35" t="s">
        <v>223</v>
      </c>
      <c r="Q89" s="36">
        <v>38.645590086299997</v>
      </c>
      <c r="R89" s="36">
        <v>0</v>
      </c>
      <c r="S89" s="36">
        <v>51.200755600690002</v>
      </c>
      <c r="T89" s="36">
        <v>168.51290259392999</v>
      </c>
      <c r="U89" s="36">
        <v>2248.6746690782124</v>
      </c>
      <c r="V89" s="36">
        <v>734.43982589681605</v>
      </c>
      <c r="W89" s="36">
        <v>206.52259782576999</v>
      </c>
      <c r="X89" s="36">
        <v>0</v>
      </c>
      <c r="Y89" s="24">
        <v>3447.9963410817186</v>
      </c>
    </row>
    <row r="90" spans="1:25" ht="21">
      <c r="A90" s="35"/>
      <c r="B90" s="35" t="s">
        <v>2705</v>
      </c>
      <c r="C90" s="36">
        <v>0</v>
      </c>
      <c r="D90" s="36">
        <v>0</v>
      </c>
      <c r="E90" s="36">
        <v>0</v>
      </c>
      <c r="F90" s="36">
        <v>2411.6633650700001</v>
      </c>
      <c r="G90" s="36">
        <v>284.41250554460999</v>
      </c>
      <c r="H90" s="36">
        <v>2018.4220964434801</v>
      </c>
      <c r="I90" s="36">
        <v>342.054585261</v>
      </c>
      <c r="J90" s="36">
        <v>0</v>
      </c>
      <c r="K90" s="24">
        <v>5056.55255231909</v>
      </c>
      <c r="L90" s="24"/>
      <c r="M90" s="55"/>
      <c r="N90" s="100"/>
      <c r="O90" s="35"/>
      <c r="P90" s="35" t="s">
        <v>2705</v>
      </c>
      <c r="Q90" s="36">
        <v>0</v>
      </c>
      <c r="R90" s="36">
        <v>0</v>
      </c>
      <c r="S90" s="36">
        <v>0</v>
      </c>
      <c r="T90" s="36">
        <v>1514.5245932634959</v>
      </c>
      <c r="U90" s="36">
        <v>178.61105348190998</v>
      </c>
      <c r="V90" s="36">
        <v>1267.5690765666782</v>
      </c>
      <c r="W90" s="36">
        <v>214.81027954400002</v>
      </c>
      <c r="X90" s="36">
        <v>0</v>
      </c>
      <c r="Y90" s="24">
        <v>3175.5150028560838</v>
      </c>
    </row>
    <row r="91" spans="1:25" ht="21">
      <c r="A91" s="35"/>
      <c r="B91" s="35" t="s">
        <v>1580</v>
      </c>
      <c r="C91" s="36">
        <v>75.656167105799994</v>
      </c>
      <c r="D91" s="36">
        <v>53.931031249900002</v>
      </c>
      <c r="E91" s="36">
        <v>142.71808104070001</v>
      </c>
      <c r="F91" s="36">
        <v>949.85664252884999</v>
      </c>
      <c r="G91" s="36">
        <v>937.86819501470006</v>
      </c>
      <c r="H91" s="36">
        <v>1467.5823728524383</v>
      </c>
      <c r="I91" s="36">
        <v>129.197362212</v>
      </c>
      <c r="J91" s="36">
        <v>0</v>
      </c>
      <c r="K91" s="24">
        <v>3756.8098520043882</v>
      </c>
      <c r="L91" s="24"/>
      <c r="M91" s="55"/>
      <c r="N91" s="100"/>
      <c r="O91" s="35"/>
      <c r="P91" s="35" t="s">
        <v>1580</v>
      </c>
      <c r="Q91" s="36">
        <v>47.512072942400003</v>
      </c>
      <c r="R91" s="36">
        <v>33.868687624899998</v>
      </c>
      <c r="S91" s="36">
        <v>89.62695489359001</v>
      </c>
      <c r="T91" s="36">
        <v>596.50997150797002</v>
      </c>
      <c r="U91" s="36">
        <v>588.98122646962997</v>
      </c>
      <c r="V91" s="36">
        <v>921.64173015140307</v>
      </c>
      <c r="W91" s="36">
        <v>81.135943469170002</v>
      </c>
      <c r="X91" s="36">
        <v>0</v>
      </c>
      <c r="Y91" s="24">
        <v>2359.2765870590629</v>
      </c>
    </row>
    <row r="92" spans="1:25" ht="21">
      <c r="A92" s="35"/>
      <c r="B92" s="35" t="s">
        <v>3718</v>
      </c>
      <c r="C92" s="36">
        <v>0</v>
      </c>
      <c r="D92" s="36">
        <v>2.3189687500699998</v>
      </c>
      <c r="E92" s="36">
        <v>45.52489679504</v>
      </c>
      <c r="F92" s="36">
        <v>477.5958846647701</v>
      </c>
      <c r="G92" s="36">
        <v>3.51300312503</v>
      </c>
      <c r="H92" s="36">
        <v>111.12087782448999</v>
      </c>
      <c r="I92" s="36">
        <v>230.78544208452001</v>
      </c>
      <c r="J92" s="36">
        <v>0</v>
      </c>
      <c r="K92" s="24">
        <v>870.85907324392008</v>
      </c>
      <c r="L92" s="24"/>
      <c r="M92" s="55"/>
      <c r="N92" s="100"/>
      <c r="O92" s="35"/>
      <c r="P92" s="35" t="s">
        <v>3718</v>
      </c>
      <c r="Q92" s="36">
        <v>0</v>
      </c>
      <c r="R92" s="36">
        <v>1.45631237504</v>
      </c>
      <c r="S92" s="36">
        <v>28.589635187250998</v>
      </c>
      <c r="T92" s="36">
        <v>299.93021556976998</v>
      </c>
      <c r="U92" s="36">
        <v>2.2061659625229999</v>
      </c>
      <c r="V92" s="36">
        <v>69.783911273794004</v>
      </c>
      <c r="W92" s="36">
        <v>144.93325762910001</v>
      </c>
      <c r="X92" s="36">
        <v>0</v>
      </c>
      <c r="Y92" s="24">
        <v>546.89949799747797</v>
      </c>
    </row>
    <row r="93" spans="1:25" ht="21">
      <c r="A93" s="35"/>
      <c r="B93" s="35" t="s">
        <v>3993</v>
      </c>
      <c r="C93" s="36">
        <v>260.8433132545</v>
      </c>
      <c r="D93" s="36">
        <v>0</v>
      </c>
      <c r="E93" s="36">
        <v>282.26854232547998</v>
      </c>
      <c r="F93" s="36">
        <v>1856.86670747987</v>
      </c>
      <c r="G93" s="36">
        <v>3045.1596676542958</v>
      </c>
      <c r="H93" s="36">
        <v>6427.7860237982713</v>
      </c>
      <c r="I93" s="36">
        <v>894.64956249285001</v>
      </c>
      <c r="J93" s="36">
        <v>363.90725291640996</v>
      </c>
      <c r="K93" s="24">
        <v>13131.481069921678</v>
      </c>
      <c r="L93" s="24"/>
      <c r="M93" s="55"/>
      <c r="N93" s="100"/>
      <c r="O93" s="35"/>
      <c r="P93" s="35" t="s">
        <v>3993</v>
      </c>
      <c r="Q93" s="36">
        <v>163.8096007238</v>
      </c>
      <c r="R93" s="36">
        <v>0</v>
      </c>
      <c r="S93" s="36">
        <v>177.26464458043998</v>
      </c>
      <c r="T93" s="36">
        <v>1166.1122922979798</v>
      </c>
      <c r="U93" s="36">
        <v>1912.3602712865013</v>
      </c>
      <c r="V93" s="36">
        <v>4036.6496229447212</v>
      </c>
      <c r="W93" s="36">
        <v>561.83992524548012</v>
      </c>
      <c r="X93" s="36">
        <v>228.53375483148</v>
      </c>
      <c r="Y93" s="24">
        <v>8246.5701119104015</v>
      </c>
    </row>
    <row r="94" spans="1:25" ht="21">
      <c r="A94" s="35"/>
      <c r="B94" s="35" t="s">
        <v>2303</v>
      </c>
      <c r="C94" s="36">
        <v>0</v>
      </c>
      <c r="D94" s="36">
        <v>0</v>
      </c>
      <c r="E94" s="36">
        <v>0</v>
      </c>
      <c r="F94" s="36">
        <v>0</v>
      </c>
      <c r="G94" s="36">
        <v>3931.1408487600002</v>
      </c>
      <c r="H94" s="36">
        <v>443.20861839612598</v>
      </c>
      <c r="I94" s="36">
        <v>50.905273162699999</v>
      </c>
      <c r="J94" s="36">
        <v>75.541518628600002</v>
      </c>
      <c r="K94" s="24">
        <v>4500.7962589474255</v>
      </c>
      <c r="M94" s="55"/>
      <c r="N94" s="100"/>
      <c r="O94" s="35"/>
      <c r="P94" s="35" t="s">
        <v>2303</v>
      </c>
      <c r="Q94" s="36">
        <v>0</v>
      </c>
      <c r="R94" s="36">
        <v>0</v>
      </c>
      <c r="S94" s="36">
        <v>0</v>
      </c>
      <c r="T94" s="36">
        <v>0</v>
      </c>
      <c r="U94" s="36">
        <v>2468.7564530200002</v>
      </c>
      <c r="V94" s="36">
        <v>278.33501235280698</v>
      </c>
      <c r="W94" s="36">
        <v>31.968511546199998</v>
      </c>
      <c r="X94" s="36">
        <v>47.440073698700004</v>
      </c>
      <c r="Y94" s="24">
        <v>2826.5000506177071</v>
      </c>
    </row>
    <row r="95" spans="1:25" ht="21">
      <c r="A95" s="35"/>
      <c r="B95" s="35" t="s">
        <v>3994</v>
      </c>
      <c r="C95" s="36">
        <v>0</v>
      </c>
      <c r="D95" s="36">
        <v>0</v>
      </c>
      <c r="E95" s="36">
        <v>0</v>
      </c>
      <c r="F95" s="36">
        <v>0</v>
      </c>
      <c r="G95" s="36">
        <v>778.47637611979496</v>
      </c>
      <c r="H95" s="36">
        <v>1287.8121821039902</v>
      </c>
      <c r="I95" s="36">
        <v>317.39646816167607</v>
      </c>
      <c r="J95" s="36">
        <v>61.993871177900004</v>
      </c>
      <c r="K95" s="24">
        <v>2445.6788975633613</v>
      </c>
      <c r="L95" s="24"/>
      <c r="M95" s="55"/>
      <c r="N95" s="100"/>
      <c r="O95" s="35"/>
      <c r="P95" s="35" t="s">
        <v>3994</v>
      </c>
      <c r="Q95" s="36">
        <v>0</v>
      </c>
      <c r="R95" s="36">
        <v>0</v>
      </c>
      <c r="S95" s="36">
        <v>0</v>
      </c>
      <c r="T95" s="36">
        <v>0</v>
      </c>
      <c r="U95" s="36">
        <v>488.88316420304704</v>
      </c>
      <c r="V95" s="36">
        <v>808.74605036136393</v>
      </c>
      <c r="W95" s="36">
        <v>199.32498200556796</v>
      </c>
      <c r="X95" s="36">
        <v>38.9321510997</v>
      </c>
      <c r="Y95" s="24">
        <v>1535.886347669679</v>
      </c>
    </row>
    <row r="96" spans="1:25" ht="21">
      <c r="A96" s="35"/>
      <c r="B96" s="35" t="s">
        <v>447</v>
      </c>
      <c r="C96" s="36">
        <v>0</v>
      </c>
      <c r="D96" s="36">
        <v>0</v>
      </c>
      <c r="E96" s="36">
        <v>97.268864223560001</v>
      </c>
      <c r="F96" s="36">
        <v>1122.5858402341801</v>
      </c>
      <c r="G96" s="36">
        <v>777.49478037569997</v>
      </c>
      <c r="H96" s="36">
        <v>1744.6992622927728</v>
      </c>
      <c r="I96" s="36">
        <v>100.7826</v>
      </c>
      <c r="J96" s="36">
        <v>76.528133925199995</v>
      </c>
      <c r="K96" s="24">
        <v>3919.3594810514132</v>
      </c>
      <c r="L96" s="24"/>
      <c r="M96" s="55"/>
      <c r="N96" s="100"/>
      <c r="O96" s="35"/>
      <c r="P96" s="35" t="s">
        <v>447</v>
      </c>
      <c r="Q96" s="36">
        <v>0</v>
      </c>
      <c r="R96" s="36">
        <v>0</v>
      </c>
      <c r="S96" s="36">
        <v>61.084846732430002</v>
      </c>
      <c r="T96" s="36">
        <v>704.98390766668001</v>
      </c>
      <c r="U96" s="36">
        <v>488.26672207630003</v>
      </c>
      <c r="V96" s="36">
        <v>1095.6711367205226</v>
      </c>
      <c r="W96" s="36">
        <v>63.291472799999994</v>
      </c>
      <c r="X96" s="36">
        <v>48.059668105</v>
      </c>
      <c r="Y96" s="24">
        <v>2461.3577541009331</v>
      </c>
    </row>
    <row r="97" spans="1:25" ht="21">
      <c r="A97" s="35"/>
      <c r="B97" s="35" t="s">
        <v>110</v>
      </c>
      <c r="C97" s="36">
        <v>22.0277650168</v>
      </c>
      <c r="D97" s="36">
        <v>121.5011191639</v>
      </c>
      <c r="E97" s="36">
        <v>80.459096626569988</v>
      </c>
      <c r="F97" s="36">
        <v>1722.5012499582106</v>
      </c>
      <c r="G97" s="36">
        <v>1977.0945732626703</v>
      </c>
      <c r="H97" s="36">
        <v>1690.0904299861395</v>
      </c>
      <c r="I97" s="36">
        <v>531.38721887010001</v>
      </c>
      <c r="J97" s="36">
        <v>7.1083647801099996</v>
      </c>
      <c r="K97" s="24">
        <v>6152.1698176644995</v>
      </c>
      <c r="L97" s="24"/>
      <c r="M97" s="55"/>
      <c r="N97" s="100"/>
      <c r="O97" s="35"/>
      <c r="P97" s="35" t="s">
        <v>110</v>
      </c>
      <c r="Q97" s="36">
        <v>13.83343643055</v>
      </c>
      <c r="R97" s="36">
        <v>76.302702834900003</v>
      </c>
      <c r="S97" s="36">
        <v>50.528312681549998</v>
      </c>
      <c r="T97" s="36">
        <v>1081.7307849740098</v>
      </c>
      <c r="U97" s="36">
        <v>1241.6153920085324</v>
      </c>
      <c r="V97" s="36">
        <v>1061.3767900305954</v>
      </c>
      <c r="W97" s="36">
        <v>333.71117345060003</v>
      </c>
      <c r="X97" s="36">
        <v>4.4640530819100004</v>
      </c>
      <c r="Y97" s="24">
        <v>3863.5626454926478</v>
      </c>
    </row>
    <row r="98" spans="1:25" ht="21">
      <c r="A98" s="35"/>
      <c r="B98" s="35" t="s">
        <v>102</v>
      </c>
      <c r="C98" s="36">
        <v>63.306348356000001</v>
      </c>
      <c r="D98" s="36">
        <v>0</v>
      </c>
      <c r="E98" s="36">
        <v>94.523910393999998</v>
      </c>
      <c r="F98" s="36">
        <v>780.91419953800005</v>
      </c>
      <c r="G98" s="36">
        <v>454.68369746219003</v>
      </c>
      <c r="H98" s="36">
        <v>273.18301250002003</v>
      </c>
      <c r="I98" s="36">
        <v>0</v>
      </c>
      <c r="J98" s="36">
        <v>271.14738864149001</v>
      </c>
      <c r="K98" s="24">
        <v>1937.7585568917002</v>
      </c>
      <c r="L98" s="24"/>
      <c r="M98" s="179"/>
      <c r="O98" s="35"/>
      <c r="P98" s="35" t="s">
        <v>102</v>
      </c>
      <c r="Q98" s="36">
        <v>39.756386767599999</v>
      </c>
      <c r="R98" s="36">
        <v>0</v>
      </c>
      <c r="S98" s="36">
        <v>59.361015727400002</v>
      </c>
      <c r="T98" s="36">
        <v>490.41411730990001</v>
      </c>
      <c r="U98" s="36">
        <v>285.54136200623805</v>
      </c>
      <c r="V98" s="36">
        <v>171.55893185002</v>
      </c>
      <c r="W98" s="36">
        <v>0</v>
      </c>
      <c r="X98" s="36">
        <v>170.28056006687001</v>
      </c>
      <c r="Y98" s="24">
        <v>1216.9123737280281</v>
      </c>
    </row>
    <row r="99" spans="1:25" ht="21">
      <c r="A99" s="35"/>
      <c r="B99" s="35" t="s">
        <v>3995</v>
      </c>
      <c r="C99" s="36">
        <v>0</v>
      </c>
      <c r="D99" s="36">
        <v>0</v>
      </c>
      <c r="E99" s="36">
        <v>28.474604027729999</v>
      </c>
      <c r="F99" s="36">
        <v>256.52052774901</v>
      </c>
      <c r="G99" s="36">
        <v>845.67873200170004</v>
      </c>
      <c r="H99" s="36">
        <v>3449.9136915035674</v>
      </c>
      <c r="I99" s="36">
        <v>0</v>
      </c>
      <c r="J99" s="36">
        <v>1.8667001998199999</v>
      </c>
      <c r="K99" s="24">
        <v>4582.4542554818272</v>
      </c>
      <c r="L99" s="56"/>
      <c r="M99" s="55"/>
      <c r="O99" s="35"/>
      <c r="P99" s="35" t="s">
        <v>3995</v>
      </c>
      <c r="Q99" s="36">
        <v>0</v>
      </c>
      <c r="R99" s="36">
        <v>0</v>
      </c>
      <c r="S99" s="36">
        <v>17.88205132941</v>
      </c>
      <c r="T99" s="36">
        <v>161.09489142640999</v>
      </c>
      <c r="U99" s="36">
        <v>531.08624369719996</v>
      </c>
      <c r="V99" s="36">
        <v>2166.5457982658172</v>
      </c>
      <c r="W99" s="36">
        <v>0</v>
      </c>
      <c r="X99" s="36">
        <v>1.1722877254899999</v>
      </c>
      <c r="Y99" s="24">
        <v>2877.7812724443274</v>
      </c>
    </row>
    <row r="100" spans="1:25" ht="21">
      <c r="A100" s="35"/>
      <c r="B100" s="35" t="s">
        <v>3996</v>
      </c>
      <c r="C100" s="36">
        <v>0</v>
      </c>
      <c r="D100" s="36">
        <v>0</v>
      </c>
      <c r="E100" s="36">
        <v>0</v>
      </c>
      <c r="F100" s="36">
        <v>113.078177978</v>
      </c>
      <c r="G100" s="36">
        <v>0</v>
      </c>
      <c r="H100" s="36">
        <v>1235.8399917881002</v>
      </c>
      <c r="I100" s="36">
        <v>124.73782657038001</v>
      </c>
      <c r="J100" s="36">
        <v>0</v>
      </c>
      <c r="K100" s="24">
        <v>1473.6559963364803</v>
      </c>
      <c r="M100" s="55"/>
      <c r="O100" s="35"/>
      <c r="P100" s="35" t="s">
        <v>3996</v>
      </c>
      <c r="Q100" s="36">
        <v>0</v>
      </c>
      <c r="R100" s="36">
        <v>0</v>
      </c>
      <c r="S100" s="36">
        <v>0</v>
      </c>
      <c r="T100" s="36">
        <v>71.013095770199996</v>
      </c>
      <c r="U100" s="36">
        <v>0</v>
      </c>
      <c r="V100" s="36">
        <v>776.10751484260004</v>
      </c>
      <c r="W100" s="36">
        <v>78.335355086190006</v>
      </c>
      <c r="X100" s="36">
        <v>0</v>
      </c>
      <c r="Y100" s="24">
        <v>925.4559656989901</v>
      </c>
    </row>
    <row r="101" spans="1:25" ht="21">
      <c r="A101" s="35" t="s">
        <v>4000</v>
      </c>
      <c r="B101" s="35"/>
      <c r="C101" s="36">
        <v>0</v>
      </c>
      <c r="D101" s="36">
        <v>0</v>
      </c>
      <c r="E101" s="36">
        <v>69.251708333899998</v>
      </c>
      <c r="F101" s="36">
        <v>860.04567204481009</v>
      </c>
      <c r="G101" s="36">
        <v>3924.8185580820996</v>
      </c>
      <c r="H101" s="36">
        <v>19446.168290155554</v>
      </c>
      <c r="I101" s="36">
        <v>3150.70445731994</v>
      </c>
      <c r="J101" s="36">
        <v>7370.24126594688</v>
      </c>
      <c r="K101" s="24">
        <v>34821.229951883186</v>
      </c>
      <c r="L101" s="24">
        <v>26470</v>
      </c>
      <c r="M101" s="179">
        <f>L101-K101</f>
        <v>-8351.229951883186</v>
      </c>
      <c r="O101" s="35" t="s">
        <v>4000</v>
      </c>
      <c r="P101" s="35"/>
      <c r="Q101" s="36">
        <v>0</v>
      </c>
      <c r="R101" s="36">
        <v>0</v>
      </c>
      <c r="S101" s="36">
        <v>43.490072833699998</v>
      </c>
      <c r="T101" s="36">
        <v>540.10868204404994</v>
      </c>
      <c r="U101" s="36">
        <v>2464.7860544762098</v>
      </c>
      <c r="V101" s="36">
        <v>12212.193686215391</v>
      </c>
      <c r="W101" s="36">
        <v>1978.6423991965598</v>
      </c>
      <c r="X101" s="36">
        <v>4628.5115150156635</v>
      </c>
      <c r="Y101" s="24">
        <v>21867.732409781573</v>
      </c>
    </row>
    <row r="102" spans="1:25" ht="21">
      <c r="A102" s="35"/>
      <c r="B102" s="35" t="s">
        <v>5259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252.91078332199999</v>
      </c>
      <c r="I102" s="36">
        <v>1149.8824684163999</v>
      </c>
      <c r="J102" s="36">
        <v>2965.0252032209</v>
      </c>
      <c r="K102" s="24">
        <v>4367.8184549592997</v>
      </c>
      <c r="L102" s="56"/>
      <c r="M102" s="55"/>
      <c r="O102" s="35"/>
      <c r="P102" s="35" t="s">
        <v>5259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158.827971926</v>
      </c>
      <c r="W102" s="36">
        <v>722.12619016589986</v>
      </c>
      <c r="X102" s="36">
        <v>1862.0358276222898</v>
      </c>
      <c r="Y102" s="24">
        <v>2742.9899897141895</v>
      </c>
    </row>
    <row r="103" spans="1:25" ht="21">
      <c r="A103" s="35"/>
      <c r="B103" s="35" t="s">
        <v>187</v>
      </c>
      <c r="C103" s="36">
        <v>0</v>
      </c>
      <c r="D103" s="36">
        <v>0</v>
      </c>
      <c r="E103" s="36">
        <v>0</v>
      </c>
      <c r="F103" s="36">
        <v>0</v>
      </c>
      <c r="G103" s="36">
        <v>2050.54598816005</v>
      </c>
      <c r="H103" s="36">
        <v>4636.3357152832486</v>
      </c>
      <c r="I103" s="36">
        <v>0</v>
      </c>
      <c r="J103" s="36">
        <v>0</v>
      </c>
      <c r="K103" s="24">
        <v>6686.8817034432986</v>
      </c>
      <c r="L103" s="24"/>
      <c r="M103" s="179"/>
      <c r="N103" s="100"/>
      <c r="O103" s="35"/>
      <c r="P103" s="35" t="s">
        <v>187</v>
      </c>
      <c r="Q103" s="36">
        <v>0</v>
      </c>
      <c r="R103" s="36">
        <v>0</v>
      </c>
      <c r="S103" s="36">
        <v>0</v>
      </c>
      <c r="T103" s="36">
        <v>0</v>
      </c>
      <c r="U103" s="36">
        <v>1287.74288056503</v>
      </c>
      <c r="V103" s="36">
        <v>2911.6188291968433</v>
      </c>
      <c r="W103" s="36">
        <v>0</v>
      </c>
      <c r="X103" s="36">
        <v>0</v>
      </c>
      <c r="Y103" s="24">
        <v>4199.3617097618735</v>
      </c>
    </row>
    <row r="104" spans="1:25" ht="21">
      <c r="A104" s="35"/>
      <c r="B104" s="35" t="s">
        <v>440</v>
      </c>
      <c r="C104" s="36">
        <v>0</v>
      </c>
      <c r="D104" s="36">
        <v>0</v>
      </c>
      <c r="E104" s="36">
        <v>0</v>
      </c>
      <c r="F104" s="36">
        <v>658.91779585200004</v>
      </c>
      <c r="G104" s="36">
        <v>1095.6896171695998</v>
      </c>
      <c r="H104" s="36">
        <v>4026.5419744772767</v>
      </c>
      <c r="I104" s="36">
        <v>768.76539379249004</v>
      </c>
      <c r="J104" s="36">
        <v>0</v>
      </c>
      <c r="K104" s="24">
        <v>6549.9147812913661</v>
      </c>
      <c r="L104" s="24"/>
      <c r="M104" s="55"/>
      <c r="N104" s="100"/>
      <c r="O104" s="35"/>
      <c r="P104" s="35" t="s">
        <v>440</v>
      </c>
      <c r="Q104" s="36">
        <v>0</v>
      </c>
      <c r="R104" s="36">
        <v>0</v>
      </c>
      <c r="S104" s="36">
        <v>0</v>
      </c>
      <c r="T104" s="36">
        <v>413.80037579499998</v>
      </c>
      <c r="U104" s="36">
        <v>688.0930795820999</v>
      </c>
      <c r="V104" s="36">
        <v>2528.6683599712201</v>
      </c>
      <c r="W104" s="36">
        <v>482.78466730116997</v>
      </c>
      <c r="X104" s="36">
        <v>0</v>
      </c>
      <c r="Y104" s="24">
        <v>4113.3464826494901</v>
      </c>
    </row>
    <row r="105" spans="1:25" ht="21">
      <c r="A105" s="35"/>
      <c r="B105" s="35" t="s">
        <v>3379</v>
      </c>
      <c r="C105" s="36">
        <v>0</v>
      </c>
      <c r="D105" s="36">
        <v>0</v>
      </c>
      <c r="E105" s="36">
        <v>47.876708333899998</v>
      </c>
      <c r="F105" s="36">
        <v>158.28487204451</v>
      </c>
      <c r="G105" s="36">
        <v>169.0051129894</v>
      </c>
      <c r="H105" s="36">
        <v>4807.2908300471099</v>
      </c>
      <c r="I105" s="36">
        <v>0</v>
      </c>
      <c r="J105" s="36">
        <v>0</v>
      </c>
      <c r="K105" s="24">
        <v>5182.4575234149197</v>
      </c>
      <c r="L105" s="56"/>
      <c r="M105" s="185"/>
      <c r="O105" s="35"/>
      <c r="P105" s="35" t="s">
        <v>3379</v>
      </c>
      <c r="Q105" s="36">
        <v>0</v>
      </c>
      <c r="R105" s="36">
        <v>0</v>
      </c>
      <c r="S105" s="36">
        <v>30.0665728337</v>
      </c>
      <c r="T105" s="36">
        <v>99.402899643950008</v>
      </c>
      <c r="U105" s="36">
        <v>106.13521095740001</v>
      </c>
      <c r="V105" s="36">
        <v>3018.9786412693238</v>
      </c>
      <c r="W105" s="36">
        <v>0</v>
      </c>
      <c r="X105" s="36">
        <v>0</v>
      </c>
      <c r="Y105" s="24">
        <v>3254.5833247043738</v>
      </c>
    </row>
    <row r="106" spans="1:25" ht="21">
      <c r="A106" s="35"/>
      <c r="B106" s="35" t="s">
        <v>5260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1715.5237386220801</v>
      </c>
      <c r="I106" s="36">
        <v>94.595739444100005</v>
      </c>
      <c r="J106" s="36">
        <v>794.91137191006999</v>
      </c>
      <c r="K106" s="24">
        <v>2605.03084997625</v>
      </c>
      <c r="L106" s="56"/>
      <c r="M106" s="185"/>
      <c r="O106" s="35"/>
      <c r="P106" s="35" t="s">
        <v>5260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1077.3489078540981</v>
      </c>
      <c r="W106" s="36">
        <v>59.406124370900002</v>
      </c>
      <c r="X106" s="36">
        <v>499.204341560253</v>
      </c>
      <c r="Y106" s="24">
        <v>1635.959373785251</v>
      </c>
    </row>
    <row r="107" spans="1:25" ht="21">
      <c r="A107" s="35"/>
      <c r="B107" s="35" t="s">
        <v>467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44.686700419300003</v>
      </c>
      <c r="I107" s="36">
        <v>7.80050954856</v>
      </c>
      <c r="J107" s="36">
        <v>3201.1536118060003</v>
      </c>
      <c r="K107" s="24">
        <v>3253.6408217738604</v>
      </c>
      <c r="L107" s="56"/>
      <c r="M107" s="185"/>
      <c r="O107" s="35"/>
      <c r="P107" s="35" t="s">
        <v>467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28.063247863299999</v>
      </c>
      <c r="W107" s="36">
        <v>4.8987199964999997</v>
      </c>
      <c r="X107" s="36">
        <v>2010.324468215</v>
      </c>
      <c r="Y107" s="24">
        <v>2043.2864360748001</v>
      </c>
    </row>
    <row r="108" spans="1:25" ht="21">
      <c r="A108" s="35"/>
      <c r="B108" s="35" t="s">
        <v>3998</v>
      </c>
      <c r="C108" s="36">
        <v>0</v>
      </c>
      <c r="D108" s="36">
        <v>0</v>
      </c>
      <c r="E108" s="36">
        <v>21.375</v>
      </c>
      <c r="F108" s="36">
        <v>42.843004148299997</v>
      </c>
      <c r="G108" s="36">
        <v>525.84577580574989</v>
      </c>
      <c r="H108" s="36">
        <v>550.51387927779797</v>
      </c>
      <c r="I108" s="36">
        <v>962.33259586499014</v>
      </c>
      <c r="J108" s="36">
        <v>208.12877249179999</v>
      </c>
      <c r="K108" s="24">
        <v>2311.0390275886384</v>
      </c>
      <c r="L108" s="56"/>
      <c r="M108" s="185"/>
      <c r="O108" s="35"/>
      <c r="P108" s="35" t="s">
        <v>3998</v>
      </c>
      <c r="Q108" s="36">
        <v>0</v>
      </c>
      <c r="R108" s="36">
        <v>0</v>
      </c>
      <c r="S108" s="36">
        <v>13.423500000000001</v>
      </c>
      <c r="T108" s="36">
        <v>26.905406605100001</v>
      </c>
      <c r="U108" s="36">
        <v>330.23114720647999</v>
      </c>
      <c r="V108" s="36">
        <v>345.72271618615491</v>
      </c>
      <c r="W108" s="36">
        <v>604.34487020299002</v>
      </c>
      <c r="X108" s="36">
        <v>130.70486912485001</v>
      </c>
      <c r="Y108" s="24">
        <v>1451.3325093255748</v>
      </c>
    </row>
    <row r="109" spans="1:25" ht="21">
      <c r="A109" s="35"/>
      <c r="B109" s="35" t="s">
        <v>3999</v>
      </c>
      <c r="C109" s="36">
        <v>0</v>
      </c>
      <c r="D109" s="36">
        <v>0</v>
      </c>
      <c r="E109" s="36">
        <v>0</v>
      </c>
      <c r="F109" s="36">
        <v>0</v>
      </c>
      <c r="G109" s="36">
        <v>83.732063957299999</v>
      </c>
      <c r="H109" s="36">
        <v>3412.3646687067412</v>
      </c>
      <c r="I109" s="36">
        <v>167.32775025340001</v>
      </c>
      <c r="J109" s="36">
        <v>201.02230651810999</v>
      </c>
      <c r="K109" s="24">
        <v>3864.4467894355512</v>
      </c>
      <c r="M109" s="185"/>
      <c r="O109" s="35"/>
      <c r="P109" s="35" t="s">
        <v>3999</v>
      </c>
      <c r="Q109" s="36">
        <v>0</v>
      </c>
      <c r="R109" s="36">
        <v>0</v>
      </c>
      <c r="S109" s="36">
        <v>0</v>
      </c>
      <c r="T109" s="36">
        <v>0</v>
      </c>
      <c r="U109" s="36">
        <v>52.583736165200001</v>
      </c>
      <c r="V109" s="36">
        <v>2142.9650119484509</v>
      </c>
      <c r="W109" s="36">
        <v>105.0818271591</v>
      </c>
      <c r="X109" s="36">
        <v>126.24200849327001</v>
      </c>
      <c r="Y109" s="24">
        <v>2426.8725837660213</v>
      </c>
    </row>
    <row r="110" spans="1:25" ht="21">
      <c r="A110" s="35" t="s">
        <v>4003</v>
      </c>
      <c r="B110" s="35"/>
      <c r="C110" s="36">
        <v>0</v>
      </c>
      <c r="D110" s="36">
        <v>0</v>
      </c>
      <c r="E110" s="36">
        <v>19.528806651299998</v>
      </c>
      <c r="F110" s="36">
        <v>646.21314664800002</v>
      </c>
      <c r="G110" s="36">
        <v>7356.9887448497393</v>
      </c>
      <c r="H110" s="36">
        <v>1443.0259150860802</v>
      </c>
      <c r="I110" s="36">
        <v>27324.232072336068</v>
      </c>
      <c r="J110" s="36">
        <v>1393.8058284788158</v>
      </c>
      <c r="K110" s="24">
        <v>38183.794514050001</v>
      </c>
      <c r="L110" s="24">
        <v>38200</v>
      </c>
      <c r="M110" s="179">
        <f>L110-K110</f>
        <v>16.205485949998547</v>
      </c>
      <c r="O110" s="35" t="s">
        <v>4003</v>
      </c>
      <c r="P110" s="35"/>
      <c r="Q110" s="36">
        <v>0</v>
      </c>
      <c r="R110" s="36">
        <v>0</v>
      </c>
      <c r="S110" s="36">
        <v>12.264090576999999</v>
      </c>
      <c r="T110" s="36">
        <v>405.82185609499999</v>
      </c>
      <c r="U110" s="36">
        <v>4620.1889317665491</v>
      </c>
      <c r="V110" s="36">
        <v>906.2202746741051</v>
      </c>
      <c r="W110" s="36">
        <v>17159.617741423946</v>
      </c>
      <c r="X110" s="36">
        <v>875.31006028400907</v>
      </c>
      <c r="Y110" s="24">
        <v>23979.422954820613</v>
      </c>
    </row>
    <row r="111" spans="1:25" ht="21">
      <c r="A111" s="35"/>
      <c r="B111" s="35" t="s">
        <v>2458</v>
      </c>
      <c r="C111" s="36">
        <v>0</v>
      </c>
      <c r="D111" s="36">
        <v>0</v>
      </c>
      <c r="E111" s="36">
        <v>0</v>
      </c>
      <c r="F111" s="36">
        <v>431.25</v>
      </c>
      <c r="G111" s="36">
        <v>5373.2791570947193</v>
      </c>
      <c r="H111" s="36">
        <v>379.04880582538095</v>
      </c>
      <c r="I111" s="36">
        <v>8538.7974458788703</v>
      </c>
      <c r="J111" s="36">
        <v>916.04487732711596</v>
      </c>
      <c r="K111" s="24">
        <v>15638.420286126087</v>
      </c>
      <c r="L111" s="56"/>
      <c r="M111" s="185"/>
      <c r="O111" s="35"/>
      <c r="P111" s="35" t="s">
        <v>2458</v>
      </c>
      <c r="Q111" s="36">
        <v>0</v>
      </c>
      <c r="R111" s="36">
        <v>0</v>
      </c>
      <c r="S111" s="36">
        <v>0</v>
      </c>
      <c r="T111" s="36">
        <v>270.82499999999999</v>
      </c>
      <c r="U111" s="36">
        <v>3374.4193106559492</v>
      </c>
      <c r="V111" s="36">
        <v>238.04265005833909</v>
      </c>
      <c r="W111" s="36">
        <v>5362.3647960087701</v>
      </c>
      <c r="X111" s="36">
        <v>575.27618296080902</v>
      </c>
      <c r="Y111" s="24">
        <v>9820.9279396838683</v>
      </c>
    </row>
    <row r="112" spans="1:25" ht="21">
      <c r="A112" s="35"/>
      <c r="B112" s="35" t="s">
        <v>4001</v>
      </c>
      <c r="C112" s="36">
        <v>0</v>
      </c>
      <c r="D112" s="36">
        <v>0</v>
      </c>
      <c r="E112" s="36">
        <v>0</v>
      </c>
      <c r="F112" s="36">
        <v>214.96314664799999</v>
      </c>
      <c r="G112" s="36">
        <v>1106.3988927760199</v>
      </c>
      <c r="H112" s="36">
        <v>663.1945092607001</v>
      </c>
      <c r="I112" s="36">
        <v>3047.3865201158001</v>
      </c>
      <c r="J112" s="36">
        <v>80.327980775699999</v>
      </c>
      <c r="K112" s="24">
        <v>5112.2710495762194</v>
      </c>
      <c r="L112" s="56"/>
      <c r="M112" s="185"/>
      <c r="O112" s="35"/>
      <c r="P112" s="35" t="s">
        <v>4001</v>
      </c>
      <c r="Q112" s="36">
        <v>0</v>
      </c>
      <c r="R112" s="36">
        <v>0</v>
      </c>
      <c r="S112" s="36">
        <v>0</v>
      </c>
      <c r="T112" s="36">
        <v>134.996856095</v>
      </c>
      <c r="U112" s="36">
        <v>694.81850466400999</v>
      </c>
      <c r="V112" s="36">
        <v>416.48615181579999</v>
      </c>
      <c r="W112" s="36">
        <v>1913.7587346329162</v>
      </c>
      <c r="X112" s="36">
        <v>50.445971927099997</v>
      </c>
      <c r="Y112" s="24">
        <v>3210.5062191348261</v>
      </c>
    </row>
    <row r="113" spans="1:25" ht="21">
      <c r="A113" s="35"/>
      <c r="B113" s="35" t="s">
        <v>4002</v>
      </c>
      <c r="C113" s="36">
        <v>0</v>
      </c>
      <c r="D113" s="36">
        <v>0</v>
      </c>
      <c r="E113" s="36">
        <v>19.528806651299998</v>
      </c>
      <c r="F113" s="36">
        <v>0</v>
      </c>
      <c r="G113" s="36">
        <v>1.8832693887800001</v>
      </c>
      <c r="H113" s="36">
        <v>139.8730655089</v>
      </c>
      <c r="I113" s="36">
        <v>5086.7433075935996</v>
      </c>
      <c r="J113" s="36">
        <v>397.43297037599996</v>
      </c>
      <c r="K113" s="24">
        <v>5645.4614195185804</v>
      </c>
      <c r="L113" s="56"/>
      <c r="M113" s="185"/>
      <c r="O113" s="35"/>
      <c r="P113" s="35" t="s">
        <v>4002</v>
      </c>
      <c r="Q113" s="36">
        <v>0</v>
      </c>
      <c r="R113" s="36">
        <v>0</v>
      </c>
      <c r="S113" s="36">
        <v>12.264090576999999</v>
      </c>
      <c r="T113" s="36">
        <v>0</v>
      </c>
      <c r="U113" s="36">
        <v>1.1826931761499999</v>
      </c>
      <c r="V113" s="36">
        <v>87.840285139599999</v>
      </c>
      <c r="W113" s="36">
        <v>3194.4747971733004</v>
      </c>
      <c r="X113" s="36">
        <v>249.58790539609998</v>
      </c>
      <c r="Y113" s="24">
        <v>3545.3497714621503</v>
      </c>
    </row>
    <row r="114" spans="1:25" ht="21">
      <c r="A114" s="35"/>
      <c r="B114" s="35" t="s">
        <v>842</v>
      </c>
      <c r="C114" s="36">
        <v>0</v>
      </c>
      <c r="D114" s="36">
        <v>0</v>
      </c>
      <c r="E114" s="36">
        <v>0</v>
      </c>
      <c r="F114" s="36">
        <v>0</v>
      </c>
      <c r="G114" s="36">
        <v>875.42742559021997</v>
      </c>
      <c r="H114" s="36">
        <v>260.90953449109901</v>
      </c>
      <c r="I114" s="36">
        <v>10651.304798747797</v>
      </c>
      <c r="J114" s="36">
        <v>0</v>
      </c>
      <c r="K114" s="24">
        <v>11787.641758829115</v>
      </c>
      <c r="M114" s="185"/>
      <c r="O114" s="35"/>
      <c r="P114" s="35" t="s">
        <v>842</v>
      </c>
      <c r="Q114" s="36">
        <v>0</v>
      </c>
      <c r="R114" s="36">
        <v>0</v>
      </c>
      <c r="S114" s="36">
        <v>0</v>
      </c>
      <c r="T114" s="36">
        <v>0</v>
      </c>
      <c r="U114" s="36">
        <v>549.76842327043994</v>
      </c>
      <c r="V114" s="36">
        <v>163.85118766036601</v>
      </c>
      <c r="W114" s="36">
        <v>6689.0194136089594</v>
      </c>
      <c r="X114" s="36">
        <v>0</v>
      </c>
      <c r="Y114" s="24">
        <v>7402.6390245397652</v>
      </c>
    </row>
  </sheetData>
  <mergeCells count="24">
    <mergeCell ref="A11:B11"/>
    <mergeCell ref="O11:P11"/>
    <mergeCell ref="A8:A10"/>
    <mergeCell ref="B8:B10"/>
    <mergeCell ref="B3:M3"/>
    <mergeCell ref="B4:M4"/>
    <mergeCell ref="B5:M5"/>
    <mergeCell ref="B6:M6"/>
    <mergeCell ref="O1:Y1"/>
    <mergeCell ref="O2:Y2"/>
    <mergeCell ref="A1:M1"/>
    <mergeCell ref="A2:M2"/>
    <mergeCell ref="A3:A6"/>
    <mergeCell ref="Y8:Y10"/>
    <mergeCell ref="O8:O10"/>
    <mergeCell ref="P8:P10"/>
    <mergeCell ref="C8:J8"/>
    <mergeCell ref="Q8:X8"/>
    <mergeCell ref="D9:E9"/>
    <mergeCell ref="F9:G9"/>
    <mergeCell ref="H9:I9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113" man="1"/>
  </colBreaks>
</worksheet>
</file>

<file path=xl/worksheets/sheet66.xml><?xml version="1.0" encoding="utf-8"?>
<worksheet xmlns="http://schemas.openxmlformats.org/spreadsheetml/2006/main" xmlns:r="http://schemas.openxmlformats.org/officeDocument/2006/relationships">
  <dimension ref="A1:AF59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25" style="25" customWidth="1"/>
    <col min="11" max="13" width="11.375" style="25" customWidth="1"/>
    <col min="14" max="14" width="7.625" style="123" customWidth="1"/>
    <col min="15" max="15" width="16.75" style="25" customWidth="1"/>
    <col min="16" max="16" width="15.75" style="25" customWidth="1"/>
    <col min="17" max="24" width="12.7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4004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39.7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1933.3097003297498</v>
      </c>
      <c r="D11" s="87">
        <v>3985.8627544491596</v>
      </c>
      <c r="E11" s="87">
        <v>3180.7222153493199</v>
      </c>
      <c r="F11" s="87">
        <v>56265.553314657307</v>
      </c>
      <c r="G11" s="87">
        <v>34049.04175032441</v>
      </c>
      <c r="H11" s="87">
        <v>26083.925199486443</v>
      </c>
      <c r="I11" s="87">
        <v>76591.631615820152</v>
      </c>
      <c r="J11" s="87">
        <v>85473.457175631149</v>
      </c>
      <c r="K11" s="110">
        <v>287563.5037260477</v>
      </c>
      <c r="L11" s="110">
        <v>244400</v>
      </c>
      <c r="M11" s="110">
        <f>L11-K11</f>
        <v>-43163.503726047697</v>
      </c>
      <c r="N11" s="23"/>
      <c r="O11" s="242" t="s">
        <v>65</v>
      </c>
      <c r="P11" s="243"/>
      <c r="Q11" s="24">
        <v>1314.6505962246101</v>
      </c>
      <c r="R11" s="24">
        <v>2710.38667302566</v>
      </c>
      <c r="S11" s="24">
        <v>2162.8911064378622</v>
      </c>
      <c r="T11" s="24">
        <v>38260.576253967316</v>
      </c>
      <c r="U11" s="24">
        <v>23153.348390222753</v>
      </c>
      <c r="V11" s="24">
        <v>17737.069135652138</v>
      </c>
      <c r="W11" s="24">
        <v>52082.309498759903</v>
      </c>
      <c r="X11" s="24">
        <v>58121.950879426477</v>
      </c>
      <c r="Y11" s="24">
        <v>195543.18253371672</v>
      </c>
    </row>
    <row r="12" spans="1:32" ht="21">
      <c r="A12" s="35" t="s">
        <v>4008</v>
      </c>
      <c r="B12" s="35"/>
      <c r="C12" s="36">
        <v>0</v>
      </c>
      <c r="D12" s="36">
        <v>985.94707411829995</v>
      </c>
      <c r="E12" s="36">
        <v>715.993879333</v>
      </c>
      <c r="F12" s="36">
        <v>8258.8110348082955</v>
      </c>
      <c r="G12" s="36">
        <v>3263.6517521898654</v>
      </c>
      <c r="H12" s="36">
        <v>8056.71862206885</v>
      </c>
      <c r="I12" s="36">
        <v>3448.1429221765202</v>
      </c>
      <c r="J12" s="36">
        <v>7208.1954541840942</v>
      </c>
      <c r="K12" s="24">
        <v>31937.460738878923</v>
      </c>
      <c r="L12" s="24">
        <v>29860</v>
      </c>
      <c r="M12" s="110">
        <f>L12-K12</f>
        <v>-2077.4607388789227</v>
      </c>
      <c r="N12" s="100"/>
      <c r="O12" s="35" t="s">
        <v>4008</v>
      </c>
      <c r="P12" s="35"/>
      <c r="Q12" s="36">
        <v>0</v>
      </c>
      <c r="R12" s="36">
        <v>670.44401040079993</v>
      </c>
      <c r="S12" s="36">
        <v>486.87583794692205</v>
      </c>
      <c r="T12" s="36">
        <v>5615.9915036689581</v>
      </c>
      <c r="U12" s="36">
        <v>2219.2831914888593</v>
      </c>
      <c r="V12" s="36">
        <v>5478.5686630064511</v>
      </c>
      <c r="W12" s="36">
        <v>2344.7371870794432</v>
      </c>
      <c r="X12" s="36">
        <v>4901.5729088405569</v>
      </c>
      <c r="Y12" s="24">
        <v>21717.47330243199</v>
      </c>
    </row>
    <row r="13" spans="1:32" ht="21">
      <c r="A13" s="35"/>
      <c r="B13" s="35" t="s">
        <v>4005</v>
      </c>
      <c r="C13" s="36">
        <v>0</v>
      </c>
      <c r="D13" s="36">
        <v>0</v>
      </c>
      <c r="E13" s="36">
        <v>378.22570678879003</v>
      </c>
      <c r="F13" s="36">
        <v>0</v>
      </c>
      <c r="G13" s="36">
        <v>859.26184775783008</v>
      </c>
      <c r="H13" s="36">
        <v>400.54025743714004</v>
      </c>
      <c r="I13" s="36">
        <v>792.73058542210003</v>
      </c>
      <c r="J13" s="36">
        <v>1678.7166135101897</v>
      </c>
      <c r="K13" s="24">
        <v>4109.4750109160505</v>
      </c>
      <c r="L13" s="24"/>
      <c r="M13" s="110"/>
      <c r="N13" s="100"/>
      <c r="O13" s="35"/>
      <c r="P13" s="35" t="s">
        <v>4005</v>
      </c>
      <c r="Q13" s="36">
        <v>0</v>
      </c>
      <c r="R13" s="36">
        <v>0</v>
      </c>
      <c r="S13" s="36">
        <v>257.19348061684002</v>
      </c>
      <c r="T13" s="36">
        <v>0</v>
      </c>
      <c r="U13" s="36">
        <v>584.29805647549006</v>
      </c>
      <c r="V13" s="36">
        <v>272.36737505733203</v>
      </c>
      <c r="W13" s="36">
        <v>539.05679808674006</v>
      </c>
      <c r="X13" s="36">
        <v>1141.5272971866198</v>
      </c>
      <c r="Y13" s="24">
        <v>2794.4430074230218</v>
      </c>
    </row>
    <row r="14" spans="1:32" ht="21">
      <c r="A14" s="35"/>
      <c r="B14" s="35" t="s">
        <v>646</v>
      </c>
      <c r="C14" s="36">
        <v>0</v>
      </c>
      <c r="D14" s="36">
        <v>0</v>
      </c>
      <c r="E14" s="36">
        <v>0</v>
      </c>
      <c r="F14" s="36">
        <v>2035.2733681676</v>
      </c>
      <c r="G14" s="36">
        <v>299.86018475378398</v>
      </c>
      <c r="H14" s="36">
        <v>1282.0316929836699</v>
      </c>
      <c r="I14" s="36">
        <v>321.22656210742997</v>
      </c>
      <c r="J14" s="36">
        <v>200.75037236831</v>
      </c>
      <c r="K14" s="24">
        <v>4139.1421803807934</v>
      </c>
      <c r="L14" s="24"/>
      <c r="M14" s="24"/>
      <c r="N14" s="100"/>
      <c r="O14" s="35"/>
      <c r="P14" s="35" t="s">
        <v>646</v>
      </c>
      <c r="Q14" s="36">
        <v>0</v>
      </c>
      <c r="R14" s="36">
        <v>0</v>
      </c>
      <c r="S14" s="36">
        <v>0</v>
      </c>
      <c r="T14" s="36">
        <v>1383.9858903544</v>
      </c>
      <c r="U14" s="36">
        <v>203.90492563261597</v>
      </c>
      <c r="V14" s="36">
        <v>871.7815512289103</v>
      </c>
      <c r="W14" s="36">
        <v>218.43406223305303</v>
      </c>
      <c r="X14" s="36">
        <v>136.51025321035999</v>
      </c>
      <c r="Y14" s="24">
        <v>2814.6166826593389</v>
      </c>
    </row>
    <row r="15" spans="1:32" ht="21">
      <c r="A15" s="35"/>
      <c r="B15" s="35" t="s">
        <v>4006</v>
      </c>
      <c r="C15" s="36">
        <v>0</v>
      </c>
      <c r="D15" s="36">
        <v>17.998532786799998</v>
      </c>
      <c r="E15" s="36">
        <v>120.00063</v>
      </c>
      <c r="F15" s="36">
        <v>405.0509005376</v>
      </c>
      <c r="G15" s="36">
        <v>679.34372720946999</v>
      </c>
      <c r="H15" s="36">
        <v>2577.9442088893597</v>
      </c>
      <c r="I15" s="36">
        <v>1451.6038102343898</v>
      </c>
      <c r="J15" s="36">
        <v>1798.0091641558599</v>
      </c>
      <c r="K15" s="24">
        <v>7049.9509738134802</v>
      </c>
      <c r="L15" s="24"/>
      <c r="M15" s="24"/>
      <c r="N15" s="100"/>
      <c r="O15" s="35"/>
      <c r="P15" s="35" t="s">
        <v>4006</v>
      </c>
      <c r="Q15" s="36">
        <v>0</v>
      </c>
      <c r="R15" s="36">
        <v>12.239002295000001</v>
      </c>
      <c r="S15" s="36">
        <v>81.600428399999998</v>
      </c>
      <c r="T15" s="36">
        <v>275.4346123656</v>
      </c>
      <c r="U15" s="36">
        <v>461.95373450236002</v>
      </c>
      <c r="V15" s="36">
        <v>1753.002062044656</v>
      </c>
      <c r="W15" s="36">
        <v>987.09059095915006</v>
      </c>
      <c r="X15" s="36">
        <v>1222.64623162614</v>
      </c>
      <c r="Y15" s="24">
        <v>4793.9666621929064</v>
      </c>
    </row>
    <row r="16" spans="1:32" ht="21">
      <c r="A16" s="35"/>
      <c r="B16" s="35" t="s">
        <v>2611</v>
      </c>
      <c r="C16" s="36">
        <v>0</v>
      </c>
      <c r="D16" s="36">
        <v>376.76279652350001</v>
      </c>
      <c r="E16" s="36">
        <v>39.125908288399998</v>
      </c>
      <c r="F16" s="36">
        <v>1716.59526789386</v>
      </c>
      <c r="G16" s="36">
        <v>1039.5699773996118</v>
      </c>
      <c r="H16" s="36">
        <v>3054.6676323095608</v>
      </c>
      <c r="I16" s="36">
        <v>0</v>
      </c>
      <c r="J16" s="36">
        <v>119.90749767280001</v>
      </c>
      <c r="K16" s="24">
        <v>6346.6290800877323</v>
      </c>
      <c r="L16" s="24"/>
      <c r="M16" s="24"/>
      <c r="N16" s="100"/>
      <c r="O16" s="35"/>
      <c r="P16" s="35" t="s">
        <v>2611</v>
      </c>
      <c r="Q16" s="36">
        <v>0</v>
      </c>
      <c r="R16" s="36">
        <v>256.1987016361</v>
      </c>
      <c r="S16" s="36">
        <v>26.605617636200002</v>
      </c>
      <c r="T16" s="36">
        <v>1167.28478216903</v>
      </c>
      <c r="U16" s="36">
        <v>706.90758463176303</v>
      </c>
      <c r="V16" s="36">
        <v>2077.1739899697031</v>
      </c>
      <c r="W16" s="36">
        <v>0</v>
      </c>
      <c r="X16" s="36">
        <v>81.537098417519985</v>
      </c>
      <c r="Y16" s="24">
        <v>4315.7077744603157</v>
      </c>
    </row>
    <row r="17" spans="1:25" ht="21">
      <c r="A17" s="35"/>
      <c r="B17" s="35" t="s">
        <v>4007</v>
      </c>
      <c r="C17" s="36">
        <v>0</v>
      </c>
      <c r="D17" s="36">
        <v>0</v>
      </c>
      <c r="E17" s="36">
        <v>10.125</v>
      </c>
      <c r="F17" s="36">
        <v>326.60624314789999</v>
      </c>
      <c r="G17" s="36">
        <v>331.55647131905903</v>
      </c>
      <c r="H17" s="36">
        <v>654.61908044912002</v>
      </c>
      <c r="I17" s="36">
        <v>842.16381901840009</v>
      </c>
      <c r="J17" s="36">
        <v>3410.8118064769342</v>
      </c>
      <c r="K17" s="24">
        <v>5575.8824204114135</v>
      </c>
      <c r="L17" s="24"/>
      <c r="M17" s="24"/>
      <c r="N17" s="100"/>
      <c r="O17" s="35"/>
      <c r="P17" s="35" t="s">
        <v>4007</v>
      </c>
      <c r="Q17" s="36">
        <v>0</v>
      </c>
      <c r="R17" s="36">
        <v>0</v>
      </c>
      <c r="S17" s="36">
        <v>6.8849999999999998</v>
      </c>
      <c r="T17" s="36">
        <v>222.09224534060002</v>
      </c>
      <c r="U17" s="36">
        <v>225.45840049652</v>
      </c>
      <c r="V17" s="36">
        <v>445.14097470585</v>
      </c>
      <c r="W17" s="36">
        <v>572.67139693240006</v>
      </c>
      <c r="X17" s="36">
        <v>2319.3520283999173</v>
      </c>
      <c r="Y17" s="24">
        <v>3791.6000458752874</v>
      </c>
    </row>
    <row r="18" spans="1:25" ht="21">
      <c r="A18" s="35"/>
      <c r="B18" s="35" t="s">
        <v>1224</v>
      </c>
      <c r="C18" s="36">
        <v>0</v>
      </c>
      <c r="D18" s="36">
        <v>591.18574480799998</v>
      </c>
      <c r="E18" s="36">
        <v>168.51663425581</v>
      </c>
      <c r="F18" s="36">
        <v>3775.2852550613361</v>
      </c>
      <c r="G18" s="36">
        <v>54.059543750110002</v>
      </c>
      <c r="H18" s="36">
        <v>86.915750000000003</v>
      </c>
      <c r="I18" s="36">
        <v>40.418145394200003</v>
      </c>
      <c r="J18" s="36">
        <v>0</v>
      </c>
      <c r="K18" s="24">
        <v>4716.3810732694556</v>
      </c>
      <c r="L18" s="24"/>
      <c r="M18" s="24"/>
      <c r="N18" s="100"/>
      <c r="O18" s="35"/>
      <c r="P18" s="35" t="s">
        <v>1224</v>
      </c>
      <c r="Q18" s="36">
        <v>0</v>
      </c>
      <c r="R18" s="36">
        <v>402.00630646970001</v>
      </c>
      <c r="S18" s="36">
        <v>114.59131129388201</v>
      </c>
      <c r="T18" s="36">
        <v>2567.1939734393281</v>
      </c>
      <c r="U18" s="36">
        <v>36.760489750109997</v>
      </c>
      <c r="V18" s="36">
        <v>59.102710000000002</v>
      </c>
      <c r="W18" s="36">
        <v>27.4843388681</v>
      </c>
      <c r="X18" s="36">
        <v>0</v>
      </c>
      <c r="Y18" s="24">
        <v>3207.1391298211206</v>
      </c>
    </row>
    <row r="19" spans="1:25" ht="21">
      <c r="A19" s="35" t="s">
        <v>4012</v>
      </c>
      <c r="B19" s="35"/>
      <c r="C19" s="36">
        <v>0</v>
      </c>
      <c r="D19" s="36">
        <v>0</v>
      </c>
      <c r="E19" s="36">
        <v>0</v>
      </c>
      <c r="F19" s="36">
        <v>7703.1178416266212</v>
      </c>
      <c r="G19" s="36">
        <v>825.4775804785329</v>
      </c>
      <c r="H19" s="36">
        <v>1145.6875543619501</v>
      </c>
      <c r="I19" s="36">
        <v>4895.7113898031967</v>
      </c>
      <c r="J19" s="36">
        <v>1433.7812466189921</v>
      </c>
      <c r="K19" s="24">
        <v>16003.775612889292</v>
      </c>
      <c r="L19" s="24">
        <v>9140</v>
      </c>
      <c r="M19" s="110">
        <f>L19-K19</f>
        <v>-6863.7756128892925</v>
      </c>
      <c r="N19" s="100"/>
      <c r="O19" s="35" t="s">
        <v>4012</v>
      </c>
      <c r="P19" s="35"/>
      <c r="Q19" s="36">
        <v>0</v>
      </c>
      <c r="R19" s="36">
        <v>0</v>
      </c>
      <c r="S19" s="36">
        <v>0</v>
      </c>
      <c r="T19" s="36">
        <v>5238.1201323079285</v>
      </c>
      <c r="U19" s="36">
        <v>561.324754725086</v>
      </c>
      <c r="V19" s="36">
        <v>779.06753696607905</v>
      </c>
      <c r="W19" s="36">
        <v>3329.0837450661888</v>
      </c>
      <c r="X19" s="36">
        <v>974.97124770080598</v>
      </c>
      <c r="Y19" s="24">
        <v>10882.567416766089</v>
      </c>
    </row>
    <row r="20" spans="1:25" ht="21">
      <c r="A20" s="35"/>
      <c r="B20" s="35" t="s">
        <v>4009</v>
      </c>
      <c r="C20" s="36">
        <v>0</v>
      </c>
      <c r="D20" s="36">
        <v>0</v>
      </c>
      <c r="E20" s="36">
        <v>0</v>
      </c>
      <c r="F20" s="36">
        <v>448.43196432942102</v>
      </c>
      <c r="G20" s="36">
        <v>300.82448461339999</v>
      </c>
      <c r="H20" s="36">
        <v>2.6138664271400001</v>
      </c>
      <c r="I20" s="36">
        <v>2556.1180849314856</v>
      </c>
      <c r="J20" s="36">
        <v>375.676330309712</v>
      </c>
      <c r="K20" s="24">
        <v>3683.6647306111586</v>
      </c>
      <c r="L20" s="24"/>
      <c r="M20" s="110"/>
      <c r="N20" s="100"/>
      <c r="O20" s="35"/>
      <c r="P20" s="35" t="s">
        <v>4009</v>
      </c>
      <c r="Q20" s="36">
        <v>0</v>
      </c>
      <c r="R20" s="36">
        <v>0</v>
      </c>
      <c r="S20" s="36">
        <v>0</v>
      </c>
      <c r="T20" s="36">
        <v>304.933735743939</v>
      </c>
      <c r="U20" s="36">
        <v>204.56064953679999</v>
      </c>
      <c r="V20" s="36">
        <v>1.77742917046</v>
      </c>
      <c r="W20" s="36">
        <v>1738.1602977534335</v>
      </c>
      <c r="X20" s="36">
        <v>255.45990461071202</v>
      </c>
      <c r="Y20" s="24">
        <v>2504.8920168153445</v>
      </c>
    </row>
    <row r="21" spans="1:25" ht="21">
      <c r="A21" s="35"/>
      <c r="B21" s="35" t="s">
        <v>3413</v>
      </c>
      <c r="C21" s="36">
        <v>0</v>
      </c>
      <c r="D21" s="36">
        <v>0</v>
      </c>
      <c r="E21" s="36">
        <v>0</v>
      </c>
      <c r="F21" s="36">
        <v>4662.9433194466101</v>
      </c>
      <c r="G21" s="36">
        <v>160.62412211761</v>
      </c>
      <c r="H21" s="36">
        <v>285.21811445532001</v>
      </c>
      <c r="I21" s="36">
        <v>70.116849999989995</v>
      </c>
      <c r="J21" s="36">
        <v>0</v>
      </c>
      <c r="K21" s="24">
        <v>5178.9024060195297</v>
      </c>
      <c r="L21" s="24"/>
      <c r="M21" s="24"/>
      <c r="N21" s="100"/>
      <c r="O21" s="35"/>
      <c r="P21" s="35" t="s">
        <v>3413</v>
      </c>
      <c r="Q21" s="36">
        <v>0</v>
      </c>
      <c r="R21" s="36">
        <v>0</v>
      </c>
      <c r="S21" s="36">
        <v>0</v>
      </c>
      <c r="T21" s="36">
        <v>3170.8014572258899</v>
      </c>
      <c r="U21" s="36">
        <v>109.22440303996999</v>
      </c>
      <c r="V21" s="36">
        <v>193.94831782961597</v>
      </c>
      <c r="W21" s="36">
        <v>47.679457999989999</v>
      </c>
      <c r="X21" s="36">
        <v>0</v>
      </c>
      <c r="Y21" s="24">
        <v>3521.653636095466</v>
      </c>
    </row>
    <row r="22" spans="1:25" ht="21">
      <c r="A22" s="35"/>
      <c r="B22" s="35" t="s">
        <v>4010</v>
      </c>
      <c r="C22" s="36">
        <v>0</v>
      </c>
      <c r="D22" s="36">
        <v>0</v>
      </c>
      <c r="E22" s="36">
        <v>0</v>
      </c>
      <c r="F22" s="36">
        <v>396.31706520972</v>
      </c>
      <c r="G22" s="36">
        <v>0</v>
      </c>
      <c r="H22" s="36">
        <v>0</v>
      </c>
      <c r="I22" s="36">
        <v>2150.3814190617209</v>
      </c>
      <c r="J22" s="36">
        <v>1058.10491630928</v>
      </c>
      <c r="K22" s="24">
        <v>3604.8034005807212</v>
      </c>
      <c r="L22" s="24"/>
      <c r="M22" s="24"/>
      <c r="N22" s="100"/>
      <c r="O22" s="35"/>
      <c r="P22" s="35" t="s">
        <v>4010</v>
      </c>
      <c r="Q22" s="36">
        <v>0</v>
      </c>
      <c r="R22" s="36">
        <v>0</v>
      </c>
      <c r="S22" s="36">
        <v>0</v>
      </c>
      <c r="T22" s="36">
        <v>269.49560434255</v>
      </c>
      <c r="U22" s="36">
        <v>0</v>
      </c>
      <c r="V22" s="36">
        <v>0</v>
      </c>
      <c r="W22" s="36">
        <v>1462.2593649619621</v>
      </c>
      <c r="X22" s="36">
        <v>719.51134309009399</v>
      </c>
      <c r="Y22" s="24">
        <v>2451.2663123946058</v>
      </c>
    </row>
    <row r="23" spans="1:25" ht="21">
      <c r="A23" s="35"/>
      <c r="B23" s="35" t="s">
        <v>4011</v>
      </c>
      <c r="C23" s="36">
        <v>0</v>
      </c>
      <c r="D23" s="36">
        <v>0</v>
      </c>
      <c r="E23" s="36">
        <v>0</v>
      </c>
      <c r="F23" s="36">
        <v>2195.4254926408703</v>
      </c>
      <c r="G23" s="36">
        <v>364.02897374752297</v>
      </c>
      <c r="H23" s="36">
        <v>857.85557347949009</v>
      </c>
      <c r="I23" s="36">
        <v>119.09503581</v>
      </c>
      <c r="J23" s="36">
        <v>0</v>
      </c>
      <c r="K23" s="24">
        <v>3536.4050756778834</v>
      </c>
      <c r="L23" s="24"/>
      <c r="M23" s="24"/>
      <c r="N23" s="100"/>
      <c r="O23" s="35"/>
      <c r="P23" s="35" t="s">
        <v>4011</v>
      </c>
      <c r="Q23" s="36">
        <v>0</v>
      </c>
      <c r="R23" s="36">
        <v>0</v>
      </c>
      <c r="S23" s="36">
        <v>0</v>
      </c>
      <c r="T23" s="36">
        <v>1492.8893349955499</v>
      </c>
      <c r="U23" s="36">
        <v>247.53970214831602</v>
      </c>
      <c r="V23" s="36">
        <v>583.34178996600303</v>
      </c>
      <c r="W23" s="36">
        <v>80.984624350803003</v>
      </c>
      <c r="X23" s="36">
        <v>0</v>
      </c>
      <c r="Y23" s="24">
        <v>2404.7554514606722</v>
      </c>
    </row>
    <row r="24" spans="1:25" ht="21">
      <c r="A24" s="35" t="s">
        <v>4019</v>
      </c>
      <c r="B24" s="35"/>
      <c r="C24" s="36">
        <v>922.05724074609998</v>
      </c>
      <c r="D24" s="36">
        <v>2410.61699087735</v>
      </c>
      <c r="E24" s="36">
        <v>1023.2024252856102</v>
      </c>
      <c r="F24" s="36">
        <v>19627.446748120954</v>
      </c>
      <c r="G24" s="36">
        <v>9234.6903231061406</v>
      </c>
      <c r="H24" s="36">
        <v>5931.6730709932344</v>
      </c>
      <c r="I24" s="36">
        <v>971.96337606731004</v>
      </c>
      <c r="J24" s="36">
        <v>21694.727209459183</v>
      </c>
      <c r="K24" s="24">
        <v>61816.377384655883</v>
      </c>
      <c r="L24" s="24">
        <v>68400</v>
      </c>
      <c r="M24" s="110">
        <f>L24-K24</f>
        <v>6583.6226153441166</v>
      </c>
      <c r="N24" s="100"/>
      <c r="O24" s="35" t="s">
        <v>4019</v>
      </c>
      <c r="P24" s="35"/>
      <c r="Q24" s="36">
        <v>626.99892370740008</v>
      </c>
      <c r="R24" s="36">
        <v>1639.2195537963798</v>
      </c>
      <c r="S24" s="36">
        <v>695.77764919431002</v>
      </c>
      <c r="T24" s="36">
        <v>13346.663788720047</v>
      </c>
      <c r="U24" s="36">
        <v>6279.5894197092921</v>
      </c>
      <c r="V24" s="36">
        <v>4033.5376882756323</v>
      </c>
      <c r="W24" s="36">
        <v>660.93509572577807</v>
      </c>
      <c r="X24" s="36">
        <v>14752.414502429145</v>
      </c>
      <c r="Y24" s="24">
        <v>42035.136621557991</v>
      </c>
    </row>
    <row r="25" spans="1:25" ht="21">
      <c r="A25" s="35"/>
      <c r="B25" s="35" t="s">
        <v>4013</v>
      </c>
      <c r="C25" s="36">
        <v>170.17082872129998</v>
      </c>
      <c r="D25" s="36">
        <v>595.22525458356995</v>
      </c>
      <c r="E25" s="36">
        <v>156.49208739517002</v>
      </c>
      <c r="F25" s="36">
        <v>5403.7570774297101</v>
      </c>
      <c r="G25" s="36">
        <v>1776.3754604965561</v>
      </c>
      <c r="H25" s="36">
        <v>127.12403759946699</v>
      </c>
      <c r="I25" s="36">
        <v>0</v>
      </c>
      <c r="J25" s="36">
        <v>733.12406792713</v>
      </c>
      <c r="K25" s="24">
        <v>8962.2688141529034</v>
      </c>
      <c r="L25" s="24"/>
      <c r="M25" s="110"/>
      <c r="N25" s="100"/>
      <c r="O25" s="35"/>
      <c r="P25" s="35" t="s">
        <v>4013</v>
      </c>
      <c r="Q25" s="36">
        <v>115.71616353050001</v>
      </c>
      <c r="R25" s="36">
        <v>404.75317311648797</v>
      </c>
      <c r="S25" s="36">
        <v>106.41461942871999</v>
      </c>
      <c r="T25" s="36">
        <v>3674.5548126502554</v>
      </c>
      <c r="U25" s="36">
        <v>1207.93531313822</v>
      </c>
      <c r="V25" s="36">
        <v>86.444345567576008</v>
      </c>
      <c r="W25" s="36">
        <v>0</v>
      </c>
      <c r="X25" s="36">
        <v>498.52436619080009</v>
      </c>
      <c r="Y25" s="24">
        <v>6094.3427936225598</v>
      </c>
    </row>
    <row r="26" spans="1:25" ht="21">
      <c r="A26" s="35"/>
      <c r="B26" s="35" t="s">
        <v>4014</v>
      </c>
      <c r="C26" s="36">
        <v>70.3125</v>
      </c>
      <c r="D26" s="36">
        <v>17.019164346700002</v>
      </c>
      <c r="E26" s="36">
        <v>116.69065561800001</v>
      </c>
      <c r="F26" s="36">
        <v>328.94010112199999</v>
      </c>
      <c r="G26" s="36">
        <v>3139.8362355062977</v>
      </c>
      <c r="H26" s="36">
        <v>3091.5549122947677</v>
      </c>
      <c r="I26" s="36">
        <v>217.57616837980001</v>
      </c>
      <c r="J26" s="36">
        <v>407.70921680637997</v>
      </c>
      <c r="K26" s="24">
        <v>7389.6389540739456</v>
      </c>
      <c r="L26" s="24"/>
      <c r="M26" s="24"/>
      <c r="N26" s="100"/>
      <c r="O26" s="35"/>
      <c r="P26" s="35" t="s">
        <v>4014</v>
      </c>
      <c r="Q26" s="36">
        <v>47.8125</v>
      </c>
      <c r="R26" s="36">
        <v>11.57303175575</v>
      </c>
      <c r="S26" s="36">
        <v>79.349645820250004</v>
      </c>
      <c r="T26" s="36">
        <v>223.67926876300001</v>
      </c>
      <c r="U26" s="36">
        <v>2135.0886401413813</v>
      </c>
      <c r="V26" s="36">
        <v>2102.2573403599999</v>
      </c>
      <c r="W26" s="36">
        <v>147.95179449826</v>
      </c>
      <c r="X26" s="36">
        <v>277.24226742834998</v>
      </c>
      <c r="Y26" s="24">
        <v>5024.9544887669908</v>
      </c>
    </row>
    <row r="27" spans="1:25" ht="21">
      <c r="A27" s="35"/>
      <c r="B27" s="35" t="s">
        <v>4015</v>
      </c>
      <c r="C27" s="36">
        <v>499.568925869</v>
      </c>
      <c r="D27" s="36">
        <v>905.23442897267</v>
      </c>
      <c r="E27" s="36">
        <v>335.71169812803998</v>
      </c>
      <c r="F27" s="36">
        <v>7974.9093136535685</v>
      </c>
      <c r="G27" s="36">
        <v>990.6461155956797</v>
      </c>
      <c r="H27" s="36">
        <v>223.81065691663002</v>
      </c>
      <c r="I27" s="36">
        <v>147.72405567081</v>
      </c>
      <c r="J27" s="36">
        <v>24.536546587560004</v>
      </c>
      <c r="K27" s="24">
        <v>11102.141741393958</v>
      </c>
      <c r="L27" s="24"/>
      <c r="M27" s="24"/>
      <c r="N27" s="100"/>
      <c r="O27" s="35"/>
      <c r="P27" s="35" t="s">
        <v>4015</v>
      </c>
      <c r="Q27" s="36">
        <v>339.7068695909</v>
      </c>
      <c r="R27" s="36">
        <v>615.55941170127198</v>
      </c>
      <c r="S27" s="36">
        <v>228.28395472711998</v>
      </c>
      <c r="T27" s="36">
        <v>5422.9383332869365</v>
      </c>
      <c r="U27" s="36">
        <v>673.63935860490415</v>
      </c>
      <c r="V27" s="36">
        <v>152.19124670327193</v>
      </c>
      <c r="W27" s="36">
        <v>100.452357856118</v>
      </c>
      <c r="X27" s="36">
        <v>16.684851679539999</v>
      </c>
      <c r="Y27" s="24">
        <v>7549.4563841500621</v>
      </c>
    </row>
    <row r="28" spans="1:25" ht="21">
      <c r="A28" s="35"/>
      <c r="B28" s="35" t="s">
        <v>4016</v>
      </c>
      <c r="C28" s="36">
        <v>25.645432961699999</v>
      </c>
      <c r="D28" s="36">
        <v>0</v>
      </c>
      <c r="E28" s="36">
        <v>46.4647724999</v>
      </c>
      <c r="F28" s="36">
        <v>405.43130187502999</v>
      </c>
      <c r="G28" s="36">
        <v>348.95228425110002</v>
      </c>
      <c r="H28" s="36">
        <v>59.932450394210001</v>
      </c>
      <c r="I28" s="36">
        <v>26.225310954099999</v>
      </c>
      <c r="J28" s="36">
        <v>4740.3422578264126</v>
      </c>
      <c r="K28" s="24">
        <v>5652.993810762453</v>
      </c>
      <c r="L28" s="24"/>
      <c r="M28" s="24"/>
      <c r="N28" s="100"/>
      <c r="O28" s="35"/>
      <c r="P28" s="35" t="s">
        <v>4016</v>
      </c>
      <c r="Q28" s="36">
        <v>17.438894414</v>
      </c>
      <c r="R28" s="36">
        <v>0</v>
      </c>
      <c r="S28" s="36">
        <v>31.596045299899998</v>
      </c>
      <c r="T28" s="36">
        <v>275.69328527501</v>
      </c>
      <c r="U28" s="36">
        <v>237.28755329070003</v>
      </c>
      <c r="V28" s="36">
        <v>40.754066268098001</v>
      </c>
      <c r="W28" s="36">
        <v>17.833211448789999</v>
      </c>
      <c r="X28" s="36">
        <v>3223.4327353242961</v>
      </c>
      <c r="Y28" s="24">
        <v>3844.035791320794</v>
      </c>
    </row>
    <row r="29" spans="1:25" ht="21">
      <c r="A29" s="35"/>
      <c r="B29" s="35" t="s">
        <v>2326</v>
      </c>
      <c r="C29" s="36">
        <v>0</v>
      </c>
      <c r="D29" s="36">
        <v>0</v>
      </c>
      <c r="E29" s="36">
        <v>0</v>
      </c>
      <c r="F29" s="36">
        <v>73.480308797090004</v>
      </c>
      <c r="G29" s="36">
        <v>31.25</v>
      </c>
      <c r="H29" s="36">
        <v>0</v>
      </c>
      <c r="I29" s="36">
        <v>414.44030770670003</v>
      </c>
      <c r="J29" s="36">
        <v>6077.1062223297904</v>
      </c>
      <c r="K29" s="24">
        <v>6596.2768388335808</v>
      </c>
      <c r="L29" s="24"/>
      <c r="M29" s="24"/>
      <c r="N29" s="100"/>
      <c r="O29" s="35"/>
      <c r="P29" s="35" t="s">
        <v>2326</v>
      </c>
      <c r="Q29" s="36">
        <v>0</v>
      </c>
      <c r="R29" s="36">
        <v>0</v>
      </c>
      <c r="S29" s="36">
        <v>0</v>
      </c>
      <c r="T29" s="36">
        <v>49.966609982020003</v>
      </c>
      <c r="U29" s="36">
        <v>21.25</v>
      </c>
      <c r="V29" s="36">
        <v>0</v>
      </c>
      <c r="W29" s="36">
        <v>281.81940924060001</v>
      </c>
      <c r="X29" s="36">
        <v>4132.4322311829801</v>
      </c>
      <c r="Y29" s="24">
        <v>4485.4682504056</v>
      </c>
    </row>
    <row r="30" spans="1:25" ht="21">
      <c r="A30" s="35"/>
      <c r="B30" s="35" t="s">
        <v>4017</v>
      </c>
      <c r="C30" s="36">
        <v>0</v>
      </c>
      <c r="D30" s="36">
        <v>0</v>
      </c>
      <c r="E30" s="36">
        <v>174.9393978942</v>
      </c>
      <c r="F30" s="36">
        <v>27.065106007699999</v>
      </c>
      <c r="G30" s="36">
        <v>1305.010648191158</v>
      </c>
      <c r="H30" s="36">
        <v>885.86223565516002</v>
      </c>
      <c r="I30" s="36">
        <v>0</v>
      </c>
      <c r="J30" s="36">
        <v>2105.1977831896002</v>
      </c>
      <c r="K30" s="24">
        <v>4498.0751709378183</v>
      </c>
      <c r="L30" s="24"/>
      <c r="M30" s="24"/>
      <c r="N30" s="100"/>
      <c r="O30" s="35"/>
      <c r="P30" s="35" t="s">
        <v>4017</v>
      </c>
      <c r="Q30" s="36">
        <v>0</v>
      </c>
      <c r="R30" s="36">
        <v>0</v>
      </c>
      <c r="S30" s="36">
        <v>118.95879056806001</v>
      </c>
      <c r="T30" s="36">
        <v>18.404272085199999</v>
      </c>
      <c r="U30" s="36">
        <v>887.40724076965694</v>
      </c>
      <c r="V30" s="36">
        <v>602.38632024584308</v>
      </c>
      <c r="W30" s="36">
        <v>0</v>
      </c>
      <c r="X30" s="36">
        <v>1431.5344925690881</v>
      </c>
      <c r="Y30" s="24">
        <v>3058.6911162378483</v>
      </c>
    </row>
    <row r="31" spans="1:25" ht="21">
      <c r="A31" s="35"/>
      <c r="B31" s="35" t="s">
        <v>4018</v>
      </c>
      <c r="C31" s="36">
        <v>156.35955319409999</v>
      </c>
      <c r="D31" s="36">
        <v>893.13814297441013</v>
      </c>
      <c r="E31" s="36">
        <v>192.9038137503</v>
      </c>
      <c r="F31" s="36">
        <v>5220.1135361108563</v>
      </c>
      <c r="G31" s="36">
        <v>1520.8945137843502</v>
      </c>
      <c r="H31" s="36">
        <v>1457.2556281330001</v>
      </c>
      <c r="I31" s="36">
        <v>165.99753335589998</v>
      </c>
      <c r="J31" s="36">
        <v>1041.4490332380999</v>
      </c>
      <c r="K31" s="24">
        <v>10648.111754541016</v>
      </c>
      <c r="L31" s="24"/>
      <c r="M31" s="24"/>
      <c r="N31" s="100"/>
      <c r="O31" s="35"/>
      <c r="P31" s="35" t="s">
        <v>4018</v>
      </c>
      <c r="Q31" s="36">
        <v>106.32449617200001</v>
      </c>
      <c r="R31" s="36">
        <v>607.33393722287008</v>
      </c>
      <c r="S31" s="36">
        <v>131.17459335026001</v>
      </c>
      <c r="T31" s="36">
        <v>3549.677204552625</v>
      </c>
      <c r="U31" s="36">
        <v>1034.20826937333</v>
      </c>
      <c r="V31" s="36">
        <v>990.93382713084327</v>
      </c>
      <c r="W31" s="36">
        <v>112.87832268200999</v>
      </c>
      <c r="X31" s="36">
        <v>708.18534260239005</v>
      </c>
      <c r="Y31" s="24">
        <v>7240.7159930863281</v>
      </c>
    </row>
    <row r="32" spans="1:25" ht="21">
      <c r="A32" s="35"/>
      <c r="B32" s="35" t="s">
        <v>3139</v>
      </c>
      <c r="C32" s="36">
        <v>0</v>
      </c>
      <c r="D32" s="36">
        <v>0</v>
      </c>
      <c r="E32" s="36">
        <v>0</v>
      </c>
      <c r="F32" s="36">
        <v>193.75000312500001</v>
      </c>
      <c r="G32" s="36">
        <v>121.725065281</v>
      </c>
      <c r="H32" s="36">
        <v>86.133150000000001</v>
      </c>
      <c r="I32" s="36">
        <v>0</v>
      </c>
      <c r="J32" s="36">
        <v>6565.2620815542086</v>
      </c>
      <c r="K32" s="24">
        <v>6966.8702999602083</v>
      </c>
      <c r="L32" s="24"/>
      <c r="M32" s="24"/>
      <c r="N32" s="100"/>
      <c r="O32" s="35"/>
      <c r="P32" s="35" t="s">
        <v>3139</v>
      </c>
      <c r="Q32" s="36">
        <v>0</v>
      </c>
      <c r="R32" s="36">
        <v>0</v>
      </c>
      <c r="S32" s="36">
        <v>0</v>
      </c>
      <c r="T32" s="36">
        <v>131.75000212499998</v>
      </c>
      <c r="U32" s="36">
        <v>82.773044391100001</v>
      </c>
      <c r="V32" s="36">
        <v>58.570542000000003</v>
      </c>
      <c r="W32" s="36">
        <v>0</v>
      </c>
      <c r="X32" s="36">
        <v>4464.3782154517012</v>
      </c>
      <c r="Y32" s="24">
        <v>4737.471803967801</v>
      </c>
    </row>
    <row r="33" spans="1:25" ht="21">
      <c r="A33" s="35" t="s">
        <v>4024</v>
      </c>
      <c r="B33" s="35"/>
      <c r="C33" s="36">
        <v>20.679167607949999</v>
      </c>
      <c r="D33" s="36">
        <v>0</v>
      </c>
      <c r="E33" s="36">
        <v>302.61330224849996</v>
      </c>
      <c r="F33" s="36">
        <v>9190.5212070927737</v>
      </c>
      <c r="G33" s="36">
        <v>4046.6190079041489</v>
      </c>
      <c r="H33" s="36">
        <v>2117.515898603463</v>
      </c>
      <c r="I33" s="36">
        <v>3870.9660206715052</v>
      </c>
      <c r="J33" s="36">
        <v>5001.7394256820307</v>
      </c>
      <c r="K33" s="24">
        <v>24550.654029810372</v>
      </c>
      <c r="L33" s="24">
        <v>17100</v>
      </c>
      <c r="M33" s="110">
        <f>L33-K33</f>
        <v>-7450.6540298103719</v>
      </c>
      <c r="N33" s="100"/>
      <c r="O33" s="35" t="s">
        <v>4024</v>
      </c>
      <c r="P33" s="35"/>
      <c r="Q33" s="36">
        <v>14.06183397341</v>
      </c>
      <c r="R33" s="36">
        <v>0</v>
      </c>
      <c r="S33" s="36">
        <v>205.77704552896</v>
      </c>
      <c r="T33" s="36">
        <v>6249.5544208239662</v>
      </c>
      <c r="U33" s="36">
        <v>2751.7009253754054</v>
      </c>
      <c r="V33" s="36">
        <v>1439.910811051328</v>
      </c>
      <c r="W33" s="36">
        <v>2632.2568940534961</v>
      </c>
      <c r="X33" s="36">
        <v>3401.1828094599796</v>
      </c>
      <c r="Y33" s="24">
        <v>16694.444740266546</v>
      </c>
    </row>
    <row r="34" spans="1:25" ht="21">
      <c r="A34" s="35"/>
      <c r="B34" s="35" t="s">
        <v>4021</v>
      </c>
      <c r="C34" s="36">
        <v>0</v>
      </c>
      <c r="D34" s="36">
        <v>0</v>
      </c>
      <c r="E34" s="36">
        <v>0</v>
      </c>
      <c r="F34" s="36">
        <v>374.99998125000002</v>
      </c>
      <c r="G34" s="36">
        <v>702.46424787443902</v>
      </c>
      <c r="H34" s="36">
        <v>103.122715904</v>
      </c>
      <c r="I34" s="36">
        <v>318.60463579464994</v>
      </c>
      <c r="J34" s="36">
        <v>207.65572209460001</v>
      </c>
      <c r="K34" s="24">
        <v>1706.8473029176889</v>
      </c>
      <c r="L34" s="24"/>
      <c r="M34" s="110"/>
      <c r="N34" s="100"/>
      <c r="O34" s="35"/>
      <c r="P34" s="35" t="s">
        <v>4021</v>
      </c>
      <c r="Q34" s="36">
        <v>0</v>
      </c>
      <c r="R34" s="36">
        <v>0</v>
      </c>
      <c r="S34" s="36">
        <v>0</v>
      </c>
      <c r="T34" s="36">
        <v>254.99998725</v>
      </c>
      <c r="U34" s="36">
        <v>477.67568855505499</v>
      </c>
      <c r="V34" s="36">
        <v>70.123446814700003</v>
      </c>
      <c r="W34" s="36">
        <v>216.65115234031001</v>
      </c>
      <c r="X34" s="36">
        <v>141.20589102426999</v>
      </c>
      <c r="Y34" s="24">
        <v>1160.6561659843351</v>
      </c>
    </row>
    <row r="35" spans="1:25" ht="21">
      <c r="A35" s="35"/>
      <c r="B35" s="35" t="s">
        <v>2347</v>
      </c>
      <c r="C35" s="36">
        <v>0</v>
      </c>
      <c r="D35" s="36">
        <v>0</v>
      </c>
      <c r="E35" s="36">
        <v>27.179063682399999</v>
      </c>
      <c r="F35" s="36">
        <v>768.03148038511006</v>
      </c>
      <c r="G35" s="36">
        <v>879.5392304984299</v>
      </c>
      <c r="H35" s="36">
        <v>0</v>
      </c>
      <c r="I35" s="36">
        <v>895.79605587381002</v>
      </c>
      <c r="J35" s="36">
        <v>450.28668122653994</v>
      </c>
      <c r="K35" s="24">
        <v>3020.83251166629</v>
      </c>
      <c r="L35" s="24"/>
      <c r="M35" s="24"/>
      <c r="N35" s="100"/>
      <c r="O35" s="35"/>
      <c r="P35" s="35" t="s">
        <v>2347</v>
      </c>
      <c r="Q35" s="36">
        <v>0</v>
      </c>
      <c r="R35" s="36">
        <v>0</v>
      </c>
      <c r="S35" s="36">
        <v>18.481763304000001</v>
      </c>
      <c r="T35" s="36">
        <v>522.26140666189008</v>
      </c>
      <c r="U35" s="36">
        <v>598.08667673894001</v>
      </c>
      <c r="V35" s="36">
        <v>0</v>
      </c>
      <c r="W35" s="36">
        <v>609.14131799353004</v>
      </c>
      <c r="X35" s="36">
        <v>306.19494323341002</v>
      </c>
      <c r="Y35" s="24">
        <v>2054.1661079317701</v>
      </c>
    </row>
    <row r="36" spans="1:25" ht="21">
      <c r="A36" s="35"/>
      <c r="B36" s="35" t="s">
        <v>2780</v>
      </c>
      <c r="C36" s="36">
        <v>0</v>
      </c>
      <c r="D36" s="36">
        <v>0</v>
      </c>
      <c r="E36" s="36">
        <v>0</v>
      </c>
      <c r="F36" s="36">
        <v>0</v>
      </c>
      <c r="G36" s="36">
        <v>212.5</v>
      </c>
      <c r="H36" s="36">
        <v>1232.60581241411</v>
      </c>
      <c r="I36" s="36">
        <v>3.2270441834719996</v>
      </c>
      <c r="J36" s="36">
        <v>3533.5943744312003</v>
      </c>
      <c r="K36" s="24">
        <v>4981.9272310287824</v>
      </c>
      <c r="L36" s="24"/>
      <c r="M36" s="24"/>
      <c r="N36" s="100"/>
      <c r="O36" s="35"/>
      <c r="P36" s="35" t="s">
        <v>2780</v>
      </c>
      <c r="Q36" s="36">
        <v>0</v>
      </c>
      <c r="R36" s="36">
        <v>0</v>
      </c>
      <c r="S36" s="36">
        <v>0</v>
      </c>
      <c r="T36" s="36">
        <v>0</v>
      </c>
      <c r="U36" s="36">
        <v>144.5</v>
      </c>
      <c r="V36" s="36">
        <v>838.17195244211007</v>
      </c>
      <c r="W36" s="36">
        <v>2.1943900447610001</v>
      </c>
      <c r="X36" s="36">
        <v>2402.8441746098397</v>
      </c>
      <c r="Y36" s="24">
        <v>3387.7105170967106</v>
      </c>
    </row>
    <row r="37" spans="1:25" ht="21">
      <c r="A37" s="35"/>
      <c r="B37" s="35" t="s">
        <v>4020</v>
      </c>
      <c r="C37" s="36">
        <v>0</v>
      </c>
      <c r="D37" s="36">
        <v>0</v>
      </c>
      <c r="E37" s="36">
        <v>0</v>
      </c>
      <c r="F37" s="36">
        <v>1080.2388540329</v>
      </c>
      <c r="G37" s="36">
        <v>820.87900771058003</v>
      </c>
      <c r="H37" s="36">
        <v>68.749990624999995</v>
      </c>
      <c r="I37" s="36">
        <v>208.6293936541</v>
      </c>
      <c r="J37" s="36">
        <v>810.20264792968999</v>
      </c>
      <c r="K37" s="24">
        <v>2988.69989395227</v>
      </c>
      <c r="L37" s="24"/>
      <c r="M37" s="24"/>
      <c r="N37" s="100"/>
      <c r="O37" s="35"/>
      <c r="P37" s="35" t="s">
        <v>4020</v>
      </c>
      <c r="Q37" s="36">
        <v>0</v>
      </c>
      <c r="R37" s="36">
        <v>0</v>
      </c>
      <c r="S37" s="36">
        <v>0</v>
      </c>
      <c r="T37" s="36">
        <v>734.56242074234001</v>
      </c>
      <c r="U37" s="36">
        <v>558.19772524335804</v>
      </c>
      <c r="V37" s="36">
        <v>46.749993625000002</v>
      </c>
      <c r="W37" s="36">
        <v>141.8679876848</v>
      </c>
      <c r="X37" s="36">
        <v>550.93780059246001</v>
      </c>
      <c r="Y37" s="24">
        <v>2032.315927887958</v>
      </c>
    </row>
    <row r="38" spans="1:25" ht="21">
      <c r="A38" s="35"/>
      <c r="B38" s="35" t="s">
        <v>4022</v>
      </c>
      <c r="C38" s="36">
        <v>0</v>
      </c>
      <c r="D38" s="36">
        <v>0</v>
      </c>
      <c r="E38" s="36">
        <v>23.625</v>
      </c>
      <c r="F38" s="36">
        <v>1140.1804850297699</v>
      </c>
      <c r="G38" s="36">
        <v>595.23467203429004</v>
      </c>
      <c r="H38" s="36">
        <v>48.878748087669997</v>
      </c>
      <c r="I38" s="36">
        <v>2340.4510906154997</v>
      </c>
      <c r="J38" s="36">
        <v>0</v>
      </c>
      <c r="K38" s="24">
        <v>4148.3699957672297</v>
      </c>
      <c r="L38" s="24"/>
      <c r="M38" s="24"/>
      <c r="N38" s="100"/>
      <c r="O38" s="35"/>
      <c r="P38" s="35" t="s">
        <v>4022</v>
      </c>
      <c r="Q38" s="36">
        <v>0</v>
      </c>
      <c r="R38" s="36">
        <v>0</v>
      </c>
      <c r="S38" s="36">
        <v>16.065000000000001</v>
      </c>
      <c r="T38" s="36">
        <v>775.32272982011</v>
      </c>
      <c r="U38" s="36">
        <v>404.75957698332002</v>
      </c>
      <c r="V38" s="36">
        <v>33.237548699632001</v>
      </c>
      <c r="W38" s="36">
        <v>1591.5067416161</v>
      </c>
      <c r="X38" s="36">
        <v>0</v>
      </c>
      <c r="Y38" s="24">
        <v>2820.8915971191623</v>
      </c>
    </row>
    <row r="39" spans="1:25" ht="21">
      <c r="A39" s="35"/>
      <c r="B39" s="35" t="s">
        <v>953</v>
      </c>
      <c r="C39" s="36">
        <v>2.56289696795</v>
      </c>
      <c r="D39" s="36">
        <v>0</v>
      </c>
      <c r="E39" s="36">
        <v>70.559254191099996</v>
      </c>
      <c r="F39" s="36">
        <v>3410.8537355652247</v>
      </c>
      <c r="G39" s="36">
        <v>357.11313903081003</v>
      </c>
      <c r="H39" s="36">
        <v>142.91038368070301</v>
      </c>
      <c r="I39" s="36">
        <v>69.951874857779998</v>
      </c>
      <c r="J39" s="36">
        <v>0</v>
      </c>
      <c r="K39" s="24">
        <v>4053.9512842935678</v>
      </c>
      <c r="L39" s="24"/>
      <c r="M39" s="24"/>
      <c r="N39" s="100"/>
      <c r="O39" s="35"/>
      <c r="P39" s="35" t="s">
        <v>953</v>
      </c>
      <c r="Q39" s="36">
        <v>1.7427699382099999</v>
      </c>
      <c r="R39" s="36">
        <v>0</v>
      </c>
      <c r="S39" s="36">
        <v>47.980292849960001</v>
      </c>
      <c r="T39" s="36">
        <v>2319.3805401856198</v>
      </c>
      <c r="U39" s="36">
        <v>242.83693454097201</v>
      </c>
      <c r="V39" s="36">
        <v>97.179060902871001</v>
      </c>
      <c r="W39" s="36">
        <v>47.567274903294006</v>
      </c>
      <c r="X39" s="36">
        <v>0</v>
      </c>
      <c r="Y39" s="24">
        <v>2756.6868733209267</v>
      </c>
    </row>
    <row r="40" spans="1:25" ht="21">
      <c r="A40" s="35"/>
      <c r="B40" s="35" t="s">
        <v>4023</v>
      </c>
      <c r="C40" s="36">
        <v>18.11627064</v>
      </c>
      <c r="D40" s="36">
        <v>0</v>
      </c>
      <c r="E40" s="36">
        <v>181.249984375</v>
      </c>
      <c r="F40" s="36">
        <v>2416.2166708297682</v>
      </c>
      <c r="G40" s="36">
        <v>478.88871075560002</v>
      </c>
      <c r="H40" s="36">
        <v>521.2482478919801</v>
      </c>
      <c r="I40" s="36">
        <v>34.305925692194002</v>
      </c>
      <c r="J40" s="36">
        <v>0</v>
      </c>
      <c r="K40" s="24">
        <v>3650.0258101845425</v>
      </c>
      <c r="L40" s="24"/>
      <c r="M40" s="24"/>
      <c r="N40" s="100"/>
      <c r="O40" s="35"/>
      <c r="P40" s="35" t="s">
        <v>4023</v>
      </c>
      <c r="Q40" s="36">
        <v>12.3190640352</v>
      </c>
      <c r="R40" s="36">
        <v>0</v>
      </c>
      <c r="S40" s="36">
        <v>123.249989375</v>
      </c>
      <c r="T40" s="36">
        <v>1643.0273361640061</v>
      </c>
      <c r="U40" s="36">
        <v>325.64432331376008</v>
      </c>
      <c r="V40" s="36">
        <v>354.44880856701508</v>
      </c>
      <c r="W40" s="36">
        <v>23.328029470701001</v>
      </c>
      <c r="X40" s="36">
        <v>0</v>
      </c>
      <c r="Y40" s="24">
        <v>2482.0175509256824</v>
      </c>
    </row>
    <row r="41" spans="1:25" ht="21">
      <c r="A41" s="35" t="s">
        <v>4030</v>
      </c>
      <c r="B41" s="35"/>
      <c r="C41" s="36">
        <v>457.33048666299999</v>
      </c>
      <c r="D41" s="36">
        <v>0</v>
      </c>
      <c r="E41" s="36">
        <v>0</v>
      </c>
      <c r="F41" s="36">
        <v>8356.124758520793</v>
      </c>
      <c r="G41" s="36">
        <v>9617.6082717322097</v>
      </c>
      <c r="H41" s="36">
        <v>4010.2540361900969</v>
      </c>
      <c r="I41" s="36">
        <v>3882.6540271773538</v>
      </c>
      <c r="J41" s="36">
        <v>10478.647775334724</v>
      </c>
      <c r="K41" s="24">
        <v>36802.619355618182</v>
      </c>
      <c r="L41" s="24">
        <v>35850</v>
      </c>
      <c r="M41" s="110">
        <f>L41-K41</f>
        <v>-952.61935561818245</v>
      </c>
      <c r="N41" s="100"/>
      <c r="O41" s="35" t="s">
        <v>4030</v>
      </c>
      <c r="P41" s="35"/>
      <c r="Q41" s="36">
        <v>310.984730931</v>
      </c>
      <c r="R41" s="36">
        <v>0</v>
      </c>
      <c r="S41" s="36">
        <v>0</v>
      </c>
      <c r="T41" s="36">
        <v>5682.1648357941822</v>
      </c>
      <c r="U41" s="36">
        <v>6539.9736247819219</v>
      </c>
      <c r="V41" s="36">
        <v>2726.9727446085308</v>
      </c>
      <c r="W41" s="36">
        <v>2640.204738481455</v>
      </c>
      <c r="X41" s="36">
        <v>7125.4804872266413</v>
      </c>
      <c r="Y41" s="24">
        <v>25025.781161823732</v>
      </c>
    </row>
    <row r="42" spans="1:25" ht="21">
      <c r="A42" s="35"/>
      <c r="B42" s="35" t="s">
        <v>4025</v>
      </c>
      <c r="C42" s="36">
        <v>0</v>
      </c>
      <c r="D42" s="36">
        <v>0</v>
      </c>
      <c r="E42" s="36">
        <v>0</v>
      </c>
      <c r="F42" s="36">
        <v>2287.6359677282703</v>
      </c>
      <c r="G42" s="36">
        <v>331.29770732134</v>
      </c>
      <c r="H42" s="36">
        <v>803.6787912357961</v>
      </c>
      <c r="I42" s="36">
        <v>163.77895208248998</v>
      </c>
      <c r="J42" s="36">
        <v>18.0014405515</v>
      </c>
      <c r="K42" s="24">
        <v>3604.3928589193961</v>
      </c>
      <c r="L42" s="24"/>
      <c r="M42" s="110"/>
      <c r="N42" s="100"/>
      <c r="O42" s="35"/>
      <c r="P42" s="35" t="s">
        <v>4025</v>
      </c>
      <c r="Q42" s="36">
        <v>0</v>
      </c>
      <c r="R42" s="36">
        <v>0</v>
      </c>
      <c r="S42" s="36">
        <v>0</v>
      </c>
      <c r="T42" s="36">
        <v>1555.5924580544597</v>
      </c>
      <c r="U42" s="36">
        <v>225.28244097849998</v>
      </c>
      <c r="V42" s="36">
        <v>546.50157803988009</v>
      </c>
      <c r="W42" s="36">
        <v>111.36968741609299</v>
      </c>
      <c r="X42" s="36">
        <v>12.240979575000001</v>
      </c>
      <c r="Y42" s="24">
        <v>2450.9871440639326</v>
      </c>
    </row>
    <row r="43" spans="1:25" ht="21">
      <c r="A43" s="35"/>
      <c r="B43" s="35" t="s">
        <v>4026</v>
      </c>
      <c r="C43" s="36">
        <v>0</v>
      </c>
      <c r="D43" s="36">
        <v>0</v>
      </c>
      <c r="E43" s="36">
        <v>0</v>
      </c>
      <c r="F43" s="36">
        <v>1686.77957957026</v>
      </c>
      <c r="G43" s="36">
        <v>1594.8472088966589</v>
      </c>
      <c r="H43" s="36">
        <v>204.069521529952</v>
      </c>
      <c r="I43" s="36">
        <v>0</v>
      </c>
      <c r="J43" s="36">
        <v>807.27595278219997</v>
      </c>
      <c r="K43" s="24">
        <v>4292.9722627790707</v>
      </c>
      <c r="L43" s="24"/>
      <c r="M43" s="24"/>
      <c r="N43" s="100"/>
      <c r="O43" s="35"/>
      <c r="P43" s="35" t="s">
        <v>4026</v>
      </c>
      <c r="Q43" s="36">
        <v>0</v>
      </c>
      <c r="R43" s="36">
        <v>0</v>
      </c>
      <c r="S43" s="36">
        <v>0</v>
      </c>
      <c r="T43" s="36">
        <v>1147.0101141084801</v>
      </c>
      <c r="U43" s="36">
        <v>1084.4961020497919</v>
      </c>
      <c r="V43" s="36">
        <v>138.76727464040599</v>
      </c>
      <c r="W43" s="36">
        <v>0</v>
      </c>
      <c r="X43" s="36">
        <v>548.94764789277997</v>
      </c>
      <c r="Y43" s="24">
        <v>2919.2211386914578</v>
      </c>
    </row>
    <row r="44" spans="1:25" ht="21">
      <c r="A44" s="35"/>
      <c r="B44" s="35" t="s">
        <v>2185</v>
      </c>
      <c r="C44" s="36">
        <v>0</v>
      </c>
      <c r="D44" s="36">
        <v>0</v>
      </c>
      <c r="E44" s="36">
        <v>0</v>
      </c>
      <c r="F44" s="36">
        <v>0</v>
      </c>
      <c r="G44" s="36">
        <v>231.02188123753999</v>
      </c>
      <c r="H44" s="36">
        <v>37.5</v>
      </c>
      <c r="I44" s="36">
        <v>0</v>
      </c>
      <c r="J44" s="36">
        <v>3749.9195248962837</v>
      </c>
      <c r="K44" s="24">
        <v>4018.4414061338239</v>
      </c>
      <c r="L44" s="24"/>
      <c r="M44" s="24"/>
      <c r="N44" s="100"/>
      <c r="O44" s="35"/>
      <c r="P44" s="35" t="s">
        <v>2185</v>
      </c>
      <c r="Q44" s="36">
        <v>0</v>
      </c>
      <c r="R44" s="36">
        <v>0</v>
      </c>
      <c r="S44" s="36">
        <v>0</v>
      </c>
      <c r="T44" s="36">
        <v>0</v>
      </c>
      <c r="U44" s="36">
        <v>157.09487924147999</v>
      </c>
      <c r="V44" s="36">
        <v>25.5</v>
      </c>
      <c r="W44" s="36">
        <v>0</v>
      </c>
      <c r="X44" s="36">
        <v>2549.9452769282921</v>
      </c>
      <c r="Y44" s="24">
        <v>2732.5401561697722</v>
      </c>
    </row>
    <row r="45" spans="1:25" ht="21">
      <c r="A45" s="35"/>
      <c r="B45" s="35" t="s">
        <v>4027</v>
      </c>
      <c r="C45" s="36">
        <v>0</v>
      </c>
      <c r="D45" s="36">
        <v>0</v>
      </c>
      <c r="E45" s="36">
        <v>0</v>
      </c>
      <c r="F45" s="36">
        <v>579.82150553099996</v>
      </c>
      <c r="G45" s="36">
        <v>2655.0715302936901</v>
      </c>
      <c r="H45" s="36">
        <v>597.63878132296998</v>
      </c>
      <c r="I45" s="36">
        <v>0</v>
      </c>
      <c r="J45" s="36">
        <v>788.71013211671993</v>
      </c>
      <c r="K45" s="24">
        <v>4621.2419492643794</v>
      </c>
      <c r="L45" s="24"/>
      <c r="M45" s="24"/>
      <c r="N45" s="100"/>
      <c r="O45" s="35"/>
      <c r="P45" s="35" t="s">
        <v>4027</v>
      </c>
      <c r="Q45" s="36">
        <v>0</v>
      </c>
      <c r="R45" s="36">
        <v>0</v>
      </c>
      <c r="S45" s="36">
        <v>0</v>
      </c>
      <c r="T45" s="36">
        <v>394.27862376100001</v>
      </c>
      <c r="U45" s="36">
        <v>1805.44864060445</v>
      </c>
      <c r="V45" s="36">
        <v>406.39437129957201</v>
      </c>
      <c r="W45" s="36">
        <v>0</v>
      </c>
      <c r="X45" s="36">
        <v>536.32288983931994</v>
      </c>
      <c r="Y45" s="24">
        <v>3142.444525504342</v>
      </c>
    </row>
    <row r="46" spans="1:25" ht="21">
      <c r="A46" s="35"/>
      <c r="B46" s="35" t="s">
        <v>4028</v>
      </c>
      <c r="C46" s="36">
        <v>0</v>
      </c>
      <c r="D46" s="36">
        <v>0</v>
      </c>
      <c r="E46" s="36">
        <v>0</v>
      </c>
      <c r="F46" s="36">
        <v>1413.928494472</v>
      </c>
      <c r="G46" s="36">
        <v>1907.1848836621898</v>
      </c>
      <c r="H46" s="36">
        <v>671.09140080630004</v>
      </c>
      <c r="I46" s="36">
        <v>1125.0463857470002</v>
      </c>
      <c r="J46" s="36">
        <v>1971.7416265783802</v>
      </c>
      <c r="K46" s="24">
        <v>7088.9927912658704</v>
      </c>
      <c r="L46" s="24"/>
      <c r="M46" s="24"/>
      <c r="N46" s="100"/>
      <c r="O46" s="35"/>
      <c r="P46" s="35" t="s">
        <v>4028</v>
      </c>
      <c r="Q46" s="36">
        <v>0</v>
      </c>
      <c r="R46" s="36">
        <v>0</v>
      </c>
      <c r="S46" s="36">
        <v>0</v>
      </c>
      <c r="T46" s="36">
        <v>961.47137624100003</v>
      </c>
      <c r="U46" s="36">
        <v>1296.88572088962</v>
      </c>
      <c r="V46" s="36">
        <v>456.34215254816002</v>
      </c>
      <c r="W46" s="36">
        <v>765.03154230859991</v>
      </c>
      <c r="X46" s="36">
        <v>1340.7843060729899</v>
      </c>
      <c r="Y46" s="24">
        <v>4820.5150980603694</v>
      </c>
    </row>
    <row r="47" spans="1:25" ht="21">
      <c r="A47" s="35"/>
      <c r="B47" s="35" t="s">
        <v>4029</v>
      </c>
      <c r="C47" s="36">
        <v>0</v>
      </c>
      <c r="D47" s="36">
        <v>0</v>
      </c>
      <c r="E47" s="36">
        <v>0</v>
      </c>
      <c r="F47" s="36">
        <v>387.90135830949998</v>
      </c>
      <c r="G47" s="36">
        <v>503.4652454308</v>
      </c>
      <c r="H47" s="36">
        <v>141.04605288010001</v>
      </c>
      <c r="I47" s="36">
        <v>73.141232695599996</v>
      </c>
      <c r="J47" s="36">
        <v>92.908282353299995</v>
      </c>
      <c r="K47" s="24">
        <v>1198.4621716692998</v>
      </c>
      <c r="L47" s="24"/>
      <c r="M47" s="24"/>
      <c r="N47" s="100"/>
      <c r="O47" s="35"/>
      <c r="P47" s="35" t="s">
        <v>4029</v>
      </c>
      <c r="Q47" s="36">
        <v>0</v>
      </c>
      <c r="R47" s="36">
        <v>0</v>
      </c>
      <c r="S47" s="36">
        <v>0</v>
      </c>
      <c r="T47" s="36">
        <v>263.77292365049999</v>
      </c>
      <c r="U47" s="36">
        <v>342.35636689293</v>
      </c>
      <c r="V47" s="36">
        <v>95.911315958499998</v>
      </c>
      <c r="W47" s="36">
        <v>49.736038233000002</v>
      </c>
      <c r="X47" s="36">
        <v>63.177632000300008</v>
      </c>
      <c r="Y47" s="24">
        <v>814.95427673523011</v>
      </c>
    </row>
    <row r="48" spans="1:25" ht="21">
      <c r="A48" s="35"/>
      <c r="B48" s="35" t="s">
        <v>2435</v>
      </c>
      <c r="C48" s="36">
        <v>457.33048666299999</v>
      </c>
      <c r="D48" s="36">
        <v>0</v>
      </c>
      <c r="E48" s="36">
        <v>0</v>
      </c>
      <c r="F48" s="36">
        <v>2000.0578529097611</v>
      </c>
      <c r="G48" s="36">
        <v>2394.7198148899924</v>
      </c>
      <c r="H48" s="36">
        <v>1555.2294884149787</v>
      </c>
      <c r="I48" s="36">
        <v>2520.6874566522638</v>
      </c>
      <c r="J48" s="36">
        <v>3050.0908160563404</v>
      </c>
      <c r="K48" s="24">
        <v>11978.115915586339</v>
      </c>
      <c r="L48" s="24"/>
      <c r="M48" s="24"/>
      <c r="N48" s="100"/>
      <c r="O48" s="35"/>
      <c r="P48" s="35" t="s">
        <v>2435</v>
      </c>
      <c r="Q48" s="36">
        <v>310.984730931</v>
      </c>
      <c r="R48" s="36">
        <v>0</v>
      </c>
      <c r="S48" s="36">
        <v>0</v>
      </c>
      <c r="T48" s="36">
        <v>1360.0393399787429</v>
      </c>
      <c r="U48" s="36">
        <v>1628.4094741251497</v>
      </c>
      <c r="V48" s="36">
        <v>1057.5560521220129</v>
      </c>
      <c r="W48" s="36">
        <v>1714.067470523762</v>
      </c>
      <c r="X48" s="36">
        <v>2074.0617549179601</v>
      </c>
      <c r="Y48" s="24">
        <v>8145.118822598628</v>
      </c>
    </row>
    <row r="49" spans="1:25" ht="21">
      <c r="A49" s="35" t="s">
        <v>4038</v>
      </c>
      <c r="B49" s="35"/>
      <c r="C49" s="36">
        <v>533.24280531270006</v>
      </c>
      <c r="D49" s="36">
        <v>589.29868945350995</v>
      </c>
      <c r="E49" s="36">
        <v>1138.9126084822101</v>
      </c>
      <c r="F49" s="36">
        <v>3129.5317244878838</v>
      </c>
      <c r="G49" s="36">
        <v>7060.9948149135143</v>
      </c>
      <c r="H49" s="36">
        <v>4822.0760172688369</v>
      </c>
      <c r="I49" s="36">
        <v>59522.193879924278</v>
      </c>
      <c r="J49" s="36">
        <v>39656.366064352122</v>
      </c>
      <c r="K49" s="24">
        <v>116452.61660419505</v>
      </c>
      <c r="L49" s="24">
        <v>84050</v>
      </c>
      <c r="M49" s="110">
        <f>L49-K49</f>
        <v>-32402.616604195049</v>
      </c>
      <c r="N49" s="100"/>
      <c r="O49" s="35" t="s">
        <v>4038</v>
      </c>
      <c r="P49" s="35"/>
      <c r="Q49" s="36">
        <v>362.6051076128</v>
      </c>
      <c r="R49" s="36">
        <v>400.72310882848001</v>
      </c>
      <c r="S49" s="36">
        <v>774.46057376766998</v>
      </c>
      <c r="T49" s="36">
        <v>2128.0815726522251</v>
      </c>
      <c r="U49" s="36">
        <v>4801.4764741421859</v>
      </c>
      <c r="V49" s="36">
        <v>3279.0116917441151</v>
      </c>
      <c r="W49" s="36">
        <v>40475.091838353546</v>
      </c>
      <c r="X49" s="36">
        <v>26966.328923769357</v>
      </c>
      <c r="Y49" s="24">
        <v>79187.77929087037</v>
      </c>
    </row>
    <row r="50" spans="1:25" ht="21">
      <c r="A50" s="35"/>
      <c r="B50" s="35" t="s">
        <v>1238</v>
      </c>
      <c r="C50" s="36">
        <v>0</v>
      </c>
      <c r="D50" s="36">
        <v>50.0171083559</v>
      </c>
      <c r="E50" s="36">
        <v>0</v>
      </c>
      <c r="F50" s="36">
        <v>131.37533804896</v>
      </c>
      <c r="G50" s="36">
        <v>317.79394039157</v>
      </c>
      <c r="H50" s="36">
        <v>82.150567431019994</v>
      </c>
      <c r="I50" s="36">
        <v>7518.7137913114184</v>
      </c>
      <c r="J50" s="36">
        <v>3970.7418463396998</v>
      </c>
      <c r="K50" s="24">
        <v>12070.79259187857</v>
      </c>
      <c r="L50" s="24"/>
      <c r="M50" s="110"/>
      <c r="N50" s="100"/>
      <c r="O50" s="35"/>
      <c r="P50" s="35" t="s">
        <v>1238</v>
      </c>
      <c r="Q50" s="36">
        <v>0</v>
      </c>
      <c r="R50" s="36">
        <v>34.01163368201</v>
      </c>
      <c r="S50" s="36">
        <v>0</v>
      </c>
      <c r="T50" s="36">
        <v>89.335229873270009</v>
      </c>
      <c r="U50" s="36">
        <v>216.09987946632</v>
      </c>
      <c r="V50" s="36">
        <v>55.862385853109998</v>
      </c>
      <c r="W50" s="36">
        <v>5112.7253780925148</v>
      </c>
      <c r="X50" s="36">
        <v>2700.1044555115495</v>
      </c>
      <c r="Y50" s="24">
        <v>8208.1389624787735</v>
      </c>
    </row>
    <row r="51" spans="1:25" ht="21">
      <c r="A51" s="35"/>
      <c r="B51" s="35" t="s">
        <v>4032</v>
      </c>
      <c r="C51" s="36">
        <v>0</v>
      </c>
      <c r="D51" s="36">
        <v>0</v>
      </c>
      <c r="E51" s="36">
        <v>115.875</v>
      </c>
      <c r="F51" s="36">
        <v>977.09161404867996</v>
      </c>
      <c r="G51" s="36">
        <v>2003.36838549305</v>
      </c>
      <c r="H51" s="36">
        <v>2432.4431681907204</v>
      </c>
      <c r="I51" s="36">
        <v>6595.7600141848707</v>
      </c>
      <c r="J51" s="36">
        <v>191.05819357656</v>
      </c>
      <c r="K51" s="24">
        <v>12315.596375493882</v>
      </c>
      <c r="L51" s="24"/>
      <c r="M51" s="24"/>
      <c r="N51" s="100"/>
      <c r="O51" s="35"/>
      <c r="P51" s="35" t="s">
        <v>4032</v>
      </c>
      <c r="Q51" s="36">
        <v>0</v>
      </c>
      <c r="R51" s="36">
        <v>0</v>
      </c>
      <c r="S51" s="36">
        <v>78.795000000000002</v>
      </c>
      <c r="T51" s="36">
        <v>664.42229755316407</v>
      </c>
      <c r="U51" s="36">
        <v>1362.2905021359204</v>
      </c>
      <c r="V51" s="36">
        <v>1654.0613543706529</v>
      </c>
      <c r="W51" s="36">
        <v>4485.1168096505735</v>
      </c>
      <c r="X51" s="36">
        <v>129.91957163204</v>
      </c>
      <c r="Y51" s="24">
        <v>8374.6055353423508</v>
      </c>
    </row>
    <row r="52" spans="1:25" ht="21">
      <c r="A52" s="35"/>
      <c r="B52" s="35" t="s">
        <v>4033</v>
      </c>
      <c r="C52" s="36">
        <v>0</v>
      </c>
      <c r="D52" s="36">
        <v>0</v>
      </c>
      <c r="E52" s="36">
        <v>31.949087758280001</v>
      </c>
      <c r="F52" s="36">
        <v>0</v>
      </c>
      <c r="G52" s="36">
        <v>261.12133732237999</v>
      </c>
      <c r="H52" s="36">
        <v>113.96160529222</v>
      </c>
      <c r="I52" s="36">
        <v>17692.311403558011</v>
      </c>
      <c r="J52" s="36">
        <v>4092.0473540673092</v>
      </c>
      <c r="K52" s="24">
        <v>22191.3907879982</v>
      </c>
      <c r="L52" s="24"/>
      <c r="M52" s="24"/>
      <c r="N52" s="100"/>
      <c r="O52" s="35"/>
      <c r="P52" s="35" t="s">
        <v>4033</v>
      </c>
      <c r="Q52" s="36">
        <v>0</v>
      </c>
      <c r="R52" s="36">
        <v>0</v>
      </c>
      <c r="S52" s="36">
        <v>21.725379675630002</v>
      </c>
      <c r="T52" s="36">
        <v>0</v>
      </c>
      <c r="U52" s="36">
        <v>177.56250937918</v>
      </c>
      <c r="V52" s="36">
        <v>77.493891598746004</v>
      </c>
      <c r="W52" s="36">
        <v>12030.771754417325</v>
      </c>
      <c r="X52" s="36">
        <v>2782.5922007616532</v>
      </c>
      <c r="Y52" s="24">
        <v>15090.145735832535</v>
      </c>
    </row>
    <row r="53" spans="1:25" ht="21">
      <c r="A53" s="35"/>
      <c r="B53" s="35" t="s">
        <v>4034</v>
      </c>
      <c r="C53" s="36">
        <v>0</v>
      </c>
      <c r="D53" s="36">
        <v>0</v>
      </c>
      <c r="E53" s="36">
        <v>17.262532499999999</v>
      </c>
      <c r="F53" s="36">
        <v>57.769691202899999</v>
      </c>
      <c r="G53" s="36">
        <v>387.50000937499999</v>
      </c>
      <c r="H53" s="36">
        <v>78.301429302000003</v>
      </c>
      <c r="I53" s="36">
        <v>115.24342658173001</v>
      </c>
      <c r="J53" s="36">
        <v>6900.5491673494471</v>
      </c>
      <c r="K53" s="24">
        <v>7556.6262563110768</v>
      </c>
      <c r="L53" s="24"/>
      <c r="M53" s="24"/>
      <c r="N53" s="100"/>
      <c r="O53" s="35"/>
      <c r="P53" s="35" t="s">
        <v>4034</v>
      </c>
      <c r="Q53" s="36">
        <v>0</v>
      </c>
      <c r="R53" s="36">
        <v>0</v>
      </c>
      <c r="S53" s="36">
        <v>11.738522100000001</v>
      </c>
      <c r="T53" s="36">
        <v>39.283390017999999</v>
      </c>
      <c r="U53" s="36">
        <v>263.500006375</v>
      </c>
      <c r="V53" s="36">
        <v>53.244971925399994</v>
      </c>
      <c r="W53" s="36">
        <v>78.365530075579997</v>
      </c>
      <c r="X53" s="36">
        <v>4692.3734338056565</v>
      </c>
      <c r="Y53" s="24">
        <v>5138.5058542996367</v>
      </c>
    </row>
    <row r="54" spans="1:25" ht="21">
      <c r="A54" s="35"/>
      <c r="B54" s="35" t="s">
        <v>2236</v>
      </c>
      <c r="C54" s="36">
        <v>96.244531644200009</v>
      </c>
      <c r="D54" s="36">
        <v>0</v>
      </c>
      <c r="E54" s="36">
        <v>686.61611743552999</v>
      </c>
      <c r="F54" s="36">
        <v>1355.6134142290698</v>
      </c>
      <c r="G54" s="36">
        <v>769.68468240121899</v>
      </c>
      <c r="H54" s="36">
        <v>357.1076910499101</v>
      </c>
      <c r="I54" s="36">
        <v>5480.2806280365294</v>
      </c>
      <c r="J54" s="36">
        <v>53.371909726525999</v>
      </c>
      <c r="K54" s="24">
        <v>8798.9189745229833</v>
      </c>
      <c r="L54" s="24"/>
      <c r="M54" s="24"/>
      <c r="N54" s="100"/>
      <c r="O54" s="35"/>
      <c r="P54" s="35" t="s">
        <v>2236</v>
      </c>
      <c r="Q54" s="36">
        <v>65.446281518099994</v>
      </c>
      <c r="R54" s="36">
        <v>0</v>
      </c>
      <c r="S54" s="36">
        <v>466.89895985583996</v>
      </c>
      <c r="T54" s="36">
        <v>921.81712167626995</v>
      </c>
      <c r="U54" s="36">
        <v>523.38558403266279</v>
      </c>
      <c r="V54" s="36">
        <v>242.833229913937</v>
      </c>
      <c r="W54" s="36">
        <v>3726.5908270637065</v>
      </c>
      <c r="X54" s="36">
        <v>36.292898614005999</v>
      </c>
      <c r="Y54" s="24">
        <v>5983.2649026745221</v>
      </c>
    </row>
    <row r="55" spans="1:25" ht="21">
      <c r="A55" s="35"/>
      <c r="B55" s="35" t="s">
        <v>4035</v>
      </c>
      <c r="C55" s="36">
        <v>0</v>
      </c>
      <c r="D55" s="36">
        <v>0</v>
      </c>
      <c r="E55" s="36">
        <v>0</v>
      </c>
      <c r="F55" s="36">
        <v>0</v>
      </c>
      <c r="G55" s="36">
        <v>691.67817836656991</v>
      </c>
      <c r="H55" s="36">
        <v>333.4781715588</v>
      </c>
      <c r="I55" s="36">
        <v>2940.9940189432805</v>
      </c>
      <c r="J55" s="36">
        <v>1101.2429030170999</v>
      </c>
      <c r="K55" s="24">
        <v>5067.3932718857504</v>
      </c>
      <c r="L55" s="24"/>
      <c r="M55" s="24"/>
      <c r="N55" s="100"/>
      <c r="O55" s="35"/>
      <c r="P55" s="35" t="s">
        <v>4035</v>
      </c>
      <c r="Q55" s="36">
        <v>0</v>
      </c>
      <c r="R55" s="36">
        <v>0</v>
      </c>
      <c r="S55" s="36">
        <v>0</v>
      </c>
      <c r="T55" s="36">
        <v>0</v>
      </c>
      <c r="U55" s="36">
        <v>470.34116128932999</v>
      </c>
      <c r="V55" s="36">
        <v>226.76515666009999</v>
      </c>
      <c r="W55" s="36">
        <v>1999.8759328820499</v>
      </c>
      <c r="X55" s="36">
        <v>748.84517405139002</v>
      </c>
      <c r="Y55" s="24">
        <v>3445.8274248828702</v>
      </c>
    </row>
    <row r="56" spans="1:25" ht="21">
      <c r="A56" s="35"/>
      <c r="B56" s="35" t="s">
        <v>4036</v>
      </c>
      <c r="C56" s="36">
        <v>47.25</v>
      </c>
      <c r="D56" s="36">
        <v>232.9642885065</v>
      </c>
      <c r="E56" s="36">
        <v>37.6875</v>
      </c>
      <c r="F56" s="36">
        <v>388.30270598918003</v>
      </c>
      <c r="G56" s="36">
        <v>378.16421822587</v>
      </c>
      <c r="H56" s="36">
        <v>110.41526815053</v>
      </c>
      <c r="I56" s="36">
        <v>7675.4411975298908</v>
      </c>
      <c r="J56" s="36">
        <v>3482.6647613675</v>
      </c>
      <c r="K56" s="24">
        <v>12352.889939769471</v>
      </c>
      <c r="L56" s="24"/>
      <c r="M56" s="24"/>
      <c r="N56" s="100"/>
      <c r="O56" s="35"/>
      <c r="P56" s="35" t="s">
        <v>4036</v>
      </c>
      <c r="Q56" s="36">
        <v>32.129999999999995</v>
      </c>
      <c r="R56" s="36">
        <v>158.41571618451002</v>
      </c>
      <c r="S56" s="36">
        <v>25.627500000000001</v>
      </c>
      <c r="T56" s="36">
        <v>264.04584007253999</v>
      </c>
      <c r="U56" s="36">
        <v>257.15166839359699</v>
      </c>
      <c r="V56" s="36">
        <v>75.082382342399001</v>
      </c>
      <c r="W56" s="36">
        <v>5219.3000143224008</v>
      </c>
      <c r="X56" s="36">
        <v>2368.2120377305</v>
      </c>
      <c r="Y56" s="24">
        <v>8399.9651590459471</v>
      </c>
    </row>
    <row r="57" spans="1:25" ht="21">
      <c r="A57" s="35"/>
      <c r="B57" s="35" t="s">
        <v>3022</v>
      </c>
      <c r="C57" s="36">
        <v>56.8125</v>
      </c>
      <c r="D57" s="36">
        <v>0</v>
      </c>
      <c r="E57" s="36">
        <v>15.020281644200001</v>
      </c>
      <c r="F57" s="36">
        <v>0</v>
      </c>
      <c r="G57" s="36">
        <v>86.065074795100003</v>
      </c>
      <c r="H57" s="36">
        <v>724.66644300013104</v>
      </c>
      <c r="I57" s="36">
        <v>4567.9572222950364</v>
      </c>
      <c r="J57" s="36">
        <v>10059.051716912207</v>
      </c>
      <c r="K57" s="24">
        <v>15509.573238646673</v>
      </c>
      <c r="L57" s="24"/>
      <c r="M57" s="24"/>
      <c r="N57" s="100"/>
      <c r="O57" s="35"/>
      <c r="P57" s="35" t="s">
        <v>3022</v>
      </c>
      <c r="Q57" s="36">
        <v>38.6325</v>
      </c>
      <c r="R57" s="36">
        <v>0</v>
      </c>
      <c r="S57" s="36">
        <v>10.213791518100001</v>
      </c>
      <c r="T57" s="36">
        <v>0</v>
      </c>
      <c r="U57" s="36">
        <v>58.5242508607</v>
      </c>
      <c r="V57" s="36">
        <v>492.77318124015699</v>
      </c>
      <c r="W57" s="36">
        <v>3106.2109111605319</v>
      </c>
      <c r="X57" s="36">
        <v>6840.1551675026285</v>
      </c>
      <c r="Y57" s="24">
        <v>10546.509802282118</v>
      </c>
    </row>
    <row r="58" spans="1:25" ht="21">
      <c r="A58" s="35"/>
      <c r="B58" s="35" t="s">
        <v>4037</v>
      </c>
      <c r="C58" s="36">
        <v>332.93577366850002</v>
      </c>
      <c r="D58" s="36">
        <v>306.31729259111</v>
      </c>
      <c r="E58" s="36">
        <v>234.5020891442</v>
      </c>
      <c r="F58" s="36">
        <v>219.37896096909404</v>
      </c>
      <c r="G58" s="36">
        <v>1800.2995583994148</v>
      </c>
      <c r="H58" s="36">
        <v>470.744813208305</v>
      </c>
      <c r="I58" s="36">
        <v>4389.4427637757999</v>
      </c>
      <c r="J58" s="36">
        <v>8877.3800816442108</v>
      </c>
      <c r="K58" s="24">
        <v>16631.001333400636</v>
      </c>
      <c r="L58" s="24"/>
      <c r="M58" s="24"/>
      <c r="N58" s="100"/>
      <c r="O58" s="35"/>
      <c r="P58" s="35" t="s">
        <v>4037</v>
      </c>
      <c r="Q58" s="36">
        <v>226.39632609469999</v>
      </c>
      <c r="R58" s="36">
        <v>208.29575896196002</v>
      </c>
      <c r="S58" s="36">
        <v>159.46142061809999</v>
      </c>
      <c r="T58" s="36">
        <v>149.17769345898097</v>
      </c>
      <c r="U58" s="36">
        <v>1224.2036997120156</v>
      </c>
      <c r="V58" s="36">
        <v>320.10647298171295</v>
      </c>
      <c r="W58" s="36">
        <v>2984.821079368141</v>
      </c>
      <c r="X58" s="36">
        <v>6036.6184555210939</v>
      </c>
      <c r="Y58" s="24">
        <v>11309.080906716703</v>
      </c>
    </row>
    <row r="59" spans="1:25" ht="21">
      <c r="A59" s="35"/>
      <c r="B59" s="35" t="s">
        <v>4031</v>
      </c>
      <c r="C59" s="36">
        <v>0</v>
      </c>
      <c r="D59" s="36">
        <v>0</v>
      </c>
      <c r="E59" s="36">
        <v>0</v>
      </c>
      <c r="F59" s="36">
        <v>0</v>
      </c>
      <c r="G59" s="36">
        <v>365.31943014334001</v>
      </c>
      <c r="H59" s="36">
        <v>118.8068600852</v>
      </c>
      <c r="I59" s="36">
        <v>2546.0494137077003</v>
      </c>
      <c r="J59" s="36">
        <v>928.25813035156</v>
      </c>
      <c r="K59" s="24">
        <v>3958.4338342878</v>
      </c>
      <c r="L59" s="24"/>
      <c r="M59" s="24"/>
      <c r="N59" s="100"/>
      <c r="O59" s="35"/>
      <c r="P59" s="35" t="s">
        <v>4031</v>
      </c>
      <c r="Q59" s="36">
        <v>0</v>
      </c>
      <c r="R59" s="36">
        <v>0</v>
      </c>
      <c r="S59" s="36">
        <v>0</v>
      </c>
      <c r="T59" s="36">
        <v>0</v>
      </c>
      <c r="U59" s="36">
        <v>248.41721249746001</v>
      </c>
      <c r="V59" s="36">
        <v>80.788664857900002</v>
      </c>
      <c r="W59" s="36">
        <v>1731.3136013207197</v>
      </c>
      <c r="X59" s="36">
        <v>631.21552863883994</v>
      </c>
      <c r="Y59" s="24">
        <v>2691.73500731492</v>
      </c>
    </row>
  </sheetData>
  <mergeCells count="24">
    <mergeCell ref="R9:S9"/>
    <mergeCell ref="T9:U9"/>
    <mergeCell ref="C8:J8"/>
    <mergeCell ref="A11:B11"/>
    <mergeCell ref="O11:P11"/>
    <mergeCell ref="D9:E9"/>
    <mergeCell ref="F9:G9"/>
    <mergeCell ref="H9:I9"/>
    <mergeCell ref="V9:W9"/>
    <mergeCell ref="A1:M1"/>
    <mergeCell ref="A2:M2"/>
    <mergeCell ref="O1:Y1"/>
    <mergeCell ref="O2:Y2"/>
    <mergeCell ref="O8:O10"/>
    <mergeCell ref="P8:P10"/>
    <mergeCell ref="Q8:X8"/>
    <mergeCell ref="Y8:Y10"/>
    <mergeCell ref="A3:A6"/>
    <mergeCell ref="B3:M3"/>
    <mergeCell ref="B4:M4"/>
    <mergeCell ref="B5:M5"/>
    <mergeCell ref="B6:M6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AF106"/>
  <sheetViews>
    <sheetView view="pageBreakPreview" zoomScale="55" zoomScaleSheetLayoutView="55" workbookViewId="0">
      <selection activeCell="A3" sqref="A3:A6"/>
    </sheetView>
  </sheetViews>
  <sheetFormatPr defaultRowHeight="14.25"/>
  <cols>
    <col min="1" max="1" width="19.25" style="25" customWidth="1"/>
    <col min="2" max="2" width="16.625" style="25" customWidth="1"/>
    <col min="3" max="10" width="10.375" style="25" customWidth="1"/>
    <col min="11" max="13" width="12.125" style="25" customWidth="1"/>
    <col min="14" max="14" width="7.625" style="123" customWidth="1"/>
    <col min="15" max="15" width="17.125" style="25" customWidth="1"/>
    <col min="16" max="16" width="15.25" style="25" customWidth="1"/>
    <col min="17" max="24" width="13.7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4039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2412.4893207640303</v>
      </c>
      <c r="D11" s="87">
        <v>9992.1113870620302</v>
      </c>
      <c r="E11" s="87">
        <v>43049.555358290083</v>
      </c>
      <c r="F11" s="87">
        <v>303310.41024626978</v>
      </c>
      <c r="G11" s="87">
        <v>211223.04750939173</v>
      </c>
      <c r="H11" s="87">
        <v>285246.39891051792</v>
      </c>
      <c r="I11" s="87">
        <v>56563.0409211933</v>
      </c>
      <c r="J11" s="87">
        <v>12986.031390027463</v>
      </c>
      <c r="K11" s="110">
        <v>924783.08504351648</v>
      </c>
      <c r="L11" s="110">
        <v>697500</v>
      </c>
      <c r="M11" s="110">
        <f>L11-K11</f>
        <v>-227283.08504351648</v>
      </c>
      <c r="N11" s="23"/>
      <c r="O11" s="242" t="s">
        <v>65</v>
      </c>
      <c r="P11" s="243"/>
      <c r="Q11" s="24">
        <v>1309.9817011747298</v>
      </c>
      <c r="R11" s="24">
        <v>5425.7164831762284</v>
      </c>
      <c r="S11" s="24">
        <v>23337.171225361071</v>
      </c>
      <c r="T11" s="24">
        <v>161213.55160817652</v>
      </c>
      <c r="U11" s="24">
        <v>118216.85328738984</v>
      </c>
      <c r="V11" s="24">
        <v>155426.32500994427</v>
      </c>
      <c r="W11" s="24">
        <v>30624.498286059625</v>
      </c>
      <c r="X11" s="24">
        <v>6603.1175774151288</v>
      </c>
      <c r="Y11" s="24">
        <v>502157.21517869737</v>
      </c>
    </row>
    <row r="12" spans="1:32" ht="21">
      <c r="A12" s="35" t="s">
        <v>4047</v>
      </c>
      <c r="B12" s="35"/>
      <c r="C12" s="36">
        <v>498.08402552131002</v>
      </c>
      <c r="D12" s="36">
        <v>986.03971093547</v>
      </c>
      <c r="E12" s="36">
        <v>10195.030146849249</v>
      </c>
      <c r="F12" s="36">
        <v>49143.39684429083</v>
      </c>
      <c r="G12" s="36">
        <v>81684.837452835796</v>
      </c>
      <c r="H12" s="36">
        <v>38614.864789228479</v>
      </c>
      <c r="I12" s="36">
        <v>9773.4192663409322</v>
      </c>
      <c r="J12" s="36">
        <v>100.157972887</v>
      </c>
      <c r="K12" s="24">
        <v>190995.83020888909</v>
      </c>
      <c r="L12" s="24">
        <v>101900</v>
      </c>
      <c r="M12" s="110">
        <f>L12-K12</f>
        <v>-89095.830208889092</v>
      </c>
      <c r="N12" s="100"/>
      <c r="O12" s="35" t="s">
        <v>4047</v>
      </c>
      <c r="P12" s="35"/>
      <c r="Q12" s="36">
        <v>270.45962585826999</v>
      </c>
      <c r="R12" s="36">
        <v>535.41956303801703</v>
      </c>
      <c r="S12" s="36">
        <v>5535.9013697380406</v>
      </c>
      <c r="T12" s="36">
        <v>26684.864486447281</v>
      </c>
      <c r="U12" s="36">
        <v>44354.86673690295</v>
      </c>
      <c r="V12" s="36">
        <v>20967.871580550898</v>
      </c>
      <c r="W12" s="36">
        <v>5306.9666616229733</v>
      </c>
      <c r="X12" s="36">
        <v>54.385779277600001</v>
      </c>
      <c r="Y12" s="24">
        <v>103710.73580343602</v>
      </c>
    </row>
    <row r="13" spans="1:32" ht="21">
      <c r="A13" s="35"/>
      <c r="B13" s="35" t="s">
        <v>4040</v>
      </c>
      <c r="C13" s="36">
        <v>79.034476118610002</v>
      </c>
      <c r="D13" s="36">
        <v>74.914907894099997</v>
      </c>
      <c r="E13" s="36">
        <v>3495.6161705878799</v>
      </c>
      <c r="F13" s="36">
        <v>5245.9766694156115</v>
      </c>
      <c r="G13" s="36">
        <v>3995.5251528183326</v>
      </c>
      <c r="H13" s="36">
        <v>943.45664533484342</v>
      </c>
      <c r="I13" s="36">
        <v>576.12929773196993</v>
      </c>
      <c r="J13" s="36">
        <v>0</v>
      </c>
      <c r="K13" s="24">
        <v>14410.653319901347</v>
      </c>
      <c r="L13" s="24"/>
      <c r="M13" s="110"/>
      <c r="N13" s="100"/>
      <c r="O13" s="35"/>
      <c r="P13" s="35" t="s">
        <v>4040</v>
      </c>
      <c r="Q13" s="36">
        <v>42.915720532450003</v>
      </c>
      <c r="R13" s="36">
        <v>40.678794986500002</v>
      </c>
      <c r="S13" s="36">
        <v>1898.1195806282069</v>
      </c>
      <c r="T13" s="36">
        <v>2848.5653314928732</v>
      </c>
      <c r="U13" s="36">
        <v>2169.5701579803799</v>
      </c>
      <c r="V13" s="36">
        <v>512.29695841681087</v>
      </c>
      <c r="W13" s="36">
        <v>312.83820866846605</v>
      </c>
      <c r="X13" s="36">
        <v>0</v>
      </c>
      <c r="Y13" s="24">
        <v>7824.9847527056872</v>
      </c>
    </row>
    <row r="14" spans="1:32" ht="21">
      <c r="A14" s="35"/>
      <c r="B14" s="35" t="s">
        <v>4041</v>
      </c>
      <c r="C14" s="36">
        <v>25.3125</v>
      </c>
      <c r="D14" s="36">
        <v>46.98483375</v>
      </c>
      <c r="E14" s="36">
        <v>43.23125125</v>
      </c>
      <c r="F14" s="36">
        <v>2913.7041350786303</v>
      </c>
      <c r="G14" s="36">
        <v>12006.280477650396</v>
      </c>
      <c r="H14" s="36">
        <v>9953.8468095170847</v>
      </c>
      <c r="I14" s="36">
        <v>1469.9380493327053</v>
      </c>
      <c r="J14" s="36">
        <v>0</v>
      </c>
      <c r="K14" s="24">
        <v>26459.298056578817</v>
      </c>
      <c r="L14" s="24"/>
      <c r="M14" s="24"/>
      <c r="N14" s="100"/>
      <c r="O14" s="35"/>
      <c r="P14" s="35" t="s">
        <v>4041</v>
      </c>
      <c r="Q14" s="36">
        <v>13.7446875</v>
      </c>
      <c r="R14" s="36">
        <v>25.512764726299999</v>
      </c>
      <c r="S14" s="36">
        <v>23.474569428750002</v>
      </c>
      <c r="T14" s="36">
        <v>1582.1413453481534</v>
      </c>
      <c r="U14" s="36">
        <v>6519.4102993680926</v>
      </c>
      <c r="V14" s="36">
        <v>5404.9388175672439</v>
      </c>
      <c r="W14" s="36">
        <v>798.1763607877798</v>
      </c>
      <c r="X14" s="36">
        <v>0</v>
      </c>
      <c r="Y14" s="24">
        <v>14367.39884472632</v>
      </c>
    </row>
    <row r="15" spans="1:32" ht="21">
      <c r="A15" s="35"/>
      <c r="B15" s="35" t="s">
        <v>4042</v>
      </c>
      <c r="C15" s="36">
        <v>0</v>
      </c>
      <c r="D15" s="36">
        <v>0</v>
      </c>
      <c r="E15" s="36">
        <v>1733.5482948181193</v>
      </c>
      <c r="F15" s="36">
        <v>3763.5278657254994</v>
      </c>
      <c r="G15" s="36">
        <v>5806.1926763534811</v>
      </c>
      <c r="H15" s="36">
        <v>1250.0799826362193</v>
      </c>
      <c r="I15" s="36">
        <v>1087.0757974444834</v>
      </c>
      <c r="J15" s="36">
        <v>0</v>
      </c>
      <c r="K15" s="24">
        <v>13640.424616977803</v>
      </c>
      <c r="L15" s="24"/>
      <c r="M15" s="24"/>
      <c r="N15" s="100"/>
      <c r="O15" s="35"/>
      <c r="P15" s="35" t="s">
        <v>4042</v>
      </c>
      <c r="Q15" s="36">
        <v>0</v>
      </c>
      <c r="R15" s="36">
        <v>0</v>
      </c>
      <c r="S15" s="36">
        <v>941.31672408581812</v>
      </c>
      <c r="T15" s="36">
        <v>2043.5956310897602</v>
      </c>
      <c r="U15" s="36">
        <v>3152.7626232586676</v>
      </c>
      <c r="V15" s="36">
        <v>678.79343057125811</v>
      </c>
      <c r="W15" s="36">
        <v>590.28215801263707</v>
      </c>
      <c r="X15" s="36">
        <v>0</v>
      </c>
      <c r="Y15" s="24">
        <v>7406.7505670181417</v>
      </c>
    </row>
    <row r="16" spans="1:32" ht="21">
      <c r="A16" s="35"/>
      <c r="B16" s="35" t="s">
        <v>4043</v>
      </c>
      <c r="C16" s="36">
        <v>174.5210328499</v>
      </c>
      <c r="D16" s="36">
        <v>50.330832499899998</v>
      </c>
      <c r="E16" s="36">
        <v>1302.5641410085896</v>
      </c>
      <c r="F16" s="36">
        <v>8642.7544062913639</v>
      </c>
      <c r="G16" s="36">
        <v>10195.430367826137</v>
      </c>
      <c r="H16" s="36">
        <v>1274.3481484659651</v>
      </c>
      <c r="I16" s="36">
        <v>1680.3851680793223</v>
      </c>
      <c r="J16" s="36">
        <v>100.157972887</v>
      </c>
      <c r="K16" s="24">
        <v>23420.492069908178</v>
      </c>
      <c r="L16" s="24"/>
      <c r="M16" s="24"/>
      <c r="N16" s="100"/>
      <c r="O16" s="35"/>
      <c r="P16" s="35" t="s">
        <v>4043</v>
      </c>
      <c r="Q16" s="36">
        <v>94.764920837549994</v>
      </c>
      <c r="R16" s="36">
        <v>27.3296420474</v>
      </c>
      <c r="S16" s="36">
        <v>707.2923285677598</v>
      </c>
      <c r="T16" s="36">
        <v>4693.0156426125704</v>
      </c>
      <c r="U16" s="36">
        <v>5536.1186897337147</v>
      </c>
      <c r="V16" s="36">
        <v>691.97104461712286</v>
      </c>
      <c r="W16" s="36">
        <v>912.44914626682782</v>
      </c>
      <c r="X16" s="36">
        <v>54.385779277600001</v>
      </c>
      <c r="Y16" s="24">
        <v>12717.327193960546</v>
      </c>
    </row>
    <row r="17" spans="1:25" ht="21">
      <c r="A17" s="35"/>
      <c r="B17" s="35" t="s">
        <v>4044</v>
      </c>
      <c r="C17" s="36">
        <v>0</v>
      </c>
      <c r="D17" s="36">
        <v>494.05766541921002</v>
      </c>
      <c r="E17" s="36">
        <v>3095.2119697715007</v>
      </c>
      <c r="F17" s="36">
        <v>10712.226546389547</v>
      </c>
      <c r="G17" s="36">
        <v>5503.2040478774416</v>
      </c>
      <c r="H17" s="36">
        <v>2309.6639421303016</v>
      </c>
      <c r="I17" s="36">
        <v>776.39574864954113</v>
      </c>
      <c r="J17" s="36">
        <v>0</v>
      </c>
      <c r="K17" s="24">
        <v>22890.759920237542</v>
      </c>
      <c r="L17" s="24"/>
      <c r="M17" s="24"/>
      <c r="N17" s="100"/>
      <c r="O17" s="35"/>
      <c r="P17" s="35" t="s">
        <v>4044</v>
      </c>
      <c r="Q17" s="36">
        <v>0</v>
      </c>
      <c r="R17" s="36">
        <v>268.27331232260002</v>
      </c>
      <c r="S17" s="36">
        <v>1680.7000995863154</v>
      </c>
      <c r="T17" s="36">
        <v>5816.7390146899825</v>
      </c>
      <c r="U17" s="36">
        <v>2988.2397979973039</v>
      </c>
      <c r="V17" s="36">
        <v>1254.1475205763729</v>
      </c>
      <c r="W17" s="36">
        <v>421.58289151669715</v>
      </c>
      <c r="X17" s="36">
        <v>0</v>
      </c>
      <c r="Y17" s="24">
        <v>12429.682636689271</v>
      </c>
    </row>
    <row r="18" spans="1:25" ht="21">
      <c r="A18" s="35"/>
      <c r="B18" s="35" t="s">
        <v>4045</v>
      </c>
      <c r="C18" s="36">
        <v>0</v>
      </c>
      <c r="D18" s="36">
        <v>0</v>
      </c>
      <c r="E18" s="36">
        <v>9.6729484980099993</v>
      </c>
      <c r="F18" s="36">
        <v>4971.7294424451202</v>
      </c>
      <c r="G18" s="36">
        <v>8390.0041055895854</v>
      </c>
      <c r="H18" s="36">
        <v>4978.3268714935348</v>
      </c>
      <c r="I18" s="36">
        <v>253.76176544664403</v>
      </c>
      <c r="J18" s="36">
        <v>0</v>
      </c>
      <c r="K18" s="24">
        <v>18603.495133472898</v>
      </c>
      <c r="L18" s="24"/>
      <c r="M18" s="24"/>
      <c r="N18" s="100"/>
      <c r="O18" s="35"/>
      <c r="P18" s="35" t="s">
        <v>4045</v>
      </c>
      <c r="Q18" s="36">
        <v>0</v>
      </c>
      <c r="R18" s="36">
        <v>0</v>
      </c>
      <c r="S18" s="36">
        <v>5.2524110344199997</v>
      </c>
      <c r="T18" s="36">
        <v>2699.6490872431191</v>
      </c>
      <c r="U18" s="36">
        <v>4555.7722293322995</v>
      </c>
      <c r="V18" s="36">
        <v>2703.2314912201255</v>
      </c>
      <c r="W18" s="36">
        <v>137.79263863756398</v>
      </c>
      <c r="X18" s="36">
        <v>0</v>
      </c>
      <c r="Y18" s="24">
        <v>10101.697857467529</v>
      </c>
    </row>
    <row r="19" spans="1:25" ht="21">
      <c r="A19" s="35"/>
      <c r="B19" s="35" t="s">
        <v>755</v>
      </c>
      <c r="C19" s="36">
        <v>0</v>
      </c>
      <c r="D19" s="36">
        <v>205.27794066154001</v>
      </c>
      <c r="E19" s="36">
        <v>0</v>
      </c>
      <c r="F19" s="36">
        <v>146.42551577978901</v>
      </c>
      <c r="G19" s="36">
        <v>16027.929656571934</v>
      </c>
      <c r="H19" s="36">
        <v>8609.131785347985</v>
      </c>
      <c r="I19" s="36">
        <v>435.52621796814611</v>
      </c>
      <c r="J19" s="36">
        <v>0</v>
      </c>
      <c r="K19" s="24">
        <v>25424.291116329394</v>
      </c>
      <c r="L19" s="24"/>
      <c r="M19" s="24"/>
      <c r="N19" s="100"/>
      <c r="O19" s="35"/>
      <c r="P19" s="35" t="s">
        <v>755</v>
      </c>
      <c r="Q19" s="36">
        <v>0</v>
      </c>
      <c r="R19" s="36">
        <v>111.46592177932</v>
      </c>
      <c r="S19" s="36">
        <v>0</v>
      </c>
      <c r="T19" s="36">
        <v>79.509055068406994</v>
      </c>
      <c r="U19" s="36">
        <v>8703.1658035220789</v>
      </c>
      <c r="V19" s="36">
        <v>4674.7585594447737</v>
      </c>
      <c r="W19" s="36">
        <v>236.490736356675</v>
      </c>
      <c r="X19" s="36">
        <v>0</v>
      </c>
      <c r="Y19" s="24">
        <v>13805.390076171254</v>
      </c>
    </row>
    <row r="20" spans="1:25" ht="21">
      <c r="A20" s="35"/>
      <c r="B20" s="35" t="s">
        <v>2711</v>
      </c>
      <c r="C20" s="36">
        <v>0</v>
      </c>
      <c r="D20" s="36">
        <v>0</v>
      </c>
      <c r="E20" s="36">
        <v>0</v>
      </c>
      <c r="F20" s="36">
        <v>99.90556425202</v>
      </c>
      <c r="G20" s="36">
        <v>2265.29025566993</v>
      </c>
      <c r="H20" s="36">
        <v>1388.9743855286201</v>
      </c>
      <c r="I20" s="36">
        <v>461.86041155582996</v>
      </c>
      <c r="J20" s="36">
        <v>0</v>
      </c>
      <c r="K20" s="24">
        <v>4216.0306170064005</v>
      </c>
      <c r="L20" s="24"/>
      <c r="M20" s="24"/>
      <c r="N20" s="100"/>
      <c r="O20" s="35"/>
      <c r="P20" s="35" t="s">
        <v>2711</v>
      </c>
      <c r="Q20" s="36">
        <v>0</v>
      </c>
      <c r="R20" s="36">
        <v>0</v>
      </c>
      <c r="S20" s="36">
        <v>0</v>
      </c>
      <c r="T20" s="36">
        <v>54.248721388879993</v>
      </c>
      <c r="U20" s="36">
        <v>1230.0526088294539</v>
      </c>
      <c r="V20" s="36">
        <v>754.21309134207797</v>
      </c>
      <c r="W20" s="36">
        <v>250.79020347488003</v>
      </c>
      <c r="X20" s="36">
        <v>0</v>
      </c>
      <c r="Y20" s="24">
        <v>2289.3046250352918</v>
      </c>
    </row>
    <row r="21" spans="1:25" ht="21">
      <c r="A21" s="35"/>
      <c r="B21" s="35" t="s">
        <v>4046</v>
      </c>
      <c r="C21" s="36">
        <v>188.81414811400001</v>
      </c>
      <c r="D21" s="36">
        <v>0</v>
      </c>
      <c r="E21" s="36">
        <v>170.66605517586001</v>
      </c>
      <c r="F21" s="36">
        <v>4331.4761774437793</v>
      </c>
      <c r="G21" s="36">
        <v>2219.0857512056009</v>
      </c>
      <c r="H21" s="36">
        <v>1196.0357848734395</v>
      </c>
      <c r="I21" s="36">
        <v>2190.2516526441109</v>
      </c>
      <c r="J21" s="36">
        <v>0</v>
      </c>
      <c r="K21" s="24">
        <v>10296.32956945679</v>
      </c>
      <c r="L21" s="24"/>
      <c r="M21" s="24"/>
      <c r="N21" s="100"/>
      <c r="O21" s="35"/>
      <c r="P21" s="35" t="s">
        <v>4046</v>
      </c>
      <c r="Q21" s="36">
        <v>102.52608242597</v>
      </c>
      <c r="R21" s="36">
        <v>0</v>
      </c>
      <c r="S21" s="36">
        <v>92.671667960489998</v>
      </c>
      <c r="T21" s="36">
        <v>2351.9915643523932</v>
      </c>
      <c r="U21" s="36">
        <v>1204.9635629051395</v>
      </c>
      <c r="V21" s="36">
        <v>649.44743118649615</v>
      </c>
      <c r="W21" s="36">
        <v>1189.3066473854383</v>
      </c>
      <c r="X21" s="36">
        <v>0</v>
      </c>
      <c r="Y21" s="24">
        <v>5590.9069562159275</v>
      </c>
    </row>
    <row r="22" spans="1:25" ht="21">
      <c r="A22" s="35"/>
      <c r="B22" s="35" t="s">
        <v>1963</v>
      </c>
      <c r="C22" s="36">
        <v>30.401868438800001</v>
      </c>
      <c r="D22" s="36">
        <v>114.47353071072</v>
      </c>
      <c r="E22" s="36">
        <v>344.51931573929005</v>
      </c>
      <c r="F22" s="36">
        <v>7763.7821272484125</v>
      </c>
      <c r="G22" s="36">
        <v>8237.4770373335523</v>
      </c>
      <c r="H22" s="36">
        <v>1194.4211656882267</v>
      </c>
      <c r="I22" s="36">
        <v>310.32902590283305</v>
      </c>
      <c r="J22" s="36">
        <v>0</v>
      </c>
      <c r="K22" s="24">
        <v>17995.404071061832</v>
      </c>
      <c r="L22" s="24"/>
      <c r="M22" s="24"/>
      <c r="N22" s="100"/>
      <c r="O22" s="35"/>
      <c r="P22" s="35" t="s">
        <v>1963</v>
      </c>
      <c r="Q22" s="36">
        <v>16.508214562300001</v>
      </c>
      <c r="R22" s="36">
        <v>62.159127175896998</v>
      </c>
      <c r="S22" s="36">
        <v>187.07398844628</v>
      </c>
      <c r="T22" s="36">
        <v>4215.7336950988802</v>
      </c>
      <c r="U22" s="36">
        <v>4472.9500312765922</v>
      </c>
      <c r="V22" s="36">
        <v>648.57069296868906</v>
      </c>
      <c r="W22" s="36">
        <v>168.50866106519902</v>
      </c>
      <c r="X22" s="36">
        <v>0</v>
      </c>
      <c r="Y22" s="24">
        <v>9771.5044105938396</v>
      </c>
    </row>
    <row r="23" spans="1:25" ht="21">
      <c r="A23" s="35"/>
      <c r="B23" s="35" t="s">
        <v>530</v>
      </c>
      <c r="C23" s="36">
        <v>0</v>
      </c>
      <c r="D23" s="36">
        <v>0</v>
      </c>
      <c r="E23" s="36">
        <v>0</v>
      </c>
      <c r="F23" s="36">
        <v>551.88839422105991</v>
      </c>
      <c r="G23" s="36">
        <v>7038.417923939408</v>
      </c>
      <c r="H23" s="36">
        <v>5516.5792682122537</v>
      </c>
      <c r="I23" s="36">
        <v>531.76613158534713</v>
      </c>
      <c r="J23" s="36">
        <v>0</v>
      </c>
      <c r="K23" s="24">
        <v>13638.65171795807</v>
      </c>
      <c r="L23" s="24"/>
      <c r="M23" s="24"/>
      <c r="N23" s="100"/>
      <c r="O23" s="35"/>
      <c r="P23" s="35" t="s">
        <v>530</v>
      </c>
      <c r="Q23" s="36">
        <v>0</v>
      </c>
      <c r="R23" s="36">
        <v>0</v>
      </c>
      <c r="S23" s="36">
        <v>0</v>
      </c>
      <c r="T23" s="36">
        <v>299.67539806225801</v>
      </c>
      <c r="U23" s="36">
        <v>3821.8609326992196</v>
      </c>
      <c r="V23" s="36">
        <v>2995.5025426399252</v>
      </c>
      <c r="W23" s="36">
        <v>288.74900945080907</v>
      </c>
      <c r="X23" s="36">
        <v>0</v>
      </c>
      <c r="Y23" s="24">
        <v>7405.7878828522125</v>
      </c>
    </row>
    <row r="24" spans="1:25" ht="21">
      <c r="A24" s="35" t="s">
        <v>4053</v>
      </c>
      <c r="B24" s="35"/>
      <c r="C24" s="36">
        <v>0</v>
      </c>
      <c r="D24" s="36">
        <v>1760.7719722265699</v>
      </c>
      <c r="E24" s="36">
        <v>238.09692517548999</v>
      </c>
      <c r="F24" s="36">
        <v>28331.579052925408</v>
      </c>
      <c r="G24" s="36">
        <v>22183.80083671879</v>
      </c>
      <c r="H24" s="36">
        <v>81881.795289716494</v>
      </c>
      <c r="I24" s="36">
        <v>10438.941538286686</v>
      </c>
      <c r="J24" s="36">
        <v>5423.3873119917926</v>
      </c>
      <c r="K24" s="24">
        <v>150258.37292704123</v>
      </c>
      <c r="L24" s="24">
        <v>67550</v>
      </c>
      <c r="M24" s="110">
        <f>L24-K24</f>
        <v>-82708.37292704123</v>
      </c>
      <c r="N24" s="100"/>
      <c r="O24" s="35" t="s">
        <v>4053</v>
      </c>
      <c r="P24" s="35"/>
      <c r="Q24" s="36">
        <v>0</v>
      </c>
      <c r="R24" s="36">
        <v>956.09918091956013</v>
      </c>
      <c r="S24" s="36">
        <v>90.549296174131996</v>
      </c>
      <c r="T24" s="36">
        <v>11900.046270179606</v>
      </c>
      <c r="U24" s="36">
        <v>15568.54234410678</v>
      </c>
      <c r="V24" s="36">
        <v>44999.345243839569</v>
      </c>
      <c r="W24" s="36">
        <v>5579.1123211406029</v>
      </c>
      <c r="X24" s="36">
        <v>2496.6018430419908</v>
      </c>
      <c r="Y24" s="24">
        <v>81590.296499402248</v>
      </c>
    </row>
    <row r="25" spans="1:25" ht="21">
      <c r="A25" s="35"/>
      <c r="B25" s="35" t="s">
        <v>1490</v>
      </c>
      <c r="C25" s="36">
        <v>0</v>
      </c>
      <c r="D25" s="36">
        <v>0</v>
      </c>
      <c r="E25" s="36">
        <v>0</v>
      </c>
      <c r="F25" s="36">
        <v>0</v>
      </c>
      <c r="G25" s="36">
        <v>2595.8537679782503</v>
      </c>
      <c r="H25" s="36">
        <v>10238.726470008352</v>
      </c>
      <c r="I25" s="36">
        <v>264.68247558751102</v>
      </c>
      <c r="J25" s="36">
        <v>283.30878017370003</v>
      </c>
      <c r="K25" s="24">
        <v>13382.571493747815</v>
      </c>
      <c r="L25" s="24"/>
      <c r="M25" s="110"/>
      <c r="N25" s="100"/>
      <c r="O25" s="35"/>
      <c r="P25" s="35" t="s">
        <v>1490</v>
      </c>
      <c r="Q25" s="36">
        <v>0</v>
      </c>
      <c r="R25" s="36">
        <v>0</v>
      </c>
      <c r="S25" s="36">
        <v>0</v>
      </c>
      <c r="T25" s="36">
        <v>0</v>
      </c>
      <c r="U25" s="36">
        <v>1409.5485960115232</v>
      </c>
      <c r="V25" s="36">
        <v>5559.6284732170025</v>
      </c>
      <c r="W25" s="36">
        <v>143.72258424398302</v>
      </c>
      <c r="X25" s="36">
        <v>153.83666763439999</v>
      </c>
      <c r="Y25" s="24">
        <v>7266.7363211069087</v>
      </c>
    </row>
    <row r="26" spans="1:25" ht="21">
      <c r="A26" s="35"/>
      <c r="B26" s="35" t="s">
        <v>4048</v>
      </c>
      <c r="C26" s="36">
        <v>0</v>
      </c>
      <c r="D26" s="36">
        <v>0</v>
      </c>
      <c r="E26" s="36">
        <v>0</v>
      </c>
      <c r="F26" s="36">
        <v>0</v>
      </c>
      <c r="G26" s="36">
        <v>515.15067684600001</v>
      </c>
      <c r="H26" s="36">
        <v>2854.1961839845703</v>
      </c>
      <c r="I26" s="36">
        <v>1220.1584181751</v>
      </c>
      <c r="J26" s="36">
        <v>0</v>
      </c>
      <c r="K26" s="24">
        <v>4589.5052790056707</v>
      </c>
      <c r="L26" s="24"/>
      <c r="M26" s="24"/>
      <c r="N26" s="100"/>
      <c r="O26" s="35"/>
      <c r="P26" s="35" t="s">
        <v>4048</v>
      </c>
      <c r="Q26" s="36">
        <v>0</v>
      </c>
      <c r="R26" s="36">
        <v>0</v>
      </c>
      <c r="S26" s="36">
        <v>0</v>
      </c>
      <c r="T26" s="36">
        <v>0</v>
      </c>
      <c r="U26" s="36">
        <v>279.72681752739999</v>
      </c>
      <c r="V26" s="36">
        <v>1549.82852790376</v>
      </c>
      <c r="W26" s="36">
        <v>662.54602106909999</v>
      </c>
      <c r="X26" s="36">
        <v>0</v>
      </c>
      <c r="Y26" s="24">
        <v>2492.1013665002602</v>
      </c>
    </row>
    <row r="27" spans="1:25" ht="21">
      <c r="A27" s="35"/>
      <c r="B27" s="35" t="s">
        <v>1061</v>
      </c>
      <c r="C27" s="36">
        <v>0</v>
      </c>
      <c r="D27" s="36">
        <v>92.695436957270005</v>
      </c>
      <c r="E27" s="36">
        <v>69.311023804289988</v>
      </c>
      <c r="F27" s="36">
        <v>205.4550989745</v>
      </c>
      <c r="G27" s="36">
        <v>6040.0386710425291</v>
      </c>
      <c r="H27" s="36">
        <v>6756.7468510137833</v>
      </c>
      <c r="I27" s="36">
        <v>152.57812723488996</v>
      </c>
      <c r="J27" s="36">
        <v>624.51111578557993</v>
      </c>
      <c r="K27" s="24">
        <v>13941.336324812841</v>
      </c>
      <c r="L27" s="24"/>
      <c r="M27" s="24"/>
      <c r="N27" s="100"/>
      <c r="O27" s="35"/>
      <c r="P27" s="35" t="s">
        <v>1061</v>
      </c>
      <c r="Q27" s="36">
        <v>0</v>
      </c>
      <c r="R27" s="36">
        <v>50.33362226781</v>
      </c>
      <c r="S27" s="36">
        <v>37.635885925728005</v>
      </c>
      <c r="T27" s="36">
        <v>111.5621187431</v>
      </c>
      <c r="U27" s="36">
        <v>3279.74099838143</v>
      </c>
      <c r="V27" s="36">
        <v>3668.9135401050294</v>
      </c>
      <c r="W27" s="36">
        <v>82.849923088589989</v>
      </c>
      <c r="X27" s="36">
        <v>339.10953587159997</v>
      </c>
      <c r="Y27" s="24">
        <v>7570.1456243832881</v>
      </c>
    </row>
    <row r="28" spans="1:25" ht="21">
      <c r="A28" s="35"/>
      <c r="B28" s="35" t="s">
        <v>4049</v>
      </c>
      <c r="C28" s="36">
        <v>0</v>
      </c>
      <c r="D28" s="36">
        <v>0</v>
      </c>
      <c r="E28" s="36">
        <v>0</v>
      </c>
      <c r="F28" s="36">
        <v>1628.57783339657</v>
      </c>
      <c r="G28" s="36">
        <v>2820.7265926481059</v>
      </c>
      <c r="H28" s="36">
        <v>14830.865690090459</v>
      </c>
      <c r="I28" s="36">
        <v>0</v>
      </c>
      <c r="J28" s="36">
        <v>0</v>
      </c>
      <c r="K28" s="24">
        <v>19280.170116135134</v>
      </c>
      <c r="L28" s="24"/>
      <c r="M28" s="24"/>
      <c r="N28" s="100"/>
      <c r="O28" s="35"/>
      <c r="P28" s="35" t="s">
        <v>4049</v>
      </c>
      <c r="Q28" s="36">
        <v>0</v>
      </c>
      <c r="R28" s="36">
        <v>0</v>
      </c>
      <c r="S28" s="36">
        <v>0</v>
      </c>
      <c r="T28" s="36">
        <v>884.31776353391001</v>
      </c>
      <c r="U28" s="36">
        <v>1531.6545398086282</v>
      </c>
      <c r="V28" s="36">
        <v>8053.1600697192898</v>
      </c>
      <c r="W28" s="36">
        <v>0</v>
      </c>
      <c r="X28" s="36">
        <v>0</v>
      </c>
      <c r="Y28" s="24">
        <v>10469.132373061828</v>
      </c>
    </row>
    <row r="29" spans="1:25" ht="21">
      <c r="A29" s="35"/>
      <c r="B29" s="35" t="s">
        <v>4050</v>
      </c>
      <c r="C29" s="36">
        <v>0</v>
      </c>
      <c r="D29" s="36">
        <v>0</v>
      </c>
      <c r="E29" s="36">
        <v>71.339473657799999</v>
      </c>
      <c r="F29" s="36">
        <v>6416.2083896287795</v>
      </c>
      <c r="G29" s="36">
        <v>2817.31289941881</v>
      </c>
      <c r="H29" s="36">
        <v>14104.134712699848</v>
      </c>
      <c r="I29" s="36">
        <v>164.33321206170999</v>
      </c>
      <c r="J29" s="36">
        <v>825.59386255989</v>
      </c>
      <c r="K29" s="24">
        <v>24398.922550026837</v>
      </c>
      <c r="L29" s="24"/>
      <c r="M29" s="24"/>
      <c r="N29" s="100"/>
      <c r="O29" s="35"/>
      <c r="P29" s="35" t="s">
        <v>4050</v>
      </c>
      <c r="Q29" s="36">
        <v>0</v>
      </c>
      <c r="R29" s="36">
        <v>0</v>
      </c>
      <c r="S29" s="36">
        <v>0</v>
      </c>
      <c r="T29" s="36">
        <v>0</v>
      </c>
      <c r="U29" s="36">
        <v>5052.5393941469565</v>
      </c>
      <c r="V29" s="36">
        <v>8196.0755505103243</v>
      </c>
      <c r="W29" s="36">
        <v>0</v>
      </c>
      <c r="X29" s="36">
        <v>0</v>
      </c>
      <c r="Y29" s="24">
        <v>13248.614944657282</v>
      </c>
    </row>
    <row r="30" spans="1:25" ht="21">
      <c r="A30" s="35"/>
      <c r="B30" s="35" t="s">
        <v>2415</v>
      </c>
      <c r="C30" s="36">
        <v>0</v>
      </c>
      <c r="D30" s="36">
        <v>0</v>
      </c>
      <c r="E30" s="36">
        <v>97.446427713399999</v>
      </c>
      <c r="F30" s="36">
        <v>19587.741081283461</v>
      </c>
      <c r="G30" s="36">
        <v>1707.945614923505</v>
      </c>
      <c r="H30" s="36">
        <v>817.72239015291689</v>
      </c>
      <c r="I30" s="36">
        <v>0</v>
      </c>
      <c r="J30" s="36">
        <v>9.7489113114400006</v>
      </c>
      <c r="K30" s="24">
        <v>22220.604425384721</v>
      </c>
      <c r="L30" s="24"/>
      <c r="M30" s="24"/>
      <c r="N30" s="100"/>
      <c r="O30" s="35"/>
      <c r="P30" s="35" t="s">
        <v>2415</v>
      </c>
      <c r="Q30" s="36">
        <v>0</v>
      </c>
      <c r="R30" s="36">
        <v>0</v>
      </c>
      <c r="S30" s="36">
        <v>52.913410248403999</v>
      </c>
      <c r="T30" s="36">
        <v>10636.143407147078</v>
      </c>
      <c r="U30" s="36">
        <v>927.41446890322743</v>
      </c>
      <c r="V30" s="36">
        <v>444.02325785274991</v>
      </c>
      <c r="W30" s="36">
        <v>0</v>
      </c>
      <c r="X30" s="36">
        <v>5.2936588421100002</v>
      </c>
      <c r="Y30" s="24">
        <v>12065.78820299357</v>
      </c>
    </row>
    <row r="31" spans="1:25" ht="21">
      <c r="A31" s="35"/>
      <c r="B31" s="35" t="s">
        <v>4051</v>
      </c>
      <c r="C31" s="36">
        <v>0</v>
      </c>
      <c r="D31" s="36">
        <v>1668.0765352692999</v>
      </c>
      <c r="E31" s="36">
        <v>0</v>
      </c>
      <c r="F31" s="36">
        <v>456.09664964209998</v>
      </c>
      <c r="G31" s="36">
        <v>3772.5294192470301</v>
      </c>
      <c r="H31" s="36">
        <v>16731.082738661094</v>
      </c>
      <c r="I31" s="36">
        <v>29.0585048218</v>
      </c>
      <c r="J31" s="36">
        <v>1348.88670517272</v>
      </c>
      <c r="K31" s="24">
        <v>24005.730552814046</v>
      </c>
      <c r="L31" s="24"/>
      <c r="M31" s="24"/>
      <c r="N31" s="100"/>
      <c r="O31" s="35"/>
      <c r="P31" s="35" t="s">
        <v>4051</v>
      </c>
      <c r="Q31" s="36">
        <v>0</v>
      </c>
      <c r="R31" s="36">
        <v>905.7655586517501</v>
      </c>
      <c r="S31" s="36">
        <v>0</v>
      </c>
      <c r="T31" s="36">
        <v>247.66048075552001</v>
      </c>
      <c r="U31" s="36">
        <v>2048.483474651644</v>
      </c>
      <c r="V31" s="36">
        <v>9084.9779270998297</v>
      </c>
      <c r="W31" s="36">
        <v>15.778768118239999</v>
      </c>
      <c r="X31" s="36">
        <v>732.4454809094151</v>
      </c>
      <c r="Y31" s="24">
        <v>13035.111690186399</v>
      </c>
    </row>
    <row r="32" spans="1:25" ht="21">
      <c r="A32" s="35"/>
      <c r="B32" s="35" t="s">
        <v>5261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4636.384176165313</v>
      </c>
      <c r="I32" s="36">
        <v>2437.0430540364</v>
      </c>
      <c r="J32" s="36">
        <v>1025.9316688706319</v>
      </c>
      <c r="K32" s="24">
        <v>8099.3588990723447</v>
      </c>
      <c r="L32" s="24"/>
      <c r="M32" s="24"/>
      <c r="N32" s="100"/>
      <c r="O32" s="35"/>
      <c r="P32" s="35" t="s">
        <v>5261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2517.5566076536629</v>
      </c>
      <c r="W32" s="36">
        <v>1323.3143783413898</v>
      </c>
      <c r="X32" s="36">
        <v>557.08089619621603</v>
      </c>
      <c r="Y32" s="24">
        <v>4397.9518821912689</v>
      </c>
    </row>
    <row r="33" spans="1:25" ht="21">
      <c r="A33" s="35"/>
      <c r="B33" s="35" t="s">
        <v>4052</v>
      </c>
      <c r="C33" s="36">
        <v>0</v>
      </c>
      <c r="D33" s="36">
        <v>0</v>
      </c>
      <c r="E33" s="36">
        <v>0</v>
      </c>
      <c r="F33" s="36">
        <v>37.5</v>
      </c>
      <c r="G33" s="36">
        <v>1883.323707806657</v>
      </c>
      <c r="H33" s="36">
        <v>5559.9620301862815</v>
      </c>
      <c r="I33" s="36">
        <v>482.12137926175001</v>
      </c>
      <c r="J33" s="36">
        <v>474.32171586613003</v>
      </c>
      <c r="K33" s="24">
        <v>8437.2288331208183</v>
      </c>
      <c r="L33" s="24"/>
      <c r="M33" s="24"/>
      <c r="N33" s="100"/>
      <c r="O33" s="35"/>
      <c r="P33" s="35" t="s">
        <v>4052</v>
      </c>
      <c r="Q33" s="36">
        <v>0</v>
      </c>
      <c r="R33" s="36">
        <v>0</v>
      </c>
      <c r="S33" s="36">
        <v>0</v>
      </c>
      <c r="T33" s="36">
        <v>20.362500000000001</v>
      </c>
      <c r="U33" s="36">
        <v>1022.6447733392702</v>
      </c>
      <c r="V33" s="36">
        <v>3019.0593823907707</v>
      </c>
      <c r="W33" s="36">
        <v>261.79190893910999</v>
      </c>
      <c r="X33" s="36">
        <v>257.55669171547999</v>
      </c>
      <c r="Y33" s="24">
        <v>4581.415256384631</v>
      </c>
    </row>
    <row r="34" spans="1:25" ht="21">
      <c r="A34" s="35"/>
      <c r="B34" s="35" t="s">
        <v>2303</v>
      </c>
      <c r="C34" s="36">
        <v>0</v>
      </c>
      <c r="D34" s="36">
        <v>0</v>
      </c>
      <c r="E34" s="36">
        <v>0</v>
      </c>
      <c r="F34" s="36">
        <v>0</v>
      </c>
      <c r="G34" s="36">
        <v>30.9194868079</v>
      </c>
      <c r="H34" s="36">
        <v>5351.9740467538859</v>
      </c>
      <c r="I34" s="36">
        <v>5688.9663671075259</v>
      </c>
      <c r="J34" s="36">
        <v>831.08455225169985</v>
      </c>
      <c r="K34" s="24">
        <v>11902.94445292101</v>
      </c>
      <c r="L34" s="72"/>
      <c r="M34" s="24"/>
      <c r="N34" s="100"/>
      <c r="O34" s="35"/>
      <c r="P34" s="35" t="s">
        <v>2303</v>
      </c>
      <c r="Q34" s="36">
        <v>0</v>
      </c>
      <c r="R34" s="36">
        <v>0</v>
      </c>
      <c r="S34" s="36">
        <v>0</v>
      </c>
      <c r="T34" s="36">
        <v>0</v>
      </c>
      <c r="U34" s="36">
        <v>16.7892813367</v>
      </c>
      <c r="V34" s="36">
        <v>2906.1219073871562</v>
      </c>
      <c r="W34" s="36">
        <v>3089.1087373401906</v>
      </c>
      <c r="X34" s="36">
        <v>451.27891187277004</v>
      </c>
      <c r="Y34" s="24">
        <v>6463.2988379368162</v>
      </c>
    </row>
    <row r="35" spans="1:25" ht="21">
      <c r="A35" s="35" t="s">
        <v>4059</v>
      </c>
      <c r="B35" s="35"/>
      <c r="C35" s="36">
        <v>0</v>
      </c>
      <c r="D35" s="36">
        <v>0</v>
      </c>
      <c r="E35" s="36">
        <v>428.99733914392999</v>
      </c>
      <c r="F35" s="36">
        <v>2632.2532885617529</v>
      </c>
      <c r="G35" s="36">
        <v>1385.8577051035377</v>
      </c>
      <c r="H35" s="36">
        <v>5940.9516577741488</v>
      </c>
      <c r="I35" s="36">
        <v>1505.9120997441798</v>
      </c>
      <c r="J35" s="36">
        <v>423.35389184190001</v>
      </c>
      <c r="K35" s="24">
        <v>12317.325982169448</v>
      </c>
      <c r="L35" s="24">
        <v>36700</v>
      </c>
      <c r="M35" s="110">
        <f>L35-K35</f>
        <v>24382.674017830552</v>
      </c>
      <c r="N35" s="100"/>
      <c r="O35" s="35" t="s">
        <v>4059</v>
      </c>
      <c r="P35" s="35"/>
      <c r="Q35" s="36">
        <v>0</v>
      </c>
      <c r="R35" s="36">
        <v>0</v>
      </c>
      <c r="S35" s="36">
        <v>232.94555515537002</v>
      </c>
      <c r="T35" s="36">
        <v>1429.3135356886555</v>
      </c>
      <c r="U35" s="36">
        <v>752.52073387158839</v>
      </c>
      <c r="V35" s="36">
        <v>3225.936750172772</v>
      </c>
      <c r="W35" s="36">
        <v>817.71027016094001</v>
      </c>
      <c r="X35" s="36">
        <v>229.88116327009999</v>
      </c>
      <c r="Y35" s="24">
        <v>6688.3080083194263</v>
      </c>
    </row>
    <row r="36" spans="1:25" ht="21">
      <c r="A36" s="35"/>
      <c r="B36" s="35" t="s">
        <v>4055</v>
      </c>
      <c r="C36" s="36">
        <v>0</v>
      </c>
      <c r="D36" s="36">
        <v>0</v>
      </c>
      <c r="E36" s="36">
        <v>62.932439031630004</v>
      </c>
      <c r="F36" s="36">
        <v>112.23947904388001</v>
      </c>
      <c r="G36" s="36">
        <v>0</v>
      </c>
      <c r="H36" s="36">
        <v>622.27709999992999</v>
      </c>
      <c r="I36" s="36">
        <v>368.74999999971999</v>
      </c>
      <c r="J36" s="36">
        <v>183.709398626</v>
      </c>
      <c r="K36" s="24">
        <v>1349.9084167011599</v>
      </c>
      <c r="L36" s="24"/>
      <c r="M36" s="110"/>
      <c r="N36" s="100"/>
      <c r="O36" s="35"/>
      <c r="P36" s="35" t="s">
        <v>4055</v>
      </c>
      <c r="Q36" s="36">
        <v>0</v>
      </c>
      <c r="R36" s="36">
        <v>0</v>
      </c>
      <c r="S36" s="36">
        <v>34.172314394170002</v>
      </c>
      <c r="T36" s="36">
        <v>60.946037120780005</v>
      </c>
      <c r="U36" s="36">
        <v>0</v>
      </c>
      <c r="V36" s="36">
        <v>337.89646530004995</v>
      </c>
      <c r="W36" s="36">
        <v>200.23124999971998</v>
      </c>
      <c r="X36" s="36">
        <v>99.754203453900004</v>
      </c>
      <c r="Y36" s="24">
        <v>733.00027026861994</v>
      </c>
    </row>
    <row r="37" spans="1:25" ht="21">
      <c r="A37" s="35"/>
      <c r="B37" s="35" t="s">
        <v>4056</v>
      </c>
      <c r="C37" s="36">
        <v>0</v>
      </c>
      <c r="D37" s="36">
        <v>0</v>
      </c>
      <c r="E37" s="36">
        <v>0</v>
      </c>
      <c r="F37" s="36">
        <v>0</v>
      </c>
      <c r="G37" s="36">
        <v>60.371402217099998</v>
      </c>
      <c r="H37" s="36">
        <v>52.333722186160003</v>
      </c>
      <c r="I37" s="36">
        <v>12.5</v>
      </c>
      <c r="J37" s="36">
        <v>0</v>
      </c>
      <c r="K37" s="24">
        <v>125.20512440326</v>
      </c>
      <c r="L37" s="24"/>
      <c r="M37" s="24"/>
      <c r="N37" s="100"/>
      <c r="O37" s="35"/>
      <c r="P37" s="35" t="s">
        <v>4056</v>
      </c>
      <c r="Q37" s="36">
        <v>0</v>
      </c>
      <c r="R37" s="36">
        <v>0</v>
      </c>
      <c r="S37" s="36">
        <v>0</v>
      </c>
      <c r="T37" s="36">
        <v>0</v>
      </c>
      <c r="U37" s="36">
        <v>32.781671403899999</v>
      </c>
      <c r="V37" s="36">
        <v>28.417211147080003</v>
      </c>
      <c r="W37" s="36">
        <v>6.7874999999999996</v>
      </c>
      <c r="X37" s="36">
        <v>0</v>
      </c>
      <c r="Y37" s="24">
        <v>67.986382550979997</v>
      </c>
    </row>
    <row r="38" spans="1:25" ht="21">
      <c r="A38" s="35"/>
      <c r="B38" s="35" t="s">
        <v>4054</v>
      </c>
      <c r="C38" s="36">
        <v>0</v>
      </c>
      <c r="D38" s="36">
        <v>0</v>
      </c>
      <c r="E38" s="36">
        <v>338.08984096810002</v>
      </c>
      <c r="F38" s="36">
        <v>725.78092463790995</v>
      </c>
      <c r="G38" s="36">
        <v>0</v>
      </c>
      <c r="H38" s="36">
        <v>301.14086072800001</v>
      </c>
      <c r="I38" s="36">
        <v>243.75</v>
      </c>
      <c r="J38" s="36">
        <v>30.4764390719</v>
      </c>
      <c r="K38" s="24">
        <v>1639.23806540591</v>
      </c>
      <c r="L38" s="24"/>
      <c r="M38" s="24"/>
      <c r="N38" s="100"/>
      <c r="O38" s="35"/>
      <c r="P38" s="35" t="s">
        <v>4054</v>
      </c>
      <c r="Q38" s="36">
        <v>0</v>
      </c>
      <c r="R38" s="36">
        <v>0</v>
      </c>
      <c r="S38" s="36">
        <v>183.58278364590001</v>
      </c>
      <c r="T38" s="36">
        <v>394.09904207845398</v>
      </c>
      <c r="U38" s="36">
        <v>0</v>
      </c>
      <c r="V38" s="36">
        <v>163.51948737559999</v>
      </c>
      <c r="W38" s="36">
        <v>132.35624999999999</v>
      </c>
      <c r="X38" s="36">
        <v>16.548706416000002</v>
      </c>
      <c r="Y38" s="24">
        <v>890.10626951595395</v>
      </c>
    </row>
    <row r="39" spans="1:25" ht="21">
      <c r="A39" s="35"/>
      <c r="B39" s="35" t="s">
        <v>4057</v>
      </c>
      <c r="C39" s="36">
        <v>0</v>
      </c>
      <c r="D39" s="36">
        <v>0</v>
      </c>
      <c r="E39" s="36">
        <v>27.975059144199999</v>
      </c>
      <c r="F39" s="36">
        <v>0</v>
      </c>
      <c r="G39" s="36">
        <v>0</v>
      </c>
      <c r="H39" s="36">
        <v>616.0153053706</v>
      </c>
      <c r="I39" s="36">
        <v>787.16299014679998</v>
      </c>
      <c r="J39" s="36">
        <v>0</v>
      </c>
      <c r="K39" s="24">
        <v>1431.1533546616001</v>
      </c>
      <c r="L39" s="24"/>
      <c r="M39" s="24"/>
      <c r="N39" s="100"/>
      <c r="O39" s="35"/>
      <c r="P39" s="35" t="s">
        <v>4057</v>
      </c>
      <c r="Q39" s="36">
        <v>0</v>
      </c>
      <c r="R39" s="36">
        <v>0</v>
      </c>
      <c r="S39" s="36">
        <v>15.190457115299999</v>
      </c>
      <c r="T39" s="36">
        <v>0</v>
      </c>
      <c r="U39" s="36">
        <v>0</v>
      </c>
      <c r="V39" s="36">
        <v>334.49631081624</v>
      </c>
      <c r="W39" s="36">
        <v>427.42950364973007</v>
      </c>
      <c r="X39" s="36">
        <v>0</v>
      </c>
      <c r="Y39" s="24">
        <v>777.11627158126998</v>
      </c>
    </row>
    <row r="40" spans="1:25" ht="21">
      <c r="A40" s="35"/>
      <c r="B40" s="35" t="s">
        <v>4058</v>
      </c>
      <c r="C40" s="36">
        <v>0</v>
      </c>
      <c r="D40" s="36">
        <v>0</v>
      </c>
      <c r="E40" s="36">
        <v>0</v>
      </c>
      <c r="F40" s="36">
        <v>1794.232884879963</v>
      </c>
      <c r="G40" s="36">
        <v>1325.4863028864377</v>
      </c>
      <c r="H40" s="36">
        <v>4349.1846694894584</v>
      </c>
      <c r="I40" s="36">
        <v>93.749109597659995</v>
      </c>
      <c r="J40" s="36">
        <v>209.168054144</v>
      </c>
      <c r="K40" s="24">
        <v>7771.8210209975196</v>
      </c>
      <c r="L40" s="72"/>
      <c r="M40" s="24"/>
      <c r="N40" s="100"/>
      <c r="O40" s="35"/>
      <c r="P40" s="35" t="s">
        <v>4058</v>
      </c>
      <c r="Q40" s="36">
        <v>0</v>
      </c>
      <c r="R40" s="36">
        <v>0</v>
      </c>
      <c r="S40" s="36">
        <v>0</v>
      </c>
      <c r="T40" s="36">
        <v>974.2684564894214</v>
      </c>
      <c r="U40" s="36">
        <v>719.73906246768843</v>
      </c>
      <c r="V40" s="36">
        <v>2361.6072755338023</v>
      </c>
      <c r="W40" s="36">
        <v>50.90576651149</v>
      </c>
      <c r="X40" s="36">
        <v>113.5782534002</v>
      </c>
      <c r="Y40" s="24">
        <v>4220.0988144026023</v>
      </c>
    </row>
    <row r="41" spans="1:25" ht="21">
      <c r="A41" s="35" t="s">
        <v>4064</v>
      </c>
      <c r="B41" s="35"/>
      <c r="C41" s="36">
        <v>0</v>
      </c>
      <c r="D41" s="36">
        <v>21.1814325</v>
      </c>
      <c r="E41" s="36">
        <v>2237.7595946009401</v>
      </c>
      <c r="F41" s="36">
        <v>12456.302333965225</v>
      </c>
      <c r="G41" s="36">
        <v>1473.0804870916202</v>
      </c>
      <c r="H41" s="36">
        <v>2307.3046410899401</v>
      </c>
      <c r="I41" s="36">
        <v>3568.4348966877801</v>
      </c>
      <c r="J41" s="36">
        <v>2290.0772194372003</v>
      </c>
      <c r="K41" s="24">
        <v>24354.140605372701</v>
      </c>
      <c r="L41" s="24">
        <v>85430</v>
      </c>
      <c r="M41" s="110">
        <f>L41-K41</f>
        <v>61075.859394627303</v>
      </c>
      <c r="N41" s="100"/>
      <c r="O41" s="35" t="s">
        <v>4064</v>
      </c>
      <c r="P41" s="35"/>
      <c r="Q41" s="36">
        <v>0</v>
      </c>
      <c r="R41" s="36">
        <v>11.501517847500001</v>
      </c>
      <c r="S41" s="36">
        <v>1215.1034598689801</v>
      </c>
      <c r="T41" s="36">
        <v>6763.7721673437754</v>
      </c>
      <c r="U41" s="36">
        <v>799.88270449076208</v>
      </c>
      <c r="V41" s="36">
        <v>1252.8664201113841</v>
      </c>
      <c r="W41" s="36">
        <v>1937.6601489014456</v>
      </c>
      <c r="X41" s="36">
        <v>1243.5119301550001</v>
      </c>
      <c r="Y41" s="24">
        <v>13224.298348718847</v>
      </c>
    </row>
    <row r="42" spans="1:25" ht="21">
      <c r="A42" s="35"/>
      <c r="B42" s="35" t="s">
        <v>2390</v>
      </c>
      <c r="C42" s="36">
        <v>0</v>
      </c>
      <c r="D42" s="36">
        <v>0</v>
      </c>
      <c r="E42" s="36">
        <v>0</v>
      </c>
      <c r="F42" s="36">
        <v>1893.7500000005098</v>
      </c>
      <c r="G42" s="36">
        <v>50</v>
      </c>
      <c r="H42" s="36">
        <v>76.565200000090002</v>
      </c>
      <c r="I42" s="36">
        <v>193.74999999959999</v>
      </c>
      <c r="J42" s="36">
        <v>0</v>
      </c>
      <c r="K42" s="24">
        <v>2214.0652000001996</v>
      </c>
      <c r="L42" s="72"/>
      <c r="M42" s="110"/>
      <c r="N42" s="100"/>
      <c r="O42" s="35"/>
      <c r="P42" s="35" t="s">
        <v>2390</v>
      </c>
      <c r="Q42" s="36">
        <v>0</v>
      </c>
      <c r="R42" s="36">
        <v>0</v>
      </c>
      <c r="S42" s="36">
        <v>0</v>
      </c>
      <c r="T42" s="36">
        <v>1028.3062500001161</v>
      </c>
      <c r="U42" s="36">
        <v>27.15</v>
      </c>
      <c r="V42" s="36">
        <v>41.574903600094999</v>
      </c>
      <c r="W42" s="36">
        <v>105.20624999980001</v>
      </c>
      <c r="X42" s="36">
        <v>0</v>
      </c>
      <c r="Y42" s="24">
        <v>1202.2374036000112</v>
      </c>
    </row>
    <row r="43" spans="1:25" ht="21">
      <c r="A43" s="35"/>
      <c r="B43" s="35" t="s">
        <v>2039</v>
      </c>
      <c r="C43" s="36">
        <v>0</v>
      </c>
      <c r="D43" s="36">
        <v>21.1814325</v>
      </c>
      <c r="E43" s="36">
        <v>989.29655967389999</v>
      </c>
      <c r="F43" s="36">
        <v>5324.44866686564</v>
      </c>
      <c r="G43" s="36">
        <v>745.73495234275003</v>
      </c>
      <c r="H43" s="36">
        <v>180.8383779424</v>
      </c>
      <c r="I43" s="36">
        <v>1029.9808837496701</v>
      </c>
      <c r="J43" s="36">
        <v>82.159555974900002</v>
      </c>
      <c r="K43" s="24">
        <v>8373.640429049261</v>
      </c>
      <c r="L43" s="24"/>
      <c r="M43" s="24"/>
      <c r="N43" s="100"/>
      <c r="O43" s="35"/>
      <c r="P43" s="35" t="s">
        <v>2039</v>
      </c>
      <c r="Q43" s="36">
        <v>0</v>
      </c>
      <c r="R43" s="36">
        <v>11.501517847500001</v>
      </c>
      <c r="S43" s="36">
        <v>537.18803190405004</v>
      </c>
      <c r="T43" s="36">
        <v>2891.1756261089158</v>
      </c>
      <c r="U43" s="36">
        <v>404.93407912211796</v>
      </c>
      <c r="V43" s="36">
        <v>98.195239222699996</v>
      </c>
      <c r="W43" s="36">
        <v>559.27961987612002</v>
      </c>
      <c r="X43" s="36">
        <v>44.6126388944</v>
      </c>
      <c r="Y43" s="24">
        <v>4546.8867529758045</v>
      </c>
    </row>
    <row r="44" spans="1:25" ht="21">
      <c r="A44" s="35"/>
      <c r="B44" s="35" t="s">
        <v>4060</v>
      </c>
      <c r="C44" s="36">
        <v>0</v>
      </c>
      <c r="D44" s="36">
        <v>0</v>
      </c>
      <c r="E44" s="36">
        <v>670.15401034704007</v>
      </c>
      <c r="F44" s="36">
        <v>3618.2163055404098</v>
      </c>
      <c r="G44" s="36">
        <v>134.89757499991998</v>
      </c>
      <c r="H44" s="36">
        <v>812.05798611644991</v>
      </c>
      <c r="I44" s="36">
        <v>1864.8208629385101</v>
      </c>
      <c r="J44" s="36">
        <v>1514.1676634623002</v>
      </c>
      <c r="K44" s="24">
        <v>8614.314403404629</v>
      </c>
      <c r="L44" s="24"/>
      <c r="M44" s="24"/>
      <c r="N44" s="100"/>
      <c r="O44" s="35"/>
      <c r="P44" s="35" t="s">
        <v>4060</v>
      </c>
      <c r="Q44" s="36">
        <v>0</v>
      </c>
      <c r="R44" s="36">
        <v>0</v>
      </c>
      <c r="S44" s="36">
        <v>363.89362761843</v>
      </c>
      <c r="T44" s="36">
        <v>1964.6914539076104</v>
      </c>
      <c r="U44" s="36">
        <v>73.249383224914993</v>
      </c>
      <c r="V44" s="36">
        <v>440.94748646118404</v>
      </c>
      <c r="W44" s="36">
        <v>1012.5977285755258</v>
      </c>
      <c r="X44" s="36">
        <v>822.19304126010013</v>
      </c>
      <c r="Y44" s="24">
        <v>4677.5727210477653</v>
      </c>
    </row>
    <row r="45" spans="1:25" ht="21">
      <c r="A45" s="35"/>
      <c r="B45" s="35" t="s">
        <v>4061</v>
      </c>
      <c r="C45" s="36">
        <v>0</v>
      </c>
      <c r="D45" s="36">
        <v>0</v>
      </c>
      <c r="E45" s="36">
        <v>0</v>
      </c>
      <c r="F45" s="36">
        <v>0</v>
      </c>
      <c r="G45" s="36">
        <v>218.75</v>
      </c>
      <c r="H45" s="36">
        <v>612.76629872320007</v>
      </c>
      <c r="I45" s="36">
        <v>436.13315</v>
      </c>
      <c r="J45" s="36">
        <v>268.96641249999999</v>
      </c>
      <c r="K45" s="24">
        <v>1536.6158612232</v>
      </c>
      <c r="L45" s="24"/>
      <c r="M45" s="24"/>
      <c r="N45" s="100"/>
      <c r="O45" s="35"/>
      <c r="P45" s="35" t="s">
        <v>4061</v>
      </c>
      <c r="Q45" s="36">
        <v>0</v>
      </c>
      <c r="R45" s="36">
        <v>0</v>
      </c>
      <c r="S45" s="36">
        <v>0</v>
      </c>
      <c r="T45" s="36">
        <v>0</v>
      </c>
      <c r="U45" s="36">
        <v>118.78125</v>
      </c>
      <c r="V45" s="36">
        <v>332.73210020630506</v>
      </c>
      <c r="W45" s="36">
        <v>236.82030044999999</v>
      </c>
      <c r="X45" s="36">
        <v>146.048761988</v>
      </c>
      <c r="Y45" s="24">
        <v>834.38241264430508</v>
      </c>
    </row>
    <row r="46" spans="1:25" ht="21">
      <c r="A46" s="35"/>
      <c r="B46" s="35" t="s">
        <v>4062</v>
      </c>
      <c r="C46" s="36">
        <v>0</v>
      </c>
      <c r="D46" s="36">
        <v>0</v>
      </c>
      <c r="E46" s="36">
        <v>578.30902458000003</v>
      </c>
      <c r="F46" s="36">
        <v>1232.659955718143</v>
      </c>
      <c r="G46" s="36">
        <v>323.6979597489501</v>
      </c>
      <c r="H46" s="36">
        <v>0</v>
      </c>
      <c r="I46" s="36">
        <v>0</v>
      </c>
      <c r="J46" s="36">
        <v>0</v>
      </c>
      <c r="K46" s="24">
        <v>2134.6669400470928</v>
      </c>
      <c r="L46" s="24"/>
      <c r="M46" s="24"/>
      <c r="N46" s="100"/>
      <c r="O46" s="35"/>
      <c r="P46" s="35" t="s">
        <v>4062</v>
      </c>
      <c r="Q46" s="36">
        <v>0</v>
      </c>
      <c r="R46" s="36">
        <v>0</v>
      </c>
      <c r="S46" s="36">
        <v>314.02180034649996</v>
      </c>
      <c r="T46" s="36">
        <v>669.33435595573292</v>
      </c>
      <c r="U46" s="36">
        <v>175.76799214372906</v>
      </c>
      <c r="V46" s="36">
        <v>0</v>
      </c>
      <c r="W46" s="36">
        <v>0</v>
      </c>
      <c r="X46" s="36">
        <v>0</v>
      </c>
      <c r="Y46" s="24">
        <v>1159.124148445962</v>
      </c>
    </row>
    <row r="47" spans="1:25" ht="21">
      <c r="A47" s="35"/>
      <c r="B47" s="35" t="s">
        <v>4063</v>
      </c>
      <c r="C47" s="36">
        <v>0</v>
      </c>
      <c r="D47" s="36">
        <v>0</v>
      </c>
      <c r="E47" s="36">
        <v>0</v>
      </c>
      <c r="F47" s="36">
        <v>156.25</v>
      </c>
      <c r="G47" s="36">
        <v>0</v>
      </c>
      <c r="H47" s="36">
        <v>68.75</v>
      </c>
      <c r="I47" s="36">
        <v>0</v>
      </c>
      <c r="J47" s="36">
        <v>0</v>
      </c>
      <c r="K47" s="24">
        <v>225</v>
      </c>
      <c r="L47" s="24"/>
      <c r="M47" s="24"/>
      <c r="N47" s="100"/>
      <c r="O47" s="35"/>
      <c r="P47" s="35" t="s">
        <v>4063</v>
      </c>
      <c r="Q47" s="36">
        <v>0</v>
      </c>
      <c r="R47" s="36">
        <v>0</v>
      </c>
      <c r="S47" s="36">
        <v>0</v>
      </c>
      <c r="T47" s="36">
        <v>84.84375</v>
      </c>
      <c r="U47" s="36">
        <v>0</v>
      </c>
      <c r="V47" s="36">
        <v>37.331249999999997</v>
      </c>
      <c r="W47" s="36">
        <v>0</v>
      </c>
      <c r="X47" s="36">
        <v>0</v>
      </c>
      <c r="Y47" s="24">
        <v>122.175</v>
      </c>
    </row>
    <row r="48" spans="1:25" ht="21">
      <c r="A48" s="35"/>
      <c r="B48" s="35" t="s">
        <v>2786</v>
      </c>
      <c r="C48" s="36">
        <v>0</v>
      </c>
      <c r="D48" s="36">
        <v>0</v>
      </c>
      <c r="E48" s="36">
        <v>0</v>
      </c>
      <c r="F48" s="36">
        <v>230.97740584051999</v>
      </c>
      <c r="G48" s="36">
        <v>0</v>
      </c>
      <c r="H48" s="36">
        <v>556.32677830780005</v>
      </c>
      <c r="I48" s="36">
        <v>43.75</v>
      </c>
      <c r="J48" s="36">
        <v>424.78358750000001</v>
      </c>
      <c r="K48" s="24">
        <v>1255.8377716483201</v>
      </c>
      <c r="L48" s="72"/>
      <c r="M48" s="24"/>
      <c r="N48" s="100"/>
      <c r="O48" s="35"/>
      <c r="P48" s="35" t="s">
        <v>2786</v>
      </c>
      <c r="Q48" s="36">
        <v>0</v>
      </c>
      <c r="R48" s="36">
        <v>0</v>
      </c>
      <c r="S48" s="36">
        <v>0</v>
      </c>
      <c r="T48" s="36">
        <v>125.4207313714</v>
      </c>
      <c r="U48" s="36">
        <v>0</v>
      </c>
      <c r="V48" s="36">
        <v>302.08544062110002</v>
      </c>
      <c r="W48" s="36">
        <v>23.756250000000001</v>
      </c>
      <c r="X48" s="36">
        <v>230.65748801250001</v>
      </c>
      <c r="Y48" s="24">
        <v>681.91991000500002</v>
      </c>
    </row>
    <row r="49" spans="1:25" ht="21">
      <c r="A49" s="35" t="s">
        <v>4072</v>
      </c>
      <c r="B49" s="35"/>
      <c r="C49" s="36">
        <v>875.49945578395</v>
      </c>
      <c r="D49" s="36">
        <v>6402.7503864619503</v>
      </c>
      <c r="E49" s="36">
        <v>12619.642037516049</v>
      </c>
      <c r="F49" s="36">
        <v>108158.52138884882</v>
      </c>
      <c r="G49" s="36">
        <v>37320.145552189198</v>
      </c>
      <c r="H49" s="36">
        <v>28940.459821659249</v>
      </c>
      <c r="I49" s="36">
        <v>4497.3577287632788</v>
      </c>
      <c r="J49" s="36">
        <v>145.65809670319999</v>
      </c>
      <c r="K49" s="24">
        <v>198960.0344679257</v>
      </c>
      <c r="L49" s="24">
        <v>89070</v>
      </c>
      <c r="M49" s="110">
        <f>L49-K49</f>
        <v>-109890.0344679257</v>
      </c>
      <c r="N49" s="100"/>
      <c r="O49" s="35" t="s">
        <v>4072</v>
      </c>
      <c r="P49" s="35"/>
      <c r="Q49" s="36">
        <v>475.39620449022999</v>
      </c>
      <c r="R49" s="36">
        <v>3476.6934598493103</v>
      </c>
      <c r="S49" s="36">
        <v>6852.4656263735487</v>
      </c>
      <c r="T49" s="36">
        <v>58730.077114148444</v>
      </c>
      <c r="U49" s="36">
        <v>20264.8390348334</v>
      </c>
      <c r="V49" s="36">
        <v>15714.669683160235</v>
      </c>
      <c r="W49" s="36">
        <v>2442.0652467183468</v>
      </c>
      <c r="X49" s="36">
        <v>79.092346509899997</v>
      </c>
      <c r="Y49" s="24">
        <v>108035.29871608342</v>
      </c>
    </row>
    <row r="50" spans="1:25" ht="21">
      <c r="A50" s="35"/>
      <c r="B50" s="35" t="s">
        <v>4065</v>
      </c>
      <c r="C50" s="36">
        <v>90.696754901800006</v>
      </c>
      <c r="D50" s="36">
        <v>1521.9772623304</v>
      </c>
      <c r="E50" s="36">
        <v>773.68680390677991</v>
      </c>
      <c r="F50" s="36">
        <v>3863.9344614165698</v>
      </c>
      <c r="G50" s="36">
        <v>2143.6954650037205</v>
      </c>
      <c r="H50" s="36">
        <v>2957.405257519873</v>
      </c>
      <c r="I50" s="36">
        <v>428.34662628922007</v>
      </c>
      <c r="J50" s="36">
        <v>0</v>
      </c>
      <c r="K50" s="24">
        <v>11779.742631368363</v>
      </c>
      <c r="L50" s="24"/>
      <c r="M50" s="110"/>
      <c r="N50" s="100"/>
      <c r="O50" s="35"/>
      <c r="P50" s="35" t="s">
        <v>4065</v>
      </c>
      <c r="Q50" s="36">
        <v>49.248337911679997</v>
      </c>
      <c r="R50" s="36">
        <v>826.43365344619997</v>
      </c>
      <c r="S50" s="36">
        <v>420.11193452153998</v>
      </c>
      <c r="T50" s="36">
        <v>2098.1164125506061</v>
      </c>
      <c r="U50" s="36">
        <v>1164.0266374973178</v>
      </c>
      <c r="V50" s="36">
        <v>1605.871054833126</v>
      </c>
      <c r="W50" s="36">
        <v>232.59221807495507</v>
      </c>
      <c r="X50" s="36">
        <v>0</v>
      </c>
      <c r="Y50" s="24">
        <v>6396.4002488354254</v>
      </c>
    </row>
    <row r="51" spans="1:25" ht="21">
      <c r="A51" s="35"/>
      <c r="B51" s="35" t="s">
        <v>5262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7.0203967029319996</v>
      </c>
      <c r="I51" s="36">
        <v>134.83138608280001</v>
      </c>
      <c r="J51" s="36">
        <v>0</v>
      </c>
      <c r="K51" s="24">
        <v>141.85178278573201</v>
      </c>
      <c r="L51" s="24"/>
      <c r="M51" s="24"/>
      <c r="N51" s="100"/>
      <c r="O51" s="35"/>
      <c r="P51" s="35" t="s">
        <v>5262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3.8120754096930001</v>
      </c>
      <c r="W51" s="36">
        <v>73.213442642990003</v>
      </c>
      <c r="X51" s="36">
        <v>0</v>
      </c>
      <c r="Y51" s="24">
        <v>77.025518052682997</v>
      </c>
    </row>
    <row r="52" spans="1:25" ht="21">
      <c r="A52" s="35"/>
      <c r="B52" s="35" t="s">
        <v>766</v>
      </c>
      <c r="C52" s="36">
        <v>0</v>
      </c>
      <c r="D52" s="36">
        <v>0</v>
      </c>
      <c r="E52" s="36">
        <v>922.44016414209</v>
      </c>
      <c r="F52" s="36">
        <v>33387.100469217781</v>
      </c>
      <c r="G52" s="36">
        <v>3006.6809530694031</v>
      </c>
      <c r="H52" s="36">
        <v>6279.3056098629613</v>
      </c>
      <c r="I52" s="36">
        <v>150.709827797</v>
      </c>
      <c r="J52" s="36">
        <v>0</v>
      </c>
      <c r="K52" s="24">
        <v>43746.237024089234</v>
      </c>
      <c r="L52" s="24"/>
      <c r="M52" s="24"/>
      <c r="N52" s="100"/>
      <c r="O52" s="35"/>
      <c r="P52" s="35" t="s">
        <v>766</v>
      </c>
      <c r="Q52" s="36">
        <v>0</v>
      </c>
      <c r="R52" s="36">
        <v>0</v>
      </c>
      <c r="S52" s="36">
        <v>500.88500912919</v>
      </c>
      <c r="T52" s="36">
        <v>18129.195554787209</v>
      </c>
      <c r="U52" s="36">
        <v>1632.6277575176291</v>
      </c>
      <c r="V52" s="36">
        <v>3409.6629461557723</v>
      </c>
      <c r="W52" s="36">
        <v>81.835436493729986</v>
      </c>
      <c r="X52" s="36">
        <v>0</v>
      </c>
      <c r="Y52" s="24">
        <v>23754.206704083528</v>
      </c>
    </row>
    <row r="53" spans="1:25" ht="21">
      <c r="A53" s="35"/>
      <c r="B53" s="35" t="s">
        <v>4066</v>
      </c>
      <c r="C53" s="36">
        <v>784.80270088215002</v>
      </c>
      <c r="D53" s="36">
        <v>2934.3157655553305</v>
      </c>
      <c r="E53" s="36">
        <v>6517.2469458319702</v>
      </c>
      <c r="F53" s="36">
        <v>8081.2096577461953</v>
      </c>
      <c r="G53" s="36">
        <v>3844.9471351327475</v>
      </c>
      <c r="H53" s="36">
        <v>3113.7957473815727</v>
      </c>
      <c r="I53" s="36">
        <v>1633.3351965034501</v>
      </c>
      <c r="J53" s="36">
        <v>0</v>
      </c>
      <c r="K53" s="24">
        <v>26909.653149033416</v>
      </c>
      <c r="L53" s="24"/>
      <c r="M53" s="24"/>
      <c r="N53" s="100"/>
      <c r="O53" s="35"/>
      <c r="P53" s="35" t="s">
        <v>4066</v>
      </c>
      <c r="Q53" s="36">
        <v>426.14786657855001</v>
      </c>
      <c r="R53" s="36">
        <v>1593.3334606969104</v>
      </c>
      <c r="S53" s="36">
        <v>3538.8650915876779</v>
      </c>
      <c r="T53" s="36">
        <v>4388.0968441564091</v>
      </c>
      <c r="U53" s="36">
        <v>2087.8062943769601</v>
      </c>
      <c r="V53" s="36">
        <v>1690.7910908276363</v>
      </c>
      <c r="W53" s="36">
        <v>886.90101170156458</v>
      </c>
      <c r="X53" s="36">
        <v>0</v>
      </c>
      <c r="Y53" s="24">
        <v>14611.941659925709</v>
      </c>
    </row>
    <row r="54" spans="1:25" ht="21">
      <c r="A54" s="35"/>
      <c r="B54" s="35" t="s">
        <v>4067</v>
      </c>
      <c r="C54" s="36">
        <v>0</v>
      </c>
      <c r="D54" s="36">
        <v>446.46200722959998</v>
      </c>
      <c r="E54" s="36">
        <v>604.22327215636005</v>
      </c>
      <c r="F54" s="36">
        <v>6825.1596718235514</v>
      </c>
      <c r="G54" s="36">
        <v>10254.227267120592</v>
      </c>
      <c r="H54" s="36">
        <v>1172.5734655036799</v>
      </c>
      <c r="I54" s="36">
        <v>998.90415989742803</v>
      </c>
      <c r="J54" s="36">
        <v>0</v>
      </c>
      <c r="K54" s="24">
        <v>20301.549843731213</v>
      </c>
      <c r="L54" s="24"/>
      <c r="M54" s="24"/>
      <c r="N54" s="100"/>
      <c r="O54" s="35"/>
      <c r="P54" s="35" t="s">
        <v>4067</v>
      </c>
      <c r="Q54" s="36">
        <v>0</v>
      </c>
      <c r="R54" s="36">
        <v>242.42886992575001</v>
      </c>
      <c r="S54" s="36">
        <v>328.09323678093</v>
      </c>
      <c r="T54" s="36">
        <v>3706.0617018008388</v>
      </c>
      <c r="U54" s="36">
        <v>5568.0454060425636</v>
      </c>
      <c r="V54" s="36">
        <v>636.70739176844484</v>
      </c>
      <c r="W54" s="36">
        <v>542.40495882417633</v>
      </c>
      <c r="X54" s="36">
        <v>0</v>
      </c>
      <c r="Y54" s="24">
        <v>11023.741565142704</v>
      </c>
    </row>
    <row r="55" spans="1:25" ht="21">
      <c r="A55" s="35"/>
      <c r="B55" s="35" t="s">
        <v>4068</v>
      </c>
      <c r="C55" s="36">
        <v>0</v>
      </c>
      <c r="D55" s="36">
        <v>1390.4713118490999</v>
      </c>
      <c r="E55" s="36">
        <v>129.27999822273</v>
      </c>
      <c r="F55" s="36">
        <v>205.086546323747</v>
      </c>
      <c r="G55" s="36">
        <v>115.21711625658699</v>
      </c>
      <c r="H55" s="36">
        <v>3358.6771857385002</v>
      </c>
      <c r="I55" s="36">
        <v>354.05965898078</v>
      </c>
      <c r="J55" s="36">
        <v>0</v>
      </c>
      <c r="K55" s="24">
        <v>5552.7918173714443</v>
      </c>
      <c r="L55" s="24"/>
      <c r="M55" s="24"/>
      <c r="N55" s="100"/>
      <c r="O55" s="35"/>
      <c r="P55" s="35" t="s">
        <v>4068</v>
      </c>
      <c r="Q55" s="36">
        <v>0</v>
      </c>
      <c r="R55" s="36">
        <v>755.02592233330006</v>
      </c>
      <c r="S55" s="36">
        <v>70.199039034969999</v>
      </c>
      <c r="T55" s="36">
        <v>111.36199465385499</v>
      </c>
      <c r="U55" s="36">
        <v>62.562894127299998</v>
      </c>
      <c r="V55" s="36">
        <v>1823.7617118560943</v>
      </c>
      <c r="W55" s="36">
        <v>192.25439482656006</v>
      </c>
      <c r="X55" s="36">
        <v>0</v>
      </c>
      <c r="Y55" s="24">
        <v>3015.1659568320797</v>
      </c>
    </row>
    <row r="56" spans="1:25" ht="21">
      <c r="A56" s="35"/>
      <c r="B56" s="35" t="s">
        <v>4069</v>
      </c>
      <c r="C56" s="36">
        <v>0</v>
      </c>
      <c r="D56" s="36">
        <v>109.52403949751998</v>
      </c>
      <c r="E56" s="36">
        <v>21.308962294000001</v>
      </c>
      <c r="F56" s="36">
        <v>271.482463283036</v>
      </c>
      <c r="G56" s="36">
        <v>9092.5245215362374</v>
      </c>
      <c r="H56" s="36">
        <v>3666.8091279144014</v>
      </c>
      <c r="I56" s="36">
        <v>349.10276700148</v>
      </c>
      <c r="J56" s="36">
        <v>0</v>
      </c>
      <c r="K56" s="24">
        <v>13510.751881526674</v>
      </c>
      <c r="L56" s="24"/>
      <c r="M56" s="24"/>
      <c r="N56" s="100"/>
      <c r="O56" s="35"/>
      <c r="P56" s="35" t="s">
        <v>4069</v>
      </c>
      <c r="Q56" s="36">
        <v>0</v>
      </c>
      <c r="R56" s="36">
        <v>59.471553447149994</v>
      </c>
      <c r="S56" s="36">
        <v>11.5707665256</v>
      </c>
      <c r="T56" s="36">
        <v>147.41497756263803</v>
      </c>
      <c r="U56" s="36">
        <v>4937.2408151901782</v>
      </c>
      <c r="V56" s="36">
        <v>1991.0773564573076</v>
      </c>
      <c r="W56" s="36">
        <v>189.56280248176</v>
      </c>
      <c r="X56" s="36">
        <v>0</v>
      </c>
      <c r="Y56" s="24">
        <v>7336.3382716646329</v>
      </c>
    </row>
    <row r="57" spans="1:25" ht="21">
      <c r="A57" s="35"/>
      <c r="B57" s="35" t="s">
        <v>527</v>
      </c>
      <c r="C57" s="36">
        <v>0</v>
      </c>
      <c r="D57" s="36">
        <v>0</v>
      </c>
      <c r="E57" s="36">
        <v>1690.6321326075199</v>
      </c>
      <c r="F57" s="36">
        <v>35214.792022749491</v>
      </c>
      <c r="G57" s="36">
        <v>3894.8618372507121</v>
      </c>
      <c r="H57" s="36">
        <v>4019.0622530063602</v>
      </c>
      <c r="I57" s="36">
        <v>162.5</v>
      </c>
      <c r="J57" s="36">
        <v>0</v>
      </c>
      <c r="K57" s="24">
        <v>44981.848245614085</v>
      </c>
      <c r="L57" s="24"/>
      <c r="M57" s="24"/>
      <c r="N57" s="100"/>
      <c r="O57" s="35"/>
      <c r="P57" s="35" t="s">
        <v>527</v>
      </c>
      <c r="Q57" s="36">
        <v>0</v>
      </c>
      <c r="R57" s="36">
        <v>0</v>
      </c>
      <c r="S57" s="36">
        <v>918.01324800691009</v>
      </c>
      <c r="T57" s="36">
        <v>19121.632068346757</v>
      </c>
      <c r="U57" s="36">
        <v>2114.9099776268154</v>
      </c>
      <c r="V57" s="36">
        <v>2182.3508033827666</v>
      </c>
      <c r="W57" s="36">
        <v>88.237499999999997</v>
      </c>
      <c r="X57" s="36">
        <v>0</v>
      </c>
      <c r="Y57" s="24">
        <v>24425.143597363251</v>
      </c>
    </row>
    <row r="58" spans="1:25" ht="21">
      <c r="A58" s="35"/>
      <c r="B58" s="35" t="s">
        <v>4070</v>
      </c>
      <c r="C58" s="36">
        <v>0</v>
      </c>
      <c r="D58" s="36">
        <v>0</v>
      </c>
      <c r="E58" s="36">
        <v>324.92992976900001</v>
      </c>
      <c r="F58" s="36">
        <v>2383.9856312511797</v>
      </c>
      <c r="G58" s="36">
        <v>3740.482945963719</v>
      </c>
      <c r="H58" s="36">
        <v>589.96463723454906</v>
      </c>
      <c r="I58" s="36">
        <v>271.70125621112999</v>
      </c>
      <c r="J58" s="36">
        <v>0</v>
      </c>
      <c r="K58" s="24">
        <v>7311.0644004295773</v>
      </c>
      <c r="L58" s="72"/>
      <c r="M58" s="24"/>
      <c r="N58" s="100"/>
      <c r="O58" s="35"/>
      <c r="P58" s="35" t="s">
        <v>4070</v>
      </c>
      <c r="Q58" s="36">
        <v>0</v>
      </c>
      <c r="R58" s="36">
        <v>0</v>
      </c>
      <c r="S58" s="36">
        <v>176.436951865</v>
      </c>
      <c r="T58" s="36">
        <v>1294.5041977701399</v>
      </c>
      <c r="U58" s="36">
        <v>2031.0822396601329</v>
      </c>
      <c r="V58" s="36">
        <v>320.35079801840703</v>
      </c>
      <c r="W58" s="36">
        <v>147.53378212262101</v>
      </c>
      <c r="X58" s="36">
        <v>0</v>
      </c>
      <c r="Y58" s="24">
        <v>3969.9079694363008</v>
      </c>
    </row>
    <row r="59" spans="1:25" ht="21">
      <c r="A59" s="35"/>
      <c r="B59" s="35" t="s">
        <v>4071</v>
      </c>
      <c r="C59" s="36">
        <v>0</v>
      </c>
      <c r="D59" s="36">
        <v>0</v>
      </c>
      <c r="E59" s="36">
        <v>1635.8938285856</v>
      </c>
      <c r="F59" s="36">
        <v>17925.770465037273</v>
      </c>
      <c r="G59" s="36">
        <v>1227.5083108554857</v>
      </c>
      <c r="H59" s="36">
        <v>3775.846140794421</v>
      </c>
      <c r="I59" s="36">
        <v>13.86684999999</v>
      </c>
      <c r="J59" s="36">
        <v>145.65809670319999</v>
      </c>
      <c r="K59" s="24">
        <v>24724.543691975967</v>
      </c>
      <c r="L59" s="94"/>
      <c r="M59" s="24"/>
      <c r="N59" s="100"/>
      <c r="O59" s="35"/>
      <c r="P59" s="35" t="s">
        <v>4071</v>
      </c>
      <c r="Q59" s="36">
        <v>0</v>
      </c>
      <c r="R59" s="36">
        <v>0</v>
      </c>
      <c r="S59" s="36">
        <v>888.2903489217299</v>
      </c>
      <c r="T59" s="36">
        <v>9733.6933625199799</v>
      </c>
      <c r="U59" s="36">
        <v>666.5370127945032</v>
      </c>
      <c r="V59" s="36">
        <v>2050.2844544509853</v>
      </c>
      <c r="W59" s="36">
        <v>7.5296995499900001</v>
      </c>
      <c r="X59" s="36">
        <v>79.092346509899997</v>
      </c>
      <c r="Y59" s="24">
        <v>13425.427224747089</v>
      </c>
    </row>
    <row r="60" spans="1:25" ht="21">
      <c r="A60" s="35" t="s">
        <v>4077</v>
      </c>
      <c r="B60" s="35"/>
      <c r="C60" s="36">
        <v>193.97409491740001</v>
      </c>
      <c r="D60" s="36">
        <v>49.8592112973</v>
      </c>
      <c r="E60" s="36">
        <v>3579.7486286935005</v>
      </c>
      <c r="F60" s="36">
        <v>9253.5984686160864</v>
      </c>
      <c r="G60" s="36">
        <v>82.174034921009991</v>
      </c>
      <c r="H60" s="36">
        <v>6383.3989925790265</v>
      </c>
      <c r="I60" s="36">
        <v>2257.4939493486604</v>
      </c>
      <c r="J60" s="36">
        <v>688.94455032701001</v>
      </c>
      <c r="K60" s="24">
        <v>22489.191930699995</v>
      </c>
      <c r="L60" s="24">
        <v>28700</v>
      </c>
      <c r="M60" s="110">
        <f>L60-K60</f>
        <v>6210.8080693000047</v>
      </c>
      <c r="N60" s="100"/>
      <c r="O60" s="35" t="s">
        <v>4077</v>
      </c>
      <c r="P60" s="35"/>
      <c r="Q60" s="36">
        <v>105.32793354020001</v>
      </c>
      <c r="R60" s="36">
        <v>27.073551734399999</v>
      </c>
      <c r="S60" s="36">
        <v>1943.8035053814449</v>
      </c>
      <c r="T60" s="36">
        <v>5024.703968458688</v>
      </c>
      <c r="U60" s="36">
        <v>44.620500962074999</v>
      </c>
      <c r="V60" s="36">
        <v>3466.1856529701217</v>
      </c>
      <c r="W60" s="36">
        <v>1225.81921449625</v>
      </c>
      <c r="X60" s="36">
        <v>374.09689082751999</v>
      </c>
      <c r="Y60" s="24">
        <v>12211.631218370701</v>
      </c>
    </row>
    <row r="61" spans="1:25" ht="21">
      <c r="A61" s="35"/>
      <c r="B61" s="35" t="s">
        <v>4074</v>
      </c>
      <c r="C61" s="36">
        <v>39.687722766900002</v>
      </c>
      <c r="D61" s="36">
        <v>28.487614144199998</v>
      </c>
      <c r="E61" s="36">
        <v>2556.9954429381305</v>
      </c>
      <c r="F61" s="36">
        <v>1730.2183634708799</v>
      </c>
      <c r="G61" s="36">
        <v>0</v>
      </c>
      <c r="H61" s="36">
        <v>1366.8608987909709</v>
      </c>
      <c r="I61" s="36">
        <v>533.15947467482988</v>
      </c>
      <c r="J61" s="36">
        <v>0</v>
      </c>
      <c r="K61" s="24">
        <v>6255.4095167859114</v>
      </c>
      <c r="L61" s="24"/>
      <c r="M61" s="110"/>
      <c r="N61" s="100"/>
      <c r="O61" s="35"/>
      <c r="P61" s="35" t="s">
        <v>4074</v>
      </c>
      <c r="Q61" s="36">
        <v>21.550433462400001</v>
      </c>
      <c r="R61" s="36">
        <v>15.4687744803</v>
      </c>
      <c r="S61" s="36">
        <v>1388.4485255161449</v>
      </c>
      <c r="T61" s="36">
        <v>939.508571364614</v>
      </c>
      <c r="U61" s="36">
        <v>0</v>
      </c>
      <c r="V61" s="36">
        <v>742.20546804329672</v>
      </c>
      <c r="W61" s="36">
        <v>289.50559474831005</v>
      </c>
      <c r="X61" s="36">
        <v>0</v>
      </c>
      <c r="Y61" s="24">
        <v>3396.6873676150658</v>
      </c>
    </row>
    <row r="62" spans="1:25" ht="21">
      <c r="A62" s="35"/>
      <c r="B62" s="35" t="s">
        <v>4075</v>
      </c>
      <c r="C62" s="36">
        <v>0</v>
      </c>
      <c r="D62" s="36">
        <v>0</v>
      </c>
      <c r="E62" s="36">
        <v>0</v>
      </c>
      <c r="F62" s="36">
        <v>818.96370390139998</v>
      </c>
      <c r="G62" s="36">
        <v>0</v>
      </c>
      <c r="H62" s="36">
        <v>529.08566549318004</v>
      </c>
      <c r="I62" s="36">
        <v>290.71900332400003</v>
      </c>
      <c r="J62" s="36">
        <v>0</v>
      </c>
      <c r="K62" s="24">
        <v>1638.7683727185799</v>
      </c>
      <c r="L62" s="24"/>
      <c r="M62" s="24"/>
      <c r="N62" s="100"/>
      <c r="O62" s="35"/>
      <c r="P62" s="35" t="s">
        <v>4075</v>
      </c>
      <c r="Q62" s="36">
        <v>0</v>
      </c>
      <c r="R62" s="36">
        <v>0</v>
      </c>
      <c r="S62" s="36">
        <v>0</v>
      </c>
      <c r="T62" s="36">
        <v>444.69729121850003</v>
      </c>
      <c r="U62" s="36">
        <v>0</v>
      </c>
      <c r="V62" s="36">
        <v>287.293516362795</v>
      </c>
      <c r="W62" s="36">
        <v>157.86041880499999</v>
      </c>
      <c r="X62" s="36">
        <v>0</v>
      </c>
      <c r="Y62" s="24">
        <v>889.85122638629502</v>
      </c>
    </row>
    <row r="63" spans="1:25" ht="21">
      <c r="A63" s="35"/>
      <c r="B63" s="35" t="s">
        <v>4076</v>
      </c>
      <c r="C63" s="36">
        <v>44.026944999999998</v>
      </c>
      <c r="D63" s="36">
        <v>0</v>
      </c>
      <c r="E63" s="36">
        <v>0</v>
      </c>
      <c r="F63" s="36">
        <v>739.52411489375004</v>
      </c>
      <c r="G63" s="36">
        <v>0</v>
      </c>
      <c r="H63" s="36">
        <v>1182.5414586354602</v>
      </c>
      <c r="I63" s="36">
        <v>1025.2471843999001</v>
      </c>
      <c r="J63" s="36">
        <v>68.309588082009995</v>
      </c>
      <c r="K63" s="24">
        <v>3059.6492910111206</v>
      </c>
      <c r="L63" s="24"/>
      <c r="M63" s="24"/>
      <c r="N63" s="100"/>
      <c r="O63" s="35"/>
      <c r="P63" s="35" t="s">
        <v>4076</v>
      </c>
      <c r="Q63" s="36">
        <v>23.9066311351</v>
      </c>
      <c r="R63" s="36">
        <v>0</v>
      </c>
      <c r="S63" s="36">
        <v>0</v>
      </c>
      <c r="T63" s="36">
        <v>401.56159438763001</v>
      </c>
      <c r="U63" s="36">
        <v>0</v>
      </c>
      <c r="V63" s="36">
        <v>642.12001203868499</v>
      </c>
      <c r="W63" s="36">
        <v>556.7092211291</v>
      </c>
      <c r="X63" s="36">
        <v>37.092106328520003</v>
      </c>
      <c r="Y63" s="24">
        <v>1661.3895650190352</v>
      </c>
    </row>
    <row r="64" spans="1:25" ht="21">
      <c r="A64" s="35"/>
      <c r="B64" s="35" t="s">
        <v>4073</v>
      </c>
      <c r="C64" s="36">
        <v>0</v>
      </c>
      <c r="D64" s="36">
        <v>21.371597153100002</v>
      </c>
      <c r="E64" s="36">
        <v>87.145288046769991</v>
      </c>
      <c r="F64" s="36">
        <v>3559.3041294222303</v>
      </c>
      <c r="G64" s="36">
        <v>82.174034921009991</v>
      </c>
      <c r="H64" s="36">
        <v>2149.9818582648695</v>
      </c>
      <c r="I64" s="36">
        <v>316.06877566114002</v>
      </c>
      <c r="J64" s="36">
        <v>620.634962245</v>
      </c>
      <c r="K64" s="24">
        <v>6836.6806457141192</v>
      </c>
      <c r="L64" s="72"/>
      <c r="M64" s="24"/>
      <c r="N64" s="100"/>
      <c r="O64" s="35"/>
      <c r="P64" s="35" t="s">
        <v>4073</v>
      </c>
      <c r="Q64" s="36">
        <v>0</v>
      </c>
      <c r="R64" s="36">
        <v>11.6047772541</v>
      </c>
      <c r="S64" s="36">
        <v>47.319891409410005</v>
      </c>
      <c r="T64" s="36">
        <v>1932.7021422757682</v>
      </c>
      <c r="U64" s="36">
        <v>44.620500962074999</v>
      </c>
      <c r="V64" s="36">
        <v>1167.4401490382811</v>
      </c>
      <c r="W64" s="36">
        <v>171.62534518397001</v>
      </c>
      <c r="X64" s="36">
        <v>337.00478449899998</v>
      </c>
      <c r="Y64" s="24">
        <v>3712.3175906226047</v>
      </c>
    </row>
    <row r="65" spans="1:25" ht="21">
      <c r="A65" s="35"/>
      <c r="B65" s="35" t="s">
        <v>214</v>
      </c>
      <c r="C65" s="36">
        <v>110.2594271505</v>
      </c>
      <c r="D65" s="36">
        <v>0</v>
      </c>
      <c r="E65" s="36">
        <v>935.60789770859981</v>
      </c>
      <c r="F65" s="36">
        <v>2405.5881569278267</v>
      </c>
      <c r="G65" s="36">
        <v>0</v>
      </c>
      <c r="H65" s="36">
        <v>1154.9291113945458</v>
      </c>
      <c r="I65" s="36">
        <v>92.299511288789986</v>
      </c>
      <c r="J65" s="36">
        <v>0</v>
      </c>
      <c r="K65" s="24">
        <v>4698.6841044702624</v>
      </c>
      <c r="L65" s="24"/>
      <c r="M65" s="24"/>
      <c r="N65" s="100"/>
      <c r="O65" s="35"/>
      <c r="P65" s="35" t="s">
        <v>214</v>
      </c>
      <c r="Q65" s="36">
        <v>59.870868942700007</v>
      </c>
      <c r="R65" s="36">
        <v>0</v>
      </c>
      <c r="S65" s="36">
        <v>508.03508845589005</v>
      </c>
      <c r="T65" s="36">
        <v>1306.2343692121756</v>
      </c>
      <c r="U65" s="36">
        <v>0</v>
      </c>
      <c r="V65" s="36">
        <v>627.12650748706392</v>
      </c>
      <c r="W65" s="36">
        <v>50.118634629869995</v>
      </c>
      <c r="X65" s="36">
        <v>0</v>
      </c>
      <c r="Y65" s="24">
        <v>2551.3854687276998</v>
      </c>
    </row>
    <row r="66" spans="1:25" ht="21">
      <c r="A66" s="35" t="s">
        <v>4085</v>
      </c>
      <c r="B66" s="35"/>
      <c r="C66" s="36">
        <v>269.82907656336999</v>
      </c>
      <c r="D66" s="36">
        <v>295.19695782663996</v>
      </c>
      <c r="E66" s="36">
        <v>151.6885050002</v>
      </c>
      <c r="F66" s="36">
        <v>22699.781985367383</v>
      </c>
      <c r="G66" s="36">
        <v>13164.495074659684</v>
      </c>
      <c r="H66" s="36">
        <v>42010.191946270832</v>
      </c>
      <c r="I66" s="36">
        <v>10796.368957482362</v>
      </c>
      <c r="J66" s="36">
        <v>2301.4360074687834</v>
      </c>
      <c r="K66" s="24">
        <v>91688.988510639247</v>
      </c>
      <c r="L66" s="24">
        <v>103350</v>
      </c>
      <c r="M66" s="110">
        <f>L66-K66</f>
        <v>11661.011489360753</v>
      </c>
      <c r="N66" s="100"/>
      <c r="O66" s="35" t="s">
        <v>4085</v>
      </c>
      <c r="P66" s="35"/>
      <c r="Q66" s="36">
        <v>146.51718857386999</v>
      </c>
      <c r="R66" s="36">
        <v>160.29194809993001</v>
      </c>
      <c r="S66" s="36">
        <v>82.366858215150003</v>
      </c>
      <c r="T66" s="36">
        <v>12325.98161805951</v>
      </c>
      <c r="U66" s="36">
        <v>7148.3208255508325</v>
      </c>
      <c r="V66" s="36">
        <v>22811.534226831405</v>
      </c>
      <c r="W66" s="36">
        <v>5862.4283439146748</v>
      </c>
      <c r="X66" s="36">
        <v>1249.6797520550658</v>
      </c>
      <c r="Y66" s="24">
        <v>49787.12076130043</v>
      </c>
    </row>
    <row r="67" spans="1:25" ht="21">
      <c r="A67" s="35"/>
      <c r="B67" s="35" t="s">
        <v>4079</v>
      </c>
      <c r="C67" s="36">
        <v>23.7177654704</v>
      </c>
      <c r="D67" s="36">
        <v>0</v>
      </c>
      <c r="E67" s="36">
        <v>0</v>
      </c>
      <c r="F67" s="36">
        <v>5315.5678236671683</v>
      </c>
      <c r="G67" s="36">
        <v>3625.8089711321236</v>
      </c>
      <c r="H67" s="36">
        <v>12624.711520271539</v>
      </c>
      <c r="I67" s="36">
        <v>359.14495774034998</v>
      </c>
      <c r="J67" s="36">
        <v>127.583941799</v>
      </c>
      <c r="K67" s="24">
        <v>22076.534980080582</v>
      </c>
      <c r="L67" s="24"/>
      <c r="M67" s="110"/>
      <c r="N67" s="100"/>
      <c r="O67" s="35"/>
      <c r="P67" s="35" t="s">
        <v>4079</v>
      </c>
      <c r="Q67" s="36">
        <v>12.8787466504</v>
      </c>
      <c r="R67" s="36">
        <v>0</v>
      </c>
      <c r="S67" s="36">
        <v>0</v>
      </c>
      <c r="T67" s="36">
        <v>2886.3533282536609</v>
      </c>
      <c r="U67" s="36">
        <v>1968.8142713288555</v>
      </c>
      <c r="V67" s="36">
        <v>6855.218355514271</v>
      </c>
      <c r="W67" s="36">
        <v>195.01571205299297</v>
      </c>
      <c r="X67" s="36">
        <v>69.278080396900009</v>
      </c>
      <c r="Y67" s="24">
        <v>11987.558494197079</v>
      </c>
    </row>
    <row r="68" spans="1:25" ht="21">
      <c r="A68" s="35"/>
      <c r="B68" s="35" t="s">
        <v>763</v>
      </c>
      <c r="C68" s="36">
        <v>0</v>
      </c>
      <c r="D68" s="36">
        <v>1.2951443167400001</v>
      </c>
      <c r="E68" s="36">
        <v>0</v>
      </c>
      <c r="F68" s="36">
        <v>1100.4544091242999</v>
      </c>
      <c r="G68" s="36">
        <v>2933.6951736229807</v>
      </c>
      <c r="H68" s="36">
        <v>4563.7776385550787</v>
      </c>
      <c r="I68" s="36">
        <v>13.70699661714</v>
      </c>
      <c r="J68" s="36">
        <v>9.9257174733699998</v>
      </c>
      <c r="K68" s="24">
        <v>8622.8550797096104</v>
      </c>
      <c r="L68" s="24"/>
      <c r="M68" s="24"/>
      <c r="N68" s="100"/>
      <c r="O68" s="35"/>
      <c r="P68" s="35" t="s">
        <v>763</v>
      </c>
      <c r="Q68" s="36">
        <v>0</v>
      </c>
      <c r="R68" s="36">
        <v>0.70326336399</v>
      </c>
      <c r="S68" s="36">
        <v>0</v>
      </c>
      <c r="T68" s="36">
        <v>597.54674415506997</v>
      </c>
      <c r="U68" s="36">
        <v>1592.996479281446</v>
      </c>
      <c r="V68" s="36">
        <v>2478.1312577349095</v>
      </c>
      <c r="W68" s="36">
        <v>7.4428991630999999</v>
      </c>
      <c r="X68" s="36">
        <v>5.3896645880399996</v>
      </c>
      <c r="Y68" s="24">
        <v>4682.210308286556</v>
      </c>
    </row>
    <row r="69" spans="1:25" ht="21">
      <c r="A69" s="35"/>
      <c r="B69" s="35" t="s">
        <v>1768</v>
      </c>
      <c r="C69" s="36">
        <v>246.11131109297</v>
      </c>
      <c r="D69" s="36">
        <v>0</v>
      </c>
      <c r="E69" s="36">
        <v>0</v>
      </c>
      <c r="F69" s="36">
        <v>289.71846985325999</v>
      </c>
      <c r="G69" s="36">
        <v>720.37136444793009</v>
      </c>
      <c r="H69" s="36">
        <v>439.89156266114497</v>
      </c>
      <c r="I69" s="36">
        <v>1394.1986895390398</v>
      </c>
      <c r="J69" s="36">
        <v>207.93353445700001</v>
      </c>
      <c r="K69" s="24">
        <v>3298.2249320513447</v>
      </c>
      <c r="L69" s="24"/>
      <c r="M69" s="24"/>
      <c r="N69" s="100"/>
      <c r="O69" s="35"/>
      <c r="P69" s="35" t="s">
        <v>1768</v>
      </c>
      <c r="Q69" s="36">
        <v>133.63844192347</v>
      </c>
      <c r="R69" s="36">
        <v>0</v>
      </c>
      <c r="S69" s="36">
        <v>0</v>
      </c>
      <c r="T69" s="36">
        <v>157.3171291303</v>
      </c>
      <c r="U69" s="36">
        <v>391.16165089524998</v>
      </c>
      <c r="V69" s="36">
        <v>238.86111852494395</v>
      </c>
      <c r="W69" s="36">
        <v>757.04988841969794</v>
      </c>
      <c r="X69" s="36">
        <v>112.90790921</v>
      </c>
      <c r="Y69" s="24">
        <v>1790.936138103662</v>
      </c>
    </row>
    <row r="70" spans="1:25" ht="21">
      <c r="A70" s="35"/>
      <c r="B70" s="35" t="s">
        <v>4080</v>
      </c>
      <c r="C70" s="36">
        <v>0</v>
      </c>
      <c r="D70" s="36">
        <v>0</v>
      </c>
      <c r="E70" s="36">
        <v>0</v>
      </c>
      <c r="F70" s="36">
        <v>192.74348054896001</v>
      </c>
      <c r="G70" s="36">
        <v>62.5</v>
      </c>
      <c r="H70" s="36">
        <v>4861.9460316342302</v>
      </c>
      <c r="I70" s="36">
        <v>753.68851390205998</v>
      </c>
      <c r="J70" s="36">
        <v>0</v>
      </c>
      <c r="K70" s="24">
        <v>5870.87802608525</v>
      </c>
      <c r="L70" s="24"/>
      <c r="M70" s="24"/>
      <c r="N70" s="100"/>
      <c r="O70" s="35"/>
      <c r="P70" s="35" t="s">
        <v>4080</v>
      </c>
      <c r="Q70" s="36">
        <v>0</v>
      </c>
      <c r="R70" s="36">
        <v>0</v>
      </c>
      <c r="S70" s="36">
        <v>0</v>
      </c>
      <c r="T70" s="36">
        <v>104.659709938158</v>
      </c>
      <c r="U70" s="36">
        <v>33.9375</v>
      </c>
      <c r="V70" s="36">
        <v>2640.0366951745746</v>
      </c>
      <c r="W70" s="36">
        <v>409.25286304917006</v>
      </c>
      <c r="X70" s="36">
        <v>0</v>
      </c>
      <c r="Y70" s="24">
        <v>3187.8867681619026</v>
      </c>
    </row>
    <row r="71" spans="1:25" ht="21">
      <c r="A71" s="35"/>
      <c r="B71" s="35" t="s">
        <v>1036</v>
      </c>
      <c r="C71" s="36">
        <v>0</v>
      </c>
      <c r="D71" s="36">
        <v>0</v>
      </c>
      <c r="E71" s="36">
        <v>0</v>
      </c>
      <c r="F71" s="36">
        <v>3250.2604465786935</v>
      </c>
      <c r="G71" s="36">
        <v>743.85273649822</v>
      </c>
      <c r="H71" s="36">
        <v>7770.2529416597035</v>
      </c>
      <c r="I71" s="36">
        <v>3039.6595751830901</v>
      </c>
      <c r="J71" s="36">
        <v>489.94276015750302</v>
      </c>
      <c r="K71" s="24">
        <v>15293.968460077211</v>
      </c>
      <c r="L71" s="24"/>
      <c r="M71" s="24"/>
      <c r="N71" s="100"/>
      <c r="O71" s="35"/>
      <c r="P71" s="35" t="s">
        <v>1036</v>
      </c>
      <c r="Q71" s="36">
        <v>0</v>
      </c>
      <c r="R71" s="36">
        <v>0</v>
      </c>
      <c r="S71" s="36">
        <v>0</v>
      </c>
      <c r="T71" s="36">
        <v>1764.8914224923831</v>
      </c>
      <c r="U71" s="36">
        <v>403.91203591880401</v>
      </c>
      <c r="V71" s="36">
        <v>4219.2473473231548</v>
      </c>
      <c r="W71" s="36">
        <v>1650.5351493268599</v>
      </c>
      <c r="X71" s="36">
        <v>266.03891876542195</v>
      </c>
      <c r="Y71" s="24">
        <v>8304.624873826624</v>
      </c>
    </row>
    <row r="72" spans="1:25" ht="21">
      <c r="A72" s="35"/>
      <c r="B72" s="35" t="s">
        <v>4081</v>
      </c>
      <c r="C72" s="36">
        <v>0</v>
      </c>
      <c r="D72" s="36">
        <v>0</v>
      </c>
      <c r="E72" s="36">
        <v>31.25</v>
      </c>
      <c r="F72" s="36">
        <v>381.01077910139998</v>
      </c>
      <c r="G72" s="36">
        <v>0</v>
      </c>
      <c r="H72" s="36">
        <v>232.23095000001001</v>
      </c>
      <c r="I72" s="36">
        <v>525.29457393500002</v>
      </c>
      <c r="J72" s="36">
        <v>0</v>
      </c>
      <c r="K72" s="24">
        <v>1169.7863030364101</v>
      </c>
      <c r="L72" s="24"/>
      <c r="M72" s="24"/>
      <c r="N72" s="100"/>
      <c r="O72" s="35"/>
      <c r="P72" s="35" t="s">
        <v>4081</v>
      </c>
      <c r="Q72" s="36">
        <v>0</v>
      </c>
      <c r="R72" s="36">
        <v>0</v>
      </c>
      <c r="S72" s="36">
        <v>16.96875</v>
      </c>
      <c r="T72" s="36">
        <v>206.88885305208001</v>
      </c>
      <c r="U72" s="36">
        <v>0</v>
      </c>
      <c r="V72" s="36">
        <v>126.10140585001</v>
      </c>
      <c r="W72" s="36">
        <v>285.23495364659999</v>
      </c>
      <c r="X72" s="36">
        <v>0</v>
      </c>
      <c r="Y72" s="24">
        <v>635.19396254869002</v>
      </c>
    </row>
    <row r="73" spans="1:25" ht="21">
      <c r="A73" s="35"/>
      <c r="B73" s="35" t="s">
        <v>5263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103.5163</v>
      </c>
      <c r="I73" s="36">
        <v>0</v>
      </c>
      <c r="J73" s="36">
        <v>0</v>
      </c>
      <c r="K73" s="24">
        <v>103.5163</v>
      </c>
      <c r="L73" s="24"/>
      <c r="M73" s="24"/>
      <c r="N73" s="100"/>
      <c r="O73" s="35"/>
      <c r="P73" s="35" t="s">
        <v>5263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56.209350899999997</v>
      </c>
      <c r="W73" s="36">
        <v>0</v>
      </c>
      <c r="X73" s="36">
        <v>0</v>
      </c>
      <c r="Y73" s="24">
        <v>56.209350899999997</v>
      </c>
    </row>
    <row r="74" spans="1:25" ht="21">
      <c r="A74" s="35"/>
      <c r="B74" s="35" t="s">
        <v>4078</v>
      </c>
      <c r="C74" s="36">
        <v>0</v>
      </c>
      <c r="D74" s="36">
        <v>0</v>
      </c>
      <c r="E74" s="36">
        <v>0</v>
      </c>
      <c r="F74" s="36">
        <v>883.04616193952006</v>
      </c>
      <c r="G74" s="36">
        <v>685.50007615897005</v>
      </c>
      <c r="H74" s="36">
        <v>1209.0163948358299</v>
      </c>
      <c r="I74" s="36">
        <v>1.6693333702499999</v>
      </c>
      <c r="J74" s="36">
        <v>0</v>
      </c>
      <c r="K74" s="24">
        <v>2779.2319663045701</v>
      </c>
      <c r="L74" s="24"/>
      <c r="M74" s="24"/>
      <c r="N74" s="100"/>
      <c r="O74" s="35"/>
      <c r="P74" s="35" t="s">
        <v>4078</v>
      </c>
      <c r="Q74" s="36">
        <v>0</v>
      </c>
      <c r="R74" s="36">
        <v>0</v>
      </c>
      <c r="S74" s="36">
        <v>0</v>
      </c>
      <c r="T74" s="36">
        <v>479.49406593314995</v>
      </c>
      <c r="U74" s="36">
        <v>372.22654135457196</v>
      </c>
      <c r="V74" s="36">
        <v>656.49590239575798</v>
      </c>
      <c r="W74" s="36">
        <v>0.906448020046</v>
      </c>
      <c r="X74" s="36">
        <v>0</v>
      </c>
      <c r="Y74" s="24">
        <v>1509.1229577035258</v>
      </c>
    </row>
    <row r="75" spans="1:25" ht="21">
      <c r="A75" s="35"/>
      <c r="B75" s="35" t="s">
        <v>4082</v>
      </c>
      <c r="C75" s="36">
        <v>0</v>
      </c>
      <c r="D75" s="36">
        <v>166.14108180759999</v>
      </c>
      <c r="E75" s="36">
        <v>120.4385050002</v>
      </c>
      <c r="F75" s="36">
        <v>4597.8986609836174</v>
      </c>
      <c r="G75" s="36">
        <v>1497.2558997081699</v>
      </c>
      <c r="H75" s="36">
        <v>1591.0237684571778</v>
      </c>
      <c r="I75" s="36">
        <v>1460.8497021978001</v>
      </c>
      <c r="J75" s="36">
        <v>0</v>
      </c>
      <c r="K75" s="24">
        <v>9433.607618154565</v>
      </c>
      <c r="L75" s="72"/>
      <c r="M75" s="24"/>
      <c r="N75" s="100"/>
      <c r="O75" s="35"/>
      <c r="P75" s="35" t="s">
        <v>4082</v>
      </c>
      <c r="Q75" s="36">
        <v>0</v>
      </c>
      <c r="R75" s="36">
        <v>90.214607421580013</v>
      </c>
      <c r="S75" s="36">
        <v>65.398108215150003</v>
      </c>
      <c r="T75" s="36">
        <v>2496.6589729160478</v>
      </c>
      <c r="U75" s="36">
        <v>813.00995354225313</v>
      </c>
      <c r="V75" s="36">
        <v>863.92590627257687</v>
      </c>
      <c r="W75" s="36">
        <v>793.24138829318997</v>
      </c>
      <c r="X75" s="36">
        <v>0</v>
      </c>
      <c r="Y75" s="24">
        <v>5122.4489366607977</v>
      </c>
    </row>
    <row r="76" spans="1:25" ht="21">
      <c r="A76" s="35"/>
      <c r="B76" s="35" t="s">
        <v>4083</v>
      </c>
      <c r="C76" s="36">
        <v>0</v>
      </c>
      <c r="D76" s="36">
        <v>127.76073170229999</v>
      </c>
      <c r="E76" s="36">
        <v>0</v>
      </c>
      <c r="F76" s="36">
        <v>5043.2521366630799</v>
      </c>
      <c r="G76" s="36">
        <v>2345.0947396451902</v>
      </c>
      <c r="H76" s="36">
        <v>7625.6628812136814</v>
      </c>
      <c r="I76" s="36">
        <v>1302.9342240204269</v>
      </c>
      <c r="J76" s="36">
        <v>623.1491239825101</v>
      </c>
      <c r="K76" s="24">
        <v>17067.853837227191</v>
      </c>
      <c r="L76" s="24"/>
      <c r="M76" s="24"/>
      <c r="N76" s="100"/>
      <c r="O76" s="35"/>
      <c r="P76" s="35" t="s">
        <v>4083</v>
      </c>
      <c r="Q76" s="36">
        <v>0</v>
      </c>
      <c r="R76" s="36">
        <v>69.374077314359994</v>
      </c>
      <c r="S76" s="36">
        <v>0</v>
      </c>
      <c r="T76" s="36">
        <v>2738.4859102082214</v>
      </c>
      <c r="U76" s="36">
        <v>1273.3864436280633</v>
      </c>
      <c r="V76" s="36">
        <v>4140.7349444999663</v>
      </c>
      <c r="W76" s="36">
        <v>707.49328364302301</v>
      </c>
      <c r="X76" s="36">
        <v>338.36997432219403</v>
      </c>
      <c r="Y76" s="24">
        <v>9267.8446336158286</v>
      </c>
    </row>
    <row r="77" spans="1:25" ht="21">
      <c r="A77" s="35"/>
      <c r="B77" s="35" t="s">
        <v>4084</v>
      </c>
      <c r="C77" s="36">
        <v>0</v>
      </c>
      <c r="D77" s="36">
        <v>0</v>
      </c>
      <c r="E77" s="36">
        <v>0</v>
      </c>
      <c r="F77" s="36">
        <v>1645.8296169073831</v>
      </c>
      <c r="G77" s="36">
        <v>550.41611344609794</v>
      </c>
      <c r="H77" s="36">
        <v>988.16195698243394</v>
      </c>
      <c r="I77" s="36">
        <v>1945.2223909772051</v>
      </c>
      <c r="J77" s="36">
        <v>842.9009295994</v>
      </c>
      <c r="K77" s="24">
        <v>5972.5310079125202</v>
      </c>
      <c r="L77" s="24"/>
      <c r="M77" s="24"/>
      <c r="N77" s="100"/>
      <c r="O77" s="35"/>
      <c r="P77" s="35" t="s">
        <v>4084</v>
      </c>
      <c r="Q77" s="36">
        <v>0</v>
      </c>
      <c r="R77" s="36">
        <v>0</v>
      </c>
      <c r="S77" s="36">
        <v>0</v>
      </c>
      <c r="T77" s="36">
        <v>893.68548198043891</v>
      </c>
      <c r="U77" s="36">
        <v>298.87594960158805</v>
      </c>
      <c r="V77" s="36">
        <v>536.57194264124007</v>
      </c>
      <c r="W77" s="36">
        <v>1056.2557582999939</v>
      </c>
      <c r="X77" s="36">
        <v>457.69520477251001</v>
      </c>
      <c r="Y77" s="24">
        <v>3243.0843372957706</v>
      </c>
    </row>
    <row r="78" spans="1:25" ht="21">
      <c r="A78" s="35" t="s">
        <v>4093</v>
      </c>
      <c r="B78" s="35"/>
      <c r="C78" s="36">
        <v>370.41961523219999</v>
      </c>
      <c r="D78" s="36">
        <v>306.85489831429999</v>
      </c>
      <c r="E78" s="36">
        <v>10014.44496858206</v>
      </c>
      <c r="F78" s="36">
        <v>35292.979423323559</v>
      </c>
      <c r="G78" s="36">
        <v>26929.044599579829</v>
      </c>
      <c r="H78" s="36">
        <v>59742.84535097186</v>
      </c>
      <c r="I78" s="36">
        <v>10651.083849367016</v>
      </c>
      <c r="J78" s="36">
        <v>1225.8321439855799</v>
      </c>
      <c r="K78" s="24">
        <v>144533.5048493564</v>
      </c>
      <c r="L78" s="24">
        <v>81800</v>
      </c>
      <c r="M78" s="110">
        <f>L78-K78</f>
        <v>-62733.504849356395</v>
      </c>
      <c r="N78" s="100"/>
      <c r="O78" s="35" t="s">
        <v>4093</v>
      </c>
      <c r="P78" s="35"/>
      <c r="Q78" s="36">
        <v>201.13785107114998</v>
      </c>
      <c r="R78" s="36">
        <v>166.62220978510999</v>
      </c>
      <c r="S78" s="36">
        <v>5437.8436179433202</v>
      </c>
      <c r="T78" s="36">
        <v>19164.087826871069</v>
      </c>
      <c r="U78" s="36">
        <v>14622.471217574126</v>
      </c>
      <c r="V78" s="36">
        <v>32440.365025582014</v>
      </c>
      <c r="W78" s="36">
        <v>5783.538530205401</v>
      </c>
      <c r="X78" s="36">
        <v>665.62685418414992</v>
      </c>
      <c r="Y78" s="24">
        <v>78481.693133216351</v>
      </c>
    </row>
    <row r="79" spans="1:25" ht="21">
      <c r="A79" s="35"/>
      <c r="B79" s="35" t="s">
        <v>4086</v>
      </c>
      <c r="C79" s="36">
        <v>340.60711523219999</v>
      </c>
      <c r="D79" s="36">
        <v>61.716535418300005</v>
      </c>
      <c r="E79" s="36">
        <v>6780.0047900756499</v>
      </c>
      <c r="F79" s="36">
        <v>12634.36874268065</v>
      </c>
      <c r="G79" s="36">
        <v>5316.7661712161107</v>
      </c>
      <c r="H79" s="36">
        <v>15956.203188088777</v>
      </c>
      <c r="I79" s="36">
        <v>1500.8952664947401</v>
      </c>
      <c r="J79" s="36">
        <v>2.8432008770800001</v>
      </c>
      <c r="K79" s="24">
        <v>42593.405010083508</v>
      </c>
      <c r="L79" s="24"/>
      <c r="M79" s="110"/>
      <c r="N79" s="100"/>
      <c r="O79" s="35"/>
      <c r="P79" s="35" t="s">
        <v>4086</v>
      </c>
      <c r="Q79" s="36">
        <v>184.94966357114998</v>
      </c>
      <c r="R79" s="36">
        <v>33.512078732109998</v>
      </c>
      <c r="S79" s="36">
        <v>3681.5426010137899</v>
      </c>
      <c r="T79" s="36">
        <v>6860.4622272783272</v>
      </c>
      <c r="U79" s="36">
        <v>2887.0040309707724</v>
      </c>
      <c r="V79" s="36">
        <v>8664.2183311302706</v>
      </c>
      <c r="W79" s="36">
        <v>814.98612970673514</v>
      </c>
      <c r="X79" s="36">
        <v>1.54385807625</v>
      </c>
      <c r="Y79" s="24">
        <v>23128.218920479409</v>
      </c>
    </row>
    <row r="80" spans="1:25" ht="21">
      <c r="A80" s="35"/>
      <c r="B80" s="35" t="s">
        <v>4087</v>
      </c>
      <c r="C80" s="36">
        <v>0</v>
      </c>
      <c r="D80" s="36">
        <v>0</v>
      </c>
      <c r="E80" s="36">
        <v>0</v>
      </c>
      <c r="F80" s="36">
        <v>378.80957526290001</v>
      </c>
      <c r="G80" s="36">
        <v>212.88370706134</v>
      </c>
      <c r="H80" s="36">
        <v>375.16608166520007</v>
      </c>
      <c r="I80" s="36">
        <v>407.02092609943202</v>
      </c>
      <c r="J80" s="36">
        <v>0</v>
      </c>
      <c r="K80" s="24">
        <v>1373.8802900888722</v>
      </c>
      <c r="L80" s="24"/>
      <c r="M80" s="24"/>
      <c r="N80" s="100"/>
      <c r="O80" s="35"/>
      <c r="P80" s="35" t="s">
        <v>4087</v>
      </c>
      <c r="Q80" s="36">
        <v>0</v>
      </c>
      <c r="R80" s="36">
        <v>0</v>
      </c>
      <c r="S80" s="36">
        <v>0</v>
      </c>
      <c r="T80" s="36">
        <v>205.69359936749998</v>
      </c>
      <c r="U80" s="36">
        <v>115.59585293435202</v>
      </c>
      <c r="V80" s="36">
        <v>203.71518234438199</v>
      </c>
      <c r="W80" s="36">
        <v>221.01236287198304</v>
      </c>
      <c r="X80" s="36">
        <v>0</v>
      </c>
      <c r="Y80" s="24">
        <v>746.01699751821707</v>
      </c>
    </row>
    <row r="81" spans="1:25" ht="21">
      <c r="A81" s="35"/>
      <c r="B81" s="35" t="s">
        <v>4088</v>
      </c>
      <c r="C81" s="36">
        <v>0</v>
      </c>
      <c r="D81" s="36">
        <v>245.13836289599999</v>
      </c>
      <c r="E81" s="36">
        <v>0</v>
      </c>
      <c r="F81" s="36">
        <v>1740.5646495123119</v>
      </c>
      <c r="G81" s="36">
        <v>787.56664309816006</v>
      </c>
      <c r="H81" s="36">
        <v>5048.966327808118</v>
      </c>
      <c r="I81" s="36">
        <v>432.73982519270004</v>
      </c>
      <c r="J81" s="36">
        <v>0</v>
      </c>
      <c r="K81" s="24">
        <v>8254.9758085072899</v>
      </c>
      <c r="L81" s="24"/>
      <c r="M81" s="24"/>
      <c r="N81" s="100"/>
      <c r="O81" s="35"/>
      <c r="P81" s="35" t="s">
        <v>4088</v>
      </c>
      <c r="Q81" s="36">
        <v>0</v>
      </c>
      <c r="R81" s="36">
        <v>133.110131053</v>
      </c>
      <c r="S81" s="36">
        <v>0</v>
      </c>
      <c r="T81" s="36">
        <v>945.1266046847519</v>
      </c>
      <c r="U81" s="36">
        <v>427.64868720238002</v>
      </c>
      <c r="V81" s="36">
        <v>2741.5887160014336</v>
      </c>
      <c r="W81" s="36">
        <v>234.97772507966002</v>
      </c>
      <c r="X81" s="36">
        <v>0</v>
      </c>
      <c r="Y81" s="24">
        <v>4482.4518640212245</v>
      </c>
    </row>
    <row r="82" spans="1:25" ht="21">
      <c r="A82" s="35"/>
      <c r="B82" s="35" t="s">
        <v>4089</v>
      </c>
      <c r="C82" s="36">
        <v>0</v>
      </c>
      <c r="D82" s="36">
        <v>0</v>
      </c>
      <c r="E82" s="36">
        <v>0</v>
      </c>
      <c r="F82" s="36">
        <v>7.4252272785699995</v>
      </c>
      <c r="G82" s="36">
        <v>716.75426717799996</v>
      </c>
      <c r="H82" s="36">
        <v>2630.1216829377699</v>
      </c>
      <c r="I82" s="36">
        <v>147.688005008</v>
      </c>
      <c r="J82" s="36">
        <v>83.420344219499995</v>
      </c>
      <c r="K82" s="24">
        <v>3585.4095266218396</v>
      </c>
      <c r="L82" s="24"/>
      <c r="M82" s="24"/>
      <c r="N82" s="100"/>
      <c r="O82" s="35"/>
      <c r="P82" s="35" t="s">
        <v>4089</v>
      </c>
      <c r="Q82" s="36">
        <v>0</v>
      </c>
      <c r="R82" s="36">
        <v>0</v>
      </c>
      <c r="S82" s="36">
        <v>0</v>
      </c>
      <c r="T82" s="36">
        <v>4.0318984122680002</v>
      </c>
      <c r="U82" s="36">
        <v>389.19756707800002</v>
      </c>
      <c r="V82" s="36">
        <v>1428.1560738348949</v>
      </c>
      <c r="W82" s="36">
        <v>80.194586719300005</v>
      </c>
      <c r="X82" s="36">
        <v>45.297246911199998</v>
      </c>
      <c r="Y82" s="24">
        <v>1946.8773729556631</v>
      </c>
    </row>
    <row r="83" spans="1:25" ht="21">
      <c r="A83" s="35"/>
      <c r="B83" s="35" t="s">
        <v>4090</v>
      </c>
      <c r="C83" s="36">
        <v>0</v>
      </c>
      <c r="D83" s="36">
        <v>0</v>
      </c>
      <c r="E83" s="36">
        <v>489.88617948620998</v>
      </c>
      <c r="F83" s="36">
        <v>2657.3235299047824</v>
      </c>
      <c r="G83" s="36">
        <v>4256.8487452773998</v>
      </c>
      <c r="H83" s="36">
        <v>1778.2207585030958</v>
      </c>
      <c r="I83" s="36">
        <v>444.43232008768001</v>
      </c>
      <c r="J83" s="36">
        <v>156.377237869</v>
      </c>
      <c r="K83" s="24">
        <v>9783.0887711281684</v>
      </c>
      <c r="L83" s="24"/>
      <c r="M83" s="24"/>
      <c r="N83" s="100"/>
      <c r="O83" s="35"/>
      <c r="P83" s="35" t="s">
        <v>4090</v>
      </c>
      <c r="Q83" s="36">
        <v>0</v>
      </c>
      <c r="R83" s="36">
        <v>0</v>
      </c>
      <c r="S83" s="36">
        <v>266.00819546103003</v>
      </c>
      <c r="T83" s="36">
        <v>1442.9266767388331</v>
      </c>
      <c r="U83" s="36">
        <v>2311.4688686860991</v>
      </c>
      <c r="V83" s="36">
        <v>965.57387186751441</v>
      </c>
      <c r="W83" s="36">
        <v>241.32674980763505</v>
      </c>
      <c r="X83" s="36">
        <v>84.912840162899997</v>
      </c>
      <c r="Y83" s="24">
        <v>5312.2172027240113</v>
      </c>
    </row>
    <row r="84" spans="1:25" ht="21">
      <c r="A84" s="35"/>
      <c r="B84" s="35" t="s">
        <v>1174</v>
      </c>
      <c r="C84" s="36">
        <v>0</v>
      </c>
      <c r="D84" s="36">
        <v>0</v>
      </c>
      <c r="E84" s="36">
        <v>218.37012171980001</v>
      </c>
      <c r="F84" s="36">
        <v>2342.3902594854662</v>
      </c>
      <c r="G84" s="36">
        <v>1788.5991261938398</v>
      </c>
      <c r="H84" s="36">
        <v>1323.818060951982</v>
      </c>
      <c r="I84" s="36">
        <v>276.25377768559997</v>
      </c>
      <c r="J84" s="36">
        <v>0</v>
      </c>
      <c r="K84" s="24">
        <v>5949.4313460366875</v>
      </c>
      <c r="L84" s="24"/>
      <c r="M84" s="24"/>
      <c r="N84" s="100"/>
      <c r="O84" s="35"/>
      <c r="P84" s="35" t="s">
        <v>1174</v>
      </c>
      <c r="Q84" s="36">
        <v>0</v>
      </c>
      <c r="R84" s="36">
        <v>0</v>
      </c>
      <c r="S84" s="36">
        <v>118.57497609379999</v>
      </c>
      <c r="T84" s="36">
        <v>1271.9179109005063</v>
      </c>
      <c r="U84" s="36">
        <v>971.20932552345596</v>
      </c>
      <c r="V84" s="36">
        <v>718.83320709697614</v>
      </c>
      <c r="W84" s="36">
        <v>150.005801283267</v>
      </c>
      <c r="X84" s="36">
        <v>0</v>
      </c>
      <c r="Y84" s="24">
        <v>3230.5412208980051</v>
      </c>
    </row>
    <row r="85" spans="1:25" ht="21">
      <c r="A85" s="35"/>
      <c r="B85" s="35" t="s">
        <v>1783</v>
      </c>
      <c r="C85" s="36">
        <v>0</v>
      </c>
      <c r="D85" s="36">
        <v>0</v>
      </c>
      <c r="E85" s="36">
        <v>0</v>
      </c>
      <c r="F85" s="36">
        <v>1201.5569360477698</v>
      </c>
      <c r="G85" s="36">
        <v>4088.5346844444671</v>
      </c>
      <c r="H85" s="36">
        <v>4705.9342153728576</v>
      </c>
      <c r="I85" s="36">
        <v>1527.1883677426104</v>
      </c>
      <c r="J85" s="36">
        <v>0</v>
      </c>
      <c r="K85" s="24">
        <v>11523.214203607704</v>
      </c>
      <c r="L85" s="24"/>
      <c r="M85" s="24"/>
      <c r="N85" s="100"/>
      <c r="O85" s="35"/>
      <c r="P85" s="35" t="s">
        <v>1783</v>
      </c>
      <c r="Q85" s="36">
        <v>0</v>
      </c>
      <c r="R85" s="36">
        <v>0</v>
      </c>
      <c r="S85" s="36">
        <v>0</v>
      </c>
      <c r="T85" s="36">
        <v>652.44541627427509</v>
      </c>
      <c r="U85" s="36">
        <v>2220.0743336544501</v>
      </c>
      <c r="V85" s="36">
        <v>2555.3222789495403</v>
      </c>
      <c r="W85" s="36">
        <v>829.26328368399015</v>
      </c>
      <c r="X85" s="36">
        <v>0</v>
      </c>
      <c r="Y85" s="24">
        <v>6257.1053125622557</v>
      </c>
    </row>
    <row r="86" spans="1:25" ht="21">
      <c r="A86" s="35"/>
      <c r="B86" s="35" t="s">
        <v>4091</v>
      </c>
      <c r="C86" s="36">
        <v>0</v>
      </c>
      <c r="D86" s="36">
        <v>0</v>
      </c>
      <c r="E86" s="36">
        <v>0</v>
      </c>
      <c r="F86" s="36">
        <v>627.06713378077006</v>
      </c>
      <c r="G86" s="36">
        <v>156.08497079687001</v>
      </c>
      <c r="H86" s="36">
        <v>14249.805362398634</v>
      </c>
      <c r="I86" s="36">
        <v>4197.6611191699103</v>
      </c>
      <c r="J86" s="36">
        <v>664.31174693499997</v>
      </c>
      <c r="K86" s="24">
        <v>19894.930333081185</v>
      </c>
      <c r="L86" s="24"/>
      <c r="M86" s="24"/>
      <c r="N86" s="100"/>
      <c r="O86" s="35"/>
      <c r="P86" s="35" t="s">
        <v>4091</v>
      </c>
      <c r="Q86" s="36">
        <v>0</v>
      </c>
      <c r="R86" s="36">
        <v>0</v>
      </c>
      <c r="S86" s="36">
        <v>0</v>
      </c>
      <c r="T86" s="36">
        <v>340.49745364333296</v>
      </c>
      <c r="U86" s="36">
        <v>84.754139142707999</v>
      </c>
      <c r="V86" s="36">
        <v>7737.6443117855606</v>
      </c>
      <c r="W86" s="36">
        <v>2279.3299877086852</v>
      </c>
      <c r="X86" s="36">
        <v>360.72127858569996</v>
      </c>
      <c r="Y86" s="24">
        <v>10802.947170865986</v>
      </c>
    </row>
    <row r="87" spans="1:25" ht="21">
      <c r="A87" s="35"/>
      <c r="B87" s="35" t="s">
        <v>375</v>
      </c>
      <c r="C87" s="36">
        <v>0</v>
      </c>
      <c r="D87" s="36">
        <v>0</v>
      </c>
      <c r="E87" s="36">
        <v>0</v>
      </c>
      <c r="F87" s="36">
        <v>1287.7899981615901</v>
      </c>
      <c r="G87" s="36">
        <v>3122.6827459215847</v>
      </c>
      <c r="H87" s="36">
        <v>2206.2486352875985</v>
      </c>
      <c r="I87" s="36">
        <v>556.79066992880007</v>
      </c>
      <c r="J87" s="36">
        <v>0</v>
      </c>
      <c r="K87" s="24">
        <v>7173.5120492995738</v>
      </c>
      <c r="L87" s="24"/>
      <c r="M87" s="24"/>
      <c r="N87" s="100"/>
      <c r="O87" s="35"/>
      <c r="P87" s="35" t="s">
        <v>375</v>
      </c>
      <c r="Q87" s="36">
        <v>0</v>
      </c>
      <c r="R87" s="36">
        <v>0</v>
      </c>
      <c r="S87" s="36">
        <v>0</v>
      </c>
      <c r="T87" s="36">
        <v>699.26996900169013</v>
      </c>
      <c r="U87" s="36">
        <v>1695.6167310349026</v>
      </c>
      <c r="V87" s="36">
        <v>1197.9930089611207</v>
      </c>
      <c r="W87" s="36">
        <v>302.33733377125503</v>
      </c>
      <c r="X87" s="36">
        <v>0</v>
      </c>
      <c r="Y87" s="24">
        <v>3895.2170427689684</v>
      </c>
    </row>
    <row r="88" spans="1:25" ht="21">
      <c r="A88" s="35"/>
      <c r="B88" s="35" t="s">
        <v>4063</v>
      </c>
      <c r="C88" s="36">
        <v>29.8125</v>
      </c>
      <c r="D88" s="36">
        <v>0</v>
      </c>
      <c r="E88" s="36">
        <v>25.875</v>
      </c>
      <c r="F88" s="36">
        <v>1656.3792909063498</v>
      </c>
      <c r="G88" s="36">
        <v>0</v>
      </c>
      <c r="H88" s="36">
        <v>2372.8285963096801</v>
      </c>
      <c r="I88" s="36">
        <v>174.084517200492</v>
      </c>
      <c r="J88" s="36">
        <v>0</v>
      </c>
      <c r="K88" s="24">
        <v>4258.979904416522</v>
      </c>
      <c r="L88" s="24"/>
      <c r="M88" s="24"/>
      <c r="N88" s="100"/>
      <c r="O88" s="35"/>
      <c r="P88" s="35" t="s">
        <v>4063</v>
      </c>
      <c r="Q88" s="36">
        <v>16.188187500000002</v>
      </c>
      <c r="R88" s="36">
        <v>0</v>
      </c>
      <c r="S88" s="36">
        <v>14.050125</v>
      </c>
      <c r="T88" s="36">
        <v>899.41395496178006</v>
      </c>
      <c r="U88" s="36">
        <v>0</v>
      </c>
      <c r="V88" s="36">
        <v>1288.4459277959359</v>
      </c>
      <c r="W88" s="36">
        <v>94.527892839833981</v>
      </c>
      <c r="X88" s="36">
        <v>0</v>
      </c>
      <c r="Y88" s="24">
        <v>2312.6260880975497</v>
      </c>
    </row>
    <row r="89" spans="1:25" ht="21">
      <c r="A89" s="35"/>
      <c r="B89" s="35" t="s">
        <v>1730</v>
      </c>
      <c r="C89" s="36">
        <v>0</v>
      </c>
      <c r="D89" s="36">
        <v>0</v>
      </c>
      <c r="E89" s="36">
        <v>95.0625</v>
      </c>
      <c r="F89" s="36">
        <v>7080.9327825288219</v>
      </c>
      <c r="G89" s="36">
        <v>5581.2787193436134</v>
      </c>
      <c r="H89" s="36">
        <v>7231.5241894111659</v>
      </c>
      <c r="I89" s="36">
        <v>340.32490119557298</v>
      </c>
      <c r="J89" s="36">
        <v>0</v>
      </c>
      <c r="K89" s="24">
        <v>20329.123092479178</v>
      </c>
      <c r="L89" s="72"/>
      <c r="M89" s="24"/>
      <c r="N89" s="100"/>
      <c r="O89" s="35"/>
      <c r="P89" s="35" t="s">
        <v>1730</v>
      </c>
      <c r="Q89" s="36">
        <v>0</v>
      </c>
      <c r="R89" s="36">
        <v>0</v>
      </c>
      <c r="S89" s="36">
        <v>51.618937500000001</v>
      </c>
      <c r="T89" s="36">
        <v>3844.9465009164705</v>
      </c>
      <c r="U89" s="36">
        <v>3030.6343446035303</v>
      </c>
      <c r="V89" s="36">
        <v>3926.7176348495168</v>
      </c>
      <c r="W89" s="36">
        <v>184.79642134914505</v>
      </c>
      <c r="X89" s="36">
        <v>0</v>
      </c>
      <c r="Y89" s="24">
        <v>11038.713839218663</v>
      </c>
    </row>
    <row r="90" spans="1:25" ht="21">
      <c r="A90" s="35"/>
      <c r="B90" s="35" t="s">
        <v>4092</v>
      </c>
      <c r="C90" s="36">
        <v>0</v>
      </c>
      <c r="D90" s="36">
        <v>0</v>
      </c>
      <c r="E90" s="36">
        <v>2405.2463773003997</v>
      </c>
      <c r="F90" s="36">
        <v>3542.8964602735778</v>
      </c>
      <c r="G90" s="36">
        <v>901.04481904844351</v>
      </c>
      <c r="H90" s="36">
        <v>1403.8936307403178</v>
      </c>
      <c r="I90" s="36">
        <v>637.6496059179799</v>
      </c>
      <c r="J90" s="36">
        <v>0</v>
      </c>
      <c r="K90" s="24">
        <v>8890.7308932807209</v>
      </c>
      <c r="L90" s="24"/>
      <c r="M90" s="24"/>
      <c r="N90" s="100"/>
      <c r="O90" s="35"/>
      <c r="P90" s="35" t="s">
        <v>4092</v>
      </c>
      <c r="Q90" s="36">
        <v>0</v>
      </c>
      <c r="R90" s="36">
        <v>0</v>
      </c>
      <c r="S90" s="36">
        <v>1306.0487828747</v>
      </c>
      <c r="T90" s="36">
        <v>1923.7927779288366</v>
      </c>
      <c r="U90" s="36">
        <v>489.26733674347599</v>
      </c>
      <c r="V90" s="36">
        <v>762.31424149212785</v>
      </c>
      <c r="W90" s="36">
        <v>346.24373601349197</v>
      </c>
      <c r="X90" s="36">
        <v>0</v>
      </c>
      <c r="Y90" s="24">
        <v>4827.6668750526323</v>
      </c>
    </row>
    <row r="91" spans="1:25" ht="21">
      <c r="A91" s="35"/>
      <c r="B91" s="35" t="s">
        <v>2396</v>
      </c>
      <c r="C91" s="36">
        <v>0</v>
      </c>
      <c r="D91" s="36">
        <v>0</v>
      </c>
      <c r="E91" s="36">
        <v>0</v>
      </c>
      <c r="F91" s="36">
        <v>135.47483750000001</v>
      </c>
      <c r="G91" s="36">
        <v>0</v>
      </c>
      <c r="H91" s="36">
        <v>460.11462149665999</v>
      </c>
      <c r="I91" s="36">
        <v>8.3545476435000001</v>
      </c>
      <c r="J91" s="36">
        <v>318.87961408500001</v>
      </c>
      <c r="K91" s="24">
        <v>922.82362072516003</v>
      </c>
      <c r="L91" s="24"/>
      <c r="M91" s="24"/>
      <c r="N91" s="100"/>
      <c r="O91" s="35"/>
      <c r="P91" s="35" t="s">
        <v>2396</v>
      </c>
      <c r="Q91" s="36">
        <v>0</v>
      </c>
      <c r="R91" s="36">
        <v>0</v>
      </c>
      <c r="S91" s="36">
        <v>0</v>
      </c>
      <c r="T91" s="36">
        <v>73.562836762499998</v>
      </c>
      <c r="U91" s="36">
        <v>0</v>
      </c>
      <c r="V91" s="36">
        <v>249.84223947274501</v>
      </c>
      <c r="W91" s="36">
        <v>4.5365193704199998</v>
      </c>
      <c r="X91" s="36">
        <v>173.15163044810001</v>
      </c>
      <c r="Y91" s="24">
        <v>501.09322605376508</v>
      </c>
    </row>
    <row r="92" spans="1:25" ht="21">
      <c r="A92" s="35" t="s">
        <v>4103</v>
      </c>
      <c r="B92" s="35"/>
      <c r="C92" s="36">
        <v>204.68305274580001</v>
      </c>
      <c r="D92" s="36">
        <v>169.45681749980002</v>
      </c>
      <c r="E92" s="36">
        <v>3584.1472127286697</v>
      </c>
      <c r="F92" s="36">
        <v>35341.997460370592</v>
      </c>
      <c r="G92" s="36">
        <v>26999.611766292277</v>
      </c>
      <c r="H92" s="36">
        <v>19424.58642122801</v>
      </c>
      <c r="I92" s="36">
        <v>3074.0286351723794</v>
      </c>
      <c r="J92" s="36">
        <v>387.18419538500001</v>
      </c>
      <c r="K92" s="24">
        <v>89185.69556142253</v>
      </c>
      <c r="L92" s="24">
        <v>103000</v>
      </c>
      <c r="M92" s="110">
        <f>L92-K92</f>
        <v>13814.30443857747</v>
      </c>
      <c r="O92" s="35" t="s">
        <v>4103</v>
      </c>
      <c r="P92" s="35"/>
      <c r="Q92" s="36">
        <v>111.14289764100999</v>
      </c>
      <c r="R92" s="36">
        <v>92.015051902399989</v>
      </c>
      <c r="S92" s="36">
        <v>1946.1919365110882</v>
      </c>
      <c r="T92" s="36">
        <v>19190.704620979475</v>
      </c>
      <c r="U92" s="36">
        <v>14660.789189097353</v>
      </c>
      <c r="V92" s="36">
        <v>10547.55042672588</v>
      </c>
      <c r="W92" s="36">
        <v>1669.197548898986</v>
      </c>
      <c r="X92" s="36">
        <v>210.24101809379999</v>
      </c>
      <c r="Y92" s="24">
        <v>48427.832689849987</v>
      </c>
    </row>
    <row r="93" spans="1:25" ht="21">
      <c r="A93" s="35"/>
      <c r="B93" s="35" t="s">
        <v>4094</v>
      </c>
      <c r="C93" s="36">
        <v>0</v>
      </c>
      <c r="D93" s="36">
        <v>0</v>
      </c>
      <c r="E93" s="36">
        <v>78.293252894299997</v>
      </c>
      <c r="F93" s="36">
        <v>449.98650097101</v>
      </c>
      <c r="G93" s="36">
        <v>163.54319960204998</v>
      </c>
      <c r="H93" s="36">
        <v>188.18799615516002</v>
      </c>
      <c r="I93" s="36">
        <v>323.71604426406998</v>
      </c>
      <c r="J93" s="36">
        <v>0</v>
      </c>
      <c r="K93" s="24">
        <v>1203.72699388659</v>
      </c>
      <c r="L93" s="94"/>
      <c r="M93" s="110"/>
      <c r="O93" s="35"/>
      <c r="P93" s="35" t="s">
        <v>4094</v>
      </c>
      <c r="Q93" s="36">
        <v>0</v>
      </c>
      <c r="R93" s="36">
        <v>0</v>
      </c>
      <c r="S93" s="36">
        <v>42.513236321599997</v>
      </c>
      <c r="T93" s="36">
        <v>244.34267002725002</v>
      </c>
      <c r="U93" s="36">
        <v>88.803957383943995</v>
      </c>
      <c r="V93" s="36">
        <v>102.18608191178001</v>
      </c>
      <c r="W93" s="36">
        <v>175.77781203539001</v>
      </c>
      <c r="X93" s="36">
        <v>0</v>
      </c>
      <c r="Y93" s="24">
        <v>653.623757679964</v>
      </c>
    </row>
    <row r="94" spans="1:25" ht="21">
      <c r="A94" s="35"/>
      <c r="B94" s="35" t="s">
        <v>4095</v>
      </c>
      <c r="C94" s="36">
        <v>45.850216249900001</v>
      </c>
      <c r="D94" s="36">
        <v>0</v>
      </c>
      <c r="E94" s="36">
        <v>302.82552311299997</v>
      </c>
      <c r="F94" s="36">
        <v>1310.927543477713</v>
      </c>
      <c r="G94" s="36">
        <v>338.29118446014002</v>
      </c>
      <c r="H94" s="36">
        <v>1931.7402170469102</v>
      </c>
      <c r="I94" s="36">
        <v>175.02702931110002</v>
      </c>
      <c r="J94" s="36">
        <v>0</v>
      </c>
      <c r="K94" s="24">
        <v>4104.6617136587629</v>
      </c>
      <c r="L94" s="24"/>
      <c r="M94" s="24"/>
      <c r="N94" s="100"/>
      <c r="O94" s="35"/>
      <c r="P94" s="35" t="s">
        <v>4095</v>
      </c>
      <c r="Q94" s="36">
        <v>24.896667423699999</v>
      </c>
      <c r="R94" s="36">
        <v>0</v>
      </c>
      <c r="S94" s="36">
        <v>164.43425905000001</v>
      </c>
      <c r="T94" s="36">
        <v>711.83365610844101</v>
      </c>
      <c r="U94" s="36">
        <v>183.69211316191701</v>
      </c>
      <c r="V94" s="36">
        <v>1048.9349378565946</v>
      </c>
      <c r="W94" s="36">
        <v>95.039676915970006</v>
      </c>
      <c r="X94" s="36">
        <v>0</v>
      </c>
      <c r="Y94" s="24">
        <v>2228.831310516623</v>
      </c>
    </row>
    <row r="95" spans="1:25" ht="21">
      <c r="A95" s="35"/>
      <c r="B95" s="35" t="s">
        <v>2709</v>
      </c>
      <c r="C95" s="36">
        <v>0</v>
      </c>
      <c r="D95" s="36">
        <v>0</v>
      </c>
      <c r="E95" s="36">
        <v>282.40030883129998</v>
      </c>
      <c r="F95" s="36">
        <v>849.14715557856982</v>
      </c>
      <c r="G95" s="36">
        <v>543.83298668786597</v>
      </c>
      <c r="H95" s="36">
        <v>1237.5076166294195</v>
      </c>
      <c r="I95" s="36">
        <v>43.457764641660006</v>
      </c>
      <c r="J95" s="36">
        <v>0</v>
      </c>
      <c r="K95" s="24">
        <v>2956.3458323688155</v>
      </c>
      <c r="L95" s="24"/>
      <c r="M95" s="24"/>
      <c r="N95" s="100"/>
      <c r="O95" s="35"/>
      <c r="P95" s="35" t="s">
        <v>2709</v>
      </c>
      <c r="Q95" s="36">
        <v>0</v>
      </c>
      <c r="R95" s="36">
        <v>0</v>
      </c>
      <c r="S95" s="36">
        <v>153.34336769539999</v>
      </c>
      <c r="T95" s="36">
        <v>461.08690547907008</v>
      </c>
      <c r="U95" s="36">
        <v>295.30131177148002</v>
      </c>
      <c r="V95" s="36">
        <v>671.96663582977499</v>
      </c>
      <c r="W95" s="36">
        <v>23.597566200469</v>
      </c>
      <c r="X95" s="36">
        <v>0</v>
      </c>
      <c r="Y95" s="24">
        <v>1605.295786976194</v>
      </c>
    </row>
    <row r="96" spans="1:25" ht="21">
      <c r="A96" s="35"/>
      <c r="B96" s="35" t="s">
        <v>4096</v>
      </c>
      <c r="C96" s="36">
        <v>52.3125</v>
      </c>
      <c r="D96" s="36">
        <v>0</v>
      </c>
      <c r="E96" s="36">
        <v>46.866872038300002</v>
      </c>
      <c r="F96" s="36">
        <v>9328.8488129856196</v>
      </c>
      <c r="G96" s="36">
        <v>6548.2528151512106</v>
      </c>
      <c r="H96" s="36">
        <v>1738.768641541039</v>
      </c>
      <c r="I96" s="36">
        <v>0</v>
      </c>
      <c r="J96" s="36">
        <v>0</v>
      </c>
      <c r="K96" s="24">
        <v>17715.04964171617</v>
      </c>
      <c r="L96" s="24"/>
      <c r="M96" s="24"/>
      <c r="N96" s="100"/>
      <c r="O96" s="35"/>
      <c r="P96" s="35" t="s">
        <v>4096</v>
      </c>
      <c r="Q96" s="36">
        <v>28.405687499999999</v>
      </c>
      <c r="R96" s="36">
        <v>0</v>
      </c>
      <c r="S96" s="36">
        <v>25.4487115168</v>
      </c>
      <c r="T96" s="36">
        <v>5065.5649054557862</v>
      </c>
      <c r="U96" s="36">
        <v>3555.7012786283462</v>
      </c>
      <c r="V96" s="36">
        <v>944.15137235688837</v>
      </c>
      <c r="W96" s="36">
        <v>0</v>
      </c>
      <c r="X96" s="36">
        <v>0</v>
      </c>
      <c r="Y96" s="24">
        <v>9619.2719554578198</v>
      </c>
    </row>
    <row r="97" spans="1:25" ht="21">
      <c r="A97" s="35"/>
      <c r="B97" s="35" t="s">
        <v>373</v>
      </c>
      <c r="C97" s="36">
        <v>0</v>
      </c>
      <c r="D97" s="36">
        <v>20.4476687501</v>
      </c>
      <c r="E97" s="36">
        <v>0</v>
      </c>
      <c r="F97" s="36">
        <v>436.48544838050003</v>
      </c>
      <c r="G97" s="36">
        <v>12.644038950600001</v>
      </c>
      <c r="H97" s="36">
        <v>0</v>
      </c>
      <c r="I97" s="36">
        <v>0</v>
      </c>
      <c r="J97" s="36">
        <v>0</v>
      </c>
      <c r="K97" s="24">
        <v>469.57715608120003</v>
      </c>
      <c r="L97" s="24"/>
      <c r="M97" s="24"/>
      <c r="N97" s="100"/>
      <c r="O97" s="35"/>
      <c r="P97" s="35" t="s">
        <v>373</v>
      </c>
      <c r="Q97" s="36">
        <v>0</v>
      </c>
      <c r="R97" s="36">
        <v>11.103084131299999</v>
      </c>
      <c r="S97" s="36">
        <v>0</v>
      </c>
      <c r="T97" s="36">
        <v>237.01159847068001</v>
      </c>
      <c r="U97" s="36">
        <v>6.8657131501800004</v>
      </c>
      <c r="V97" s="36">
        <v>0</v>
      </c>
      <c r="W97" s="36">
        <v>0</v>
      </c>
      <c r="X97" s="36">
        <v>0</v>
      </c>
      <c r="Y97" s="24">
        <v>254.98039575216001</v>
      </c>
    </row>
    <row r="98" spans="1:25" ht="21">
      <c r="A98" s="35"/>
      <c r="B98" s="35" t="s">
        <v>631</v>
      </c>
      <c r="C98" s="36">
        <v>0</v>
      </c>
      <c r="D98" s="36">
        <v>80.026654605700003</v>
      </c>
      <c r="E98" s="36">
        <v>1262.5946211108499</v>
      </c>
      <c r="F98" s="36">
        <v>4735.7213068084666</v>
      </c>
      <c r="G98" s="36">
        <v>1524.1541170956777</v>
      </c>
      <c r="H98" s="36">
        <v>4178.1443004002758</v>
      </c>
      <c r="I98" s="36">
        <v>442.97350240104907</v>
      </c>
      <c r="J98" s="36">
        <v>0</v>
      </c>
      <c r="K98" s="24">
        <v>12223.614502422019</v>
      </c>
      <c r="L98" s="24"/>
      <c r="M98" s="24"/>
      <c r="N98" s="100"/>
      <c r="O98" s="35"/>
      <c r="P98" s="35" t="s">
        <v>631</v>
      </c>
      <c r="Q98" s="36">
        <v>0</v>
      </c>
      <c r="R98" s="36">
        <v>43.454473450899997</v>
      </c>
      <c r="S98" s="36">
        <v>685.58887926289799</v>
      </c>
      <c r="T98" s="36">
        <v>2571.4966695980693</v>
      </c>
      <c r="U98" s="36">
        <v>827.61568558308011</v>
      </c>
      <c r="V98" s="36">
        <v>2268.7323551168297</v>
      </c>
      <c r="W98" s="36">
        <v>240.53461180376999</v>
      </c>
      <c r="X98" s="36">
        <v>0</v>
      </c>
      <c r="Y98" s="24">
        <v>6637.4226748155461</v>
      </c>
    </row>
    <row r="99" spans="1:25" ht="21">
      <c r="A99" s="35"/>
      <c r="B99" s="35" t="s">
        <v>4097</v>
      </c>
      <c r="C99" s="36">
        <v>0</v>
      </c>
      <c r="D99" s="36">
        <v>68.982494144</v>
      </c>
      <c r="E99" s="36">
        <v>172.57347881760001</v>
      </c>
      <c r="F99" s="36">
        <v>2466.3255166404197</v>
      </c>
      <c r="G99" s="36">
        <v>1168.8116719520779</v>
      </c>
      <c r="H99" s="36">
        <v>579.79699457275808</v>
      </c>
      <c r="I99" s="36">
        <v>691.35777990893985</v>
      </c>
      <c r="J99" s="36">
        <v>0</v>
      </c>
      <c r="K99" s="24">
        <v>5147.8479360357951</v>
      </c>
      <c r="L99" s="24"/>
      <c r="M99" s="24"/>
      <c r="N99" s="100"/>
      <c r="O99" s="35"/>
      <c r="P99" s="35" t="s">
        <v>4097</v>
      </c>
      <c r="Q99" s="36">
        <v>0</v>
      </c>
      <c r="R99" s="36">
        <v>37.457494320199999</v>
      </c>
      <c r="S99" s="36">
        <v>93.707398997849992</v>
      </c>
      <c r="T99" s="36">
        <v>1339.214755535527</v>
      </c>
      <c r="U99" s="36">
        <v>634.66473786951212</v>
      </c>
      <c r="V99" s="36">
        <v>314.82976805311495</v>
      </c>
      <c r="W99" s="36">
        <v>375.40727449044999</v>
      </c>
      <c r="X99" s="36">
        <v>0</v>
      </c>
      <c r="Y99" s="24">
        <v>2795.2814292666544</v>
      </c>
    </row>
    <row r="100" spans="1:25" ht="21">
      <c r="A100" s="35"/>
      <c r="B100" s="35" t="s">
        <v>4098</v>
      </c>
      <c r="C100" s="36">
        <v>0</v>
      </c>
      <c r="D100" s="36">
        <v>0</v>
      </c>
      <c r="E100" s="36">
        <v>24.2183909289</v>
      </c>
      <c r="F100" s="36">
        <v>2738.2546595491549</v>
      </c>
      <c r="G100" s="36">
        <v>6713.2730362787634</v>
      </c>
      <c r="H100" s="36">
        <v>5480.9730347426212</v>
      </c>
      <c r="I100" s="36">
        <v>895.17398074706</v>
      </c>
      <c r="J100" s="36">
        <v>387.18419538500001</v>
      </c>
      <c r="K100" s="24">
        <v>16239.0772976315</v>
      </c>
      <c r="L100" s="24"/>
      <c r="M100" s="24"/>
      <c r="N100" s="100"/>
      <c r="O100" s="35"/>
      <c r="P100" s="35" t="s">
        <v>4098</v>
      </c>
      <c r="Q100" s="36">
        <v>0</v>
      </c>
      <c r="R100" s="36">
        <v>0</v>
      </c>
      <c r="S100" s="36">
        <v>13.1505862744</v>
      </c>
      <c r="T100" s="36">
        <v>1486.8722801347039</v>
      </c>
      <c r="U100" s="36">
        <v>3645.3072586955836</v>
      </c>
      <c r="V100" s="36">
        <v>2976.1683578651023</v>
      </c>
      <c r="W100" s="36">
        <v>486.07947154609002</v>
      </c>
      <c r="X100" s="36">
        <v>210.24101809379999</v>
      </c>
      <c r="Y100" s="24">
        <v>8817.8189726096807</v>
      </c>
    </row>
    <row r="101" spans="1:25" ht="21">
      <c r="A101" s="35"/>
      <c r="B101" s="35" t="s">
        <v>4099</v>
      </c>
      <c r="C101" s="36">
        <v>0</v>
      </c>
      <c r="D101" s="36">
        <v>0</v>
      </c>
      <c r="E101" s="36">
        <v>0</v>
      </c>
      <c r="F101" s="36">
        <v>37.5</v>
      </c>
      <c r="G101" s="36">
        <v>0</v>
      </c>
      <c r="H101" s="36">
        <v>311.91575</v>
      </c>
      <c r="I101" s="36">
        <v>0</v>
      </c>
      <c r="J101" s="36">
        <v>0</v>
      </c>
      <c r="K101" s="24">
        <v>349.41575</v>
      </c>
      <c r="L101" s="24"/>
      <c r="M101" s="24"/>
      <c r="N101" s="100"/>
      <c r="O101" s="35"/>
      <c r="P101" s="35" t="s">
        <v>4099</v>
      </c>
      <c r="Q101" s="36">
        <v>0</v>
      </c>
      <c r="R101" s="36">
        <v>0</v>
      </c>
      <c r="S101" s="36">
        <v>0</v>
      </c>
      <c r="T101" s="36">
        <v>20.362500000000001</v>
      </c>
      <c r="U101" s="36">
        <v>0</v>
      </c>
      <c r="V101" s="36">
        <v>169.37025225000002</v>
      </c>
      <c r="W101" s="36">
        <v>0</v>
      </c>
      <c r="X101" s="36">
        <v>0</v>
      </c>
      <c r="Y101" s="24">
        <v>189.73275225000003</v>
      </c>
    </row>
    <row r="102" spans="1:25" ht="21">
      <c r="A102" s="35"/>
      <c r="B102" s="35" t="s">
        <v>4100</v>
      </c>
      <c r="C102" s="36">
        <v>0</v>
      </c>
      <c r="D102" s="36">
        <v>0</v>
      </c>
      <c r="E102" s="36">
        <v>0</v>
      </c>
      <c r="F102" s="36">
        <v>7.2355795375399996</v>
      </c>
      <c r="G102" s="36">
        <v>0</v>
      </c>
      <c r="H102" s="36">
        <v>0</v>
      </c>
      <c r="I102" s="36">
        <v>0</v>
      </c>
      <c r="J102" s="36">
        <v>0</v>
      </c>
      <c r="K102" s="24">
        <v>7.2355795375399996</v>
      </c>
      <c r="L102" s="24"/>
      <c r="M102" s="24"/>
      <c r="N102" s="100"/>
      <c r="O102" s="35"/>
      <c r="P102" s="35" t="s">
        <v>4100</v>
      </c>
      <c r="Q102" s="36">
        <v>0</v>
      </c>
      <c r="R102" s="36">
        <v>0</v>
      </c>
      <c r="S102" s="36">
        <v>0</v>
      </c>
      <c r="T102" s="36">
        <v>3.9289196888800002</v>
      </c>
      <c r="U102" s="36">
        <v>0</v>
      </c>
      <c r="V102" s="36">
        <v>0</v>
      </c>
      <c r="W102" s="36">
        <v>0</v>
      </c>
      <c r="X102" s="36">
        <v>0</v>
      </c>
      <c r="Y102" s="24">
        <v>3.9289196888800002</v>
      </c>
    </row>
    <row r="103" spans="1:25" ht="21">
      <c r="A103" s="35"/>
      <c r="B103" s="35" t="s">
        <v>2636</v>
      </c>
      <c r="C103" s="36">
        <v>17.999987023599999</v>
      </c>
      <c r="D103" s="36">
        <v>0</v>
      </c>
      <c r="E103" s="36">
        <v>851.28872664460005</v>
      </c>
      <c r="F103" s="36">
        <v>4072.9510471116791</v>
      </c>
      <c r="G103" s="36">
        <v>1698.7719437559604</v>
      </c>
      <c r="H103" s="36">
        <v>1.242266898812</v>
      </c>
      <c r="I103" s="36">
        <v>325.74192642032</v>
      </c>
      <c r="J103" s="36">
        <v>0</v>
      </c>
      <c r="K103" s="24">
        <v>6967.9958978549721</v>
      </c>
      <c r="L103" s="24"/>
      <c r="M103" s="24"/>
      <c r="N103" s="100"/>
      <c r="O103" s="35"/>
      <c r="P103" s="35" t="s">
        <v>2636</v>
      </c>
      <c r="Q103" s="36">
        <v>9.7739929538099997</v>
      </c>
      <c r="R103" s="36">
        <v>0</v>
      </c>
      <c r="S103" s="36">
        <v>462.24977856804998</v>
      </c>
      <c r="T103" s="36">
        <v>2211.6124185798399</v>
      </c>
      <c r="U103" s="36">
        <v>922.4331654594373</v>
      </c>
      <c r="V103" s="36">
        <v>0.674550926055</v>
      </c>
      <c r="W103" s="36">
        <v>176.87786604619797</v>
      </c>
      <c r="X103" s="36">
        <v>0</v>
      </c>
      <c r="Y103" s="24">
        <v>3783.62177253339</v>
      </c>
    </row>
    <row r="104" spans="1:25" ht="21">
      <c r="A104" s="35"/>
      <c r="B104" s="35" t="s">
        <v>4101</v>
      </c>
      <c r="C104" s="36">
        <v>88.520349472299998</v>
      </c>
      <c r="D104" s="36">
        <v>0</v>
      </c>
      <c r="E104" s="36">
        <v>57.9375</v>
      </c>
      <c r="F104" s="36">
        <v>1497.0091438360189</v>
      </c>
      <c r="G104" s="36">
        <v>673.11898453674507</v>
      </c>
      <c r="H104" s="36">
        <v>3.5901037891900001</v>
      </c>
      <c r="I104" s="36">
        <v>86.098841177660006</v>
      </c>
      <c r="J104" s="36">
        <v>0</v>
      </c>
      <c r="K104" s="24">
        <v>2406.2749228119137</v>
      </c>
      <c r="L104" s="72"/>
      <c r="M104" s="24"/>
      <c r="N104" s="100"/>
      <c r="O104" s="35"/>
      <c r="P104" s="35" t="s">
        <v>4101</v>
      </c>
      <c r="Q104" s="36">
        <v>48.066549763499999</v>
      </c>
      <c r="R104" s="36">
        <v>0</v>
      </c>
      <c r="S104" s="36">
        <v>31.460062499999999</v>
      </c>
      <c r="T104" s="36">
        <v>812.87596510285903</v>
      </c>
      <c r="U104" s="36">
        <v>365.50360860346098</v>
      </c>
      <c r="V104" s="36">
        <v>1.949426357533</v>
      </c>
      <c r="W104" s="36">
        <v>46.751670759460005</v>
      </c>
      <c r="X104" s="36">
        <v>0</v>
      </c>
      <c r="Y104" s="24">
        <v>1306.6072830868129</v>
      </c>
    </row>
    <row r="105" spans="1:25" ht="21">
      <c r="A105" s="35"/>
      <c r="B105" s="35" t="s">
        <v>4102</v>
      </c>
      <c r="C105" s="36">
        <v>0</v>
      </c>
      <c r="D105" s="36">
        <v>0</v>
      </c>
      <c r="E105" s="36">
        <v>0</v>
      </c>
      <c r="F105" s="36">
        <v>4369.690289889706</v>
      </c>
      <c r="G105" s="36">
        <v>1099.9239826106639</v>
      </c>
      <c r="H105" s="36">
        <v>896.11439353043386</v>
      </c>
      <c r="I105" s="36">
        <v>0</v>
      </c>
      <c r="J105" s="36">
        <v>0</v>
      </c>
      <c r="K105" s="24">
        <v>6365.7286660308037</v>
      </c>
      <c r="L105" s="24"/>
      <c r="M105" s="24"/>
      <c r="N105" s="100"/>
      <c r="O105" s="35"/>
      <c r="P105" s="35" t="s">
        <v>4102</v>
      </c>
      <c r="Q105" s="36">
        <v>0</v>
      </c>
      <c r="R105" s="36">
        <v>0</v>
      </c>
      <c r="S105" s="36">
        <v>0</v>
      </c>
      <c r="T105" s="36">
        <v>2372.7418274052629</v>
      </c>
      <c r="U105" s="36">
        <v>597.25872255746015</v>
      </c>
      <c r="V105" s="36">
        <v>486.59011568705398</v>
      </c>
      <c r="W105" s="36">
        <v>0</v>
      </c>
      <c r="X105" s="36">
        <v>0</v>
      </c>
      <c r="Y105" s="24">
        <v>3456.5906656497773</v>
      </c>
    </row>
    <row r="106" spans="1:25" ht="21">
      <c r="A106" s="35"/>
      <c r="B106" s="35" t="s">
        <v>1794</v>
      </c>
      <c r="C106" s="36">
        <v>0</v>
      </c>
      <c r="D106" s="36">
        <v>0</v>
      </c>
      <c r="E106" s="36">
        <v>505.14853834982</v>
      </c>
      <c r="F106" s="36">
        <v>3041.9144556042002</v>
      </c>
      <c r="G106" s="36">
        <v>6514.9938052105208</v>
      </c>
      <c r="H106" s="36">
        <v>2876.6051059213869</v>
      </c>
      <c r="I106" s="36">
        <v>90.481766300519993</v>
      </c>
      <c r="J106" s="36">
        <v>0</v>
      </c>
      <c r="K106" s="24">
        <v>13029.143671386446</v>
      </c>
      <c r="L106" s="24"/>
      <c r="M106" s="24"/>
      <c r="N106" s="146"/>
      <c r="O106" s="35"/>
      <c r="P106" s="35" t="s">
        <v>1794</v>
      </c>
      <c r="Q106" s="36">
        <v>0</v>
      </c>
      <c r="R106" s="36">
        <v>0</v>
      </c>
      <c r="S106" s="36">
        <v>274.29565632409003</v>
      </c>
      <c r="T106" s="36">
        <v>1651.7595493931024</v>
      </c>
      <c r="U106" s="36">
        <v>3537.6416362329496</v>
      </c>
      <c r="V106" s="36">
        <v>1561.9965725151535</v>
      </c>
      <c r="W106" s="36">
        <v>49.131599101188996</v>
      </c>
      <c r="X106" s="36">
        <v>0</v>
      </c>
      <c r="Y106" s="24">
        <v>7074.8250135664839</v>
      </c>
    </row>
  </sheetData>
  <mergeCells count="24">
    <mergeCell ref="A11:B11"/>
    <mergeCell ref="D9:E9"/>
    <mergeCell ref="F9:G9"/>
    <mergeCell ref="H9:I9"/>
    <mergeCell ref="A1:M1"/>
    <mergeCell ref="A2:M2"/>
    <mergeCell ref="A8:A10"/>
    <mergeCell ref="B8:B10"/>
    <mergeCell ref="C8:J8"/>
    <mergeCell ref="Q8:X8"/>
    <mergeCell ref="R9:S9"/>
    <mergeCell ref="T9:U9"/>
    <mergeCell ref="V9:W9"/>
    <mergeCell ref="A3:A6"/>
    <mergeCell ref="B3:M3"/>
    <mergeCell ref="B4:M4"/>
    <mergeCell ref="B5:M5"/>
    <mergeCell ref="B6:M6"/>
    <mergeCell ref="O11:P11"/>
    <mergeCell ref="Y8:Y10"/>
    <mergeCell ref="O1:Y1"/>
    <mergeCell ref="O2:Y2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4" fitToHeight="0" orientation="landscape" r:id="rId1"/>
  <colBreaks count="1" manualBreakCount="1">
    <brk id="13" max="10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AF123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25" style="25" customWidth="1"/>
    <col min="11" max="11" width="10.5" style="25" customWidth="1"/>
    <col min="12" max="12" width="12" style="25" customWidth="1"/>
    <col min="13" max="13" width="10.5" style="25" customWidth="1"/>
    <col min="14" max="14" width="7.625" style="123" customWidth="1"/>
    <col min="15" max="15" width="21.5" style="25" customWidth="1"/>
    <col min="16" max="16" width="18.8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4104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44"/>
      <c r="O2" s="216" t="s">
        <v>4997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71"/>
      <c r="O3" s="107"/>
      <c r="P3" s="107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71"/>
      <c r="O4" s="107"/>
      <c r="P4" s="107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71"/>
      <c r="O5" s="107"/>
      <c r="P5" s="107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71"/>
      <c r="O6" s="107"/>
      <c r="P6" s="107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5126.2776656882206</v>
      </c>
      <c r="D11" s="87">
        <v>9669.0175087432926</v>
      </c>
      <c r="E11" s="87">
        <v>12233.652155620312</v>
      </c>
      <c r="F11" s="87">
        <v>98547.988113874046</v>
      </c>
      <c r="G11" s="87">
        <v>96618.36865492638</v>
      </c>
      <c r="H11" s="87">
        <v>93396.904904677198</v>
      </c>
      <c r="I11" s="87">
        <v>229615.39872497032</v>
      </c>
      <c r="J11" s="87">
        <v>318541.86872754805</v>
      </c>
      <c r="K11" s="110">
        <v>863749.4764560482</v>
      </c>
      <c r="L11" s="110">
        <v>1083000</v>
      </c>
      <c r="M11" s="110">
        <f>L11-K11</f>
        <v>219250.5235439518</v>
      </c>
      <c r="N11" s="23"/>
      <c r="O11" s="242" t="s">
        <v>65</v>
      </c>
      <c r="P11" s="243"/>
      <c r="Q11" s="24">
        <v>3721.6775852904211</v>
      </c>
      <c r="R11" s="24">
        <v>7019.7067113485291</v>
      </c>
      <c r="S11" s="24">
        <v>8881.6314649803771</v>
      </c>
      <c r="T11" s="24">
        <v>71545.839370658883</v>
      </c>
      <c r="U11" s="24">
        <v>70144.93564348451</v>
      </c>
      <c r="V11" s="24">
        <v>68906.546427173162</v>
      </c>
      <c r="W11" s="24">
        <v>166572.90591862451</v>
      </c>
      <c r="X11" s="24">
        <v>230288.87678565556</v>
      </c>
      <c r="Y11" s="24">
        <v>627082.11990721524</v>
      </c>
    </row>
    <row r="12" spans="1:32" ht="21">
      <c r="A12" s="35" t="s">
        <v>4106</v>
      </c>
      <c r="B12" s="35"/>
      <c r="C12" s="36">
        <v>0</v>
      </c>
      <c r="D12" s="36">
        <v>37.6875</v>
      </c>
      <c r="E12" s="36">
        <v>10.7955396059</v>
      </c>
      <c r="F12" s="36">
        <v>574.99999999952001</v>
      </c>
      <c r="G12" s="36">
        <v>0</v>
      </c>
      <c r="H12" s="36">
        <v>184.76187768310001</v>
      </c>
      <c r="I12" s="36">
        <v>2550.0904080768</v>
      </c>
      <c r="J12" s="36">
        <v>71265.141686301577</v>
      </c>
      <c r="K12" s="24">
        <v>74623.477011666895</v>
      </c>
      <c r="L12" s="24">
        <v>76740</v>
      </c>
      <c r="M12" s="110">
        <f>L12-K12</f>
        <v>2116.5229883331049</v>
      </c>
      <c r="N12" s="100"/>
      <c r="O12" s="35" t="s">
        <v>4106</v>
      </c>
      <c r="P12" s="35"/>
      <c r="Q12" s="36">
        <v>0</v>
      </c>
      <c r="R12" s="36">
        <v>27.361125000000001</v>
      </c>
      <c r="S12" s="36">
        <v>7.8375617538800002</v>
      </c>
      <c r="T12" s="36">
        <v>417.44999999987004</v>
      </c>
      <c r="U12" s="36">
        <v>0</v>
      </c>
      <c r="V12" s="36">
        <v>134.1371231979</v>
      </c>
      <c r="W12" s="36">
        <v>1851.3656362638999</v>
      </c>
      <c r="X12" s="36">
        <v>51738.492864247339</v>
      </c>
      <c r="Y12" s="24">
        <v>54176.644310462885</v>
      </c>
    </row>
    <row r="13" spans="1:32" ht="21">
      <c r="A13" s="35"/>
      <c r="B13" s="35" t="s">
        <v>98</v>
      </c>
      <c r="C13" s="36">
        <v>0</v>
      </c>
      <c r="D13" s="36">
        <v>0</v>
      </c>
      <c r="E13" s="36">
        <v>10.7955396059</v>
      </c>
      <c r="F13" s="36">
        <v>0</v>
      </c>
      <c r="G13" s="36">
        <v>0</v>
      </c>
      <c r="H13" s="36">
        <v>184.76187768310001</v>
      </c>
      <c r="I13" s="36">
        <v>256.25000550699997</v>
      </c>
      <c r="J13" s="36">
        <v>17406.897733123453</v>
      </c>
      <c r="K13" s="24">
        <v>17858.705155919451</v>
      </c>
      <c r="L13" s="24"/>
      <c r="M13" s="110"/>
      <c r="N13" s="100"/>
      <c r="O13" s="35"/>
      <c r="P13" s="35" t="s">
        <v>98</v>
      </c>
      <c r="Q13" s="36">
        <v>0</v>
      </c>
      <c r="R13" s="36">
        <v>0</v>
      </c>
      <c r="S13" s="36">
        <v>7.8375617538800002</v>
      </c>
      <c r="T13" s="36">
        <v>0</v>
      </c>
      <c r="U13" s="36">
        <v>0</v>
      </c>
      <c r="V13" s="36">
        <v>134.1371231979</v>
      </c>
      <c r="W13" s="36">
        <v>186.03750399799998</v>
      </c>
      <c r="X13" s="36">
        <v>12637.407754240166</v>
      </c>
      <c r="Y13" s="24">
        <v>12965.419943189947</v>
      </c>
    </row>
    <row r="14" spans="1:32" ht="21">
      <c r="A14" s="35"/>
      <c r="B14" s="35" t="s">
        <v>5581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14511.752510952101</v>
      </c>
      <c r="K14" s="24">
        <v>14511.752510952101</v>
      </c>
      <c r="L14" s="24"/>
      <c r="M14" s="24"/>
      <c r="N14" s="100"/>
      <c r="O14" s="35"/>
      <c r="P14" s="35" t="s">
        <v>5581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10535.5323229522</v>
      </c>
      <c r="Y14" s="24">
        <v>10535.5323229522</v>
      </c>
    </row>
    <row r="15" spans="1:32" ht="21">
      <c r="A15" s="35"/>
      <c r="B15" s="35" t="s">
        <v>5405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1497.4594732752003</v>
      </c>
      <c r="J15" s="36">
        <v>11092.582359706126</v>
      </c>
      <c r="K15" s="24">
        <v>12590.041832981326</v>
      </c>
      <c r="L15" s="24"/>
      <c r="M15" s="24"/>
      <c r="N15" s="100"/>
      <c r="O15" s="35"/>
      <c r="P15" s="35" t="s">
        <v>5405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1087.1555775982999</v>
      </c>
      <c r="X15" s="36">
        <v>8053.2147931387672</v>
      </c>
      <c r="Y15" s="24">
        <v>9140.3703707370678</v>
      </c>
    </row>
    <row r="16" spans="1:32" ht="21">
      <c r="A16" s="35"/>
      <c r="B16" s="35" t="s">
        <v>4105</v>
      </c>
      <c r="C16" s="36">
        <v>0</v>
      </c>
      <c r="D16" s="36">
        <v>37.6875</v>
      </c>
      <c r="E16" s="36">
        <v>0</v>
      </c>
      <c r="F16" s="36">
        <v>0</v>
      </c>
      <c r="G16" s="36">
        <v>0</v>
      </c>
      <c r="H16" s="36">
        <v>0</v>
      </c>
      <c r="I16" s="36">
        <v>25.202138646800002</v>
      </c>
      <c r="J16" s="36">
        <v>10775.11014762062</v>
      </c>
      <c r="K16" s="24">
        <v>10837.999786267421</v>
      </c>
      <c r="L16" s="24"/>
      <c r="M16" s="24"/>
      <c r="N16" s="100"/>
      <c r="O16" s="35"/>
      <c r="P16" s="35" t="s">
        <v>4105</v>
      </c>
      <c r="Q16" s="36">
        <v>0</v>
      </c>
      <c r="R16" s="36">
        <v>27.361125000000001</v>
      </c>
      <c r="S16" s="36">
        <v>0</v>
      </c>
      <c r="T16" s="36">
        <v>0</v>
      </c>
      <c r="U16" s="36">
        <v>0</v>
      </c>
      <c r="V16" s="36">
        <v>0</v>
      </c>
      <c r="W16" s="36">
        <v>18.296752657599999</v>
      </c>
      <c r="X16" s="36">
        <v>7822.7299671724695</v>
      </c>
      <c r="Y16" s="24">
        <v>7868.3878448300693</v>
      </c>
    </row>
    <row r="17" spans="1:25" ht="21">
      <c r="A17" s="35"/>
      <c r="B17" s="35" t="s">
        <v>103</v>
      </c>
      <c r="C17" s="36">
        <v>0</v>
      </c>
      <c r="D17" s="36">
        <v>0</v>
      </c>
      <c r="E17" s="36">
        <v>0</v>
      </c>
      <c r="F17" s="36">
        <v>574.99999999952001</v>
      </c>
      <c r="G17" s="36">
        <v>0</v>
      </c>
      <c r="H17" s="36">
        <v>0</v>
      </c>
      <c r="I17" s="36">
        <v>771.17879064779993</v>
      </c>
      <c r="J17" s="36">
        <v>17478.798934899267</v>
      </c>
      <c r="K17" s="24">
        <v>18824.977725546589</v>
      </c>
      <c r="M17" s="110"/>
      <c r="N17" s="100"/>
      <c r="O17" s="35"/>
      <c r="P17" s="35" t="s">
        <v>103</v>
      </c>
      <c r="Q17" s="36">
        <v>0</v>
      </c>
      <c r="R17" s="36">
        <v>0</v>
      </c>
      <c r="S17" s="36">
        <v>0</v>
      </c>
      <c r="T17" s="36">
        <v>417.44999999987004</v>
      </c>
      <c r="U17" s="36">
        <v>0</v>
      </c>
      <c r="V17" s="36">
        <v>0</v>
      </c>
      <c r="W17" s="36">
        <v>559.87580201000003</v>
      </c>
      <c r="X17" s="36">
        <v>12689.608026743734</v>
      </c>
      <c r="Y17" s="24">
        <v>13666.933828753605</v>
      </c>
    </row>
    <row r="18" spans="1:25" ht="21">
      <c r="A18" s="35" t="s">
        <v>4112</v>
      </c>
      <c r="B18" s="35"/>
      <c r="C18" s="36">
        <v>177.28154622682001</v>
      </c>
      <c r="D18" s="36">
        <v>3519.3703952309297</v>
      </c>
      <c r="E18" s="36">
        <v>2288.5645625205889</v>
      </c>
      <c r="F18" s="36">
        <v>5721.0905059853885</v>
      </c>
      <c r="G18" s="36">
        <v>13929.39574618517</v>
      </c>
      <c r="H18" s="36">
        <v>16913.324384740146</v>
      </c>
      <c r="I18" s="36">
        <v>42375.781513271722</v>
      </c>
      <c r="J18" s="36">
        <v>50645.864622715824</v>
      </c>
      <c r="K18" s="24">
        <v>135570.67327687659</v>
      </c>
      <c r="L18" s="24">
        <v>146570</v>
      </c>
      <c r="M18" s="110">
        <f>L18-K18</f>
        <v>10999.326723123406</v>
      </c>
      <c r="N18" s="100"/>
      <c r="O18" s="35" t="s">
        <v>4112</v>
      </c>
      <c r="P18" s="35"/>
      <c r="Q18" s="36">
        <v>128.70640256070999</v>
      </c>
      <c r="R18" s="36">
        <v>2555.0629069384199</v>
      </c>
      <c r="S18" s="36">
        <v>1661.497872390059</v>
      </c>
      <c r="T18" s="36">
        <v>4153.5117073406809</v>
      </c>
      <c r="U18" s="36">
        <v>10112.741311729</v>
      </c>
      <c r="V18" s="36">
        <v>12279.073503319847</v>
      </c>
      <c r="W18" s="36">
        <v>30764.817378686061</v>
      </c>
      <c r="X18" s="36">
        <v>36768.897716085186</v>
      </c>
      <c r="Y18" s="24">
        <v>98424.308799049963</v>
      </c>
    </row>
    <row r="19" spans="1:25" ht="21">
      <c r="A19" s="35"/>
      <c r="B19" s="35" t="s">
        <v>1686</v>
      </c>
      <c r="C19" s="36">
        <v>24.550025765000001</v>
      </c>
      <c r="D19" s="36">
        <v>502.60660376039999</v>
      </c>
      <c r="E19" s="36">
        <v>260.09489218115004</v>
      </c>
      <c r="F19" s="36">
        <v>0</v>
      </c>
      <c r="G19" s="36">
        <v>1020.440511469031</v>
      </c>
      <c r="H19" s="36">
        <v>535.7991751297842</v>
      </c>
      <c r="I19" s="36">
        <v>2058.9601453761293</v>
      </c>
      <c r="J19" s="36">
        <v>989.49258967728997</v>
      </c>
      <c r="K19" s="24">
        <v>5391.9439433587841</v>
      </c>
      <c r="L19" s="24"/>
      <c r="M19" s="24"/>
      <c r="N19" s="100"/>
      <c r="O19" s="35"/>
      <c r="P19" s="35" t="s">
        <v>1686</v>
      </c>
      <c r="Q19" s="36">
        <v>17.823318705399998</v>
      </c>
      <c r="R19" s="36">
        <v>364.89239433039995</v>
      </c>
      <c r="S19" s="36">
        <v>188.82889172351997</v>
      </c>
      <c r="T19" s="36">
        <v>0</v>
      </c>
      <c r="U19" s="36">
        <v>740.83981132653889</v>
      </c>
      <c r="V19" s="36">
        <v>388.99020114413497</v>
      </c>
      <c r="W19" s="36">
        <v>1494.8050655428469</v>
      </c>
      <c r="X19" s="36">
        <v>718.37162010601992</v>
      </c>
      <c r="Y19" s="24">
        <v>3914.551302878861</v>
      </c>
    </row>
    <row r="20" spans="1:25" ht="21">
      <c r="A20" s="35"/>
      <c r="B20" s="35" t="s">
        <v>1193</v>
      </c>
      <c r="C20" s="36">
        <v>43.015067105900002</v>
      </c>
      <c r="D20" s="36">
        <v>391.83150013720001</v>
      </c>
      <c r="E20" s="36">
        <v>161.35992292522002</v>
      </c>
      <c r="F20" s="36">
        <v>121.54248049329999</v>
      </c>
      <c r="G20" s="36">
        <v>997.52524797974013</v>
      </c>
      <c r="H20" s="36">
        <v>747.49083767226989</v>
      </c>
      <c r="I20" s="36">
        <v>3571.6848933272004</v>
      </c>
      <c r="J20" s="36">
        <v>1306.6186773020002</v>
      </c>
      <c r="K20" s="24">
        <v>7341.0686269428306</v>
      </c>
      <c r="L20" s="24"/>
      <c r="M20" s="24"/>
      <c r="N20" s="100"/>
      <c r="O20" s="35"/>
      <c r="P20" s="35" t="s">
        <v>1193</v>
      </c>
      <c r="Q20" s="36">
        <v>31.2289387189</v>
      </c>
      <c r="R20" s="36">
        <v>284.46966910010002</v>
      </c>
      <c r="S20" s="36">
        <v>117.147304043701</v>
      </c>
      <c r="T20" s="36">
        <v>88.239840838100008</v>
      </c>
      <c r="U20" s="36">
        <v>724.20333003373003</v>
      </c>
      <c r="V20" s="36">
        <v>542.67834815018409</v>
      </c>
      <c r="W20" s="36">
        <v>2593.0432325566699</v>
      </c>
      <c r="X20" s="36">
        <v>948.60515972070004</v>
      </c>
      <c r="Y20" s="24">
        <v>5329.6158231620848</v>
      </c>
    </row>
    <row r="21" spans="1:25" ht="21">
      <c r="A21" s="35"/>
      <c r="B21" s="35" t="s">
        <v>2340</v>
      </c>
      <c r="C21" s="36">
        <v>62.954659605899998</v>
      </c>
      <c r="D21" s="36">
        <v>1099.6260729800001</v>
      </c>
      <c r="E21" s="36">
        <v>296.78552542430998</v>
      </c>
      <c r="F21" s="36">
        <v>0</v>
      </c>
      <c r="G21" s="36">
        <v>1162.7501507257602</v>
      </c>
      <c r="H21" s="36">
        <v>2339.8517369125198</v>
      </c>
      <c r="I21" s="36">
        <v>698.16677384219997</v>
      </c>
      <c r="J21" s="36">
        <v>7193.7073156356009</v>
      </c>
      <c r="K21" s="24">
        <v>12853.842235126293</v>
      </c>
      <c r="L21" s="24"/>
      <c r="M21" s="24"/>
      <c r="N21" s="100"/>
      <c r="O21" s="35"/>
      <c r="P21" s="35" t="s">
        <v>2340</v>
      </c>
      <c r="Q21" s="36">
        <v>45.705082873899997</v>
      </c>
      <c r="R21" s="36">
        <v>798.32852898339991</v>
      </c>
      <c r="S21" s="36">
        <v>215.46629145807003</v>
      </c>
      <c r="T21" s="36">
        <v>0</v>
      </c>
      <c r="U21" s="36">
        <v>844.1566094262098</v>
      </c>
      <c r="V21" s="36">
        <v>1698.7323610005624</v>
      </c>
      <c r="W21" s="36">
        <v>506.86907780993999</v>
      </c>
      <c r="X21" s="36">
        <v>5222.6315111509539</v>
      </c>
      <c r="Y21" s="24">
        <v>9331.889462703035</v>
      </c>
    </row>
    <row r="22" spans="1:25" ht="21">
      <c r="A22" s="35"/>
      <c r="B22" s="35" t="s">
        <v>4107</v>
      </c>
      <c r="C22" s="36">
        <v>8.7305275000200009</v>
      </c>
      <c r="D22" s="36">
        <v>304.8200840106</v>
      </c>
      <c r="E22" s="36">
        <v>236.43307142719999</v>
      </c>
      <c r="F22" s="36">
        <v>35.714478749999998</v>
      </c>
      <c r="G22" s="36">
        <v>1884.7090657819997</v>
      </c>
      <c r="H22" s="36">
        <v>2955.4543787599905</v>
      </c>
      <c r="I22" s="36">
        <v>2444.4608614068097</v>
      </c>
      <c r="J22" s="36">
        <v>4436.5305111463003</v>
      </c>
      <c r="K22" s="24">
        <v>12306.852978782919</v>
      </c>
      <c r="L22" s="24"/>
      <c r="M22" s="24"/>
      <c r="N22" s="100"/>
      <c r="O22" s="35"/>
      <c r="P22" s="35" t="s">
        <v>4107</v>
      </c>
      <c r="Q22" s="36">
        <v>6.33836296501</v>
      </c>
      <c r="R22" s="36">
        <v>221.29938099169999</v>
      </c>
      <c r="S22" s="36">
        <v>171.65040985608999</v>
      </c>
      <c r="T22" s="36">
        <v>25.928711572499999</v>
      </c>
      <c r="U22" s="36">
        <v>1368.2987817573139</v>
      </c>
      <c r="V22" s="36">
        <v>2145.6598789785089</v>
      </c>
      <c r="W22" s="36">
        <v>1774.6785853822298</v>
      </c>
      <c r="X22" s="36">
        <v>3220.9211510907298</v>
      </c>
      <c r="Y22" s="24">
        <v>8934.775262594083</v>
      </c>
    </row>
    <row r="23" spans="1:25" ht="21">
      <c r="A23" s="35"/>
      <c r="B23" s="35" t="s">
        <v>4108</v>
      </c>
      <c r="C23" s="36">
        <v>18</v>
      </c>
      <c r="D23" s="36">
        <v>353.64088395799996</v>
      </c>
      <c r="E23" s="36">
        <v>552.78638921084894</v>
      </c>
      <c r="F23" s="36">
        <v>11.853879786619999</v>
      </c>
      <c r="G23" s="36">
        <v>1732.7165856684501</v>
      </c>
      <c r="H23" s="36">
        <v>1978.0362487009438</v>
      </c>
      <c r="I23" s="36">
        <v>232.92773566793295</v>
      </c>
      <c r="J23" s="36">
        <v>8891.6474002260911</v>
      </c>
      <c r="K23" s="24">
        <v>13771.609123218888</v>
      </c>
      <c r="L23" s="24"/>
      <c r="M23" s="24"/>
      <c r="N23" s="100"/>
      <c r="O23" s="35"/>
      <c r="P23" s="35" t="s">
        <v>4108</v>
      </c>
      <c r="Q23" s="36">
        <v>13.068</v>
      </c>
      <c r="R23" s="36">
        <v>256.74328175352997</v>
      </c>
      <c r="S23" s="36">
        <v>401.32291856714102</v>
      </c>
      <c r="T23" s="36">
        <v>8.6059167250800002</v>
      </c>
      <c r="U23" s="36">
        <v>1257.9522411953344</v>
      </c>
      <c r="V23" s="36">
        <v>1436.0543165558283</v>
      </c>
      <c r="W23" s="36">
        <v>169.10553609492001</v>
      </c>
      <c r="X23" s="36">
        <v>6455.3360125658473</v>
      </c>
      <c r="Y23" s="24">
        <v>9998.1882234576806</v>
      </c>
    </row>
    <row r="24" spans="1:25" ht="21">
      <c r="A24" s="35"/>
      <c r="B24" s="35" t="s">
        <v>4109</v>
      </c>
      <c r="C24" s="36">
        <v>0</v>
      </c>
      <c r="D24" s="36">
        <v>123.21670912279998</v>
      </c>
      <c r="E24" s="36">
        <v>190.99339320333002</v>
      </c>
      <c r="F24" s="36">
        <v>4057.9360757309382</v>
      </c>
      <c r="G24" s="36">
        <v>967.69712622771988</v>
      </c>
      <c r="H24" s="36">
        <v>193.18226161469897</v>
      </c>
      <c r="I24" s="36">
        <v>3336.5117814634614</v>
      </c>
      <c r="J24" s="36">
        <v>896.39689367332096</v>
      </c>
      <c r="K24" s="24">
        <v>9765.9342410362697</v>
      </c>
      <c r="L24" s="24"/>
      <c r="M24" s="24"/>
      <c r="N24" s="100"/>
      <c r="O24" s="35"/>
      <c r="P24" s="35" t="s">
        <v>4109</v>
      </c>
      <c r="Q24" s="36">
        <v>0</v>
      </c>
      <c r="R24" s="36">
        <v>89.455330823099999</v>
      </c>
      <c r="S24" s="36">
        <v>138.66120346556698</v>
      </c>
      <c r="T24" s="36">
        <v>2946.0615909758312</v>
      </c>
      <c r="U24" s="36">
        <v>702.54811364193995</v>
      </c>
      <c r="V24" s="36">
        <v>140.25032193226997</v>
      </c>
      <c r="W24" s="36">
        <v>2422.30755334178</v>
      </c>
      <c r="X24" s="36">
        <v>650.78414480729396</v>
      </c>
      <c r="Y24" s="24">
        <v>7090.0682589877815</v>
      </c>
    </row>
    <row r="25" spans="1:25" ht="21">
      <c r="A25" s="35"/>
      <c r="B25" s="35" t="s">
        <v>5406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2159.3103108199998</v>
      </c>
      <c r="J25" s="36">
        <v>6616.6120332108258</v>
      </c>
      <c r="K25" s="24">
        <v>8775.9223440308251</v>
      </c>
      <c r="L25" s="24"/>
      <c r="M25" s="24"/>
      <c r="N25" s="100"/>
      <c r="O25" s="35"/>
      <c r="P25" s="35" t="s">
        <v>5406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1567.65928566</v>
      </c>
      <c r="X25" s="36">
        <v>4803.6603361074358</v>
      </c>
      <c r="Y25" s="24">
        <v>6371.3196217674358</v>
      </c>
    </row>
    <row r="26" spans="1:25" ht="21">
      <c r="A26" s="35"/>
      <c r="B26" s="35" t="s">
        <v>631</v>
      </c>
      <c r="C26" s="36">
        <v>20.031266250000002</v>
      </c>
      <c r="D26" s="36">
        <v>359.24559665612998</v>
      </c>
      <c r="E26" s="36">
        <v>110.48661140474002</v>
      </c>
      <c r="F26" s="36">
        <v>793.02093849404014</v>
      </c>
      <c r="G26" s="36">
        <v>3978.0246111317842</v>
      </c>
      <c r="H26" s="36">
        <v>2885.6939917662285</v>
      </c>
      <c r="I26" s="36">
        <v>4373.1584426638528</v>
      </c>
      <c r="J26" s="36">
        <v>3461.0829694038403</v>
      </c>
      <c r="K26" s="24">
        <v>15980.744427770616</v>
      </c>
      <c r="L26" s="24"/>
      <c r="M26" s="24"/>
      <c r="N26" s="100"/>
      <c r="O26" s="35"/>
      <c r="P26" s="35" t="s">
        <v>631</v>
      </c>
      <c r="Q26" s="36">
        <v>14.5426992975</v>
      </c>
      <c r="R26" s="36">
        <v>260.81230317238999</v>
      </c>
      <c r="S26" s="36">
        <v>80.213279879880005</v>
      </c>
      <c r="T26" s="36">
        <v>575.73320134669007</v>
      </c>
      <c r="U26" s="36">
        <v>2888.0458676800499</v>
      </c>
      <c r="V26" s="36">
        <v>2095.0138380215844</v>
      </c>
      <c r="W26" s="36">
        <v>3174.9130293714252</v>
      </c>
      <c r="X26" s="36">
        <v>2512.7462357898835</v>
      </c>
      <c r="Y26" s="24">
        <v>11602.020454559402</v>
      </c>
    </row>
    <row r="27" spans="1:25" ht="21">
      <c r="A27" s="35"/>
      <c r="B27" s="35" t="s">
        <v>4110</v>
      </c>
      <c r="C27" s="36">
        <v>0</v>
      </c>
      <c r="D27" s="36">
        <v>384.38294460579999</v>
      </c>
      <c r="E27" s="36">
        <v>479.62475674378993</v>
      </c>
      <c r="F27" s="36">
        <v>701.02265273048999</v>
      </c>
      <c r="G27" s="36">
        <v>1536.4357847063538</v>
      </c>
      <c r="H27" s="36">
        <v>2338.8661668636596</v>
      </c>
      <c r="I27" s="36">
        <v>2341.5818685578001</v>
      </c>
      <c r="J27" s="36">
        <v>6596.4217624404027</v>
      </c>
      <c r="K27" s="24">
        <v>14378.335936648296</v>
      </c>
      <c r="M27" s="24"/>
      <c r="N27" s="100"/>
      <c r="O27" s="35"/>
      <c r="P27" s="35" t="s">
        <v>4110</v>
      </c>
      <c r="Q27" s="36">
        <v>0</v>
      </c>
      <c r="R27" s="36">
        <v>279.0620177838</v>
      </c>
      <c r="S27" s="36">
        <v>348.20757339609003</v>
      </c>
      <c r="T27" s="36">
        <v>508.94244588248</v>
      </c>
      <c r="U27" s="36">
        <v>1115.4523796969831</v>
      </c>
      <c r="V27" s="36">
        <v>1698.0168371426591</v>
      </c>
      <c r="W27" s="36">
        <v>1699.9884365723999</v>
      </c>
      <c r="X27" s="36">
        <v>4789.0021995274255</v>
      </c>
      <c r="Y27" s="24">
        <v>10438.671890001839</v>
      </c>
    </row>
    <row r="28" spans="1:25" ht="21">
      <c r="A28" s="35"/>
      <c r="B28" s="35" t="s">
        <v>5407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26.682360015300002</v>
      </c>
      <c r="J28" s="36">
        <v>1146.446465676469</v>
      </c>
      <c r="K28" s="24">
        <v>1173.128825691769</v>
      </c>
      <c r="L28" s="24"/>
      <c r="M28" s="24"/>
      <c r="N28" s="100"/>
      <c r="O28" s="35"/>
      <c r="P28" s="35" t="s">
        <v>5407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19.37139337112</v>
      </c>
      <c r="X28" s="36">
        <v>832.32013408066996</v>
      </c>
      <c r="Y28" s="24">
        <v>851.69152745178997</v>
      </c>
    </row>
    <row r="29" spans="1:25" ht="21">
      <c r="A29" s="35"/>
      <c r="B29" s="35" t="s">
        <v>1224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2556.8846478354499</v>
      </c>
      <c r="K29" s="24">
        <v>2556.8846478354499</v>
      </c>
      <c r="L29" s="24"/>
      <c r="M29" s="24"/>
      <c r="N29" s="100"/>
      <c r="O29" s="35"/>
      <c r="P29" s="35" t="s">
        <v>1224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1856.2982543282601</v>
      </c>
      <c r="Y29" s="24">
        <v>1856.2982543282601</v>
      </c>
    </row>
    <row r="30" spans="1:25" ht="21">
      <c r="A30" s="35"/>
      <c r="B30" s="35" t="s">
        <v>4111</v>
      </c>
      <c r="C30" s="36">
        <v>0</v>
      </c>
      <c r="D30" s="36">
        <v>0</v>
      </c>
      <c r="E30" s="36">
        <v>0</v>
      </c>
      <c r="F30" s="36">
        <v>0</v>
      </c>
      <c r="G30" s="36">
        <v>649.09666249432996</v>
      </c>
      <c r="H30" s="36">
        <v>2432.7182085620498</v>
      </c>
      <c r="I30" s="36">
        <v>19530.568076604337</v>
      </c>
      <c r="J30" s="36">
        <v>767.59937915542992</v>
      </c>
      <c r="K30" s="24">
        <v>23379.982326816145</v>
      </c>
      <c r="M30" s="24"/>
      <c r="N30" s="100"/>
      <c r="O30" s="35"/>
      <c r="P30" s="35" t="s">
        <v>4111</v>
      </c>
      <c r="Q30" s="36">
        <v>0</v>
      </c>
      <c r="R30" s="36">
        <v>0</v>
      </c>
      <c r="S30" s="36">
        <v>0</v>
      </c>
      <c r="T30" s="36">
        <v>0</v>
      </c>
      <c r="U30" s="36">
        <v>471.24417697089996</v>
      </c>
      <c r="V30" s="36">
        <v>1766.1534194161159</v>
      </c>
      <c r="W30" s="36">
        <v>14179.192423662229</v>
      </c>
      <c r="X30" s="36">
        <v>557.27714926699002</v>
      </c>
      <c r="Y30" s="24">
        <v>16973.867169316232</v>
      </c>
    </row>
    <row r="31" spans="1:25" ht="21">
      <c r="A31" s="35"/>
      <c r="B31" s="35" t="s">
        <v>4376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506.23137875800001</v>
      </c>
      <c r="I31" s="36">
        <v>1601.7682635267001</v>
      </c>
      <c r="J31" s="36">
        <v>5786.4239773327981</v>
      </c>
      <c r="K31" s="24">
        <v>7894.4236196174988</v>
      </c>
      <c r="L31" s="24"/>
      <c r="M31" s="24"/>
      <c r="N31" s="100"/>
      <c r="O31" s="35"/>
      <c r="P31" s="35" t="s">
        <v>4376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367.52398097800005</v>
      </c>
      <c r="W31" s="36">
        <v>1162.8837593204998</v>
      </c>
      <c r="X31" s="36">
        <v>4200.9438075429734</v>
      </c>
      <c r="Y31" s="24">
        <v>5731.3515478414738</v>
      </c>
    </row>
    <row r="32" spans="1:25" ht="21">
      <c r="A32" s="35" t="s">
        <v>4121</v>
      </c>
      <c r="B32" s="35"/>
      <c r="C32" s="36">
        <v>1962.2108327784699</v>
      </c>
      <c r="D32" s="36">
        <v>84.251777038400007</v>
      </c>
      <c r="E32" s="36">
        <v>3088.6597162779403</v>
      </c>
      <c r="F32" s="36">
        <v>29345.57276308845</v>
      </c>
      <c r="G32" s="36">
        <v>34018.011583398293</v>
      </c>
      <c r="H32" s="36">
        <v>27263.293613824073</v>
      </c>
      <c r="I32" s="36">
        <v>22906.766217369761</v>
      </c>
      <c r="J32" s="36">
        <v>4609.7759406753894</v>
      </c>
      <c r="K32" s="24">
        <v>123278.54244445078</v>
      </c>
      <c r="L32" s="24">
        <v>172350</v>
      </c>
      <c r="M32" s="110">
        <f>L32-K32</f>
        <v>49071.457555549219</v>
      </c>
      <c r="N32" s="100"/>
      <c r="O32" s="35" t="s">
        <v>4121</v>
      </c>
      <c r="P32" s="35"/>
      <c r="Q32" s="36">
        <v>1424.56506459754</v>
      </c>
      <c r="R32" s="36">
        <v>61.166790129900001</v>
      </c>
      <c r="S32" s="36">
        <v>2242.3669540179303</v>
      </c>
      <c r="T32" s="36">
        <v>21304.885825998852</v>
      </c>
      <c r="U32" s="36">
        <v>24697.076409552006</v>
      </c>
      <c r="V32" s="36">
        <v>19793.151163636878</v>
      </c>
      <c r="W32" s="36">
        <v>16630.312273813692</v>
      </c>
      <c r="X32" s="36">
        <v>3346.6973329299599</v>
      </c>
      <c r="Y32" s="24">
        <v>89500.22181467677</v>
      </c>
    </row>
    <row r="33" spans="1:25" ht="21">
      <c r="A33" s="35"/>
      <c r="B33" s="35" t="s">
        <v>1597</v>
      </c>
      <c r="C33" s="36">
        <v>34.312505753499998</v>
      </c>
      <c r="D33" s="36">
        <v>0</v>
      </c>
      <c r="E33" s="36">
        <v>44.710226122900004</v>
      </c>
      <c r="F33" s="36">
        <v>296.23981284680002</v>
      </c>
      <c r="G33" s="36">
        <v>3121.901320289538</v>
      </c>
      <c r="H33" s="36">
        <v>5311.0221244392951</v>
      </c>
      <c r="I33" s="36">
        <v>1748.3582280256401</v>
      </c>
      <c r="J33" s="36">
        <v>453.42500862762</v>
      </c>
      <c r="K33" s="24">
        <v>11009.969226105293</v>
      </c>
      <c r="L33" s="24"/>
      <c r="M33" s="24"/>
      <c r="N33" s="100"/>
      <c r="O33" s="35"/>
      <c r="P33" s="35" t="s">
        <v>1597</v>
      </c>
      <c r="Q33" s="36">
        <v>24.910879177000002</v>
      </c>
      <c r="R33" s="36">
        <v>0</v>
      </c>
      <c r="S33" s="36">
        <v>32.459624165219999</v>
      </c>
      <c r="T33" s="36">
        <v>215.07010412690002</v>
      </c>
      <c r="U33" s="36">
        <v>2266.5003585347945</v>
      </c>
      <c r="V33" s="36">
        <v>3855.8020623418693</v>
      </c>
      <c r="W33" s="36">
        <v>1269.30807354695</v>
      </c>
      <c r="X33" s="36">
        <v>329.18655626312005</v>
      </c>
      <c r="Y33" s="24">
        <v>7993.2376581558538</v>
      </c>
    </row>
    <row r="34" spans="1:25" ht="21">
      <c r="A34" s="35"/>
      <c r="B34" s="35" t="s">
        <v>4114</v>
      </c>
      <c r="C34" s="36">
        <v>88.21278510094001</v>
      </c>
      <c r="D34" s="36">
        <v>0</v>
      </c>
      <c r="E34" s="36">
        <v>120.77937588283001</v>
      </c>
      <c r="F34" s="36">
        <v>34.529120157900003</v>
      </c>
      <c r="G34" s="36">
        <v>1822.0948598426</v>
      </c>
      <c r="H34" s="36">
        <v>1035.6552834312999</v>
      </c>
      <c r="I34" s="36">
        <v>1553.6577901372557</v>
      </c>
      <c r="J34" s="36">
        <v>767.83190081499993</v>
      </c>
      <c r="K34" s="24">
        <v>5422.7611153678263</v>
      </c>
      <c r="L34" s="24"/>
      <c r="M34" s="24"/>
      <c r="N34" s="100"/>
      <c r="O34" s="35"/>
      <c r="P34" s="35" t="s">
        <v>4114</v>
      </c>
      <c r="Q34" s="36">
        <v>64.042481983320002</v>
      </c>
      <c r="R34" s="36">
        <v>0</v>
      </c>
      <c r="S34" s="36">
        <v>87.685826891022018</v>
      </c>
      <c r="T34" s="36">
        <v>25.068141234599999</v>
      </c>
      <c r="U34" s="36">
        <v>1322.8408682462</v>
      </c>
      <c r="V34" s="36">
        <v>751.8857357711629</v>
      </c>
      <c r="W34" s="36">
        <v>1127.9555556395987</v>
      </c>
      <c r="X34" s="36">
        <v>557.44595999199998</v>
      </c>
      <c r="Y34" s="24">
        <v>3936.9245697579036</v>
      </c>
    </row>
    <row r="35" spans="1:25" ht="21">
      <c r="A35" s="35"/>
      <c r="B35" s="35" t="s">
        <v>4115</v>
      </c>
      <c r="C35" s="36">
        <v>0</v>
      </c>
      <c r="D35" s="36">
        <v>0</v>
      </c>
      <c r="E35" s="36">
        <v>21.375</v>
      </c>
      <c r="F35" s="36">
        <v>0</v>
      </c>
      <c r="G35" s="36">
        <v>1272.8527490945942</v>
      </c>
      <c r="H35" s="36">
        <v>679.25396928549981</v>
      </c>
      <c r="I35" s="36">
        <v>365.41853351529005</v>
      </c>
      <c r="J35" s="36">
        <v>0</v>
      </c>
      <c r="K35" s="24">
        <v>2338.9002518953839</v>
      </c>
      <c r="L35" s="24"/>
      <c r="M35" s="24"/>
      <c r="N35" s="100"/>
      <c r="O35" s="35"/>
      <c r="P35" s="35" t="s">
        <v>4115</v>
      </c>
      <c r="Q35" s="36">
        <v>0</v>
      </c>
      <c r="R35" s="36">
        <v>0</v>
      </c>
      <c r="S35" s="36">
        <v>15.51825</v>
      </c>
      <c r="T35" s="36">
        <v>0</v>
      </c>
      <c r="U35" s="36">
        <v>924.09109584292719</v>
      </c>
      <c r="V35" s="36">
        <v>493.138381701414</v>
      </c>
      <c r="W35" s="36">
        <v>265.29385533244999</v>
      </c>
      <c r="X35" s="36">
        <v>0</v>
      </c>
      <c r="Y35" s="24">
        <v>1698.0415828767912</v>
      </c>
    </row>
    <row r="36" spans="1:25" ht="21">
      <c r="A36" s="35"/>
      <c r="B36" s="35" t="s">
        <v>4116</v>
      </c>
      <c r="C36" s="36">
        <v>19.294477068999999</v>
      </c>
      <c r="D36" s="36">
        <v>0</v>
      </c>
      <c r="E36" s="36">
        <v>203.51112005260001</v>
      </c>
      <c r="F36" s="36">
        <v>2970.6563791317976</v>
      </c>
      <c r="G36" s="36">
        <v>3808.4901515015304</v>
      </c>
      <c r="H36" s="36">
        <v>1904.0501315686092</v>
      </c>
      <c r="I36" s="36">
        <v>466.50893085590002</v>
      </c>
      <c r="J36" s="36">
        <v>538.80485362674006</v>
      </c>
      <c r="K36" s="24">
        <v>9911.3160438061768</v>
      </c>
      <c r="L36" s="24"/>
      <c r="M36" s="24"/>
      <c r="N36" s="100"/>
      <c r="O36" s="35"/>
      <c r="P36" s="35" t="s">
        <v>4116</v>
      </c>
      <c r="Q36" s="36">
        <v>14.007790352100001</v>
      </c>
      <c r="R36" s="36">
        <v>0</v>
      </c>
      <c r="S36" s="36">
        <v>147.74907315823</v>
      </c>
      <c r="T36" s="36">
        <v>2156.696531247539</v>
      </c>
      <c r="U36" s="36">
        <v>2764.9638499898838</v>
      </c>
      <c r="V36" s="36">
        <v>1382.3403955186395</v>
      </c>
      <c r="W36" s="36">
        <v>338.68548380089999</v>
      </c>
      <c r="X36" s="36">
        <v>391.17232373296002</v>
      </c>
      <c r="Y36" s="24">
        <v>7195.6154478002518</v>
      </c>
    </row>
    <row r="37" spans="1:25" ht="21">
      <c r="A37" s="35"/>
      <c r="B37" s="35" t="s">
        <v>4113</v>
      </c>
      <c r="C37" s="36">
        <v>0</v>
      </c>
      <c r="D37" s="36">
        <v>0</v>
      </c>
      <c r="E37" s="36">
        <v>0</v>
      </c>
      <c r="F37" s="36">
        <v>5919.6026494777243</v>
      </c>
      <c r="G37" s="36">
        <v>351.37424100303997</v>
      </c>
      <c r="H37" s="36">
        <v>969.27582475409997</v>
      </c>
      <c r="I37" s="36">
        <v>3110.7227388620104</v>
      </c>
      <c r="J37" s="36">
        <v>0</v>
      </c>
      <c r="K37" s="24">
        <v>10350.975454096875</v>
      </c>
      <c r="L37" s="24"/>
      <c r="M37" s="24"/>
      <c r="N37" s="100"/>
      <c r="O37" s="35"/>
      <c r="P37" s="35" t="s">
        <v>4113</v>
      </c>
      <c r="Q37" s="36">
        <v>0</v>
      </c>
      <c r="R37" s="36">
        <v>0</v>
      </c>
      <c r="S37" s="36">
        <v>0</v>
      </c>
      <c r="T37" s="36">
        <v>4297.6315235219126</v>
      </c>
      <c r="U37" s="36">
        <v>255.09769896824599</v>
      </c>
      <c r="V37" s="36">
        <v>703.69424877207189</v>
      </c>
      <c r="W37" s="36">
        <v>2258.3847084175686</v>
      </c>
      <c r="X37" s="36">
        <v>0</v>
      </c>
      <c r="Y37" s="24">
        <v>7514.8081796797987</v>
      </c>
    </row>
    <row r="38" spans="1:25" ht="21">
      <c r="A38" s="35"/>
      <c r="B38" s="35" t="s">
        <v>1817</v>
      </c>
      <c r="C38" s="36">
        <v>974.26355670732994</v>
      </c>
      <c r="D38" s="36">
        <v>0</v>
      </c>
      <c r="E38" s="36">
        <v>591.12810115166997</v>
      </c>
      <c r="F38" s="36">
        <v>3069.2362782583186</v>
      </c>
      <c r="G38" s="36">
        <v>2971.8214236518611</v>
      </c>
      <c r="H38" s="36">
        <v>704.16130746619979</v>
      </c>
      <c r="I38" s="36">
        <v>729.66284328510994</v>
      </c>
      <c r="J38" s="36">
        <v>162.5</v>
      </c>
      <c r="K38" s="24">
        <v>9202.7735105204902</v>
      </c>
      <c r="L38" s="24"/>
      <c r="M38" s="24"/>
      <c r="N38" s="100"/>
      <c r="O38" s="35"/>
      <c r="P38" s="35" t="s">
        <v>1817</v>
      </c>
      <c r="Q38" s="36">
        <v>707.31534216991997</v>
      </c>
      <c r="R38" s="36">
        <v>0</v>
      </c>
      <c r="S38" s="36">
        <v>429.15900143617802</v>
      </c>
      <c r="T38" s="36">
        <v>2228.2655380151841</v>
      </c>
      <c r="U38" s="36">
        <v>2157.5423535723949</v>
      </c>
      <c r="V38" s="36">
        <v>511.22110922035898</v>
      </c>
      <c r="W38" s="36">
        <v>529.73522422511996</v>
      </c>
      <c r="X38" s="36">
        <v>117.97499999999999</v>
      </c>
      <c r="Y38" s="24">
        <v>6681.2135686391566</v>
      </c>
    </row>
    <row r="39" spans="1:25" ht="21">
      <c r="A39" s="35"/>
      <c r="B39" s="35" t="s">
        <v>2772</v>
      </c>
      <c r="C39" s="36">
        <v>0</v>
      </c>
      <c r="D39" s="36">
        <v>84.251777038400007</v>
      </c>
      <c r="E39" s="36">
        <v>36.595840664370002</v>
      </c>
      <c r="F39" s="36">
        <v>2255.2210317291788</v>
      </c>
      <c r="G39" s="36">
        <v>831.33379621833012</v>
      </c>
      <c r="H39" s="36">
        <v>228.84862422488095</v>
      </c>
      <c r="I39" s="36">
        <v>367.53006755919995</v>
      </c>
      <c r="J39" s="36">
        <v>0</v>
      </c>
      <c r="K39" s="24">
        <v>3803.7811374343596</v>
      </c>
      <c r="L39" s="24"/>
      <c r="M39" s="24"/>
      <c r="N39" s="100"/>
      <c r="O39" s="35"/>
      <c r="P39" s="35" t="s">
        <v>2772</v>
      </c>
      <c r="Q39" s="36">
        <v>0</v>
      </c>
      <c r="R39" s="36">
        <v>61.166790129900001</v>
      </c>
      <c r="S39" s="36">
        <v>26.568580322350002</v>
      </c>
      <c r="T39" s="36">
        <v>1637.2904690311639</v>
      </c>
      <c r="U39" s="36">
        <v>603.54833605455997</v>
      </c>
      <c r="V39" s="36">
        <v>166.14410118725104</v>
      </c>
      <c r="W39" s="36">
        <v>266.82682904798003</v>
      </c>
      <c r="X39" s="36">
        <v>0</v>
      </c>
      <c r="Y39" s="24">
        <v>2761.5451057732053</v>
      </c>
    </row>
    <row r="40" spans="1:25" ht="21">
      <c r="A40" s="35"/>
      <c r="B40" s="35" t="s">
        <v>4117</v>
      </c>
      <c r="C40" s="36">
        <v>361.21069869359997</v>
      </c>
      <c r="D40" s="36">
        <v>0</v>
      </c>
      <c r="E40" s="36">
        <v>499.70932579487999</v>
      </c>
      <c r="F40" s="36">
        <v>0</v>
      </c>
      <c r="G40" s="36">
        <v>4284.7443236092768</v>
      </c>
      <c r="H40" s="36">
        <v>1129.5267340975302</v>
      </c>
      <c r="I40" s="36">
        <v>510.03453595710187</v>
      </c>
      <c r="J40" s="36">
        <v>0</v>
      </c>
      <c r="K40" s="24">
        <v>6785.2256181523881</v>
      </c>
      <c r="L40" s="24"/>
      <c r="M40" s="24"/>
      <c r="N40" s="100"/>
      <c r="O40" s="35"/>
      <c r="P40" s="35" t="s">
        <v>4117</v>
      </c>
      <c r="Q40" s="36">
        <v>262.23896725150001</v>
      </c>
      <c r="R40" s="36">
        <v>0</v>
      </c>
      <c r="S40" s="36">
        <v>362.78897052694009</v>
      </c>
      <c r="T40" s="36">
        <v>0</v>
      </c>
      <c r="U40" s="36">
        <v>3110.7243789412173</v>
      </c>
      <c r="V40" s="36">
        <v>820.03640895461706</v>
      </c>
      <c r="W40" s="36">
        <v>370.28507310523105</v>
      </c>
      <c r="X40" s="36">
        <v>0</v>
      </c>
      <c r="Y40" s="24">
        <v>4926.0737987795055</v>
      </c>
    </row>
    <row r="41" spans="1:25" ht="21">
      <c r="A41" s="35"/>
      <c r="B41" s="35" t="s">
        <v>4118</v>
      </c>
      <c r="C41" s="36">
        <v>0</v>
      </c>
      <c r="D41" s="36">
        <v>0</v>
      </c>
      <c r="E41" s="36">
        <v>48.829748355900001</v>
      </c>
      <c r="F41" s="36">
        <v>4368.9164938235799</v>
      </c>
      <c r="G41" s="36">
        <v>315.92263728285002</v>
      </c>
      <c r="H41" s="36">
        <v>343.07139043608595</v>
      </c>
      <c r="I41" s="36">
        <v>1808.4649147338</v>
      </c>
      <c r="J41" s="36">
        <v>0</v>
      </c>
      <c r="K41" s="24">
        <v>6885.2051846322156</v>
      </c>
      <c r="L41" s="24"/>
      <c r="M41" s="24"/>
      <c r="N41" s="100"/>
      <c r="O41" s="35"/>
      <c r="P41" s="35" t="s">
        <v>4118</v>
      </c>
      <c r="Q41" s="36">
        <v>0</v>
      </c>
      <c r="R41" s="36">
        <v>0</v>
      </c>
      <c r="S41" s="36">
        <v>35.450397306399999</v>
      </c>
      <c r="T41" s="36">
        <v>3171.8333745170198</v>
      </c>
      <c r="U41" s="36">
        <v>229.35983466734999</v>
      </c>
      <c r="V41" s="36">
        <v>249.06982945660096</v>
      </c>
      <c r="W41" s="36">
        <v>1312.9455280961797</v>
      </c>
      <c r="X41" s="36">
        <v>0</v>
      </c>
      <c r="Y41" s="24">
        <v>4998.6589640435504</v>
      </c>
    </row>
    <row r="42" spans="1:25" ht="21">
      <c r="A42" s="35"/>
      <c r="B42" s="35" t="s">
        <v>3935</v>
      </c>
      <c r="C42" s="36">
        <v>0</v>
      </c>
      <c r="D42" s="36">
        <v>0</v>
      </c>
      <c r="E42" s="36">
        <v>0</v>
      </c>
      <c r="F42" s="36">
        <v>2246.2443062857901</v>
      </c>
      <c r="G42" s="36">
        <v>2111.6287280851766</v>
      </c>
      <c r="H42" s="36">
        <v>2353.593920540869</v>
      </c>
      <c r="I42" s="36">
        <v>1790.5094320039298</v>
      </c>
      <c r="J42" s="36">
        <v>0</v>
      </c>
      <c r="K42" s="24">
        <v>8501.976386915765</v>
      </c>
      <c r="M42" s="110"/>
      <c r="N42" s="100"/>
      <c r="O42" s="35"/>
      <c r="P42" s="35" t="s">
        <v>3935</v>
      </c>
      <c r="Q42" s="36">
        <v>0</v>
      </c>
      <c r="R42" s="36">
        <v>0</v>
      </c>
      <c r="S42" s="36">
        <v>0</v>
      </c>
      <c r="T42" s="36">
        <v>1630.7733663636</v>
      </c>
      <c r="U42" s="36">
        <v>1533.0424565897301</v>
      </c>
      <c r="V42" s="36">
        <v>1708.7091863127796</v>
      </c>
      <c r="W42" s="36">
        <v>1299.9098476341303</v>
      </c>
      <c r="X42" s="36">
        <v>0</v>
      </c>
      <c r="Y42" s="24">
        <v>6172.4348569002404</v>
      </c>
    </row>
    <row r="43" spans="1:25" ht="21">
      <c r="A43" s="35"/>
      <c r="B43" s="35" t="s">
        <v>4119</v>
      </c>
      <c r="C43" s="36">
        <v>0</v>
      </c>
      <c r="D43" s="36">
        <v>0</v>
      </c>
      <c r="E43" s="36">
        <v>198.05896432289998</v>
      </c>
      <c r="F43" s="36">
        <v>2285.7982302989303</v>
      </c>
      <c r="G43" s="36">
        <v>5486.7902295710619</v>
      </c>
      <c r="H43" s="36">
        <v>2830.2537258036195</v>
      </c>
      <c r="I43" s="36">
        <v>5088.3744192433905</v>
      </c>
      <c r="J43" s="36">
        <v>0</v>
      </c>
      <c r="K43" s="24">
        <v>15889.275569239901</v>
      </c>
      <c r="L43" s="24"/>
      <c r="M43" s="110"/>
      <c r="N43" s="100"/>
      <c r="O43" s="35"/>
      <c r="P43" s="35" t="s">
        <v>4119</v>
      </c>
      <c r="Q43" s="36">
        <v>0</v>
      </c>
      <c r="R43" s="36">
        <v>0</v>
      </c>
      <c r="S43" s="36">
        <v>143.79080809837998</v>
      </c>
      <c r="T43" s="36">
        <v>1659.4895151975902</v>
      </c>
      <c r="U43" s="36">
        <v>3983.409706667192</v>
      </c>
      <c r="V43" s="36">
        <v>2054.7642049337182</v>
      </c>
      <c r="W43" s="36">
        <v>3694.1598283708736</v>
      </c>
      <c r="X43" s="36">
        <v>0</v>
      </c>
      <c r="Y43" s="24">
        <v>11535.614063267754</v>
      </c>
    </row>
    <row r="44" spans="1:25" ht="21">
      <c r="A44" s="35"/>
      <c r="B44" s="35" t="s">
        <v>720</v>
      </c>
      <c r="C44" s="36">
        <v>0</v>
      </c>
      <c r="D44" s="36">
        <v>0</v>
      </c>
      <c r="E44" s="36">
        <v>45.563111440100002</v>
      </c>
      <c r="F44" s="36">
        <v>5778.2366590272304</v>
      </c>
      <c r="G44" s="36">
        <v>6.3273044016510003</v>
      </c>
      <c r="H44" s="36">
        <v>43.675735043130004</v>
      </c>
      <c r="I44" s="36">
        <v>191.09880313757199</v>
      </c>
      <c r="J44" s="36">
        <v>0</v>
      </c>
      <c r="K44" s="24">
        <v>6064.9016130496839</v>
      </c>
      <c r="L44" s="24"/>
      <c r="M44" s="24"/>
      <c r="N44" s="100"/>
      <c r="O44" s="35"/>
      <c r="P44" s="35" t="s">
        <v>720</v>
      </c>
      <c r="Q44" s="36">
        <v>0</v>
      </c>
      <c r="R44" s="36">
        <v>0</v>
      </c>
      <c r="S44" s="36">
        <v>33.0788189055</v>
      </c>
      <c r="T44" s="36">
        <v>4194.9998144542405</v>
      </c>
      <c r="U44" s="36">
        <v>4.5936229956019998</v>
      </c>
      <c r="V44" s="36">
        <v>31.708583641219999</v>
      </c>
      <c r="W44" s="36">
        <v>138.737731077928</v>
      </c>
      <c r="X44" s="36">
        <v>0</v>
      </c>
      <c r="Y44" s="24">
        <v>4403.1185710744912</v>
      </c>
    </row>
    <row r="45" spans="1:25" ht="21">
      <c r="A45" s="35"/>
      <c r="B45" s="35" t="s">
        <v>4120</v>
      </c>
      <c r="C45" s="36">
        <v>79.3087389704</v>
      </c>
      <c r="D45" s="36">
        <v>0</v>
      </c>
      <c r="E45" s="36">
        <v>187.33589810429999</v>
      </c>
      <c r="F45" s="36">
        <v>0</v>
      </c>
      <c r="G45" s="36">
        <v>1762.5114934286603</v>
      </c>
      <c r="H45" s="36">
        <v>6647.7332762031983</v>
      </c>
      <c r="I45" s="36">
        <v>4909.4354734549815</v>
      </c>
      <c r="J45" s="36">
        <v>2685.7150124066798</v>
      </c>
      <c r="K45" s="24">
        <v>16272.03989256822</v>
      </c>
      <c r="M45" s="24"/>
      <c r="N45" s="100"/>
      <c r="O45" s="35"/>
      <c r="P45" s="35" t="s">
        <v>4120</v>
      </c>
      <c r="Q45" s="36">
        <v>57.578144492500002</v>
      </c>
      <c r="R45" s="36">
        <v>0</v>
      </c>
      <c r="S45" s="36">
        <v>136.00586202379998</v>
      </c>
      <c r="T45" s="36">
        <v>0</v>
      </c>
      <c r="U45" s="36">
        <v>1279.5833442288033</v>
      </c>
      <c r="V45" s="36">
        <v>4826.2543585237208</v>
      </c>
      <c r="W45" s="36">
        <v>3564.2501537282919</v>
      </c>
      <c r="X45" s="36">
        <v>1949.82909900715</v>
      </c>
      <c r="Y45" s="24">
        <v>11813.500962004266</v>
      </c>
    </row>
    <row r="46" spans="1:25" ht="21">
      <c r="A46" s="35"/>
      <c r="B46" s="35" t="s">
        <v>1205</v>
      </c>
      <c r="C46" s="36">
        <v>405.60807048370003</v>
      </c>
      <c r="D46" s="36">
        <v>0</v>
      </c>
      <c r="E46" s="36">
        <v>1091.0630043854903</v>
      </c>
      <c r="F46" s="36">
        <v>120.89180205119999</v>
      </c>
      <c r="G46" s="36">
        <v>5870.2183254181191</v>
      </c>
      <c r="H46" s="36">
        <v>3083.1715665297552</v>
      </c>
      <c r="I46" s="36">
        <v>266.98950659857996</v>
      </c>
      <c r="J46" s="36">
        <v>1.4991651993499999</v>
      </c>
      <c r="K46" s="24">
        <v>10839.441440666194</v>
      </c>
      <c r="L46" s="24"/>
      <c r="M46" s="24"/>
      <c r="N46" s="100"/>
      <c r="O46" s="35"/>
      <c r="P46" s="35" t="s">
        <v>1205</v>
      </c>
      <c r="Q46" s="36">
        <v>294.47145917120002</v>
      </c>
      <c r="R46" s="36">
        <v>0</v>
      </c>
      <c r="S46" s="36">
        <v>792.11174118391</v>
      </c>
      <c r="T46" s="36">
        <v>87.767448289100003</v>
      </c>
      <c r="U46" s="36">
        <v>4261.7785042531086</v>
      </c>
      <c r="V46" s="36">
        <v>2238.3825573014542</v>
      </c>
      <c r="W46" s="36">
        <v>193.83438179049</v>
      </c>
      <c r="X46" s="36">
        <v>1.08839393473</v>
      </c>
      <c r="Y46" s="24">
        <v>7869.4344859239927</v>
      </c>
    </row>
    <row r="47" spans="1:25" ht="21">
      <c r="A47" s="35" t="s">
        <v>4134</v>
      </c>
      <c r="B47" s="35"/>
      <c r="C47" s="36">
        <v>0</v>
      </c>
      <c r="D47" s="36">
        <v>822.01568204092996</v>
      </c>
      <c r="E47" s="36">
        <v>555.82439559473994</v>
      </c>
      <c r="F47" s="36">
        <v>15848.340538319719</v>
      </c>
      <c r="G47" s="36">
        <v>12179.819423533656</v>
      </c>
      <c r="H47" s="36">
        <v>10068.569891387024</v>
      </c>
      <c r="I47" s="36">
        <v>41547.585824822323</v>
      </c>
      <c r="J47" s="36">
        <v>37345.217325536971</v>
      </c>
      <c r="K47" s="24">
        <v>118367.37308123538</v>
      </c>
      <c r="L47" s="24">
        <v>167770</v>
      </c>
      <c r="M47" s="110">
        <f>L47-K47</f>
        <v>49402.626918764625</v>
      </c>
      <c r="N47" s="100"/>
      <c r="O47" s="35" t="s">
        <v>4134</v>
      </c>
      <c r="P47" s="35"/>
      <c r="Q47" s="36">
        <v>0</v>
      </c>
      <c r="R47" s="36">
        <v>596.78338516172005</v>
      </c>
      <c r="S47" s="36">
        <v>403.52851120179997</v>
      </c>
      <c r="T47" s="36">
        <v>11505.895230819649</v>
      </c>
      <c r="U47" s="36">
        <v>8842.5489014880295</v>
      </c>
      <c r="V47" s="36">
        <v>7309.7817411475407</v>
      </c>
      <c r="W47" s="36">
        <v>30163.547308818139</v>
      </c>
      <c r="X47" s="36">
        <v>27112.627778341259</v>
      </c>
      <c r="Y47" s="24">
        <v>85934.712856978134</v>
      </c>
    </row>
    <row r="48" spans="1:25" ht="21">
      <c r="A48" s="35"/>
      <c r="B48" s="35" t="s">
        <v>4122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1504.5142650872381</v>
      </c>
      <c r="J48" s="36">
        <v>540.77933161590897</v>
      </c>
      <c r="K48" s="24">
        <v>2045.2935967031472</v>
      </c>
      <c r="L48" s="24"/>
      <c r="M48" s="24"/>
      <c r="N48" s="100"/>
      <c r="O48" s="35"/>
      <c r="P48" s="35" t="s">
        <v>4122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1092.277356453935</v>
      </c>
      <c r="X48" s="36">
        <v>392.60579475239899</v>
      </c>
      <c r="Y48" s="24">
        <v>1484.8831512063339</v>
      </c>
    </row>
    <row r="49" spans="1:25" ht="21">
      <c r="A49" s="35"/>
      <c r="B49" s="35" t="s">
        <v>4123</v>
      </c>
      <c r="C49" s="36">
        <v>0</v>
      </c>
      <c r="D49" s="36">
        <v>199.3844768237</v>
      </c>
      <c r="E49" s="36">
        <v>48.248048117340005</v>
      </c>
      <c r="F49" s="36">
        <v>5238.190253000741</v>
      </c>
      <c r="G49" s="36">
        <v>651.74332541201011</v>
      </c>
      <c r="H49" s="36">
        <v>84.4065117902</v>
      </c>
      <c r="I49" s="36">
        <v>778.76231551136982</v>
      </c>
      <c r="J49" s="36">
        <v>462.97068197599998</v>
      </c>
      <c r="K49" s="24">
        <v>7463.705612631361</v>
      </c>
      <c r="L49" s="24"/>
      <c r="M49" s="24"/>
      <c r="N49" s="100"/>
      <c r="O49" s="35"/>
      <c r="P49" s="35" t="s">
        <v>4123</v>
      </c>
      <c r="Q49" s="36">
        <v>0</v>
      </c>
      <c r="R49" s="36">
        <v>144.75313017400001</v>
      </c>
      <c r="S49" s="36">
        <v>35.028082933189999</v>
      </c>
      <c r="T49" s="36">
        <v>3802.9261236787097</v>
      </c>
      <c r="U49" s="36">
        <v>473.16565424930099</v>
      </c>
      <c r="V49" s="36">
        <v>61.279127559700001</v>
      </c>
      <c r="W49" s="36">
        <v>565.38144106145307</v>
      </c>
      <c r="X49" s="36">
        <v>336.11671511499998</v>
      </c>
      <c r="Y49" s="24">
        <v>5418.6502747713539</v>
      </c>
    </row>
    <row r="50" spans="1:25" ht="21">
      <c r="A50" s="35"/>
      <c r="B50" s="35" t="s">
        <v>3042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893.91476949770004</v>
      </c>
      <c r="I50" s="36">
        <v>238.69108217100001</v>
      </c>
      <c r="J50" s="36">
        <v>3764.0162234674895</v>
      </c>
      <c r="K50" s="24">
        <v>4896.6220751361898</v>
      </c>
      <c r="L50" s="24"/>
      <c r="M50" s="24"/>
      <c r="N50" s="100"/>
      <c r="O50" s="35"/>
      <c r="P50" s="35" t="s">
        <v>3042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648.98212265589996</v>
      </c>
      <c r="W50" s="36">
        <v>173.289725656</v>
      </c>
      <c r="X50" s="36">
        <v>2732.6757782373697</v>
      </c>
      <c r="Y50" s="24">
        <v>3554.9476265492694</v>
      </c>
    </row>
    <row r="51" spans="1:25" ht="21">
      <c r="A51" s="35"/>
      <c r="B51" s="35" t="s">
        <v>4124</v>
      </c>
      <c r="C51" s="36">
        <v>0</v>
      </c>
      <c r="D51" s="36">
        <v>20.798735000000001</v>
      </c>
      <c r="E51" s="36">
        <v>165.54154648079998</v>
      </c>
      <c r="F51" s="36">
        <v>713.14747624979998</v>
      </c>
      <c r="G51" s="36">
        <v>1025.7888312366379</v>
      </c>
      <c r="H51" s="36">
        <v>1585.4728854527257</v>
      </c>
      <c r="I51" s="36">
        <v>6573.6737485636704</v>
      </c>
      <c r="J51" s="36">
        <v>536.9529696349</v>
      </c>
      <c r="K51" s="24">
        <v>10621.376192618534</v>
      </c>
      <c r="L51" s="24"/>
      <c r="M51" s="24"/>
      <c r="N51" s="100"/>
      <c r="O51" s="35"/>
      <c r="P51" s="35" t="s">
        <v>4124</v>
      </c>
      <c r="Q51" s="36">
        <v>0</v>
      </c>
      <c r="R51" s="36">
        <v>15.099881610000001</v>
      </c>
      <c r="S51" s="36">
        <v>120.18316274509999</v>
      </c>
      <c r="T51" s="36">
        <v>517.74506775697</v>
      </c>
      <c r="U51" s="36">
        <v>744.72269147724603</v>
      </c>
      <c r="V51" s="36">
        <v>1151.0533148382779</v>
      </c>
      <c r="W51" s="36">
        <v>4772.4871414546196</v>
      </c>
      <c r="X51" s="36">
        <v>389.82785595480004</v>
      </c>
      <c r="Y51" s="24">
        <v>7711.1191158370129</v>
      </c>
    </row>
    <row r="52" spans="1:25" ht="21">
      <c r="A52" s="35"/>
      <c r="B52" s="35" t="s">
        <v>4125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1283.908145527733</v>
      </c>
      <c r="I52" s="36">
        <v>2699.4432637938194</v>
      </c>
      <c r="J52" s="36">
        <v>2643.8323659447701</v>
      </c>
      <c r="K52" s="24">
        <v>6627.1837752663232</v>
      </c>
      <c r="L52" s="24"/>
      <c r="M52" s="24"/>
      <c r="N52" s="100"/>
      <c r="O52" s="35"/>
      <c r="P52" s="35" t="s">
        <v>4125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932.11731365340393</v>
      </c>
      <c r="W52" s="36">
        <v>1959.7958095150702</v>
      </c>
      <c r="X52" s="36">
        <v>1919.42229767494</v>
      </c>
      <c r="Y52" s="24">
        <v>4811.3354208434139</v>
      </c>
    </row>
    <row r="53" spans="1:25" ht="21">
      <c r="A53" s="35"/>
      <c r="B53" s="35" t="s">
        <v>2390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94.459276834000008</v>
      </c>
      <c r="J53" s="36">
        <v>9797.453993971727</v>
      </c>
      <c r="K53" s="24">
        <v>9891.9132708057277</v>
      </c>
      <c r="L53" s="24"/>
      <c r="M53" s="24"/>
      <c r="N53" s="100"/>
      <c r="O53" s="35"/>
      <c r="P53" s="35" t="s">
        <v>2390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68.577434981500005</v>
      </c>
      <c r="X53" s="36">
        <v>7112.951599624872</v>
      </c>
      <c r="Y53" s="24">
        <v>7181.5290346063721</v>
      </c>
    </row>
    <row r="54" spans="1:25" ht="21">
      <c r="A54" s="35"/>
      <c r="B54" s="35" t="s">
        <v>4126</v>
      </c>
      <c r="C54" s="36">
        <v>0</v>
      </c>
      <c r="D54" s="36">
        <v>17.993722500000001</v>
      </c>
      <c r="E54" s="36">
        <v>137.48274125</v>
      </c>
      <c r="F54" s="36">
        <v>2400.18201873213</v>
      </c>
      <c r="G54" s="36">
        <v>0</v>
      </c>
      <c r="H54" s="36">
        <v>43.171141703430003</v>
      </c>
      <c r="I54" s="36">
        <v>84.135662499999995</v>
      </c>
      <c r="J54" s="36">
        <v>0</v>
      </c>
      <c r="K54" s="24">
        <v>2682.9652866855599</v>
      </c>
      <c r="L54" s="24"/>
      <c r="M54" s="24"/>
      <c r="N54" s="100"/>
      <c r="O54" s="35"/>
      <c r="P54" s="35" t="s">
        <v>4126</v>
      </c>
      <c r="Q54" s="36">
        <v>0</v>
      </c>
      <c r="R54" s="36">
        <v>13.063442535</v>
      </c>
      <c r="S54" s="36">
        <v>99.812470147499994</v>
      </c>
      <c r="T54" s="36">
        <v>1742.5321456000499</v>
      </c>
      <c r="U54" s="36">
        <v>0</v>
      </c>
      <c r="V54" s="36">
        <v>31.342248876689997</v>
      </c>
      <c r="W54" s="36">
        <v>61.082490974999999</v>
      </c>
      <c r="X54" s="36">
        <v>0</v>
      </c>
      <c r="Y54" s="24">
        <v>1947.83279813424</v>
      </c>
    </row>
    <row r="55" spans="1:25" ht="21">
      <c r="A55" s="35"/>
      <c r="B55" s="35" t="s">
        <v>4127</v>
      </c>
      <c r="C55" s="36">
        <v>0</v>
      </c>
      <c r="D55" s="36">
        <v>0</v>
      </c>
      <c r="E55" s="36">
        <v>36.084604932399998</v>
      </c>
      <c r="F55" s="36">
        <v>189.03931314573998</v>
      </c>
      <c r="G55" s="36">
        <v>0</v>
      </c>
      <c r="H55" s="36">
        <v>0</v>
      </c>
      <c r="I55" s="36">
        <v>0</v>
      </c>
      <c r="J55" s="36">
        <v>0</v>
      </c>
      <c r="K55" s="24">
        <v>225.12391807813998</v>
      </c>
      <c r="L55" s="24"/>
      <c r="M55" s="24"/>
      <c r="N55" s="100"/>
      <c r="O55" s="35"/>
      <c r="P55" s="35" t="s">
        <v>4127</v>
      </c>
      <c r="Q55" s="36">
        <v>0</v>
      </c>
      <c r="R55" s="36">
        <v>0</v>
      </c>
      <c r="S55" s="36">
        <v>26.1974231809</v>
      </c>
      <c r="T55" s="36">
        <v>137.24254134423001</v>
      </c>
      <c r="U55" s="36">
        <v>0</v>
      </c>
      <c r="V55" s="36">
        <v>0</v>
      </c>
      <c r="W55" s="36">
        <v>0</v>
      </c>
      <c r="X55" s="36">
        <v>0</v>
      </c>
      <c r="Y55" s="24">
        <v>163.43996452512999</v>
      </c>
    </row>
    <row r="56" spans="1:25" ht="21">
      <c r="A56" s="35"/>
      <c r="B56" s="35" t="s">
        <v>4128</v>
      </c>
      <c r="C56" s="36">
        <v>0</v>
      </c>
      <c r="D56" s="36">
        <v>0</v>
      </c>
      <c r="E56" s="36">
        <v>0</v>
      </c>
      <c r="F56" s="36">
        <v>381.25</v>
      </c>
      <c r="G56" s="36">
        <v>0</v>
      </c>
      <c r="H56" s="36">
        <v>175.02556562502002</v>
      </c>
      <c r="I56" s="36">
        <v>2892.4876939965998</v>
      </c>
      <c r="J56" s="36">
        <v>10.367856938439999</v>
      </c>
      <c r="K56" s="24">
        <v>3459.13111656006</v>
      </c>
      <c r="L56" s="24"/>
      <c r="M56" s="24"/>
      <c r="N56" s="100"/>
      <c r="O56" s="35"/>
      <c r="P56" s="35" t="s">
        <v>4128</v>
      </c>
      <c r="Q56" s="36">
        <v>0</v>
      </c>
      <c r="R56" s="36">
        <v>0</v>
      </c>
      <c r="S56" s="36">
        <v>0</v>
      </c>
      <c r="T56" s="36">
        <v>276.78750000000002</v>
      </c>
      <c r="U56" s="36">
        <v>0</v>
      </c>
      <c r="V56" s="36">
        <v>127.06856064375999</v>
      </c>
      <c r="W56" s="36">
        <v>2099.9460658390999</v>
      </c>
      <c r="X56" s="36">
        <v>7.5270641373100009</v>
      </c>
      <c r="Y56" s="24">
        <v>2511.3291906201698</v>
      </c>
    </row>
    <row r="57" spans="1:25" ht="21">
      <c r="A57" s="35"/>
      <c r="B57" s="35" t="s">
        <v>2248</v>
      </c>
      <c r="C57" s="36">
        <v>0</v>
      </c>
      <c r="D57" s="36">
        <v>93.087437761139995</v>
      </c>
      <c r="E57" s="36">
        <v>32.722966019200001</v>
      </c>
      <c r="F57" s="36">
        <v>0</v>
      </c>
      <c r="G57" s="36">
        <v>725.43845580607001</v>
      </c>
      <c r="H57" s="36">
        <v>452.87119564379998</v>
      </c>
      <c r="I57" s="36">
        <v>4110.6539257937402</v>
      </c>
      <c r="J57" s="36">
        <v>81.423153054770012</v>
      </c>
      <c r="K57" s="24">
        <v>5496.1971340787204</v>
      </c>
      <c r="L57" s="24"/>
      <c r="M57" s="24"/>
      <c r="N57" s="100"/>
      <c r="O57" s="35"/>
      <c r="P57" s="35" t="s">
        <v>2248</v>
      </c>
      <c r="Q57" s="36">
        <v>0</v>
      </c>
      <c r="R57" s="36">
        <v>67.581479814529999</v>
      </c>
      <c r="S57" s="36">
        <v>23.756873329899999</v>
      </c>
      <c r="T57" s="36">
        <v>0</v>
      </c>
      <c r="U57" s="36">
        <v>526.66831891557001</v>
      </c>
      <c r="V57" s="36">
        <v>328.78448803741998</v>
      </c>
      <c r="W57" s="36">
        <v>2984.3347501278904</v>
      </c>
      <c r="X57" s="36">
        <v>59.113209117690005</v>
      </c>
      <c r="Y57" s="24">
        <v>3990.2391193430008</v>
      </c>
    </row>
    <row r="58" spans="1:25" ht="21">
      <c r="A58" s="35"/>
      <c r="B58" s="35" t="s">
        <v>651</v>
      </c>
      <c r="C58" s="36">
        <v>0</v>
      </c>
      <c r="D58" s="36">
        <v>0</v>
      </c>
      <c r="E58" s="36">
        <v>12.6200758558</v>
      </c>
      <c r="F58" s="36">
        <v>1872.478550864</v>
      </c>
      <c r="G58" s="36">
        <v>791.13952231500002</v>
      </c>
      <c r="H58" s="36">
        <v>469.35022500012002</v>
      </c>
      <c r="I58" s="36">
        <v>4179.1189896822198</v>
      </c>
      <c r="J58" s="36">
        <v>5927.8706022937204</v>
      </c>
      <c r="K58" s="24">
        <v>13252.57796601086</v>
      </c>
      <c r="L58" s="24"/>
      <c r="M58" s="24"/>
      <c r="N58" s="100"/>
      <c r="O58" s="35"/>
      <c r="P58" s="35" t="s">
        <v>651</v>
      </c>
      <c r="Q58" s="36">
        <v>0</v>
      </c>
      <c r="R58" s="36">
        <v>0</v>
      </c>
      <c r="S58" s="36">
        <v>9.1621750713099992</v>
      </c>
      <c r="T58" s="36">
        <v>1359.4194279269</v>
      </c>
      <c r="U58" s="36">
        <v>574.36729320069992</v>
      </c>
      <c r="V58" s="36">
        <v>340.74826335011306</v>
      </c>
      <c r="W58" s="36">
        <v>3034.0403865083335</v>
      </c>
      <c r="X58" s="36">
        <v>4303.6340572671688</v>
      </c>
      <c r="Y58" s="24">
        <v>9621.3716033245255</v>
      </c>
    </row>
    <row r="59" spans="1:25" ht="21">
      <c r="A59" s="35"/>
      <c r="B59" s="35" t="s">
        <v>2635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7.7732898876299998</v>
      </c>
      <c r="J59" s="36">
        <v>168.75</v>
      </c>
      <c r="K59" s="24">
        <v>176.52328988763</v>
      </c>
      <c r="L59" s="24"/>
      <c r="M59" s="24"/>
      <c r="N59" s="100"/>
      <c r="O59" s="35"/>
      <c r="P59" s="35" t="s">
        <v>2635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5.6434084584199997</v>
      </c>
      <c r="X59" s="36">
        <v>122.5125</v>
      </c>
      <c r="Y59" s="24">
        <v>128.15590845842001</v>
      </c>
    </row>
    <row r="60" spans="1:25" ht="21">
      <c r="A60" s="35"/>
      <c r="B60" s="35" t="s">
        <v>4129</v>
      </c>
      <c r="C60" s="36">
        <v>0</v>
      </c>
      <c r="D60" s="36">
        <v>75.2106166441</v>
      </c>
      <c r="E60" s="36">
        <v>28.404823166</v>
      </c>
      <c r="F60" s="36">
        <v>1381.037074856418</v>
      </c>
      <c r="G60" s="36">
        <v>363.65844727751994</v>
      </c>
      <c r="H60" s="36">
        <v>210.15978708530002</v>
      </c>
      <c r="I60" s="36">
        <v>235.583744606907</v>
      </c>
      <c r="J60" s="36">
        <v>0</v>
      </c>
      <c r="K60" s="24">
        <v>2294.0544936362453</v>
      </c>
      <c r="M60" s="24"/>
      <c r="N60" s="100"/>
      <c r="O60" s="35"/>
      <c r="P60" s="35" t="s">
        <v>4129</v>
      </c>
      <c r="Q60" s="36">
        <v>0</v>
      </c>
      <c r="R60" s="36">
        <v>54.602907683600002</v>
      </c>
      <c r="S60" s="36">
        <v>20.621901618500001</v>
      </c>
      <c r="T60" s="36">
        <v>1002.6329163454191</v>
      </c>
      <c r="U60" s="36">
        <v>264.01603272345</v>
      </c>
      <c r="V60" s="36">
        <v>152.5760054239</v>
      </c>
      <c r="W60" s="36">
        <v>171.03379858463799</v>
      </c>
      <c r="X60" s="36">
        <v>0</v>
      </c>
      <c r="Y60" s="24">
        <v>1665.483562379507</v>
      </c>
    </row>
    <row r="61" spans="1:25" ht="21">
      <c r="A61" s="35"/>
      <c r="B61" s="35" t="s">
        <v>4130</v>
      </c>
      <c r="C61" s="36">
        <v>0</v>
      </c>
      <c r="D61" s="36">
        <v>49.425117499999999</v>
      </c>
      <c r="E61" s="36">
        <v>0</v>
      </c>
      <c r="F61" s="36">
        <v>0</v>
      </c>
      <c r="G61" s="36">
        <v>511.74372425258997</v>
      </c>
      <c r="H61" s="36">
        <v>234.23897098923999</v>
      </c>
      <c r="I61" s="36">
        <v>2558.1436721911496</v>
      </c>
      <c r="J61" s="36">
        <v>812.76673183540004</v>
      </c>
      <c r="K61" s="24">
        <v>4166.318216768379</v>
      </c>
      <c r="L61" s="24"/>
      <c r="M61" s="24"/>
      <c r="N61" s="100"/>
      <c r="O61" s="35"/>
      <c r="P61" s="35" t="s">
        <v>4130</v>
      </c>
      <c r="Q61" s="36">
        <v>0</v>
      </c>
      <c r="R61" s="36">
        <v>35.882635305000001</v>
      </c>
      <c r="S61" s="36">
        <v>0</v>
      </c>
      <c r="T61" s="36">
        <v>0</v>
      </c>
      <c r="U61" s="36">
        <v>371.52594380737003</v>
      </c>
      <c r="V61" s="36">
        <v>170.05749293810302</v>
      </c>
      <c r="W61" s="36">
        <v>1857.2123060104141</v>
      </c>
      <c r="X61" s="36">
        <v>590.06864731220003</v>
      </c>
      <c r="Y61" s="24">
        <v>3024.7470253730871</v>
      </c>
    </row>
    <row r="62" spans="1:25" ht="21">
      <c r="A62" s="35"/>
      <c r="B62" s="35" t="s">
        <v>4131</v>
      </c>
      <c r="C62" s="36">
        <v>0</v>
      </c>
      <c r="D62" s="36">
        <v>5.0600629689899996</v>
      </c>
      <c r="E62" s="36">
        <v>94.719589773199999</v>
      </c>
      <c r="F62" s="36">
        <v>3556.6234142900098</v>
      </c>
      <c r="G62" s="36">
        <v>0</v>
      </c>
      <c r="H62" s="36">
        <v>8.19610950583</v>
      </c>
      <c r="I62" s="36">
        <v>71.623443106500005</v>
      </c>
      <c r="J62" s="36">
        <v>0</v>
      </c>
      <c r="K62" s="24">
        <v>3736.2226196445299</v>
      </c>
      <c r="L62" s="24"/>
      <c r="M62" s="110"/>
      <c r="N62" s="100"/>
      <c r="O62" s="35"/>
      <c r="P62" s="35" t="s">
        <v>4131</v>
      </c>
      <c r="Q62" s="36">
        <v>0</v>
      </c>
      <c r="R62" s="36">
        <v>3.6736057154899999</v>
      </c>
      <c r="S62" s="36">
        <v>68.76642217540001</v>
      </c>
      <c r="T62" s="36">
        <v>2582.1085987739998</v>
      </c>
      <c r="U62" s="36">
        <v>0</v>
      </c>
      <c r="V62" s="36">
        <v>5.9503755012299999</v>
      </c>
      <c r="W62" s="36">
        <v>51.9986196953</v>
      </c>
      <c r="X62" s="36">
        <v>0</v>
      </c>
      <c r="Y62" s="24">
        <v>2712.4976218614202</v>
      </c>
    </row>
    <row r="63" spans="1:25" ht="21">
      <c r="A63" s="35"/>
      <c r="B63" s="35" t="s">
        <v>4132</v>
      </c>
      <c r="C63" s="36">
        <v>0</v>
      </c>
      <c r="D63" s="36">
        <v>0</v>
      </c>
      <c r="E63" s="36">
        <v>0</v>
      </c>
      <c r="F63" s="36">
        <v>45.842968430779997</v>
      </c>
      <c r="G63" s="36">
        <v>3978.4472944882432</v>
      </c>
      <c r="H63" s="36">
        <v>1232.1636905341111</v>
      </c>
      <c r="I63" s="36">
        <v>3905.8908183066292</v>
      </c>
      <c r="J63" s="36">
        <v>695.41907346490984</v>
      </c>
      <c r="K63" s="24">
        <v>9857.763845224672</v>
      </c>
      <c r="L63" s="24"/>
      <c r="M63" s="24"/>
      <c r="N63" s="100"/>
      <c r="O63" s="35"/>
      <c r="P63" s="35" t="s">
        <v>4132</v>
      </c>
      <c r="Q63" s="36">
        <v>0</v>
      </c>
      <c r="R63" s="36">
        <v>0</v>
      </c>
      <c r="S63" s="36">
        <v>0</v>
      </c>
      <c r="T63" s="36">
        <v>33.281995080770002</v>
      </c>
      <c r="U63" s="36">
        <v>2888.3527357992775</v>
      </c>
      <c r="V63" s="36">
        <v>894.55083932751995</v>
      </c>
      <c r="W63" s="36">
        <v>2835.6767340902602</v>
      </c>
      <c r="X63" s="36">
        <v>504.87424733574994</v>
      </c>
      <c r="Y63" s="24">
        <v>7156.7365516335776</v>
      </c>
    </row>
    <row r="64" spans="1:25" ht="21">
      <c r="A64" s="35"/>
      <c r="B64" s="35" t="s">
        <v>2684</v>
      </c>
      <c r="C64" s="36">
        <v>0</v>
      </c>
      <c r="D64" s="36">
        <v>0</v>
      </c>
      <c r="E64" s="36">
        <v>0</v>
      </c>
      <c r="F64" s="36">
        <v>0</v>
      </c>
      <c r="G64" s="36">
        <v>100</v>
      </c>
      <c r="H64" s="36">
        <v>0</v>
      </c>
      <c r="I64" s="36">
        <v>2139.11548515295</v>
      </c>
      <c r="J64" s="36">
        <v>6525.4519261827518</v>
      </c>
      <c r="K64" s="24">
        <v>8764.5674113357018</v>
      </c>
      <c r="L64" s="24"/>
      <c r="M64" s="24"/>
      <c r="N64" s="100"/>
      <c r="O64" s="35"/>
      <c r="P64" s="35" t="s">
        <v>2684</v>
      </c>
      <c r="Q64" s="36">
        <v>0</v>
      </c>
      <c r="R64" s="36">
        <v>0</v>
      </c>
      <c r="S64" s="36">
        <v>0</v>
      </c>
      <c r="T64" s="36">
        <v>0</v>
      </c>
      <c r="U64" s="36">
        <v>72.599999999999994</v>
      </c>
      <c r="V64" s="36">
        <v>0</v>
      </c>
      <c r="W64" s="36">
        <v>1552.99784222066</v>
      </c>
      <c r="X64" s="36">
        <v>4737.4780984091394</v>
      </c>
      <c r="Y64" s="24">
        <v>6363.0759406297993</v>
      </c>
    </row>
    <row r="65" spans="1:25" ht="21">
      <c r="A65" s="35"/>
      <c r="B65" s="35" t="s">
        <v>2114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284.01294777917002</v>
      </c>
      <c r="I65" s="36">
        <v>689.05975826708993</v>
      </c>
      <c r="J65" s="36">
        <v>1486.8477975680098</v>
      </c>
      <c r="K65" s="24">
        <v>2459.9205036142698</v>
      </c>
      <c r="L65" s="24"/>
      <c r="M65" s="24"/>
      <c r="N65" s="100"/>
      <c r="O65" s="35"/>
      <c r="P65" s="35" t="s">
        <v>2114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206.19340008789999</v>
      </c>
      <c r="W65" s="36">
        <v>500.25738450166</v>
      </c>
      <c r="X65" s="36">
        <v>1079.4515010346499</v>
      </c>
      <c r="Y65" s="24">
        <v>1785.90228562421</v>
      </c>
    </row>
    <row r="66" spans="1:25" ht="21">
      <c r="A66" s="35"/>
      <c r="B66" s="35" t="s">
        <v>56</v>
      </c>
      <c r="C66" s="36">
        <v>0</v>
      </c>
      <c r="D66" s="36">
        <v>272.72979236090003</v>
      </c>
      <c r="E66" s="36">
        <v>0</v>
      </c>
      <c r="F66" s="36">
        <v>0</v>
      </c>
      <c r="G66" s="36">
        <v>0</v>
      </c>
      <c r="H66" s="36">
        <v>228.63650335599999</v>
      </c>
      <c r="I66" s="36">
        <v>6171.3285098298384</v>
      </c>
      <c r="J66" s="36">
        <v>3881.4216888978804</v>
      </c>
      <c r="K66" s="24">
        <v>10554.116494444619</v>
      </c>
      <c r="M66" s="24"/>
      <c r="N66" s="100"/>
      <c r="O66" s="35"/>
      <c r="P66" s="35" t="s">
        <v>56</v>
      </c>
      <c r="Q66" s="36">
        <v>0</v>
      </c>
      <c r="R66" s="36">
        <v>198.00182925409999</v>
      </c>
      <c r="S66" s="36">
        <v>0</v>
      </c>
      <c r="T66" s="36">
        <v>0</v>
      </c>
      <c r="U66" s="36">
        <v>0</v>
      </c>
      <c r="V66" s="36">
        <v>165.990101436</v>
      </c>
      <c r="W66" s="36">
        <v>4480.3844981372695</v>
      </c>
      <c r="X66" s="36">
        <v>2817.9121461388095</v>
      </c>
      <c r="Y66" s="24">
        <v>7662.2885749661791</v>
      </c>
    </row>
    <row r="67" spans="1:25" ht="21">
      <c r="A67" s="35"/>
      <c r="B67" s="35" t="s">
        <v>4133</v>
      </c>
      <c r="C67" s="36">
        <v>0</v>
      </c>
      <c r="D67" s="36">
        <v>88.325720482099996</v>
      </c>
      <c r="E67" s="36">
        <v>0</v>
      </c>
      <c r="F67" s="36">
        <v>70.549468750100004</v>
      </c>
      <c r="G67" s="36">
        <v>4031.8598227455868</v>
      </c>
      <c r="H67" s="36">
        <v>2883.0414418966443</v>
      </c>
      <c r="I67" s="36">
        <v>2613.1268795399701</v>
      </c>
      <c r="J67" s="36">
        <v>8.8929286902999998</v>
      </c>
      <c r="K67" s="24">
        <v>9695.7962621047009</v>
      </c>
      <c r="L67" s="24"/>
      <c r="M67" s="24"/>
      <c r="N67" s="100"/>
      <c r="O67" s="35"/>
      <c r="P67" s="35" t="s">
        <v>4133</v>
      </c>
      <c r="Q67" s="36">
        <v>0</v>
      </c>
      <c r="R67" s="36">
        <v>64.124473069999993</v>
      </c>
      <c r="S67" s="36">
        <v>0</v>
      </c>
      <c r="T67" s="36">
        <v>51.218914312599999</v>
      </c>
      <c r="U67" s="36">
        <v>2927.1302313151164</v>
      </c>
      <c r="V67" s="36">
        <v>2093.0880868176223</v>
      </c>
      <c r="W67" s="36">
        <v>1897.1301145466198</v>
      </c>
      <c r="X67" s="36">
        <v>6.4562662291599997</v>
      </c>
      <c r="Y67" s="24">
        <v>7039.1480862911176</v>
      </c>
    </row>
    <row r="68" spans="1:25" ht="21">
      <c r="A68" s="35" t="s">
        <v>4140</v>
      </c>
      <c r="B68" s="35"/>
      <c r="C68" s="36">
        <v>391.60861174901004</v>
      </c>
      <c r="D68" s="36">
        <v>1158.44136123317</v>
      </c>
      <c r="E68" s="36">
        <v>494.54385044767997</v>
      </c>
      <c r="F68" s="36">
        <v>1150</v>
      </c>
      <c r="G68" s="36">
        <v>4511.6225495563003</v>
      </c>
      <c r="H68" s="36">
        <v>7341.1115831282295</v>
      </c>
      <c r="I68" s="36">
        <v>55678.237242157236</v>
      </c>
      <c r="J68" s="36">
        <v>22871.885105852405</v>
      </c>
      <c r="K68" s="24">
        <v>93597.450304124039</v>
      </c>
      <c r="L68" s="24">
        <v>82310</v>
      </c>
      <c r="M68" s="110">
        <f>L68-K68</f>
        <v>-11287.450304124039</v>
      </c>
      <c r="N68" s="100"/>
      <c r="O68" s="35" t="s">
        <v>4140</v>
      </c>
      <c r="P68" s="35"/>
      <c r="Q68" s="36">
        <v>284.30785212978003</v>
      </c>
      <c r="R68" s="36">
        <v>841.02842825544997</v>
      </c>
      <c r="S68" s="36">
        <v>359.03883542497999</v>
      </c>
      <c r="T68" s="36">
        <v>834.90000000000009</v>
      </c>
      <c r="U68" s="36">
        <v>3275.4379709782547</v>
      </c>
      <c r="V68" s="36">
        <v>5329.6470093513835</v>
      </c>
      <c r="W68" s="36">
        <v>40422.400237803995</v>
      </c>
      <c r="X68" s="36">
        <v>16604.988586847976</v>
      </c>
      <c r="Y68" s="24">
        <v>67951.748920791826</v>
      </c>
    </row>
    <row r="69" spans="1:25" ht="21">
      <c r="A69" s="35"/>
      <c r="B69" s="35" t="s">
        <v>4136</v>
      </c>
      <c r="C69" s="36">
        <v>38.283396250000003</v>
      </c>
      <c r="D69" s="36">
        <v>437.85518679299003</v>
      </c>
      <c r="E69" s="36">
        <v>175.43365334187999</v>
      </c>
      <c r="F69" s="36">
        <v>0</v>
      </c>
      <c r="G69" s="36">
        <v>0</v>
      </c>
      <c r="H69" s="36">
        <v>221.24785401790001</v>
      </c>
      <c r="I69" s="36">
        <v>8022.2254542714109</v>
      </c>
      <c r="J69" s="36">
        <v>2197.0477734309002</v>
      </c>
      <c r="K69" s="24">
        <v>11092.093318105082</v>
      </c>
      <c r="M69" s="24"/>
      <c r="N69" s="100"/>
      <c r="O69" s="35"/>
      <c r="P69" s="35" t="s">
        <v>4136</v>
      </c>
      <c r="Q69" s="36">
        <v>27.793745677499999</v>
      </c>
      <c r="R69" s="36">
        <v>317.88286561173004</v>
      </c>
      <c r="S69" s="36">
        <v>127.36483232623</v>
      </c>
      <c r="T69" s="36">
        <v>0</v>
      </c>
      <c r="U69" s="36">
        <v>0</v>
      </c>
      <c r="V69" s="36">
        <v>160.62594201700003</v>
      </c>
      <c r="W69" s="36">
        <v>5824.1356798005381</v>
      </c>
      <c r="X69" s="36">
        <v>1595.0566835110999</v>
      </c>
      <c r="Y69" s="24">
        <v>8052.8597489440981</v>
      </c>
    </row>
    <row r="70" spans="1:25" ht="21">
      <c r="A70" s="35"/>
      <c r="B70" s="35" t="s">
        <v>5264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364.06520312501004</v>
      </c>
      <c r="I70" s="36">
        <v>13580.65949153104</v>
      </c>
      <c r="J70" s="36">
        <v>295.35157963598999</v>
      </c>
      <c r="K70" s="24">
        <v>14240.07627429204</v>
      </c>
      <c r="L70" s="24"/>
      <c r="M70" s="24"/>
      <c r="N70" s="100"/>
      <c r="O70" s="35"/>
      <c r="P70" s="35" t="s">
        <v>5264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264.31133746881</v>
      </c>
      <c r="W70" s="36">
        <v>9859.5587908470006</v>
      </c>
      <c r="X70" s="36">
        <v>214.42524681572999</v>
      </c>
      <c r="Y70" s="24">
        <v>10338.29537513154</v>
      </c>
    </row>
    <row r="71" spans="1:25" ht="21">
      <c r="A71" s="35"/>
      <c r="B71" s="35" t="s">
        <v>2711</v>
      </c>
      <c r="C71" s="36">
        <v>0</v>
      </c>
      <c r="D71" s="36">
        <v>25.34856375</v>
      </c>
      <c r="E71" s="36">
        <v>110.32616828819999</v>
      </c>
      <c r="F71" s="36">
        <v>106.25</v>
      </c>
      <c r="G71" s="36">
        <v>500.33508145590002</v>
      </c>
      <c r="H71" s="36">
        <v>753.27326075584006</v>
      </c>
      <c r="I71" s="36">
        <v>8746.6173717596612</v>
      </c>
      <c r="J71" s="36">
        <v>33.014322008580002</v>
      </c>
      <c r="K71" s="24">
        <v>10275.16476801818</v>
      </c>
      <c r="L71" s="24"/>
      <c r="M71" s="24"/>
      <c r="N71" s="100"/>
      <c r="O71" s="35"/>
      <c r="P71" s="35" t="s">
        <v>2711</v>
      </c>
      <c r="Q71" s="36">
        <v>0</v>
      </c>
      <c r="R71" s="36">
        <v>18.403057282500001</v>
      </c>
      <c r="S71" s="36">
        <v>80.0967981772</v>
      </c>
      <c r="T71" s="36">
        <v>77.137499999999989</v>
      </c>
      <c r="U71" s="36">
        <v>363.24326913735001</v>
      </c>
      <c r="V71" s="36">
        <v>546.87638730873994</v>
      </c>
      <c r="W71" s="36">
        <v>6350.0442119003801</v>
      </c>
      <c r="X71" s="36">
        <v>23.968397778229999</v>
      </c>
      <c r="Y71" s="24">
        <v>7459.7696215843998</v>
      </c>
    </row>
    <row r="72" spans="1:25" ht="21">
      <c r="A72" s="35"/>
      <c r="B72" s="35" t="s">
        <v>4137</v>
      </c>
      <c r="C72" s="36">
        <v>0</v>
      </c>
      <c r="D72" s="36">
        <v>0</v>
      </c>
      <c r="E72" s="36">
        <v>52.008047105899998</v>
      </c>
      <c r="F72" s="36">
        <v>0</v>
      </c>
      <c r="G72" s="36">
        <v>733.12525670388993</v>
      </c>
      <c r="H72" s="36">
        <v>498.21636388233003</v>
      </c>
      <c r="I72" s="36">
        <v>2289.8693606117381</v>
      </c>
      <c r="J72" s="36">
        <v>5783.1994147671921</v>
      </c>
      <c r="K72" s="24">
        <v>9356.4184430710502</v>
      </c>
      <c r="L72" s="24"/>
      <c r="M72" s="110"/>
      <c r="N72" s="100"/>
      <c r="O72" s="35"/>
      <c r="P72" s="35" t="s">
        <v>4137</v>
      </c>
      <c r="Q72" s="36">
        <v>0</v>
      </c>
      <c r="R72" s="36">
        <v>0</v>
      </c>
      <c r="S72" s="36">
        <v>37.757842198879999</v>
      </c>
      <c r="T72" s="36">
        <v>0</v>
      </c>
      <c r="U72" s="36">
        <v>532.24893636730997</v>
      </c>
      <c r="V72" s="36">
        <v>361.70508017907002</v>
      </c>
      <c r="W72" s="36">
        <v>1662.4451558053659</v>
      </c>
      <c r="X72" s="36">
        <v>4198.6027751215861</v>
      </c>
      <c r="Y72" s="24">
        <v>6792.7597896722118</v>
      </c>
    </row>
    <row r="73" spans="1:25" ht="21">
      <c r="A73" s="35"/>
      <c r="B73" s="35" t="s">
        <v>4138</v>
      </c>
      <c r="C73" s="36">
        <v>116.76871231600001</v>
      </c>
      <c r="D73" s="36">
        <v>198.88328960589999</v>
      </c>
      <c r="E73" s="36">
        <v>21.815063355900001</v>
      </c>
      <c r="F73" s="36">
        <v>0</v>
      </c>
      <c r="G73" s="36">
        <v>1619.4011769564099</v>
      </c>
      <c r="H73" s="36">
        <v>202.030125</v>
      </c>
      <c r="I73" s="36">
        <v>7936.9294513305722</v>
      </c>
      <c r="J73" s="36">
        <v>7.03582791963</v>
      </c>
      <c r="K73" s="24">
        <v>10102.863646484413</v>
      </c>
      <c r="L73" s="24"/>
      <c r="M73" s="24"/>
      <c r="N73" s="100"/>
      <c r="O73" s="35"/>
      <c r="P73" s="35" t="s">
        <v>4138</v>
      </c>
      <c r="Q73" s="36">
        <v>84.774085141400008</v>
      </c>
      <c r="R73" s="36">
        <v>144.38926825389998</v>
      </c>
      <c r="S73" s="36">
        <v>15.837735996379999</v>
      </c>
      <c r="T73" s="36">
        <v>0</v>
      </c>
      <c r="U73" s="36">
        <v>1175.6852544696799</v>
      </c>
      <c r="V73" s="36">
        <v>146.67387074999999</v>
      </c>
      <c r="W73" s="36">
        <v>5762.2107816676116</v>
      </c>
      <c r="X73" s="36">
        <v>5.1080110696499998</v>
      </c>
      <c r="Y73" s="24">
        <v>7334.6790073486218</v>
      </c>
    </row>
    <row r="74" spans="1:25" ht="21">
      <c r="A74" s="35"/>
      <c r="B74" s="35" t="s">
        <v>4139</v>
      </c>
      <c r="C74" s="36">
        <v>0</v>
      </c>
      <c r="D74" s="36">
        <v>299.55516657700002</v>
      </c>
      <c r="E74" s="36">
        <v>0</v>
      </c>
      <c r="F74" s="36">
        <v>1043.75</v>
      </c>
      <c r="G74" s="36">
        <v>404.68908824320999</v>
      </c>
      <c r="H74" s="36">
        <v>2282.5512803883598</v>
      </c>
      <c r="I74" s="36">
        <v>636.49118033871002</v>
      </c>
      <c r="J74" s="36">
        <v>1585.8296195741998</v>
      </c>
      <c r="K74" s="24">
        <v>6252.8663351214791</v>
      </c>
      <c r="L74" s="24"/>
      <c r="M74" s="24"/>
      <c r="N74" s="100"/>
      <c r="O74" s="35"/>
      <c r="P74" s="35" t="s">
        <v>4139</v>
      </c>
      <c r="Q74" s="36">
        <v>0</v>
      </c>
      <c r="R74" s="36">
        <v>217.47705093499999</v>
      </c>
      <c r="S74" s="36">
        <v>0</v>
      </c>
      <c r="T74" s="36">
        <v>757.76250000000005</v>
      </c>
      <c r="U74" s="36">
        <v>293.80427806449001</v>
      </c>
      <c r="V74" s="36">
        <v>1657.1322295619161</v>
      </c>
      <c r="W74" s="36">
        <v>462.09259692605002</v>
      </c>
      <c r="X74" s="36">
        <v>1151.3123038106301</v>
      </c>
      <c r="Y74" s="24">
        <v>4539.5809592980859</v>
      </c>
    </row>
    <row r="75" spans="1:25" ht="21">
      <c r="A75" s="35"/>
      <c r="B75" s="35" t="s">
        <v>324</v>
      </c>
      <c r="C75" s="36">
        <v>189.37339993290001</v>
      </c>
      <c r="D75" s="36">
        <v>111.881056464</v>
      </c>
      <c r="E75" s="36">
        <v>67.359832410569993</v>
      </c>
      <c r="F75" s="36">
        <v>0</v>
      </c>
      <c r="G75" s="36">
        <v>345.57666546199999</v>
      </c>
      <c r="H75" s="36">
        <v>1030.7757908007002</v>
      </c>
      <c r="I75" s="36">
        <v>8121.6281559139416</v>
      </c>
      <c r="J75" s="36">
        <v>1630.6110235440201</v>
      </c>
      <c r="K75" s="24">
        <v>11497.205924528131</v>
      </c>
      <c r="L75" s="24"/>
      <c r="M75" s="24"/>
      <c r="N75" s="100"/>
      <c r="O75" s="35"/>
      <c r="P75" s="35" t="s">
        <v>324</v>
      </c>
      <c r="Q75" s="36">
        <v>137.48508835129999</v>
      </c>
      <c r="R75" s="36">
        <v>81.225646992869997</v>
      </c>
      <c r="S75" s="36">
        <v>48.903238330059999</v>
      </c>
      <c r="T75" s="36">
        <v>0</v>
      </c>
      <c r="U75" s="36">
        <v>250.88865912540001</v>
      </c>
      <c r="V75" s="36">
        <v>748.34322412091001</v>
      </c>
      <c r="W75" s="36">
        <v>5896.302041192178</v>
      </c>
      <c r="X75" s="36">
        <v>1183.8236030925989</v>
      </c>
      <c r="Y75" s="24">
        <v>8346.9715012053166</v>
      </c>
    </row>
    <row r="76" spans="1:25" ht="21">
      <c r="A76" s="35"/>
      <c r="B76" s="35" t="s">
        <v>2590</v>
      </c>
      <c r="C76" s="36">
        <v>0</v>
      </c>
      <c r="D76" s="36">
        <v>0</v>
      </c>
      <c r="E76" s="36">
        <v>0</v>
      </c>
      <c r="F76" s="36">
        <v>0</v>
      </c>
      <c r="G76" s="36">
        <v>118.28080771366</v>
      </c>
      <c r="H76" s="36">
        <v>120.8994250001</v>
      </c>
      <c r="I76" s="36">
        <v>1222.3401117031099</v>
      </c>
      <c r="J76" s="36">
        <v>6753.7186313679595</v>
      </c>
      <c r="K76" s="24">
        <v>8215.2389757848287</v>
      </c>
      <c r="M76" s="24"/>
      <c r="N76" s="100"/>
      <c r="O76" s="35"/>
      <c r="P76" s="35" t="s">
        <v>2590</v>
      </c>
      <c r="Q76" s="36">
        <v>0</v>
      </c>
      <c r="R76" s="36">
        <v>0</v>
      </c>
      <c r="S76" s="36">
        <v>0</v>
      </c>
      <c r="T76" s="36">
        <v>0</v>
      </c>
      <c r="U76" s="36">
        <v>85.871866400119998</v>
      </c>
      <c r="V76" s="36">
        <v>87.772982550100011</v>
      </c>
      <c r="W76" s="36">
        <v>887.41892109673802</v>
      </c>
      <c r="X76" s="36">
        <v>4903.1997263688399</v>
      </c>
      <c r="Y76" s="24">
        <v>5964.2634964157978</v>
      </c>
    </row>
    <row r="77" spans="1:25" ht="21">
      <c r="A77" s="35"/>
      <c r="B77" s="35" t="s">
        <v>4135</v>
      </c>
      <c r="C77" s="36">
        <v>47.183103250110001</v>
      </c>
      <c r="D77" s="36">
        <v>84.918098043279997</v>
      </c>
      <c r="E77" s="36">
        <v>67.601085945229997</v>
      </c>
      <c r="F77" s="36">
        <v>0</v>
      </c>
      <c r="G77" s="36">
        <v>790.21447302122999</v>
      </c>
      <c r="H77" s="36">
        <v>1868.05228015799</v>
      </c>
      <c r="I77" s="36">
        <v>5121.4766646970593</v>
      </c>
      <c r="J77" s="36">
        <v>4586.0769136039307</v>
      </c>
      <c r="K77" s="24">
        <v>12565.522618718831</v>
      </c>
      <c r="L77" s="24"/>
      <c r="M77" s="24"/>
      <c r="N77" s="100"/>
      <c r="O77" s="35"/>
      <c r="P77" s="35" t="s">
        <v>4135</v>
      </c>
      <c r="Q77" s="36">
        <v>34.254932959580003</v>
      </c>
      <c r="R77" s="36">
        <v>61.650539179450007</v>
      </c>
      <c r="S77" s="36">
        <v>49.078388396229997</v>
      </c>
      <c r="T77" s="36">
        <v>0</v>
      </c>
      <c r="U77" s="36">
        <v>573.69570741390498</v>
      </c>
      <c r="V77" s="36">
        <v>1356.2059553948372</v>
      </c>
      <c r="W77" s="36">
        <v>3718.1920585681396</v>
      </c>
      <c r="X77" s="36">
        <v>3329.4918392796098</v>
      </c>
      <c r="Y77" s="24">
        <v>9122.5694211917507</v>
      </c>
    </row>
    <row r="78" spans="1:25" ht="21">
      <c r="A78" s="35" t="s">
        <v>4149</v>
      </c>
      <c r="B78" s="35"/>
      <c r="C78" s="36">
        <v>1950.2600606932201</v>
      </c>
      <c r="D78" s="36">
        <v>1550.9069150342002</v>
      </c>
      <c r="E78" s="36">
        <v>5295.2346984243732</v>
      </c>
      <c r="F78" s="36">
        <v>40667.194201533581</v>
      </c>
      <c r="G78" s="36">
        <v>13204.4073140578</v>
      </c>
      <c r="H78" s="36">
        <v>14284.162803600251</v>
      </c>
      <c r="I78" s="36">
        <v>11682.290506615429</v>
      </c>
      <c r="J78" s="36">
        <v>7287.9139696739503</v>
      </c>
      <c r="K78" s="24">
        <v>95922.370469632806</v>
      </c>
      <c r="L78" s="24">
        <v>141550</v>
      </c>
      <c r="M78" s="110">
        <f>L78-K78</f>
        <v>45627.629530367194</v>
      </c>
      <c r="N78" s="100"/>
      <c r="O78" s="35" t="s">
        <v>4149</v>
      </c>
      <c r="P78" s="35"/>
      <c r="Q78" s="36">
        <v>1415.88880406309</v>
      </c>
      <c r="R78" s="36">
        <v>1125.9584203147899</v>
      </c>
      <c r="S78" s="36">
        <v>3844.3403910561128</v>
      </c>
      <c r="T78" s="36">
        <v>29524.382990308004</v>
      </c>
      <c r="U78" s="36">
        <v>9586.3997100058787</v>
      </c>
      <c r="V78" s="36">
        <v>10370.302195416694</v>
      </c>
      <c r="W78" s="36">
        <v>8481.3429078017743</v>
      </c>
      <c r="X78" s="36">
        <v>5291.0255419867708</v>
      </c>
      <c r="Y78" s="24">
        <v>69639.640960953111</v>
      </c>
    </row>
    <row r="79" spans="1:25" ht="21">
      <c r="A79" s="35"/>
      <c r="B79" s="35" t="s">
        <v>4142</v>
      </c>
      <c r="C79" s="36">
        <v>123.735083288</v>
      </c>
      <c r="D79" s="36">
        <v>0</v>
      </c>
      <c r="E79" s="36">
        <v>42.325008295099998</v>
      </c>
      <c r="F79" s="36">
        <v>2250.6371200271401</v>
      </c>
      <c r="G79" s="36">
        <v>1360.3349202659401</v>
      </c>
      <c r="H79" s="36">
        <v>1105.7770380702702</v>
      </c>
      <c r="I79" s="36">
        <v>667.61368298520006</v>
      </c>
      <c r="J79" s="36">
        <v>1399.9782249142099</v>
      </c>
      <c r="K79" s="24">
        <v>6950.4010778458605</v>
      </c>
      <c r="L79" s="24"/>
      <c r="M79" s="24"/>
      <c r="N79" s="100"/>
      <c r="O79" s="35"/>
      <c r="P79" s="35" t="s">
        <v>4142</v>
      </c>
      <c r="Q79" s="36">
        <v>89.831670467099997</v>
      </c>
      <c r="R79" s="36">
        <v>0</v>
      </c>
      <c r="S79" s="36">
        <v>30.727956022219999</v>
      </c>
      <c r="T79" s="36">
        <v>1633.9625491395093</v>
      </c>
      <c r="U79" s="36">
        <v>987.60315211293016</v>
      </c>
      <c r="V79" s="36">
        <v>802.79412963832408</v>
      </c>
      <c r="W79" s="36">
        <v>484.68753384679997</v>
      </c>
      <c r="X79" s="36">
        <v>1016.38419128754</v>
      </c>
      <c r="Y79" s="24">
        <v>5045.9911825144236</v>
      </c>
    </row>
    <row r="80" spans="1:25" ht="21">
      <c r="A80" s="35"/>
      <c r="B80" s="35" t="s">
        <v>3984</v>
      </c>
      <c r="C80" s="36">
        <v>262.75041332220002</v>
      </c>
      <c r="D80" s="36">
        <v>259.99150419118001</v>
      </c>
      <c r="E80" s="36">
        <v>403.61535856404998</v>
      </c>
      <c r="F80" s="36">
        <v>2410.7495021684626</v>
      </c>
      <c r="G80" s="36">
        <v>448.87261754955989</v>
      </c>
      <c r="H80" s="36">
        <v>631.60357233286993</v>
      </c>
      <c r="I80" s="36">
        <v>610.31650382297994</v>
      </c>
      <c r="J80" s="36">
        <v>0</v>
      </c>
      <c r="K80" s="24">
        <v>5027.8994719513021</v>
      </c>
      <c r="L80" s="24"/>
      <c r="M80" s="24"/>
      <c r="N80" s="100"/>
      <c r="O80" s="35"/>
      <c r="P80" s="35" t="s">
        <v>3984</v>
      </c>
      <c r="Q80" s="36">
        <v>190.75680007189999</v>
      </c>
      <c r="R80" s="36">
        <v>188.75383204275005</v>
      </c>
      <c r="S80" s="36">
        <v>293.02475031757507</v>
      </c>
      <c r="T80" s="36">
        <v>1750.2041385744124</v>
      </c>
      <c r="U80" s="36">
        <v>325.88152034101989</v>
      </c>
      <c r="V80" s="36">
        <v>458.54419351360809</v>
      </c>
      <c r="W80" s="36">
        <v>443.08978177579002</v>
      </c>
      <c r="X80" s="36">
        <v>0</v>
      </c>
      <c r="Y80" s="24">
        <v>3650.2550166370556</v>
      </c>
    </row>
    <row r="81" spans="1:25" ht="21">
      <c r="A81" s="35"/>
      <c r="B81" s="35" t="s">
        <v>4143</v>
      </c>
      <c r="C81" s="36">
        <v>110.332535201</v>
      </c>
      <c r="D81" s="36">
        <v>30.9375</v>
      </c>
      <c r="E81" s="36">
        <v>205.18401633971999</v>
      </c>
      <c r="F81" s="36">
        <v>10.2947575702</v>
      </c>
      <c r="G81" s="36">
        <v>1020.9344092415599</v>
      </c>
      <c r="H81" s="36">
        <v>1295.38300247487</v>
      </c>
      <c r="I81" s="36">
        <v>670.51226102532007</v>
      </c>
      <c r="J81" s="36">
        <v>2433.8791948990602</v>
      </c>
      <c r="K81" s="24">
        <v>5777.4576767517301</v>
      </c>
      <c r="L81" s="24"/>
      <c r="M81" s="24"/>
      <c r="N81" s="100"/>
      <c r="O81" s="35"/>
      <c r="P81" s="35" t="s">
        <v>4143</v>
      </c>
      <c r="Q81" s="36">
        <v>80.101420555900006</v>
      </c>
      <c r="R81" s="36">
        <v>22.460625</v>
      </c>
      <c r="S81" s="36">
        <v>148.96359586263998</v>
      </c>
      <c r="T81" s="36">
        <v>7.4739939959699999</v>
      </c>
      <c r="U81" s="36">
        <v>741.19838110982982</v>
      </c>
      <c r="V81" s="36">
        <v>940.44805979716909</v>
      </c>
      <c r="W81" s="36">
        <v>486.79190150402002</v>
      </c>
      <c r="X81" s="36">
        <v>1766.9962955000801</v>
      </c>
      <c r="Y81" s="24">
        <v>4194.434273325609</v>
      </c>
    </row>
    <row r="82" spans="1:25" ht="21">
      <c r="A82" s="35"/>
      <c r="B82" s="35" t="s">
        <v>4144</v>
      </c>
      <c r="C82" s="36">
        <v>0</v>
      </c>
      <c r="D82" s="36">
        <v>45.8912145384</v>
      </c>
      <c r="E82" s="36">
        <v>40.223558750000002</v>
      </c>
      <c r="F82" s="36">
        <v>2339.37343850146</v>
      </c>
      <c r="G82" s="36">
        <v>1550.9101908737468</v>
      </c>
      <c r="H82" s="36">
        <v>1265.2213526263729</v>
      </c>
      <c r="I82" s="36">
        <v>696.50049159506898</v>
      </c>
      <c r="J82" s="36">
        <v>391.81778484699998</v>
      </c>
      <c r="K82" s="24">
        <v>6329.9380317320501</v>
      </c>
      <c r="L82" s="24"/>
      <c r="M82" s="24"/>
      <c r="N82" s="100"/>
      <c r="O82" s="35"/>
      <c r="P82" s="35" t="s">
        <v>4144</v>
      </c>
      <c r="Q82" s="36">
        <v>0</v>
      </c>
      <c r="R82" s="36">
        <v>33.317021754899997</v>
      </c>
      <c r="S82" s="36">
        <v>29.202303652499999</v>
      </c>
      <c r="T82" s="36">
        <v>1698.3851163522008</v>
      </c>
      <c r="U82" s="36">
        <v>1125.960798574273</v>
      </c>
      <c r="V82" s="36">
        <v>918.55070200648606</v>
      </c>
      <c r="W82" s="36">
        <v>505.6593568978069</v>
      </c>
      <c r="X82" s="36">
        <v>284.45971179900005</v>
      </c>
      <c r="Y82" s="24">
        <v>4595.5350110371664</v>
      </c>
    </row>
    <row r="83" spans="1:25" ht="21">
      <c r="A83" s="35"/>
      <c r="B83" s="35" t="s">
        <v>4145</v>
      </c>
      <c r="C83" s="36">
        <v>0</v>
      </c>
      <c r="D83" s="36">
        <v>0</v>
      </c>
      <c r="E83" s="36">
        <v>138.887884122</v>
      </c>
      <c r="F83" s="36">
        <v>0</v>
      </c>
      <c r="G83" s="36">
        <v>0</v>
      </c>
      <c r="H83" s="36">
        <v>261.77854325177998</v>
      </c>
      <c r="I83" s="36">
        <v>185.80714920714999</v>
      </c>
      <c r="J83" s="36">
        <v>0</v>
      </c>
      <c r="K83" s="24">
        <v>586.47357658092994</v>
      </c>
      <c r="L83" s="24"/>
      <c r="M83" s="24"/>
      <c r="N83" s="100"/>
      <c r="O83" s="35"/>
      <c r="P83" s="35" t="s">
        <v>4145</v>
      </c>
      <c r="Q83" s="36">
        <v>0</v>
      </c>
      <c r="R83" s="36">
        <v>0</v>
      </c>
      <c r="S83" s="36">
        <v>100.8326038726</v>
      </c>
      <c r="T83" s="36">
        <v>0</v>
      </c>
      <c r="U83" s="36">
        <v>0</v>
      </c>
      <c r="V83" s="36">
        <v>190.05122240078998</v>
      </c>
      <c r="W83" s="36">
        <v>134.895990324416</v>
      </c>
      <c r="X83" s="36">
        <v>0</v>
      </c>
      <c r="Y83" s="24">
        <v>425.77981659780602</v>
      </c>
    </row>
    <row r="84" spans="1:25" ht="21">
      <c r="A84" s="35"/>
      <c r="B84" s="35" t="s">
        <v>4146</v>
      </c>
      <c r="C84" s="36">
        <v>412.73463688930002</v>
      </c>
      <c r="D84" s="36">
        <v>0</v>
      </c>
      <c r="E84" s="36">
        <v>1021.172133324042</v>
      </c>
      <c r="F84" s="36">
        <v>6062.5151372546215</v>
      </c>
      <c r="G84" s="36">
        <v>40.819256839989997</v>
      </c>
      <c r="H84" s="36">
        <v>176.35175250912999</v>
      </c>
      <c r="I84" s="36">
        <v>498.20602619899989</v>
      </c>
      <c r="J84" s="36">
        <v>0</v>
      </c>
      <c r="K84" s="24">
        <v>8211.7989430160833</v>
      </c>
      <c r="M84" s="24"/>
      <c r="N84" s="100"/>
      <c r="O84" s="35"/>
      <c r="P84" s="35" t="s">
        <v>4146</v>
      </c>
      <c r="Q84" s="36">
        <v>299.64534638169994</v>
      </c>
      <c r="R84" s="36">
        <v>0</v>
      </c>
      <c r="S84" s="36">
        <v>741.3709687933582</v>
      </c>
      <c r="T84" s="36">
        <v>4401.3859896474132</v>
      </c>
      <c r="U84" s="36">
        <v>29.63478046585</v>
      </c>
      <c r="V84" s="36">
        <v>128.03137232168001</v>
      </c>
      <c r="W84" s="36">
        <v>361.69757502037999</v>
      </c>
      <c r="X84" s="36">
        <v>0</v>
      </c>
      <c r="Y84" s="24">
        <v>5961.7660326303812</v>
      </c>
    </row>
    <row r="85" spans="1:25" ht="21">
      <c r="A85" s="35"/>
      <c r="B85" s="35" t="s">
        <v>4147</v>
      </c>
      <c r="C85" s="36">
        <v>78.251300042599993</v>
      </c>
      <c r="D85" s="36">
        <v>0</v>
      </c>
      <c r="E85" s="36">
        <v>520.82362722409403</v>
      </c>
      <c r="F85" s="36">
        <v>5853.698928864871</v>
      </c>
      <c r="G85" s="36">
        <v>3231.9971268427862</v>
      </c>
      <c r="H85" s="36">
        <v>5483.465497207997</v>
      </c>
      <c r="I85" s="36">
        <v>4224.9602529358517</v>
      </c>
      <c r="J85" s="36">
        <v>1700.10930192054</v>
      </c>
      <c r="K85" s="24">
        <v>21093.306035038739</v>
      </c>
      <c r="L85" s="24"/>
      <c r="M85" s="24"/>
      <c r="N85" s="100"/>
      <c r="O85" s="35"/>
      <c r="P85" s="35" t="s">
        <v>4147</v>
      </c>
      <c r="Q85" s="36">
        <v>56.810443830899999</v>
      </c>
      <c r="R85" s="36">
        <v>0</v>
      </c>
      <c r="S85" s="36">
        <v>378.11795336473887</v>
      </c>
      <c r="T85" s="36">
        <v>4249.7854223537743</v>
      </c>
      <c r="U85" s="36">
        <v>2346.4299140878943</v>
      </c>
      <c r="V85" s="36">
        <v>3980.9959509768819</v>
      </c>
      <c r="W85" s="36">
        <v>3067.3211436303804</v>
      </c>
      <c r="X85" s="36">
        <v>1234.2793531950701</v>
      </c>
      <c r="Y85" s="24">
        <v>15313.74018143964</v>
      </c>
    </row>
    <row r="86" spans="1:25" ht="21">
      <c r="A86" s="35"/>
      <c r="B86" s="35" t="s">
        <v>1824</v>
      </c>
      <c r="C86" s="36">
        <v>81.640805601919993</v>
      </c>
      <c r="D86" s="36">
        <v>216.3510398944</v>
      </c>
      <c r="E86" s="36">
        <v>200.10663688990999</v>
      </c>
      <c r="F86" s="36">
        <v>2779.7188959646819</v>
      </c>
      <c r="G86" s="36">
        <v>45.506847104819997</v>
      </c>
      <c r="H86" s="36">
        <v>287.61863881585009</v>
      </c>
      <c r="I86" s="36">
        <v>91.868942170500006</v>
      </c>
      <c r="J86" s="36">
        <v>0</v>
      </c>
      <c r="K86" s="24">
        <v>3702.8118064420819</v>
      </c>
      <c r="L86" s="24"/>
      <c r="M86" s="24"/>
      <c r="N86" s="100"/>
      <c r="O86" s="35"/>
      <c r="P86" s="35" t="s">
        <v>1824</v>
      </c>
      <c r="Q86" s="36">
        <v>59.271224867000001</v>
      </c>
      <c r="R86" s="36">
        <v>157.07085496329998</v>
      </c>
      <c r="S86" s="36">
        <v>145.277418382164</v>
      </c>
      <c r="T86" s="36">
        <v>2018.0759184702865</v>
      </c>
      <c r="U86" s="36">
        <v>33.037970998139002</v>
      </c>
      <c r="V86" s="36">
        <v>208.81113178025998</v>
      </c>
      <c r="W86" s="36">
        <v>66.696852015750011</v>
      </c>
      <c r="X86" s="36">
        <v>0</v>
      </c>
      <c r="Y86" s="24">
        <v>2688.2413714768995</v>
      </c>
    </row>
    <row r="87" spans="1:25" ht="21">
      <c r="A87" s="35"/>
      <c r="B87" s="35" t="s">
        <v>1256</v>
      </c>
      <c r="C87" s="36">
        <v>91.272573355899993</v>
      </c>
      <c r="D87" s="36">
        <v>0</v>
      </c>
      <c r="E87" s="36">
        <v>43.918091480939999</v>
      </c>
      <c r="F87" s="36">
        <v>4738.8607180967001</v>
      </c>
      <c r="G87" s="36">
        <v>428.20147714986996</v>
      </c>
      <c r="H87" s="36">
        <v>246.49022788525002</v>
      </c>
      <c r="I87" s="36">
        <v>75.861701371700008</v>
      </c>
      <c r="J87" s="36">
        <v>1246.5380263712398</v>
      </c>
      <c r="K87" s="24">
        <v>6871.1428157115997</v>
      </c>
      <c r="L87" s="24"/>
      <c r="M87" s="110"/>
      <c r="N87" s="100"/>
      <c r="O87" s="35"/>
      <c r="P87" s="35" t="s">
        <v>1256</v>
      </c>
      <c r="Q87" s="36">
        <v>66.263888256399994</v>
      </c>
      <c r="R87" s="36">
        <v>0</v>
      </c>
      <c r="S87" s="36">
        <v>31.884534415160001</v>
      </c>
      <c r="T87" s="36">
        <v>3440.4128813355496</v>
      </c>
      <c r="U87" s="36">
        <v>310.87427241129996</v>
      </c>
      <c r="V87" s="36">
        <v>178.95190544460999</v>
      </c>
      <c r="W87" s="36">
        <v>55.0755951959</v>
      </c>
      <c r="X87" s="36">
        <v>904.98660714497998</v>
      </c>
      <c r="Y87" s="24">
        <v>4988.4496842038998</v>
      </c>
    </row>
    <row r="88" spans="1:25" ht="21">
      <c r="A88" s="35"/>
      <c r="B88" s="35" t="s">
        <v>2362</v>
      </c>
      <c r="C88" s="36">
        <v>602.29585748370005</v>
      </c>
      <c r="D88" s="36">
        <v>0</v>
      </c>
      <c r="E88" s="36">
        <v>1768.3609701989176</v>
      </c>
      <c r="F88" s="36">
        <v>2983.2090612229986</v>
      </c>
      <c r="G88" s="36">
        <v>334.85656198843799</v>
      </c>
      <c r="H88" s="36">
        <v>3.3725083285299999</v>
      </c>
      <c r="I88" s="36">
        <v>554.11468378559994</v>
      </c>
      <c r="J88" s="36">
        <v>0</v>
      </c>
      <c r="K88" s="24">
        <v>6246.2096430081838</v>
      </c>
      <c r="L88" s="24"/>
      <c r="M88" s="24"/>
      <c r="N88" s="100"/>
      <c r="O88" s="35"/>
      <c r="P88" s="35" t="s">
        <v>2362</v>
      </c>
      <c r="Q88" s="36">
        <v>437.26679253299005</v>
      </c>
      <c r="R88" s="36">
        <v>0</v>
      </c>
      <c r="S88" s="36">
        <v>1283.8300643645434</v>
      </c>
      <c r="T88" s="36">
        <v>2165.8097784475508</v>
      </c>
      <c r="U88" s="36">
        <v>243.10586400362806</v>
      </c>
      <c r="V88" s="36">
        <v>2.4484410465200002</v>
      </c>
      <c r="W88" s="36">
        <v>402.28726042860001</v>
      </c>
      <c r="X88" s="36">
        <v>0</v>
      </c>
      <c r="Y88" s="24">
        <v>4534.748200823833</v>
      </c>
    </row>
    <row r="89" spans="1:25" ht="21">
      <c r="A89" s="35"/>
      <c r="B89" s="35" t="s">
        <v>717</v>
      </c>
      <c r="C89" s="36">
        <v>91.265593355999997</v>
      </c>
      <c r="D89" s="36">
        <v>0</v>
      </c>
      <c r="E89" s="36">
        <v>717.32716604292978</v>
      </c>
      <c r="F89" s="36">
        <v>4323.7641685624039</v>
      </c>
      <c r="G89" s="36">
        <v>1991.4671237950211</v>
      </c>
      <c r="H89" s="36">
        <v>1172.1748818898998</v>
      </c>
      <c r="I89" s="36">
        <v>1173.5035592690701</v>
      </c>
      <c r="J89" s="36">
        <v>0</v>
      </c>
      <c r="K89" s="24">
        <v>9469.502492915326</v>
      </c>
      <c r="L89" s="24"/>
      <c r="M89" s="24"/>
      <c r="N89" s="100"/>
      <c r="O89" s="35"/>
      <c r="P89" s="35" t="s">
        <v>717</v>
      </c>
      <c r="Q89" s="36">
        <v>66.258820776500002</v>
      </c>
      <c r="R89" s="36">
        <v>0</v>
      </c>
      <c r="S89" s="36">
        <v>520.77952254672903</v>
      </c>
      <c r="T89" s="36">
        <v>3139.0527863756897</v>
      </c>
      <c r="U89" s="36">
        <v>1445.8051318752262</v>
      </c>
      <c r="V89" s="36">
        <v>850.99896425212592</v>
      </c>
      <c r="W89" s="36">
        <v>851.96358402933004</v>
      </c>
      <c r="X89" s="36">
        <v>0</v>
      </c>
      <c r="Y89" s="24">
        <v>6874.8588098556011</v>
      </c>
    </row>
    <row r="90" spans="1:25" ht="21">
      <c r="A90" s="35"/>
      <c r="B90" s="35" t="s">
        <v>829</v>
      </c>
      <c r="C90" s="36">
        <v>33.717530106799998</v>
      </c>
      <c r="D90" s="36">
        <v>393.0733760869</v>
      </c>
      <c r="E90" s="36">
        <v>91.877245903499997</v>
      </c>
      <c r="F90" s="36">
        <v>4115.4302828882464</v>
      </c>
      <c r="G90" s="36">
        <v>1838.9964648202997</v>
      </c>
      <c r="H90" s="36">
        <v>2231.0270717430317</v>
      </c>
      <c r="I90" s="36">
        <v>1700.0091045844897</v>
      </c>
      <c r="J90" s="36">
        <v>11.490886721900001</v>
      </c>
      <c r="K90" s="24">
        <v>10415.621962855166</v>
      </c>
      <c r="L90" s="56"/>
      <c r="M90" s="24"/>
      <c r="N90" s="100"/>
      <c r="O90" s="35"/>
      <c r="P90" s="35" t="s">
        <v>829</v>
      </c>
      <c r="Q90" s="36">
        <v>24.478926857499999</v>
      </c>
      <c r="R90" s="36">
        <v>285.37127103910001</v>
      </c>
      <c r="S90" s="36">
        <v>66.702880525899999</v>
      </c>
      <c r="T90" s="36">
        <v>2987.8023853766085</v>
      </c>
      <c r="U90" s="36">
        <v>1335.1114334589852</v>
      </c>
      <c r="V90" s="36">
        <v>1619.725654085101</v>
      </c>
      <c r="W90" s="36">
        <v>1234.2066099286703</v>
      </c>
      <c r="X90" s="36">
        <v>8.3423837601000006</v>
      </c>
      <c r="Y90" s="24">
        <v>7561.741545031965</v>
      </c>
    </row>
    <row r="91" spans="1:25" ht="21">
      <c r="A91" s="35"/>
      <c r="B91" s="35" t="s">
        <v>4141</v>
      </c>
      <c r="C91" s="36">
        <v>0</v>
      </c>
      <c r="D91" s="36">
        <v>238.76847415482001</v>
      </c>
      <c r="E91" s="36">
        <v>48.375</v>
      </c>
      <c r="F91" s="36">
        <v>950.24445728347996</v>
      </c>
      <c r="G91" s="36">
        <v>446.37783087819992</v>
      </c>
      <c r="H91" s="36">
        <v>25.778749435319</v>
      </c>
      <c r="I91" s="36">
        <v>277.37314806250004</v>
      </c>
      <c r="J91" s="36">
        <v>0</v>
      </c>
      <c r="K91" s="24">
        <v>1986.917659814319</v>
      </c>
      <c r="L91" s="56"/>
      <c r="M91" s="24"/>
      <c r="N91" s="100"/>
      <c r="O91" s="35"/>
      <c r="P91" s="35" t="s">
        <v>4141</v>
      </c>
      <c r="Q91" s="36">
        <v>0</v>
      </c>
      <c r="R91" s="36">
        <v>173.34591223643997</v>
      </c>
      <c r="S91" s="36">
        <v>35.120249999999999</v>
      </c>
      <c r="T91" s="36">
        <v>689.87747598766396</v>
      </c>
      <c r="U91" s="36">
        <v>324.07030521715205</v>
      </c>
      <c r="V91" s="36">
        <v>18.715372090048</v>
      </c>
      <c r="W91" s="36">
        <v>201.37290549343001</v>
      </c>
      <c r="X91" s="36">
        <v>0</v>
      </c>
      <c r="Y91" s="24">
        <v>1442.5022210247339</v>
      </c>
    </row>
    <row r="92" spans="1:25" ht="21">
      <c r="A92" s="35"/>
      <c r="B92" s="35" t="s">
        <v>4148</v>
      </c>
      <c r="C92" s="36">
        <v>62.263732045799998</v>
      </c>
      <c r="D92" s="36">
        <v>365.89380616850002</v>
      </c>
      <c r="E92" s="36">
        <v>53.038001289170005</v>
      </c>
      <c r="F92" s="36">
        <v>1848.6977331283101</v>
      </c>
      <c r="G92" s="36">
        <v>465.13248670756997</v>
      </c>
      <c r="H92" s="36">
        <v>98.119967029080001</v>
      </c>
      <c r="I92" s="36">
        <v>255.64299960099999</v>
      </c>
      <c r="J92" s="36">
        <v>104.10055</v>
      </c>
      <c r="K92" s="24">
        <v>3252.8892759694304</v>
      </c>
      <c r="M92" s="24"/>
      <c r="N92" s="100"/>
      <c r="O92" s="35"/>
      <c r="P92" s="35" t="s">
        <v>4148</v>
      </c>
      <c r="Q92" s="36">
        <v>45.203469465200001</v>
      </c>
      <c r="R92" s="36">
        <v>265.63890327830001</v>
      </c>
      <c r="S92" s="36">
        <v>38.505588935983994</v>
      </c>
      <c r="T92" s="36">
        <v>1342.1545542513759</v>
      </c>
      <c r="U92" s="36">
        <v>337.68618534964997</v>
      </c>
      <c r="V92" s="36">
        <v>71.235096063089998</v>
      </c>
      <c r="W92" s="36">
        <v>185.59681771049998</v>
      </c>
      <c r="X92" s="36">
        <v>75.576999299999997</v>
      </c>
      <c r="Y92" s="24">
        <v>2361.5976143540997</v>
      </c>
    </row>
    <row r="93" spans="1:25" ht="21">
      <c r="A93" s="35" t="s">
        <v>4154</v>
      </c>
      <c r="B93" s="35"/>
      <c r="C93" s="36">
        <v>0</v>
      </c>
      <c r="D93" s="36">
        <v>920.80228566978997</v>
      </c>
      <c r="E93" s="36">
        <v>148.78333225349999</v>
      </c>
      <c r="F93" s="36">
        <v>170.91595109612001</v>
      </c>
      <c r="G93" s="36">
        <v>2443.4421837621562</v>
      </c>
      <c r="H93" s="36">
        <v>7499.2256189385989</v>
      </c>
      <c r="I93" s="36">
        <v>33614.303035941135</v>
      </c>
      <c r="J93" s="36">
        <v>56595.862228072947</v>
      </c>
      <c r="K93" s="24">
        <v>101393.33463573424</v>
      </c>
      <c r="L93" s="24">
        <v>119750</v>
      </c>
      <c r="M93" s="110">
        <f>L93-K93</f>
        <v>18356.665364265762</v>
      </c>
      <c r="O93" s="35" t="s">
        <v>4154</v>
      </c>
      <c r="P93" s="35"/>
      <c r="Q93" s="36">
        <v>0</v>
      </c>
      <c r="R93" s="36">
        <v>668.50245939623005</v>
      </c>
      <c r="S93" s="36">
        <v>108.01669921600001</v>
      </c>
      <c r="T93" s="36">
        <v>124.08498049574001</v>
      </c>
      <c r="U93" s="36">
        <v>1773.939025411981</v>
      </c>
      <c r="V93" s="36">
        <v>5444.4377993466587</v>
      </c>
      <c r="W93" s="36">
        <v>24403.984004095211</v>
      </c>
      <c r="X93" s="36">
        <v>41088.595977636738</v>
      </c>
      <c r="Y93" s="24">
        <v>73611.560945598569</v>
      </c>
    </row>
    <row r="94" spans="1:25" ht="21">
      <c r="A94" s="35"/>
      <c r="B94" s="35" t="s">
        <v>4151</v>
      </c>
      <c r="C94" s="36">
        <v>0</v>
      </c>
      <c r="D94" s="36">
        <v>9.1038139266000009</v>
      </c>
      <c r="E94" s="36">
        <v>0</v>
      </c>
      <c r="F94" s="36">
        <v>1.61453210612</v>
      </c>
      <c r="G94" s="36">
        <v>1126.5514794995561</v>
      </c>
      <c r="H94" s="36">
        <v>570.39041462488785</v>
      </c>
      <c r="I94" s="36">
        <v>6715.7483030903759</v>
      </c>
      <c r="J94" s="36">
        <v>5078.4972572563383</v>
      </c>
      <c r="K94" s="24">
        <v>13501.905800503879</v>
      </c>
      <c r="L94" s="24"/>
      <c r="M94" s="24"/>
      <c r="N94" s="100"/>
      <c r="O94" s="35"/>
      <c r="P94" s="35" t="s">
        <v>4151</v>
      </c>
      <c r="Q94" s="36">
        <v>0</v>
      </c>
      <c r="R94" s="36">
        <v>6.6093689107099998</v>
      </c>
      <c r="S94" s="36">
        <v>0</v>
      </c>
      <c r="T94" s="36">
        <v>1.1721503090400001</v>
      </c>
      <c r="U94" s="36">
        <v>817.87637411720812</v>
      </c>
      <c r="V94" s="36">
        <v>414.10344101748899</v>
      </c>
      <c r="W94" s="36">
        <v>4875.633268038845</v>
      </c>
      <c r="X94" s="36">
        <v>3686.9890087709546</v>
      </c>
      <c r="Y94" s="24">
        <v>9802.3836111642468</v>
      </c>
    </row>
    <row r="95" spans="1:25" ht="21">
      <c r="A95" s="35"/>
      <c r="B95" s="35" t="s">
        <v>5265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3314.1158868285602</v>
      </c>
      <c r="I95" s="36">
        <v>2669.7208181709402</v>
      </c>
      <c r="J95" s="36">
        <v>13667.55816646315</v>
      </c>
      <c r="K95" s="24">
        <v>19651.394871462649</v>
      </c>
      <c r="L95" s="24"/>
      <c r="M95" s="110"/>
      <c r="N95" s="100"/>
      <c r="O95" s="35"/>
      <c r="P95" s="35" t="s">
        <v>5265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2406.0481338351492</v>
      </c>
      <c r="W95" s="36">
        <v>1938.2173139923</v>
      </c>
      <c r="X95" s="36">
        <v>9922.6472288504174</v>
      </c>
      <c r="Y95" s="24">
        <v>14266.912676677866</v>
      </c>
    </row>
    <row r="96" spans="1:25" ht="21">
      <c r="A96" s="35"/>
      <c r="B96" s="35" t="s">
        <v>2636</v>
      </c>
      <c r="C96" s="36">
        <v>0</v>
      </c>
      <c r="D96" s="36">
        <v>141.90018997434001</v>
      </c>
      <c r="E96" s="36">
        <v>20.127614605800002</v>
      </c>
      <c r="F96" s="36">
        <v>0</v>
      </c>
      <c r="G96" s="36">
        <v>0</v>
      </c>
      <c r="H96" s="36">
        <v>45.998649482840001</v>
      </c>
      <c r="I96" s="36">
        <v>3337.2444636304999</v>
      </c>
      <c r="J96" s="36">
        <v>2945.9199701527682</v>
      </c>
      <c r="K96" s="24">
        <v>6491.1908878462482</v>
      </c>
      <c r="L96" s="24"/>
      <c r="M96" s="24"/>
      <c r="N96" s="100"/>
      <c r="O96" s="35"/>
      <c r="P96" s="35" t="s">
        <v>2636</v>
      </c>
      <c r="Q96" s="36">
        <v>0</v>
      </c>
      <c r="R96" s="36">
        <v>103.0195379214</v>
      </c>
      <c r="S96" s="36">
        <v>14.612648203799999</v>
      </c>
      <c r="T96" s="36">
        <v>0</v>
      </c>
      <c r="U96" s="36">
        <v>0</v>
      </c>
      <c r="V96" s="36">
        <v>33.395019524539997</v>
      </c>
      <c r="W96" s="36">
        <v>2422.8394805958401</v>
      </c>
      <c r="X96" s="36">
        <v>2138.737898330663</v>
      </c>
      <c r="Y96" s="24">
        <v>4712.6045845762437</v>
      </c>
    </row>
    <row r="97" spans="1:25" ht="21">
      <c r="A97" s="35"/>
      <c r="B97" s="35" t="s">
        <v>4063</v>
      </c>
      <c r="C97" s="36">
        <v>0</v>
      </c>
      <c r="D97" s="36">
        <v>708.45794740725</v>
      </c>
      <c r="E97" s="36">
        <v>128.65571764769999</v>
      </c>
      <c r="F97" s="36">
        <v>156.80141899</v>
      </c>
      <c r="G97" s="36">
        <v>579.22302124999999</v>
      </c>
      <c r="H97" s="36">
        <v>1217.3387183120503</v>
      </c>
      <c r="I97" s="36">
        <v>7707.2758521075193</v>
      </c>
      <c r="J97" s="36">
        <v>1658.5990896282299</v>
      </c>
      <c r="K97" s="24">
        <v>12156.35176534275</v>
      </c>
      <c r="M97" s="24"/>
      <c r="N97" s="100"/>
      <c r="O97" s="35"/>
      <c r="P97" s="35" t="s">
        <v>4063</v>
      </c>
      <c r="Q97" s="36">
        <v>0</v>
      </c>
      <c r="R97" s="36">
        <v>514.34046981762003</v>
      </c>
      <c r="S97" s="36">
        <v>93.4040510122</v>
      </c>
      <c r="T97" s="36">
        <v>113.8378301867</v>
      </c>
      <c r="U97" s="36">
        <v>420.51591342800003</v>
      </c>
      <c r="V97" s="36">
        <v>883.7879094945929</v>
      </c>
      <c r="W97" s="36">
        <v>5595.4822686351999</v>
      </c>
      <c r="X97" s="36">
        <v>1204.1429390708199</v>
      </c>
      <c r="Y97" s="24">
        <v>8825.511381645134</v>
      </c>
    </row>
    <row r="98" spans="1:25" ht="21">
      <c r="A98" s="35"/>
      <c r="B98" s="35" t="s">
        <v>4150</v>
      </c>
      <c r="C98" s="36">
        <v>0</v>
      </c>
      <c r="D98" s="36">
        <v>0</v>
      </c>
      <c r="E98" s="36">
        <v>0</v>
      </c>
      <c r="F98" s="36">
        <v>12.5</v>
      </c>
      <c r="G98" s="36">
        <v>284.87386967800001</v>
      </c>
      <c r="H98" s="36">
        <v>361.75891777478</v>
      </c>
      <c r="I98" s="36">
        <v>4567.8362701760598</v>
      </c>
      <c r="J98" s="36">
        <v>3681.8684175832063</v>
      </c>
      <c r="K98" s="24">
        <v>8908.8374752120453</v>
      </c>
      <c r="M98" s="24"/>
      <c r="N98" s="100"/>
      <c r="O98" s="35"/>
      <c r="P98" s="35" t="s">
        <v>4150</v>
      </c>
      <c r="Q98" s="36">
        <v>0</v>
      </c>
      <c r="R98" s="36">
        <v>0</v>
      </c>
      <c r="S98" s="36">
        <v>0</v>
      </c>
      <c r="T98" s="36">
        <v>9.0749999999999993</v>
      </c>
      <c r="U98" s="36">
        <v>206.81842938619397</v>
      </c>
      <c r="V98" s="36">
        <v>262.63697430464998</v>
      </c>
      <c r="W98" s="36">
        <v>3316.2491321468619</v>
      </c>
      <c r="X98" s="36">
        <v>2673.0364711682746</v>
      </c>
      <c r="Y98" s="24">
        <v>6467.8160070059803</v>
      </c>
    </row>
    <row r="99" spans="1:25" ht="21">
      <c r="A99" s="35"/>
      <c r="B99" s="35" t="s">
        <v>4152</v>
      </c>
      <c r="C99" s="36">
        <v>0</v>
      </c>
      <c r="D99" s="36">
        <v>0</v>
      </c>
      <c r="E99" s="36">
        <v>0</v>
      </c>
      <c r="F99" s="36">
        <v>0</v>
      </c>
      <c r="G99" s="36">
        <v>452.79381333460003</v>
      </c>
      <c r="H99" s="36">
        <v>1989.6230319154802</v>
      </c>
      <c r="I99" s="36">
        <v>6903.9152984378397</v>
      </c>
      <c r="J99" s="36">
        <v>10817.422706303631</v>
      </c>
      <c r="K99" s="24">
        <v>20163.75484999155</v>
      </c>
      <c r="M99" s="24"/>
      <c r="N99" s="100"/>
      <c r="O99" s="35"/>
      <c r="P99" s="35" t="s">
        <v>4152</v>
      </c>
      <c r="Q99" s="36">
        <v>0</v>
      </c>
      <c r="R99" s="36">
        <v>0</v>
      </c>
      <c r="S99" s="36">
        <v>0</v>
      </c>
      <c r="T99" s="36">
        <v>0</v>
      </c>
      <c r="U99" s="36">
        <v>328.72830848057902</v>
      </c>
      <c r="V99" s="36">
        <v>1444.4663211702375</v>
      </c>
      <c r="W99" s="36">
        <v>5012.2425066684682</v>
      </c>
      <c r="X99" s="36">
        <v>7853.448884778365</v>
      </c>
      <c r="Y99" s="24">
        <v>14638.886021097649</v>
      </c>
    </row>
    <row r="100" spans="1:25" ht="21">
      <c r="A100" s="35"/>
      <c r="B100" s="35" t="s">
        <v>4153</v>
      </c>
      <c r="C100" s="36">
        <v>0</v>
      </c>
      <c r="D100" s="36">
        <v>61.3403343616</v>
      </c>
      <c r="E100" s="36">
        <v>0</v>
      </c>
      <c r="F100" s="36">
        <v>0</v>
      </c>
      <c r="G100" s="36">
        <v>0</v>
      </c>
      <c r="H100" s="36">
        <v>0</v>
      </c>
      <c r="I100" s="36">
        <v>1712.5620303278997</v>
      </c>
      <c r="J100" s="36">
        <v>18745.996620685622</v>
      </c>
      <c r="K100" s="24">
        <v>20519.898985375123</v>
      </c>
      <c r="L100" s="24"/>
      <c r="M100" s="24"/>
      <c r="N100" s="100"/>
      <c r="O100" s="35"/>
      <c r="P100" s="35" t="s">
        <v>4153</v>
      </c>
      <c r="Q100" s="36">
        <v>0</v>
      </c>
      <c r="R100" s="36">
        <v>44.5330827465</v>
      </c>
      <c r="S100" s="36">
        <v>0</v>
      </c>
      <c r="T100" s="36">
        <v>0</v>
      </c>
      <c r="U100" s="36">
        <v>0</v>
      </c>
      <c r="V100" s="36">
        <v>0</v>
      </c>
      <c r="W100" s="36">
        <v>1243.3200340177</v>
      </c>
      <c r="X100" s="36">
        <v>13609.59354666724</v>
      </c>
      <c r="Y100" s="24">
        <v>14897.446663431439</v>
      </c>
    </row>
    <row r="101" spans="1:25" ht="21">
      <c r="A101" s="35" t="s">
        <v>4157</v>
      </c>
      <c r="B101" s="35"/>
      <c r="C101" s="36">
        <v>71.760370864600006</v>
      </c>
      <c r="D101" s="36">
        <v>675.82103025887</v>
      </c>
      <c r="E101" s="36">
        <v>0</v>
      </c>
      <c r="F101" s="36">
        <v>0</v>
      </c>
      <c r="G101" s="36">
        <v>815.65255922100005</v>
      </c>
      <c r="H101" s="36">
        <v>642.36903729200003</v>
      </c>
      <c r="I101" s="36">
        <v>2085.7003310017999</v>
      </c>
      <c r="J101" s="36">
        <v>56993.49393044629</v>
      </c>
      <c r="K101" s="24">
        <v>61284.79725908456</v>
      </c>
      <c r="L101" s="24">
        <v>69910</v>
      </c>
      <c r="M101" s="110">
        <f>L101-K101</f>
        <v>8625.2027409154398</v>
      </c>
      <c r="N101" s="100"/>
      <c r="O101" s="35" t="s">
        <v>4157</v>
      </c>
      <c r="P101" s="35"/>
      <c r="Q101" s="36">
        <v>52.098029247699998</v>
      </c>
      <c r="R101" s="36">
        <v>490.64606796786995</v>
      </c>
      <c r="S101" s="36">
        <v>0</v>
      </c>
      <c r="T101" s="36">
        <v>0</v>
      </c>
      <c r="U101" s="36">
        <v>592.16375799449997</v>
      </c>
      <c r="V101" s="36">
        <v>466.35992107409993</v>
      </c>
      <c r="W101" s="36">
        <v>1514.2184403073002</v>
      </c>
      <c r="X101" s="36">
        <v>41377.276593535913</v>
      </c>
      <c r="Y101" s="24">
        <v>44492.76281012738</v>
      </c>
    </row>
    <row r="102" spans="1:25" ht="21">
      <c r="A102" s="35"/>
      <c r="B102" s="35" t="s">
        <v>5582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2559.1596473529999</v>
      </c>
      <c r="K102" s="24">
        <v>2559.1596473529999</v>
      </c>
      <c r="L102" s="24"/>
      <c r="M102" s="24"/>
      <c r="N102" s="100"/>
      <c r="O102" s="35"/>
      <c r="P102" s="35" t="s">
        <v>5582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1857.9499039779998</v>
      </c>
      <c r="Y102" s="24">
        <v>1857.9499039779998</v>
      </c>
    </row>
    <row r="103" spans="1:25" ht="21">
      <c r="A103" s="35"/>
      <c r="B103" s="35" t="s">
        <v>1276</v>
      </c>
      <c r="C103" s="36">
        <v>0</v>
      </c>
      <c r="D103" s="36">
        <v>53.321407500100001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6059.0253978943729</v>
      </c>
      <c r="K103" s="24">
        <v>6112.3468053944725</v>
      </c>
      <c r="L103" s="24"/>
      <c r="M103" s="24"/>
      <c r="N103" s="100"/>
      <c r="O103" s="35"/>
      <c r="P103" s="35" t="s">
        <v>1276</v>
      </c>
      <c r="Q103" s="36">
        <v>0</v>
      </c>
      <c r="R103" s="36">
        <v>38.711341845100002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4398.8524388723836</v>
      </c>
      <c r="Y103" s="24">
        <v>4437.5637807174835</v>
      </c>
    </row>
    <row r="104" spans="1:25" ht="21">
      <c r="A104" s="35"/>
      <c r="B104" s="35" t="s">
        <v>821</v>
      </c>
      <c r="C104" s="36">
        <v>71.760370864600006</v>
      </c>
      <c r="D104" s="36">
        <v>0</v>
      </c>
      <c r="E104" s="36">
        <v>0</v>
      </c>
      <c r="F104" s="36">
        <v>0</v>
      </c>
      <c r="G104" s="36">
        <v>206.25</v>
      </c>
      <c r="H104" s="36">
        <v>132.51670206899999</v>
      </c>
      <c r="I104" s="36">
        <v>0</v>
      </c>
      <c r="J104" s="36">
        <v>1613.3065678994999</v>
      </c>
      <c r="K104" s="24">
        <v>2023.8336408330999</v>
      </c>
      <c r="L104" s="24"/>
      <c r="M104" s="24"/>
      <c r="N104" s="100"/>
      <c r="O104" s="35"/>
      <c r="P104" s="35" t="s">
        <v>821</v>
      </c>
      <c r="Q104" s="36">
        <v>52.098029247699998</v>
      </c>
      <c r="R104" s="36">
        <v>0</v>
      </c>
      <c r="S104" s="36">
        <v>0</v>
      </c>
      <c r="T104" s="36">
        <v>0</v>
      </c>
      <c r="U104" s="36">
        <v>149.73749999999998</v>
      </c>
      <c r="V104" s="36">
        <v>96.207125702100001</v>
      </c>
      <c r="W104" s="36">
        <v>0</v>
      </c>
      <c r="X104" s="36">
        <v>1171.2605682953999</v>
      </c>
      <c r="Y104" s="24">
        <v>1469.3032232451999</v>
      </c>
    </row>
    <row r="105" spans="1:25" ht="21">
      <c r="A105" s="35"/>
      <c r="B105" s="35" t="s">
        <v>1375</v>
      </c>
      <c r="C105" s="36">
        <v>0</v>
      </c>
      <c r="D105" s="36">
        <v>364.53963164390001</v>
      </c>
      <c r="E105" s="36">
        <v>0</v>
      </c>
      <c r="F105" s="36">
        <v>0</v>
      </c>
      <c r="G105" s="36">
        <v>0</v>
      </c>
      <c r="H105" s="36">
        <v>423.71918522300001</v>
      </c>
      <c r="I105" s="36">
        <v>2085.7003310017999</v>
      </c>
      <c r="J105" s="36">
        <v>19579.646744009795</v>
      </c>
      <c r="K105" s="24">
        <v>22453.605891878495</v>
      </c>
      <c r="M105" s="24"/>
      <c r="N105" s="100"/>
      <c r="O105" s="35"/>
      <c r="P105" s="35" t="s">
        <v>1375</v>
      </c>
      <c r="Q105" s="36">
        <v>0</v>
      </c>
      <c r="R105" s="36">
        <v>264.65577257339999</v>
      </c>
      <c r="S105" s="36">
        <v>0</v>
      </c>
      <c r="T105" s="36">
        <v>0</v>
      </c>
      <c r="U105" s="36">
        <v>0</v>
      </c>
      <c r="V105" s="36">
        <v>307.62012847199998</v>
      </c>
      <c r="W105" s="36">
        <v>1514.2184403073002</v>
      </c>
      <c r="X105" s="36">
        <v>14214.8235361757</v>
      </c>
      <c r="Y105" s="24">
        <v>16301.3178775284</v>
      </c>
    </row>
    <row r="106" spans="1:25" ht="21">
      <c r="A106" s="35"/>
      <c r="B106" s="35" t="s">
        <v>4156</v>
      </c>
      <c r="C106" s="36">
        <v>0</v>
      </c>
      <c r="D106" s="36">
        <v>172.3527250985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9817.0424193455001</v>
      </c>
      <c r="K106" s="24">
        <v>9989.3951444440008</v>
      </c>
      <c r="L106" s="24"/>
      <c r="M106" s="24"/>
      <c r="N106" s="100"/>
      <c r="O106" s="35"/>
      <c r="P106" s="35" t="s">
        <v>4156</v>
      </c>
      <c r="Q106" s="36">
        <v>0</v>
      </c>
      <c r="R106" s="36">
        <v>125.12807842147001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7127.1727964467609</v>
      </c>
      <c r="Y106" s="24">
        <v>7252.3008748682305</v>
      </c>
    </row>
    <row r="107" spans="1:25" ht="21">
      <c r="A107" s="35"/>
      <c r="B107" s="35" t="s">
        <v>4155</v>
      </c>
      <c r="C107" s="36">
        <v>0</v>
      </c>
      <c r="D107" s="36">
        <v>85.607266016370005</v>
      </c>
      <c r="E107" s="36">
        <v>0</v>
      </c>
      <c r="F107" s="36">
        <v>0</v>
      </c>
      <c r="G107" s="36">
        <v>609.40255922100005</v>
      </c>
      <c r="H107" s="36">
        <v>86.133150000000001</v>
      </c>
      <c r="I107" s="36">
        <v>0</v>
      </c>
      <c r="J107" s="36">
        <v>17365.313153944124</v>
      </c>
      <c r="K107" s="24">
        <v>18146.456129181493</v>
      </c>
      <c r="L107" s="24"/>
      <c r="M107" s="24"/>
      <c r="N107" s="100"/>
      <c r="O107" s="35"/>
      <c r="P107" s="35" t="s">
        <v>4155</v>
      </c>
      <c r="Q107" s="36">
        <v>0</v>
      </c>
      <c r="R107" s="36">
        <v>62.150875127900001</v>
      </c>
      <c r="S107" s="36">
        <v>0</v>
      </c>
      <c r="T107" s="36">
        <v>0</v>
      </c>
      <c r="U107" s="36">
        <v>442.42625799450002</v>
      </c>
      <c r="V107" s="36">
        <v>62.532666900000002</v>
      </c>
      <c r="W107" s="36">
        <v>0</v>
      </c>
      <c r="X107" s="36">
        <v>12607.217349767669</v>
      </c>
      <c r="Y107" s="24">
        <v>13174.327149790068</v>
      </c>
    </row>
    <row r="108" spans="1:25" ht="21">
      <c r="A108" s="35" t="s">
        <v>4167</v>
      </c>
      <c r="B108" s="35"/>
      <c r="C108" s="36">
        <v>573.15624337610006</v>
      </c>
      <c r="D108" s="36">
        <v>899.72056223699997</v>
      </c>
      <c r="E108" s="36">
        <v>351.24606049558997</v>
      </c>
      <c r="F108" s="36">
        <v>5069.8741538512922</v>
      </c>
      <c r="G108" s="36">
        <v>15516.01729521197</v>
      </c>
      <c r="H108" s="36">
        <v>9200.0860940837629</v>
      </c>
      <c r="I108" s="36">
        <v>17174.643645714161</v>
      </c>
      <c r="J108" s="36">
        <v>10926.71391827263</v>
      </c>
      <c r="K108" s="24">
        <v>59711.457973242512</v>
      </c>
      <c r="L108" s="24">
        <v>105050</v>
      </c>
      <c r="M108" s="110">
        <f>L108-K108</f>
        <v>45338.542026757488</v>
      </c>
      <c r="N108" s="99"/>
      <c r="O108" s="35" t="s">
        <v>4167</v>
      </c>
      <c r="P108" s="35"/>
      <c r="Q108" s="36">
        <v>416.11143269159999</v>
      </c>
      <c r="R108" s="36">
        <v>653.19712818414996</v>
      </c>
      <c r="S108" s="36">
        <v>255.00463991961701</v>
      </c>
      <c r="T108" s="36">
        <v>3680.7286356960744</v>
      </c>
      <c r="U108" s="36">
        <v>11264.628556324838</v>
      </c>
      <c r="V108" s="36">
        <v>7779.6559706821581</v>
      </c>
      <c r="W108" s="36">
        <v>12340.917731034368</v>
      </c>
      <c r="X108" s="36">
        <v>6960.2743940443188</v>
      </c>
      <c r="Y108" s="24">
        <v>43350.51848857713</v>
      </c>
    </row>
    <row r="109" spans="1:25" ht="21">
      <c r="A109" s="35"/>
      <c r="B109" s="35" t="s">
        <v>4159</v>
      </c>
      <c r="C109" s="36">
        <v>0</v>
      </c>
      <c r="D109" s="36">
        <v>21.540722995900001</v>
      </c>
      <c r="E109" s="36">
        <v>5.8040118056300001</v>
      </c>
      <c r="F109" s="36">
        <v>59.846517112100003</v>
      </c>
      <c r="G109" s="36">
        <v>3304.3268045444856</v>
      </c>
      <c r="H109" s="36">
        <v>1118.7817487924999</v>
      </c>
      <c r="I109" s="36">
        <v>2833.2589764747158</v>
      </c>
      <c r="J109" s="36">
        <v>71.276664506000003</v>
      </c>
      <c r="K109" s="24">
        <v>7414.8354462313309</v>
      </c>
      <c r="M109" s="24"/>
      <c r="N109" s="100"/>
      <c r="O109" s="35"/>
      <c r="P109" s="35" t="s">
        <v>4159</v>
      </c>
      <c r="Q109" s="36">
        <v>0</v>
      </c>
      <c r="R109" s="36">
        <v>15.638564895</v>
      </c>
      <c r="S109" s="36">
        <v>4.213712570887</v>
      </c>
      <c r="T109" s="36">
        <v>43.448571423399997</v>
      </c>
      <c r="U109" s="36">
        <v>2398.9412600986807</v>
      </c>
      <c r="V109" s="36">
        <v>812.23554962416517</v>
      </c>
      <c r="W109" s="36">
        <v>2056.9460169209601</v>
      </c>
      <c r="X109" s="36">
        <v>51.746858431349999</v>
      </c>
      <c r="Y109" s="24">
        <v>5383.1705339644432</v>
      </c>
    </row>
    <row r="110" spans="1:25" ht="21">
      <c r="A110" s="35"/>
      <c r="B110" s="35" t="s">
        <v>4160</v>
      </c>
      <c r="C110" s="36">
        <v>0</v>
      </c>
      <c r="D110" s="36">
        <v>0</v>
      </c>
      <c r="E110" s="36">
        <v>0</v>
      </c>
      <c r="F110" s="36">
        <v>0</v>
      </c>
      <c r="G110" s="36">
        <v>618.70307319183007</v>
      </c>
      <c r="H110" s="36">
        <v>1108.2745260334602</v>
      </c>
      <c r="I110" s="36">
        <v>0</v>
      </c>
      <c r="J110" s="36">
        <v>0</v>
      </c>
      <c r="K110" s="24">
        <v>1726.9775992252903</v>
      </c>
      <c r="L110" s="24"/>
      <c r="M110" s="24"/>
      <c r="N110" s="100"/>
      <c r="O110" s="35"/>
      <c r="P110" s="35" t="s">
        <v>4160</v>
      </c>
      <c r="Q110" s="36">
        <v>0</v>
      </c>
      <c r="R110" s="36">
        <v>0</v>
      </c>
      <c r="S110" s="36">
        <v>0</v>
      </c>
      <c r="T110" s="36">
        <v>0</v>
      </c>
      <c r="U110" s="36">
        <v>449.17843113727997</v>
      </c>
      <c r="V110" s="36">
        <v>804.60730590019</v>
      </c>
      <c r="W110" s="36">
        <v>0</v>
      </c>
      <c r="X110" s="36">
        <v>0</v>
      </c>
      <c r="Y110" s="24">
        <v>1253.78573703747</v>
      </c>
    </row>
    <row r="111" spans="1:25" ht="21">
      <c r="A111" s="35"/>
      <c r="B111" s="35" t="s">
        <v>4161</v>
      </c>
      <c r="C111" s="36">
        <v>30.5545673568</v>
      </c>
      <c r="D111" s="36">
        <v>52.726032004099999</v>
      </c>
      <c r="E111" s="36">
        <v>80.55220994007999</v>
      </c>
      <c r="F111" s="36">
        <v>561.66373345283</v>
      </c>
      <c r="G111" s="36">
        <v>2817.2647601948943</v>
      </c>
      <c r="H111" s="36">
        <v>1185.6004149898904</v>
      </c>
      <c r="I111" s="36">
        <v>1017.1625906874699</v>
      </c>
      <c r="J111" s="36">
        <v>44.546025123670006</v>
      </c>
      <c r="K111" s="24">
        <v>5790.0703337497343</v>
      </c>
      <c r="L111" s="24"/>
      <c r="M111" s="24"/>
      <c r="N111" s="100"/>
      <c r="O111" s="35"/>
      <c r="P111" s="35" t="s">
        <v>4161</v>
      </c>
      <c r="Q111" s="36">
        <v>22.182615900999998</v>
      </c>
      <c r="R111" s="36">
        <v>38.279099235000004</v>
      </c>
      <c r="S111" s="36">
        <v>58.480904416409999</v>
      </c>
      <c r="T111" s="36">
        <v>407.76787048678</v>
      </c>
      <c r="U111" s="36">
        <v>2045.3342159022268</v>
      </c>
      <c r="V111" s="36">
        <v>860.74590128274622</v>
      </c>
      <c r="W111" s="36">
        <v>738.46004083839034</v>
      </c>
      <c r="X111" s="36">
        <v>32.340414239750004</v>
      </c>
      <c r="Y111" s="24">
        <v>4203.5910623023037</v>
      </c>
    </row>
    <row r="112" spans="1:25" ht="21">
      <c r="A112" s="35"/>
      <c r="B112" s="35" t="s">
        <v>1725</v>
      </c>
      <c r="C112" s="36">
        <v>0</v>
      </c>
      <c r="D112" s="36">
        <v>0</v>
      </c>
      <c r="E112" s="36">
        <v>46.862079976099999</v>
      </c>
      <c r="F112" s="36">
        <v>54.48297991866</v>
      </c>
      <c r="G112" s="36">
        <v>2929.3015859408597</v>
      </c>
      <c r="H112" s="36">
        <v>1207.0298294752301</v>
      </c>
      <c r="I112" s="36">
        <v>3712.20718428088</v>
      </c>
      <c r="J112" s="36">
        <v>2797.5430632734306</v>
      </c>
      <c r="K112" s="24">
        <v>10747.426722865161</v>
      </c>
      <c r="L112" s="24"/>
      <c r="M112" s="24"/>
      <c r="N112" s="100"/>
      <c r="O112" s="35"/>
      <c r="P112" s="35" t="s">
        <v>1725</v>
      </c>
      <c r="Q112" s="36">
        <v>0</v>
      </c>
      <c r="R112" s="36">
        <v>0</v>
      </c>
      <c r="S112" s="36">
        <v>34.021870062600001</v>
      </c>
      <c r="T112" s="36">
        <v>39.554643420950001</v>
      </c>
      <c r="U112" s="36">
        <v>2126.6729513944597</v>
      </c>
      <c r="V112" s="36">
        <v>876.30365619879012</v>
      </c>
      <c r="W112" s="36">
        <v>2695.0624157889106</v>
      </c>
      <c r="X112" s="36">
        <v>2031.0162639351997</v>
      </c>
      <c r="Y112" s="24">
        <v>7802.6318008009112</v>
      </c>
    </row>
    <row r="113" spans="1:25" ht="21">
      <c r="A113" s="35"/>
      <c r="B113" s="35" t="s">
        <v>4162</v>
      </c>
      <c r="C113" s="36">
        <v>247.21266818719999</v>
      </c>
      <c r="D113" s="36">
        <v>98.031406250000003</v>
      </c>
      <c r="E113" s="36">
        <v>3.375</v>
      </c>
      <c r="F113" s="36">
        <v>971.48305294685997</v>
      </c>
      <c r="G113" s="36">
        <v>647.46381675740008</v>
      </c>
      <c r="H113" s="36">
        <v>1058.9425029801041</v>
      </c>
      <c r="I113" s="36">
        <v>2849.8794384156099</v>
      </c>
      <c r="J113" s="36">
        <v>0</v>
      </c>
      <c r="K113" s="24">
        <v>5876.387885537174</v>
      </c>
      <c r="L113" s="24"/>
      <c r="M113" s="24"/>
      <c r="N113" s="100"/>
      <c r="O113" s="35"/>
      <c r="P113" s="35" t="s">
        <v>4162</v>
      </c>
      <c r="Q113" s="36">
        <v>179.47639710419998</v>
      </c>
      <c r="R113" s="36">
        <v>71.170800937500005</v>
      </c>
      <c r="S113" s="36">
        <v>2.45025</v>
      </c>
      <c r="T113" s="36">
        <v>705.29669643982004</v>
      </c>
      <c r="U113" s="36">
        <v>470.05873096591</v>
      </c>
      <c r="V113" s="36">
        <v>768.79225716403221</v>
      </c>
      <c r="W113" s="36">
        <v>2069.01247228887</v>
      </c>
      <c r="X113" s="36">
        <v>0</v>
      </c>
      <c r="Y113" s="24">
        <v>4266.2576049003328</v>
      </c>
    </row>
    <row r="114" spans="1:25" ht="21">
      <c r="A114" s="35"/>
      <c r="B114" s="35" t="s">
        <v>5408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176.13437431700001</v>
      </c>
      <c r="J114" s="36">
        <v>1339.55910554039</v>
      </c>
      <c r="K114" s="24">
        <v>1515.69347985739</v>
      </c>
      <c r="L114" s="24"/>
      <c r="M114" s="24"/>
      <c r="N114" s="100"/>
      <c r="O114" s="35"/>
      <c r="P114" s="35" t="s">
        <v>5408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1100.3934663763898</v>
      </c>
      <c r="W114" s="36">
        <v>0</v>
      </c>
      <c r="X114" s="36">
        <v>0</v>
      </c>
      <c r="Y114" s="24">
        <v>1100.3934663763898</v>
      </c>
    </row>
    <row r="115" spans="1:25" ht="21">
      <c r="A115" s="35"/>
      <c r="B115" s="35" t="s">
        <v>886</v>
      </c>
      <c r="C115" s="36">
        <v>0</v>
      </c>
      <c r="D115" s="36">
        <v>108.4901108558</v>
      </c>
      <c r="E115" s="36">
        <v>58.071182499899997</v>
      </c>
      <c r="F115" s="36">
        <v>704.90356662027</v>
      </c>
      <c r="G115" s="36">
        <v>2629.31368254261</v>
      </c>
      <c r="H115" s="36">
        <v>1361.69937525665</v>
      </c>
      <c r="I115" s="36">
        <v>811.41319492521598</v>
      </c>
      <c r="J115" s="36">
        <v>0</v>
      </c>
      <c r="K115" s="24">
        <v>5673.8911127004458</v>
      </c>
      <c r="L115" s="56"/>
      <c r="M115" s="56"/>
      <c r="N115" s="99"/>
      <c r="O115" s="35"/>
      <c r="P115" s="35" t="s">
        <v>886</v>
      </c>
      <c r="Q115" s="36">
        <v>0</v>
      </c>
      <c r="R115" s="36">
        <v>78.763820481300002</v>
      </c>
      <c r="S115" s="36">
        <v>42.1596784949</v>
      </c>
      <c r="T115" s="36">
        <v>511.75998936611808</v>
      </c>
      <c r="U115" s="36">
        <v>1908.8817335257902</v>
      </c>
      <c r="V115" s="36">
        <v>988.59374643641286</v>
      </c>
      <c r="W115" s="36">
        <v>589.08597951541526</v>
      </c>
      <c r="X115" s="36">
        <v>0</v>
      </c>
      <c r="Y115" s="24">
        <v>4119.244947819936</v>
      </c>
    </row>
    <row r="116" spans="1:25" ht="21">
      <c r="A116" s="35"/>
      <c r="B116" s="35" t="s">
        <v>5409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1617.010306845269</v>
      </c>
      <c r="J116" s="36">
        <v>6194.7167231213489</v>
      </c>
      <c r="K116" s="24">
        <v>7811.7270299666179</v>
      </c>
      <c r="L116" s="56"/>
      <c r="M116" s="56"/>
      <c r="N116" s="99"/>
      <c r="O116" s="35"/>
      <c r="P116" s="35" t="s">
        <v>5409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1173.9494827703868</v>
      </c>
      <c r="X116" s="36">
        <v>4497.3643409882507</v>
      </c>
      <c r="Y116" s="24">
        <v>5671.3138237586372</v>
      </c>
    </row>
    <row r="117" spans="1:25" ht="21">
      <c r="A117" s="35"/>
      <c r="B117" s="35" t="s">
        <v>4163</v>
      </c>
      <c r="C117" s="36">
        <v>151.787670625</v>
      </c>
      <c r="D117" s="36">
        <v>533.51135268989992</v>
      </c>
      <c r="E117" s="36">
        <v>27.310286250000001</v>
      </c>
      <c r="F117" s="36">
        <v>472.38770069100201</v>
      </c>
      <c r="G117" s="36">
        <v>709.64582055144001</v>
      </c>
      <c r="H117" s="36">
        <v>568.60790246913996</v>
      </c>
      <c r="I117" s="36">
        <v>1762.3821235400301</v>
      </c>
      <c r="J117" s="36">
        <v>0</v>
      </c>
      <c r="K117" s="24">
        <v>4225.6328568165118</v>
      </c>
      <c r="L117" s="56"/>
      <c r="M117" s="56"/>
      <c r="N117" s="99"/>
      <c r="O117" s="35"/>
      <c r="P117" s="35" t="s">
        <v>4163</v>
      </c>
      <c r="Q117" s="36">
        <v>110.197848874</v>
      </c>
      <c r="R117" s="36">
        <v>387.32924205294995</v>
      </c>
      <c r="S117" s="36">
        <v>19.827267817500001</v>
      </c>
      <c r="T117" s="36">
        <v>342.95347070205901</v>
      </c>
      <c r="U117" s="36">
        <v>515.20286572019006</v>
      </c>
      <c r="V117" s="36">
        <v>412.80933719272093</v>
      </c>
      <c r="W117" s="36">
        <v>1279.48942169016</v>
      </c>
      <c r="X117" s="36">
        <v>0</v>
      </c>
      <c r="Y117" s="24">
        <v>3067.8094540495799</v>
      </c>
    </row>
    <row r="118" spans="1:25" ht="21">
      <c r="A118" s="35"/>
      <c r="B118" s="35" t="s">
        <v>4164</v>
      </c>
      <c r="C118" s="36">
        <v>143.60133720710002</v>
      </c>
      <c r="D118" s="36">
        <v>14.6408950001</v>
      </c>
      <c r="E118" s="36">
        <v>0</v>
      </c>
      <c r="F118" s="36">
        <v>385.35709770786002</v>
      </c>
      <c r="G118" s="36">
        <v>294.86807346417004</v>
      </c>
      <c r="H118" s="36">
        <v>442.25907401886002</v>
      </c>
      <c r="I118" s="36">
        <v>102.99931561416</v>
      </c>
      <c r="J118" s="36">
        <v>0</v>
      </c>
      <c r="K118" s="24">
        <v>1383.7257930122501</v>
      </c>
      <c r="L118" s="56"/>
      <c r="M118" s="56"/>
      <c r="N118" s="99"/>
      <c r="O118" s="35"/>
      <c r="P118" s="35" t="s">
        <v>4164</v>
      </c>
      <c r="Q118" s="36">
        <v>104.25457081239999</v>
      </c>
      <c r="R118" s="36">
        <v>10.6292897701</v>
      </c>
      <c r="S118" s="36">
        <v>0</v>
      </c>
      <c r="T118" s="36">
        <v>279.76925293592001</v>
      </c>
      <c r="U118" s="36">
        <v>214.07422133546999</v>
      </c>
      <c r="V118" s="36">
        <v>321.08008773741199</v>
      </c>
      <c r="W118" s="36">
        <v>74.777503135930004</v>
      </c>
      <c r="X118" s="36">
        <v>0</v>
      </c>
      <c r="Y118" s="24">
        <v>1004.584925727232</v>
      </c>
    </row>
    <row r="119" spans="1:25" ht="21">
      <c r="A119" s="35"/>
      <c r="B119" s="35" t="s">
        <v>4165</v>
      </c>
      <c r="C119" s="36">
        <v>0</v>
      </c>
      <c r="D119" s="36">
        <v>70.780042441199996</v>
      </c>
      <c r="E119" s="36">
        <v>124.6349916441</v>
      </c>
      <c r="F119" s="36">
        <v>433.51745</v>
      </c>
      <c r="G119" s="36">
        <v>141.30003539621001</v>
      </c>
      <c r="H119" s="36">
        <v>252.15597525487001</v>
      </c>
      <c r="I119" s="36">
        <v>0</v>
      </c>
      <c r="J119" s="36">
        <v>0</v>
      </c>
      <c r="K119" s="24">
        <v>1022.3884947363799</v>
      </c>
      <c r="M119" s="56"/>
      <c r="N119" s="99"/>
      <c r="O119" s="35"/>
      <c r="P119" s="35" t="s">
        <v>4165</v>
      </c>
      <c r="Q119" s="36">
        <v>0</v>
      </c>
      <c r="R119" s="36">
        <v>51.386310812300003</v>
      </c>
      <c r="S119" s="36">
        <v>90.485003933599998</v>
      </c>
      <c r="T119" s="36">
        <v>314.73366870000001</v>
      </c>
      <c r="U119" s="36">
        <v>102.58382569769</v>
      </c>
      <c r="V119" s="36">
        <v>183.06523803498999</v>
      </c>
      <c r="W119" s="36">
        <v>0</v>
      </c>
      <c r="X119" s="36">
        <v>0</v>
      </c>
      <c r="Y119" s="24">
        <v>742.25404717857998</v>
      </c>
    </row>
    <row r="120" spans="1:25" ht="21">
      <c r="A120" s="35"/>
      <c r="B120" s="35" t="s">
        <v>4166</v>
      </c>
      <c r="C120" s="36">
        <v>0</v>
      </c>
      <c r="D120" s="36">
        <v>0</v>
      </c>
      <c r="E120" s="36">
        <v>4.6362983797800004</v>
      </c>
      <c r="F120" s="36">
        <v>1413.7320554017101</v>
      </c>
      <c r="G120" s="36">
        <v>1161.8229712740902</v>
      </c>
      <c r="H120" s="36">
        <v>656.83888231946992</v>
      </c>
      <c r="I120" s="36">
        <v>1110.0599906596708</v>
      </c>
      <c r="J120" s="36">
        <v>458.96002690129001</v>
      </c>
      <c r="K120" s="24">
        <v>4806.0502249360106</v>
      </c>
      <c r="L120" s="24"/>
      <c r="M120" s="24"/>
      <c r="N120" s="100"/>
      <c r="O120" s="35"/>
      <c r="P120" s="35" t="s">
        <v>4166</v>
      </c>
      <c r="Q120" s="36">
        <v>0</v>
      </c>
      <c r="R120" s="36">
        <v>0</v>
      </c>
      <c r="S120" s="36">
        <v>3.3659526237200001</v>
      </c>
      <c r="T120" s="36">
        <v>1026.3694722210271</v>
      </c>
      <c r="U120" s="36">
        <v>843.48347714420004</v>
      </c>
      <c r="V120" s="36">
        <v>476.86502856395902</v>
      </c>
      <c r="W120" s="36">
        <v>805.90355321892298</v>
      </c>
      <c r="X120" s="36">
        <v>333.20497953026796</v>
      </c>
      <c r="Y120" s="24">
        <v>3489.1924633020967</v>
      </c>
    </row>
    <row r="121" spans="1:25" ht="21">
      <c r="A121" s="35"/>
      <c r="B121" s="35" t="s">
        <v>4158</v>
      </c>
      <c r="C121" s="36">
        <v>0</v>
      </c>
      <c r="D121" s="36">
        <v>0</v>
      </c>
      <c r="E121" s="36">
        <v>0</v>
      </c>
      <c r="F121" s="36">
        <v>12.5</v>
      </c>
      <c r="G121" s="36">
        <v>262.00667135397998</v>
      </c>
      <c r="H121" s="36">
        <v>239.89586249358999</v>
      </c>
      <c r="I121" s="36">
        <v>1182.1361499541399</v>
      </c>
      <c r="J121" s="36">
        <v>20.112309806500001</v>
      </c>
      <c r="K121" s="24">
        <v>1716.6509936082098</v>
      </c>
      <c r="M121" s="24"/>
      <c r="N121" s="100"/>
      <c r="O121" s="35"/>
      <c r="P121" s="35" t="s">
        <v>4158</v>
      </c>
      <c r="Q121" s="36">
        <v>0</v>
      </c>
      <c r="R121" s="36">
        <v>0</v>
      </c>
      <c r="S121" s="36">
        <v>0</v>
      </c>
      <c r="T121" s="36">
        <v>9.0749999999999993</v>
      </c>
      <c r="U121" s="36">
        <v>190.21684340293999</v>
      </c>
      <c r="V121" s="36">
        <v>174.16439617034999</v>
      </c>
      <c r="W121" s="36">
        <v>858.23084486642006</v>
      </c>
      <c r="X121" s="36">
        <v>14.601536919500001</v>
      </c>
      <c r="Y121" s="24">
        <v>1246.2886213592099</v>
      </c>
    </row>
    <row r="122" spans="1:25" ht="21">
      <c r="A122" s="35" t="s">
        <v>5491</v>
      </c>
      <c r="B122" s="35"/>
      <c r="C122" s="36"/>
      <c r="D122" s="36"/>
      <c r="E122" s="36"/>
      <c r="F122" s="36"/>
      <c r="G122" s="36"/>
      <c r="H122" s="36"/>
      <c r="I122" s="36"/>
      <c r="J122" s="36"/>
      <c r="K122" s="24"/>
      <c r="L122" s="24">
        <v>1000</v>
      </c>
      <c r="M122" s="110">
        <f>L122-K122</f>
        <v>1000</v>
      </c>
      <c r="N122" s="99"/>
      <c r="O122" s="35" t="s">
        <v>5491</v>
      </c>
      <c r="P122" s="35"/>
      <c r="Q122" s="36"/>
      <c r="R122" s="36"/>
      <c r="S122" s="36"/>
      <c r="T122" s="36"/>
      <c r="U122" s="36"/>
      <c r="V122" s="36"/>
      <c r="W122" s="36"/>
      <c r="X122" s="36"/>
      <c r="Y122" s="24"/>
    </row>
    <row r="123" spans="1:25" ht="21">
      <c r="A123" s="140"/>
      <c r="B123" s="140"/>
      <c r="C123" s="24"/>
      <c r="D123" s="24"/>
      <c r="E123" s="24"/>
      <c r="F123" s="24"/>
      <c r="G123" s="24"/>
      <c r="H123" s="24"/>
      <c r="I123" s="24"/>
      <c r="J123" s="24"/>
      <c r="K123" s="24"/>
      <c r="L123" s="48"/>
      <c r="M123" s="56">
        <v>0</v>
      </c>
      <c r="O123" s="140"/>
      <c r="P123" s="140"/>
      <c r="Q123" s="24"/>
      <c r="R123" s="24"/>
      <c r="S123" s="24"/>
      <c r="T123" s="24"/>
      <c r="U123" s="24"/>
      <c r="V123" s="24"/>
      <c r="W123" s="24"/>
      <c r="X123" s="24"/>
      <c r="Y123" s="24"/>
    </row>
  </sheetData>
  <mergeCells count="24">
    <mergeCell ref="A11:B11"/>
    <mergeCell ref="D9:E9"/>
    <mergeCell ref="F9:G9"/>
    <mergeCell ref="H9:I9"/>
    <mergeCell ref="A1:M1"/>
    <mergeCell ref="A2:M2"/>
    <mergeCell ref="A8:A10"/>
    <mergeCell ref="B8:B10"/>
    <mergeCell ref="C8:J8"/>
    <mergeCell ref="Q8:X8"/>
    <mergeCell ref="R9:S9"/>
    <mergeCell ref="T9:U9"/>
    <mergeCell ref="V9:W9"/>
    <mergeCell ref="A3:A6"/>
    <mergeCell ref="B3:M3"/>
    <mergeCell ref="B4:M4"/>
    <mergeCell ref="B5:M5"/>
    <mergeCell ref="B6:M6"/>
    <mergeCell ref="O11:P11"/>
    <mergeCell ref="Y8:Y10"/>
    <mergeCell ref="O8:O10"/>
    <mergeCell ref="P8:P10"/>
    <mergeCell ref="O1:Y1"/>
    <mergeCell ref="O2:Y2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122" man="1"/>
  </colBreaks>
</worksheet>
</file>

<file path=xl/worksheets/sheet69.xml><?xml version="1.0" encoding="utf-8"?>
<worksheet xmlns="http://schemas.openxmlformats.org/spreadsheetml/2006/main" xmlns:r="http://schemas.openxmlformats.org/officeDocument/2006/relationships">
  <dimension ref="A1:AF42"/>
  <sheetViews>
    <sheetView view="pageBreakPreview" zoomScale="60" workbookViewId="0">
      <selection activeCell="A3" sqref="A3:A6"/>
    </sheetView>
  </sheetViews>
  <sheetFormatPr defaultRowHeight="14.25"/>
  <cols>
    <col min="1" max="1" width="18.625" style="25" customWidth="1"/>
    <col min="2" max="2" width="13.5" style="25" customWidth="1"/>
    <col min="3" max="10" width="11" style="25" customWidth="1"/>
    <col min="11" max="13" width="10.5" style="25" customWidth="1"/>
    <col min="14" max="14" width="7.625" style="123" customWidth="1"/>
    <col min="15" max="15" width="20.125" style="25" customWidth="1"/>
    <col min="16" max="16" width="12.5" style="25" customWidth="1"/>
    <col min="17" max="24" width="13.75" style="25" customWidth="1"/>
    <col min="25" max="25" width="14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4168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3.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93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93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93" t="s">
        <v>13</v>
      </c>
      <c r="D10" s="193" t="s">
        <v>11</v>
      </c>
      <c r="E10" s="193" t="s">
        <v>12</v>
      </c>
      <c r="F10" s="193" t="s">
        <v>11</v>
      </c>
      <c r="G10" s="193" t="s">
        <v>13</v>
      </c>
      <c r="H10" s="193" t="s">
        <v>11</v>
      </c>
      <c r="I10" s="193" t="s">
        <v>13</v>
      </c>
      <c r="J10" s="193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0</v>
      </c>
      <c r="E11" s="87">
        <v>0</v>
      </c>
      <c r="F11" s="87">
        <v>68.75</v>
      </c>
      <c r="G11" s="87">
        <v>0</v>
      </c>
      <c r="H11" s="87">
        <v>518.75</v>
      </c>
      <c r="I11" s="87">
        <v>0</v>
      </c>
      <c r="J11" s="87">
        <v>7494.7084469474312</v>
      </c>
      <c r="K11" s="110">
        <v>8082.2084469474312</v>
      </c>
      <c r="L11" s="110">
        <v>6500</v>
      </c>
      <c r="M11" s="110">
        <f>L11-K11</f>
        <v>-1582.2084469474312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27.018749999999997</v>
      </c>
      <c r="U11" s="24">
        <v>0</v>
      </c>
      <c r="V11" s="24">
        <v>203.86875000000001</v>
      </c>
      <c r="W11" s="24">
        <v>0</v>
      </c>
      <c r="X11" s="24">
        <v>2945.4204196526002</v>
      </c>
      <c r="Y11" s="24">
        <v>3176.3079196526</v>
      </c>
    </row>
    <row r="12" spans="1:32" ht="21">
      <c r="A12" s="35" t="s">
        <v>5584</v>
      </c>
      <c r="B12" s="35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569.12194875199998</v>
      </c>
      <c r="K12" s="24">
        <v>569.12194875199998</v>
      </c>
      <c r="L12" s="24">
        <v>160</v>
      </c>
      <c r="M12" s="172">
        <f>L12-K12</f>
        <v>-409.12194875199998</v>
      </c>
      <c r="N12" s="100"/>
      <c r="O12" s="35" t="s">
        <v>5584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223.66492586000001</v>
      </c>
      <c r="Y12" s="24">
        <v>223.66492586000001</v>
      </c>
    </row>
    <row r="13" spans="1:32" ht="21">
      <c r="A13" s="35"/>
      <c r="B13" s="35" t="s">
        <v>5583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569.12194875199998</v>
      </c>
      <c r="K13" s="24">
        <v>569.12194875199998</v>
      </c>
      <c r="L13" s="24"/>
      <c r="M13" s="172"/>
      <c r="N13" s="100"/>
      <c r="O13" s="35"/>
      <c r="P13" s="35" t="s">
        <v>5583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223.66492586000001</v>
      </c>
      <c r="Y13" s="24">
        <v>223.66492586000001</v>
      </c>
    </row>
    <row r="14" spans="1:32" ht="21">
      <c r="A14" s="35" t="s">
        <v>5492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480.671216856</v>
      </c>
      <c r="K14" s="24">
        <v>480.671216856</v>
      </c>
      <c r="L14" s="24">
        <v>190</v>
      </c>
      <c r="M14" s="172">
        <f>L14-K14</f>
        <v>-290.671216856</v>
      </c>
      <c r="N14" s="100"/>
      <c r="O14" s="35" t="s">
        <v>5492</v>
      </c>
      <c r="P14" s="35"/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188.90378822439999</v>
      </c>
      <c r="Y14" s="24">
        <v>188.90378822439999</v>
      </c>
    </row>
    <row r="15" spans="1:32" ht="21">
      <c r="A15" s="35"/>
      <c r="B15" s="35" t="s">
        <v>689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480.671216856</v>
      </c>
      <c r="K15" s="24">
        <v>480.671216856</v>
      </c>
      <c r="L15" s="24"/>
      <c r="M15" s="172"/>
      <c r="N15" s="100"/>
      <c r="O15" s="35"/>
      <c r="P15" s="35" t="s">
        <v>689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188.90378822439999</v>
      </c>
      <c r="Y15" s="24">
        <v>188.90378822439999</v>
      </c>
    </row>
    <row r="16" spans="1:32" ht="21">
      <c r="A16" s="35" t="s">
        <v>4170</v>
      </c>
      <c r="B16" s="35"/>
      <c r="C16" s="36">
        <v>0</v>
      </c>
      <c r="D16" s="36">
        <v>0</v>
      </c>
      <c r="E16" s="36">
        <v>0</v>
      </c>
      <c r="F16" s="36">
        <v>68.75</v>
      </c>
      <c r="G16" s="36">
        <v>0</v>
      </c>
      <c r="H16" s="36">
        <v>518.75</v>
      </c>
      <c r="I16" s="36">
        <v>0</v>
      </c>
      <c r="J16" s="36">
        <v>3796.16922987629</v>
      </c>
      <c r="K16" s="24">
        <v>4383.66922987629</v>
      </c>
      <c r="L16" s="24">
        <v>3700</v>
      </c>
      <c r="M16" s="172">
        <f>L16-K16</f>
        <v>-683.66922987629005</v>
      </c>
      <c r="N16" s="100"/>
      <c r="O16" s="35" t="s">
        <v>4170</v>
      </c>
      <c r="P16" s="35"/>
      <c r="Q16" s="36">
        <v>0</v>
      </c>
      <c r="R16" s="36">
        <v>0</v>
      </c>
      <c r="S16" s="36">
        <v>0</v>
      </c>
      <c r="T16" s="36">
        <v>27.018749999999997</v>
      </c>
      <c r="U16" s="36">
        <v>0</v>
      </c>
      <c r="V16" s="36">
        <v>203.86875000000001</v>
      </c>
      <c r="W16" s="36">
        <v>0</v>
      </c>
      <c r="X16" s="36">
        <v>1491.89450734259</v>
      </c>
      <c r="Y16" s="24">
        <v>1722.7820073425901</v>
      </c>
    </row>
    <row r="17" spans="1:25" ht="21">
      <c r="A17" s="35"/>
      <c r="B17" s="35" t="s">
        <v>5585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309.15527705719001</v>
      </c>
      <c r="K17" s="24">
        <v>309.15527705719001</v>
      </c>
      <c r="M17" s="173"/>
      <c r="N17" s="100"/>
      <c r="O17" s="35"/>
      <c r="P17" s="35" t="s">
        <v>5585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121.49802388354999</v>
      </c>
      <c r="Y17" s="24">
        <v>121.49802388354999</v>
      </c>
    </row>
    <row r="18" spans="1:25" ht="21">
      <c r="A18" s="35"/>
      <c r="B18" s="35" t="s">
        <v>5266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112.29004813500001</v>
      </c>
      <c r="I18" s="36">
        <v>0</v>
      </c>
      <c r="J18" s="36">
        <v>227.51907210619999</v>
      </c>
      <c r="K18" s="24">
        <v>339.80912024119999</v>
      </c>
      <c r="L18" s="24"/>
      <c r="M18" s="173"/>
      <c r="N18" s="100"/>
      <c r="O18" s="35"/>
      <c r="P18" s="35" t="s">
        <v>5266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44.1299889171</v>
      </c>
      <c r="W18" s="36">
        <v>0</v>
      </c>
      <c r="X18" s="36">
        <v>89.41499533774001</v>
      </c>
      <c r="Y18" s="24">
        <v>133.54498425484002</v>
      </c>
    </row>
    <row r="19" spans="1:25" ht="21">
      <c r="A19" s="35"/>
      <c r="B19" s="35" t="s">
        <v>5267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25</v>
      </c>
      <c r="I19" s="36">
        <v>0</v>
      </c>
      <c r="J19" s="36">
        <v>413.87306784899999</v>
      </c>
      <c r="K19" s="24">
        <v>438.87306784899999</v>
      </c>
      <c r="M19" s="173"/>
      <c r="N19" s="100"/>
      <c r="O19" s="35"/>
      <c r="P19" s="35" t="s">
        <v>5267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9.8249999999999993</v>
      </c>
      <c r="W19" s="36">
        <v>0</v>
      </c>
      <c r="X19" s="36">
        <v>162.652115665</v>
      </c>
      <c r="Y19" s="24">
        <v>172.47711566499999</v>
      </c>
    </row>
    <row r="20" spans="1:25" ht="21">
      <c r="A20" s="35"/>
      <c r="B20" s="35" t="s">
        <v>4169</v>
      </c>
      <c r="C20" s="36">
        <v>0</v>
      </c>
      <c r="D20" s="36">
        <v>0</v>
      </c>
      <c r="E20" s="36">
        <v>0</v>
      </c>
      <c r="F20" s="36">
        <v>68.75</v>
      </c>
      <c r="G20" s="36">
        <v>0</v>
      </c>
      <c r="H20" s="36">
        <v>350.20995186499999</v>
      </c>
      <c r="I20" s="36">
        <v>0</v>
      </c>
      <c r="J20" s="36">
        <v>2251.0703101720001</v>
      </c>
      <c r="K20" s="24">
        <v>2670.0302620370003</v>
      </c>
      <c r="L20" s="24"/>
      <c r="M20" s="173"/>
      <c r="N20" s="100"/>
      <c r="O20" s="35"/>
      <c r="P20" s="35" t="s">
        <v>4169</v>
      </c>
      <c r="Q20" s="36">
        <v>0</v>
      </c>
      <c r="R20" s="36">
        <v>0</v>
      </c>
      <c r="S20" s="36">
        <v>0</v>
      </c>
      <c r="T20" s="36">
        <v>27.018749999999997</v>
      </c>
      <c r="U20" s="36">
        <v>0</v>
      </c>
      <c r="V20" s="36">
        <v>137.63251108290001</v>
      </c>
      <c r="W20" s="36">
        <v>0</v>
      </c>
      <c r="X20" s="36">
        <v>884.67063189800001</v>
      </c>
      <c r="Y20" s="24">
        <v>1049.3218929809</v>
      </c>
    </row>
    <row r="21" spans="1:25" ht="21">
      <c r="A21" s="35"/>
      <c r="B21" s="35" t="s">
        <v>926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31.25</v>
      </c>
      <c r="I21" s="36">
        <v>0</v>
      </c>
      <c r="J21" s="36">
        <v>594.55150269189994</v>
      </c>
      <c r="K21" s="24">
        <v>625.80150269189994</v>
      </c>
      <c r="L21" s="24"/>
      <c r="M21" s="173"/>
      <c r="N21" s="100"/>
      <c r="O21" s="35"/>
      <c r="P21" s="35" t="s">
        <v>926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12.28125</v>
      </c>
      <c r="W21" s="36">
        <v>0</v>
      </c>
      <c r="X21" s="36">
        <v>233.65874055830002</v>
      </c>
      <c r="Y21" s="24">
        <v>245.93999055830002</v>
      </c>
    </row>
    <row r="22" spans="1:25" ht="21">
      <c r="A22" s="35" t="s">
        <v>5587</v>
      </c>
      <c r="B22" s="35"/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373.02134077200003</v>
      </c>
      <c r="K22" s="24">
        <v>373.02134077200003</v>
      </c>
      <c r="L22" s="24">
        <v>0</v>
      </c>
      <c r="M22" s="172">
        <f>L22-K22</f>
        <v>-373.02134077200003</v>
      </c>
      <c r="N22" s="100"/>
      <c r="O22" s="35" t="s">
        <v>5587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146.59738692339999</v>
      </c>
      <c r="Y22" s="24">
        <v>146.59738692339999</v>
      </c>
    </row>
    <row r="23" spans="1:25" ht="21">
      <c r="A23" s="35"/>
      <c r="B23" s="35" t="s">
        <v>5586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233.92314038800001</v>
      </c>
      <c r="K23" s="24">
        <v>233.92314038800001</v>
      </c>
      <c r="L23" s="24"/>
      <c r="M23" s="173"/>
      <c r="N23" s="100"/>
      <c r="O23" s="35"/>
      <c r="P23" s="35" t="s">
        <v>5586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91.931794172500005</v>
      </c>
      <c r="Y23" s="24">
        <v>91.931794172500005</v>
      </c>
    </row>
    <row r="24" spans="1:25" ht="21">
      <c r="A24" s="35"/>
      <c r="B24" s="35" t="s">
        <v>107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139.09820038399999</v>
      </c>
      <c r="K24" s="24">
        <v>139.09820038399999</v>
      </c>
      <c r="L24" s="24"/>
      <c r="M24" s="173"/>
      <c r="N24" s="100"/>
      <c r="O24" s="35"/>
      <c r="P24" s="35" t="s">
        <v>107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54.665592750899997</v>
      </c>
      <c r="Y24" s="24">
        <v>54.665592750899997</v>
      </c>
    </row>
    <row r="25" spans="1:25" ht="21">
      <c r="A25" s="35" t="s">
        <v>5494</v>
      </c>
      <c r="B25" s="3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2275.72471069114</v>
      </c>
      <c r="K25" s="24">
        <v>2275.72471069114</v>
      </c>
      <c r="L25" s="24">
        <v>800</v>
      </c>
      <c r="M25" s="172">
        <f>L25-K25</f>
        <v>-1475.72471069114</v>
      </c>
      <c r="N25" s="100"/>
      <c r="O25" s="35" t="s">
        <v>5494</v>
      </c>
      <c r="P25" s="35"/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894.35981130221012</v>
      </c>
      <c r="Y25" s="24">
        <v>894.35981130221012</v>
      </c>
    </row>
    <row r="26" spans="1:25" ht="21">
      <c r="A26" s="35"/>
      <c r="B26" s="35" t="s">
        <v>5588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150.72555264799999</v>
      </c>
      <c r="K26" s="24">
        <v>150.72555264799999</v>
      </c>
      <c r="L26" s="24"/>
      <c r="M26" s="173"/>
      <c r="N26" s="100"/>
      <c r="O26" s="35"/>
      <c r="P26" s="35" t="s">
        <v>5588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59.235142190700003</v>
      </c>
      <c r="Y26" s="24">
        <v>59.235142190700003</v>
      </c>
    </row>
    <row r="27" spans="1:25" ht="21">
      <c r="A27" s="35"/>
      <c r="B27" s="35" t="s">
        <v>5589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911.17507835259994</v>
      </c>
      <c r="K27" s="24">
        <v>911.17507835259994</v>
      </c>
      <c r="L27" s="24"/>
      <c r="M27" s="173"/>
      <c r="N27" s="100"/>
      <c r="O27" s="35"/>
      <c r="P27" s="35" t="s">
        <v>5589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358.09180579280002</v>
      </c>
      <c r="Y27" s="24">
        <v>358.09180579280002</v>
      </c>
    </row>
    <row r="28" spans="1:25" ht="21">
      <c r="A28" s="35"/>
      <c r="B28" s="35" t="s">
        <v>5493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1213.82407969054</v>
      </c>
      <c r="K28" s="24">
        <v>1213.82407969054</v>
      </c>
      <c r="L28" s="24"/>
      <c r="M28" s="173"/>
      <c r="N28" s="100"/>
      <c r="O28" s="35"/>
      <c r="P28" s="35" t="s">
        <v>5493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477.03286331871004</v>
      </c>
      <c r="Y28" s="24">
        <v>477.03286331871004</v>
      </c>
    </row>
    <row r="29" spans="1:25" ht="21">
      <c r="A29" s="35" t="s">
        <v>5612</v>
      </c>
      <c r="B29" s="35"/>
      <c r="C29" s="36">
        <v>173.843937141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24">
        <v>173.843937141</v>
      </c>
      <c r="L29" s="24">
        <v>1020</v>
      </c>
      <c r="M29" s="172">
        <f>L29-K29</f>
        <v>846.15606285900003</v>
      </c>
      <c r="N29" s="100"/>
      <c r="O29" s="35" t="s">
        <v>5612</v>
      </c>
      <c r="P29" s="35"/>
      <c r="Q29" s="36"/>
      <c r="R29" s="36"/>
      <c r="S29" s="36"/>
      <c r="T29" s="36"/>
      <c r="U29" s="36"/>
      <c r="V29" s="36"/>
      <c r="W29" s="36"/>
      <c r="X29" s="36"/>
      <c r="Y29" s="24"/>
    </row>
    <row r="30" spans="1:25" ht="21">
      <c r="A30" s="35"/>
      <c r="B30" s="35" t="s">
        <v>5611</v>
      </c>
      <c r="C30" s="36">
        <v>173.843937141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24">
        <v>173.843937141</v>
      </c>
      <c r="L30" s="24"/>
      <c r="M30" s="173"/>
      <c r="N30" s="100"/>
      <c r="O30" s="35"/>
      <c r="P30" s="35" t="s">
        <v>5611</v>
      </c>
      <c r="Q30" s="36"/>
      <c r="R30" s="36"/>
      <c r="S30" s="36"/>
      <c r="T30" s="36"/>
      <c r="U30" s="36"/>
      <c r="V30" s="36"/>
      <c r="W30" s="36"/>
      <c r="X30" s="36"/>
      <c r="Y30" s="24"/>
    </row>
    <row r="31" spans="1:25" ht="21">
      <c r="A31" s="35" t="s">
        <v>5613</v>
      </c>
      <c r="B31" s="35"/>
      <c r="C31" s="36"/>
      <c r="D31" s="36"/>
      <c r="E31" s="36"/>
      <c r="F31" s="36"/>
      <c r="G31" s="36"/>
      <c r="H31" s="36"/>
      <c r="I31" s="36"/>
      <c r="J31" s="36"/>
      <c r="K31" s="24"/>
      <c r="L31" s="24">
        <v>70</v>
      </c>
      <c r="M31" s="173">
        <f t="shared" ref="M31" si="0">SUM(L31-K31)</f>
        <v>70</v>
      </c>
      <c r="N31" s="100"/>
      <c r="O31" s="35" t="s">
        <v>5613</v>
      </c>
      <c r="P31" s="35"/>
      <c r="Q31" s="36"/>
      <c r="R31" s="36"/>
      <c r="S31" s="36"/>
      <c r="T31" s="36"/>
      <c r="U31" s="36"/>
      <c r="V31" s="36"/>
      <c r="W31" s="36"/>
      <c r="X31" s="36"/>
      <c r="Y31" s="24"/>
    </row>
    <row r="32" spans="1:25" ht="21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24"/>
      <c r="L32" s="24"/>
      <c r="M32" s="173">
        <f t="shared" ref="M32:M42" si="1">SUM(L32-K32)</f>
        <v>0</v>
      </c>
      <c r="N32" s="100"/>
      <c r="O32" s="35"/>
      <c r="P32" s="35"/>
      <c r="Q32" s="36"/>
      <c r="R32" s="36"/>
      <c r="S32" s="36"/>
      <c r="T32" s="36"/>
      <c r="U32" s="36"/>
      <c r="V32" s="36"/>
      <c r="W32" s="36"/>
      <c r="X32" s="36"/>
      <c r="Y32" s="24"/>
    </row>
    <row r="33" spans="1:25" ht="21">
      <c r="A33" s="35" t="s">
        <v>5614</v>
      </c>
      <c r="B33" s="35"/>
      <c r="C33" s="36"/>
      <c r="D33" s="36"/>
      <c r="E33" s="36"/>
      <c r="F33" s="36"/>
      <c r="G33" s="36"/>
      <c r="H33" s="36"/>
      <c r="I33" s="36"/>
      <c r="J33" s="36"/>
      <c r="K33" s="24"/>
      <c r="L33" s="24">
        <v>100</v>
      </c>
      <c r="M33" s="173">
        <f t="shared" ref="M33" si="2">SUM(L33-K33)</f>
        <v>100</v>
      </c>
      <c r="N33" s="100"/>
      <c r="O33" s="35" t="s">
        <v>5614</v>
      </c>
      <c r="P33" s="35"/>
      <c r="Q33" s="36"/>
      <c r="R33" s="36"/>
      <c r="S33" s="36"/>
      <c r="T33" s="36"/>
      <c r="U33" s="36"/>
      <c r="V33" s="36"/>
      <c r="W33" s="36"/>
      <c r="X33" s="36"/>
      <c r="Y33" s="24"/>
    </row>
    <row r="34" spans="1:25" ht="21">
      <c r="A34" s="35"/>
      <c r="B34" s="35"/>
      <c r="C34" s="36"/>
      <c r="D34" s="36"/>
      <c r="E34" s="36"/>
      <c r="F34" s="36"/>
      <c r="G34" s="36"/>
      <c r="H34" s="36"/>
      <c r="I34" s="36"/>
      <c r="J34" s="36"/>
      <c r="K34" s="24"/>
      <c r="L34" s="24"/>
      <c r="M34" s="173">
        <f t="shared" si="1"/>
        <v>0</v>
      </c>
      <c r="N34" s="100"/>
      <c r="O34" s="35"/>
      <c r="P34" s="35"/>
      <c r="Q34" s="36"/>
      <c r="R34" s="36"/>
      <c r="S34" s="36"/>
      <c r="T34" s="36"/>
      <c r="U34" s="36"/>
      <c r="V34" s="36"/>
      <c r="W34" s="36"/>
      <c r="X34" s="36"/>
      <c r="Y34" s="24"/>
    </row>
    <row r="35" spans="1:25" ht="21">
      <c r="A35" s="35" t="s">
        <v>5495</v>
      </c>
      <c r="B35" s="35"/>
      <c r="C35" s="36"/>
      <c r="D35" s="36"/>
      <c r="E35" s="36"/>
      <c r="F35" s="36"/>
      <c r="G35" s="36"/>
      <c r="H35" s="36"/>
      <c r="I35" s="36"/>
      <c r="J35" s="36"/>
      <c r="K35" s="24"/>
      <c r="L35" s="24">
        <v>80</v>
      </c>
      <c r="M35" s="173">
        <f t="shared" ref="M35" si="3">SUM(L35-K35)</f>
        <v>80</v>
      </c>
      <c r="N35" s="100"/>
      <c r="O35" s="35" t="s">
        <v>5495</v>
      </c>
      <c r="P35" s="35"/>
      <c r="Q35" s="36"/>
      <c r="R35" s="36"/>
      <c r="S35" s="36"/>
      <c r="T35" s="36"/>
      <c r="U35" s="36"/>
      <c r="V35" s="36"/>
      <c r="W35" s="36"/>
      <c r="X35" s="36"/>
      <c r="Y35" s="24"/>
    </row>
    <row r="36" spans="1:25" ht="21">
      <c r="A36" s="35"/>
      <c r="B36" s="35"/>
      <c r="C36" s="36"/>
      <c r="D36" s="36"/>
      <c r="E36" s="36"/>
      <c r="F36" s="36"/>
      <c r="G36" s="36"/>
      <c r="H36" s="36"/>
      <c r="I36" s="36"/>
      <c r="J36" s="36"/>
      <c r="K36" s="24"/>
      <c r="L36" s="24"/>
      <c r="M36" s="173">
        <f t="shared" si="1"/>
        <v>0</v>
      </c>
      <c r="N36" s="100"/>
      <c r="O36" s="35"/>
      <c r="P36" s="35"/>
      <c r="Q36" s="36"/>
      <c r="R36" s="36"/>
      <c r="S36" s="36"/>
      <c r="T36" s="36"/>
      <c r="U36" s="36"/>
      <c r="V36" s="36"/>
      <c r="W36" s="36"/>
      <c r="X36" s="36"/>
      <c r="Y36" s="24"/>
    </row>
    <row r="37" spans="1:25" ht="21">
      <c r="A37" s="35" t="s">
        <v>5496</v>
      </c>
      <c r="B37" s="35"/>
      <c r="C37" s="36"/>
      <c r="D37" s="36"/>
      <c r="E37" s="36"/>
      <c r="F37" s="36"/>
      <c r="G37" s="36"/>
      <c r="H37" s="36"/>
      <c r="I37" s="36"/>
      <c r="J37" s="36"/>
      <c r="K37" s="24"/>
      <c r="L37" s="24">
        <v>230</v>
      </c>
      <c r="M37" s="173">
        <f t="shared" ref="M37" si="4">SUM(L37-K37)</f>
        <v>230</v>
      </c>
      <c r="N37" s="100"/>
      <c r="O37" s="35" t="s">
        <v>5496</v>
      </c>
      <c r="P37" s="35"/>
      <c r="Q37" s="36"/>
      <c r="R37" s="36"/>
      <c r="S37" s="36"/>
      <c r="T37" s="36"/>
      <c r="U37" s="36"/>
      <c r="V37" s="36"/>
      <c r="W37" s="36"/>
      <c r="X37" s="36"/>
      <c r="Y37" s="24"/>
    </row>
    <row r="38" spans="1:25" ht="21">
      <c r="A38" s="35"/>
      <c r="B38" s="35"/>
      <c r="C38" s="36"/>
      <c r="D38" s="36"/>
      <c r="E38" s="36"/>
      <c r="F38" s="36"/>
      <c r="G38" s="36"/>
      <c r="H38" s="36"/>
      <c r="I38" s="36"/>
      <c r="J38" s="36"/>
      <c r="K38" s="24"/>
      <c r="L38" s="24"/>
      <c r="M38" s="173">
        <f t="shared" si="1"/>
        <v>0</v>
      </c>
      <c r="N38" s="100"/>
      <c r="O38" s="35"/>
      <c r="P38" s="35"/>
      <c r="Q38" s="36"/>
      <c r="R38" s="36"/>
      <c r="S38" s="36"/>
      <c r="T38" s="36"/>
      <c r="U38" s="36"/>
      <c r="V38" s="36"/>
      <c r="W38" s="36"/>
      <c r="X38" s="36"/>
      <c r="Y38" s="24"/>
    </row>
    <row r="39" spans="1:25" ht="21">
      <c r="A39" s="35" t="s">
        <v>5497</v>
      </c>
      <c r="B39" s="35"/>
      <c r="C39" s="36"/>
      <c r="D39" s="36"/>
      <c r="E39" s="36"/>
      <c r="F39" s="36"/>
      <c r="G39" s="36"/>
      <c r="H39" s="36"/>
      <c r="I39" s="36"/>
      <c r="J39" s="36"/>
      <c r="K39" s="24"/>
      <c r="L39" s="24">
        <v>50</v>
      </c>
      <c r="M39" s="173">
        <f t="shared" ref="M39" si="5">SUM(L39-K39)</f>
        <v>50</v>
      </c>
      <c r="N39" s="100"/>
      <c r="O39" s="35" t="s">
        <v>5497</v>
      </c>
      <c r="P39" s="35"/>
      <c r="Q39" s="36"/>
      <c r="R39" s="36"/>
      <c r="S39" s="36"/>
      <c r="T39" s="36"/>
      <c r="U39" s="36"/>
      <c r="V39" s="36"/>
      <c r="W39" s="36"/>
      <c r="X39" s="36"/>
      <c r="Y39" s="24"/>
    </row>
    <row r="40" spans="1:25" ht="21">
      <c r="A40" s="35"/>
      <c r="B40" s="35"/>
      <c r="C40" s="36"/>
      <c r="D40" s="36"/>
      <c r="E40" s="36"/>
      <c r="F40" s="36"/>
      <c r="G40" s="36"/>
      <c r="H40" s="36"/>
      <c r="I40" s="36"/>
      <c r="J40" s="36"/>
      <c r="K40" s="24"/>
      <c r="L40" s="24"/>
      <c r="M40" s="173">
        <f t="shared" si="1"/>
        <v>0</v>
      </c>
      <c r="N40" s="100"/>
      <c r="O40" s="35"/>
      <c r="P40" s="35"/>
      <c r="Q40" s="36"/>
      <c r="R40" s="36"/>
      <c r="S40" s="36"/>
      <c r="T40" s="36"/>
      <c r="U40" s="36"/>
      <c r="V40" s="36"/>
      <c r="W40" s="36"/>
      <c r="X40" s="36"/>
      <c r="Y40" s="24"/>
    </row>
    <row r="41" spans="1:25" ht="21">
      <c r="A41" s="35" t="s">
        <v>5498</v>
      </c>
      <c r="B41" s="35"/>
      <c r="C41" s="36"/>
      <c r="D41" s="36"/>
      <c r="E41" s="36"/>
      <c r="F41" s="36"/>
      <c r="G41" s="36"/>
      <c r="H41" s="36"/>
      <c r="I41" s="36"/>
      <c r="J41" s="36"/>
      <c r="K41" s="24"/>
      <c r="L41" s="24">
        <v>100</v>
      </c>
      <c r="M41" s="173">
        <f t="shared" ref="M41" si="6">SUM(L41-K41)</f>
        <v>100</v>
      </c>
      <c r="N41" s="100"/>
      <c r="O41" s="35" t="s">
        <v>5498</v>
      </c>
      <c r="P41" s="35"/>
      <c r="Q41" s="36"/>
      <c r="R41" s="36"/>
      <c r="S41" s="36"/>
      <c r="T41" s="36"/>
      <c r="U41" s="36"/>
      <c r="V41" s="36"/>
      <c r="W41" s="36"/>
      <c r="X41" s="36"/>
      <c r="Y41" s="24"/>
    </row>
    <row r="42" spans="1:25" ht="21">
      <c r="A42" s="35"/>
      <c r="B42" s="35"/>
      <c r="C42" s="36"/>
      <c r="D42" s="36"/>
      <c r="E42" s="36"/>
      <c r="F42" s="36"/>
      <c r="G42" s="36"/>
      <c r="H42" s="36"/>
      <c r="I42" s="36"/>
      <c r="J42" s="36"/>
      <c r="K42" s="24"/>
      <c r="L42" s="24"/>
      <c r="M42" s="173">
        <f t="shared" si="1"/>
        <v>0</v>
      </c>
      <c r="N42" s="100"/>
      <c r="O42" s="35"/>
      <c r="P42" s="35"/>
      <c r="Q42" s="36"/>
      <c r="R42" s="36"/>
      <c r="S42" s="36"/>
      <c r="T42" s="36"/>
      <c r="U42" s="36"/>
      <c r="V42" s="36"/>
      <c r="W42" s="36"/>
      <c r="X42" s="36"/>
      <c r="Y42" s="24"/>
    </row>
  </sheetData>
  <mergeCells count="24">
    <mergeCell ref="A1:M1"/>
    <mergeCell ref="A2:M2"/>
    <mergeCell ref="B5:M5"/>
    <mergeCell ref="B6:M6"/>
    <mergeCell ref="A11:B11"/>
    <mergeCell ref="D9:E9"/>
    <mergeCell ref="F9:G9"/>
    <mergeCell ref="H9:I9"/>
    <mergeCell ref="O11:P11"/>
    <mergeCell ref="Y8:Y10"/>
    <mergeCell ref="O1:Y1"/>
    <mergeCell ref="O2:Y2"/>
    <mergeCell ref="A8:A10"/>
    <mergeCell ref="B8:B10"/>
    <mergeCell ref="C8:J8"/>
    <mergeCell ref="Q8:X8"/>
    <mergeCell ref="R9:S9"/>
    <mergeCell ref="T9:U9"/>
    <mergeCell ref="V9:W9"/>
    <mergeCell ref="O8:O10"/>
    <mergeCell ref="P8:P10"/>
    <mergeCell ref="A3:A6"/>
    <mergeCell ref="B3:M3"/>
    <mergeCell ref="B4:M4"/>
  </mergeCells>
  <pageMargins left="0.90551181102362199" right="0.31496062992126" top="0.74803149606299202" bottom="0.74803149606299202" header="0.31496062992126" footer="0.31496062992126"/>
  <pageSetup paperSize="9" scale="76" fitToHeight="0" orientation="landscape" r:id="rId1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F23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1" width="12.375" style="25" customWidth="1"/>
    <col min="12" max="12" width="12.125" style="25" customWidth="1"/>
    <col min="13" max="13" width="11.375" style="25" customWidth="1"/>
    <col min="14" max="14" width="7.625" style="123" customWidth="1"/>
    <col min="15" max="15" width="17.25" style="25" customWidth="1"/>
    <col min="16" max="16" width="19.1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385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4939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s="51" customFormat="1" ht="21">
      <c r="A11" s="211" t="s">
        <v>65</v>
      </c>
      <c r="B11" s="218"/>
      <c r="C11" s="41">
        <v>0</v>
      </c>
      <c r="D11" s="41">
        <v>202.35655031900001</v>
      </c>
      <c r="E11" s="41">
        <v>404824.8257399479</v>
      </c>
      <c r="F11" s="41">
        <v>411428.59972860548</v>
      </c>
      <c r="G11" s="41">
        <v>453762.4476463279</v>
      </c>
      <c r="H11" s="41">
        <v>208044.42304698081</v>
      </c>
      <c r="I11" s="41">
        <v>53649.334924717652</v>
      </c>
      <c r="J11" s="41">
        <v>482392.1481686121</v>
      </c>
      <c r="K11" s="42">
        <v>2014304.1358055116</v>
      </c>
      <c r="L11" s="42">
        <v>2218500</v>
      </c>
      <c r="M11" s="42">
        <f>L11-K11</f>
        <v>204195.86419448839</v>
      </c>
      <c r="N11" s="50"/>
      <c r="O11" s="211" t="s">
        <v>65</v>
      </c>
      <c r="P11" s="218"/>
      <c r="Q11" s="41">
        <v>0</v>
      </c>
      <c r="R11" s="41">
        <v>0</v>
      </c>
      <c r="S11" s="41">
        <v>1014.0169817971042</v>
      </c>
      <c r="T11" s="41">
        <v>320.09142032486801</v>
      </c>
      <c r="U11" s="41">
        <v>425175.68816911377</v>
      </c>
      <c r="V11" s="41">
        <v>177322.53924980364</v>
      </c>
      <c r="W11" s="41">
        <v>3.75</v>
      </c>
      <c r="X11" s="41">
        <v>455.15492059441004</v>
      </c>
      <c r="Y11" s="93">
        <v>604291.24074163381</v>
      </c>
    </row>
    <row r="12" spans="1:32" ht="21">
      <c r="A12" s="35" t="s">
        <v>395</v>
      </c>
      <c r="B12" s="35"/>
      <c r="C12" s="36">
        <v>0</v>
      </c>
      <c r="D12" s="36">
        <v>0</v>
      </c>
      <c r="E12" s="36">
        <v>6208.9294552169586</v>
      </c>
      <c r="F12" s="36">
        <v>31374.281459107617</v>
      </c>
      <c r="G12" s="36">
        <v>674.02342463848902</v>
      </c>
      <c r="H12" s="36">
        <v>1703.6739102249583</v>
      </c>
      <c r="I12" s="36">
        <v>2860.9548199497585</v>
      </c>
      <c r="J12" s="36">
        <v>10416.644119874038</v>
      </c>
      <c r="K12" s="24">
        <v>53238.507189011812</v>
      </c>
      <c r="L12" s="24">
        <v>43200</v>
      </c>
      <c r="M12" s="42">
        <f>L12-K12</f>
        <v>-10038.507189011812</v>
      </c>
      <c r="N12" s="100"/>
      <c r="O12" s="35" t="s">
        <v>395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11988.272474757181</v>
      </c>
      <c r="V12" s="36">
        <v>3983.2796819463588</v>
      </c>
      <c r="W12" s="36">
        <v>0</v>
      </c>
      <c r="X12" s="36">
        <v>0</v>
      </c>
      <c r="Y12" s="24">
        <v>15971.552156703536</v>
      </c>
    </row>
    <row r="13" spans="1:32" s="16" customFormat="1" ht="21">
      <c r="A13" s="35"/>
      <c r="B13" s="35" t="s">
        <v>387</v>
      </c>
      <c r="C13" s="36">
        <v>0</v>
      </c>
      <c r="D13" s="36">
        <v>0</v>
      </c>
      <c r="E13" s="36">
        <v>65.85826009729</v>
      </c>
      <c r="F13" s="36">
        <v>105.68335122285001</v>
      </c>
      <c r="G13" s="36">
        <v>200.80507427313898</v>
      </c>
      <c r="H13" s="36">
        <v>542.27724837283006</v>
      </c>
      <c r="I13" s="36">
        <v>12.5</v>
      </c>
      <c r="J13" s="36">
        <v>0</v>
      </c>
      <c r="K13" s="24">
        <v>927.12393396610901</v>
      </c>
      <c r="L13" s="45"/>
      <c r="M13" s="44"/>
      <c r="N13" s="46"/>
      <c r="O13" s="35"/>
      <c r="P13" s="35" t="s">
        <v>387</v>
      </c>
      <c r="Q13" s="36">
        <v>0</v>
      </c>
      <c r="R13" s="36">
        <v>0</v>
      </c>
      <c r="S13" s="36">
        <v>0</v>
      </c>
      <c r="T13" s="36">
        <v>0</v>
      </c>
      <c r="U13" s="36">
        <v>274.38718018982701</v>
      </c>
      <c r="V13" s="36">
        <v>3.75</v>
      </c>
      <c r="W13" s="36">
        <v>0</v>
      </c>
      <c r="X13" s="36">
        <v>0</v>
      </c>
      <c r="Y13" s="24">
        <v>278.13718018982701</v>
      </c>
    </row>
    <row r="14" spans="1:32" ht="21">
      <c r="A14" s="35"/>
      <c r="B14" s="35" t="s">
        <v>388</v>
      </c>
      <c r="C14" s="36">
        <v>0</v>
      </c>
      <c r="D14" s="36">
        <v>0</v>
      </c>
      <c r="E14" s="36">
        <v>703.36366201328997</v>
      </c>
      <c r="F14" s="36">
        <v>1838.0606136123331</v>
      </c>
      <c r="G14" s="36">
        <v>23.65113443281</v>
      </c>
      <c r="H14" s="36">
        <v>0</v>
      </c>
      <c r="I14" s="36">
        <v>381.41132615333999</v>
      </c>
      <c r="J14" s="36">
        <v>9.3837999266359997</v>
      </c>
      <c r="K14" s="24">
        <v>2955.8705361384091</v>
      </c>
      <c r="L14" s="24"/>
      <c r="M14" s="24"/>
      <c r="N14" s="100"/>
      <c r="O14" s="35"/>
      <c r="P14" s="35" t="s">
        <v>388</v>
      </c>
      <c r="Q14" s="36">
        <v>0</v>
      </c>
      <c r="R14" s="36">
        <v>0</v>
      </c>
      <c r="S14" s="36">
        <v>0</v>
      </c>
      <c r="T14" s="36">
        <v>0</v>
      </c>
      <c r="U14" s="36">
        <v>769.52262301754615</v>
      </c>
      <c r="V14" s="36">
        <v>117.23853782401</v>
      </c>
      <c r="W14" s="36">
        <v>0</v>
      </c>
      <c r="X14" s="36">
        <v>0</v>
      </c>
      <c r="Y14" s="24">
        <v>886.76116084155615</v>
      </c>
    </row>
    <row r="15" spans="1:32" ht="21">
      <c r="A15" s="35"/>
      <c r="B15" s="35" t="s">
        <v>389</v>
      </c>
      <c r="C15" s="36">
        <v>0</v>
      </c>
      <c r="D15" s="36">
        <v>0</v>
      </c>
      <c r="E15" s="36">
        <v>230.22832802652999</v>
      </c>
      <c r="F15" s="36">
        <v>2687.2701015267562</v>
      </c>
      <c r="G15" s="36">
        <v>0</v>
      </c>
      <c r="H15" s="36">
        <v>0</v>
      </c>
      <c r="I15" s="36">
        <v>38.158147641897997</v>
      </c>
      <c r="J15" s="36">
        <v>0</v>
      </c>
      <c r="K15" s="24">
        <v>2955.6565771951841</v>
      </c>
      <c r="L15" s="24"/>
      <c r="M15" s="24"/>
      <c r="N15" s="100"/>
      <c r="O15" s="35"/>
      <c r="P15" s="35" t="s">
        <v>389</v>
      </c>
      <c r="Q15" s="36">
        <v>0</v>
      </c>
      <c r="R15" s="36">
        <v>0</v>
      </c>
      <c r="S15" s="36">
        <v>0</v>
      </c>
      <c r="T15" s="36">
        <v>0</v>
      </c>
      <c r="U15" s="36">
        <v>875.24952886558697</v>
      </c>
      <c r="V15" s="36">
        <v>11.447444292568999</v>
      </c>
      <c r="W15" s="36">
        <v>0</v>
      </c>
      <c r="X15" s="36">
        <v>0</v>
      </c>
      <c r="Y15" s="24">
        <v>886.69697315815597</v>
      </c>
    </row>
    <row r="16" spans="1:32" ht="21">
      <c r="A16" s="35"/>
      <c r="B16" s="35" t="s">
        <v>390</v>
      </c>
      <c r="C16" s="36">
        <v>0</v>
      </c>
      <c r="D16" s="36">
        <v>0</v>
      </c>
      <c r="E16" s="36">
        <v>1404.3586652162498</v>
      </c>
      <c r="F16" s="36">
        <v>7353.2254070259405</v>
      </c>
      <c r="G16" s="36">
        <v>190.45809363140003</v>
      </c>
      <c r="H16" s="36">
        <v>0</v>
      </c>
      <c r="I16" s="36">
        <v>928.05884191286816</v>
      </c>
      <c r="J16" s="36">
        <v>3312.7606682860001</v>
      </c>
      <c r="K16" s="24">
        <v>13188.86167607246</v>
      </c>
      <c r="L16" s="24"/>
      <c r="M16" s="24"/>
      <c r="N16" s="100"/>
      <c r="O16" s="35"/>
      <c r="P16" s="35" t="s">
        <v>390</v>
      </c>
      <c r="Q16" s="36">
        <v>0</v>
      </c>
      <c r="R16" s="36">
        <v>0</v>
      </c>
      <c r="S16" s="36">
        <v>0</v>
      </c>
      <c r="T16" s="36">
        <v>0</v>
      </c>
      <c r="U16" s="36">
        <v>2684.4126497627017</v>
      </c>
      <c r="V16" s="36">
        <v>1272.245853059595</v>
      </c>
      <c r="W16" s="36">
        <v>0</v>
      </c>
      <c r="X16" s="36">
        <v>0</v>
      </c>
      <c r="Y16" s="24">
        <v>3956.6585028222967</v>
      </c>
    </row>
    <row r="17" spans="1:25" ht="21">
      <c r="A17" s="35"/>
      <c r="B17" s="35" t="s">
        <v>391</v>
      </c>
      <c r="C17" s="36">
        <v>0</v>
      </c>
      <c r="D17" s="36">
        <v>0</v>
      </c>
      <c r="E17" s="36">
        <v>1971.7956197533483</v>
      </c>
      <c r="F17" s="36">
        <v>3550.5075211232343</v>
      </c>
      <c r="G17" s="36">
        <v>0</v>
      </c>
      <c r="H17" s="36">
        <v>0</v>
      </c>
      <c r="I17" s="36">
        <v>849.23584867676004</v>
      </c>
      <c r="J17" s="36">
        <v>7088.4978380480006</v>
      </c>
      <c r="K17" s="24">
        <v>13460.036827601343</v>
      </c>
      <c r="L17" s="24"/>
      <c r="M17" s="24"/>
      <c r="N17" s="100"/>
      <c r="O17" s="35"/>
      <c r="P17" s="35" t="s">
        <v>391</v>
      </c>
      <c r="Q17" s="36">
        <v>0</v>
      </c>
      <c r="R17" s="36">
        <v>0</v>
      </c>
      <c r="S17" s="36">
        <v>0</v>
      </c>
      <c r="T17" s="36">
        <v>0</v>
      </c>
      <c r="U17" s="36">
        <v>1656.6909422627498</v>
      </c>
      <c r="V17" s="36">
        <v>2381.3201060167175</v>
      </c>
      <c r="W17" s="36">
        <v>0</v>
      </c>
      <c r="X17" s="36">
        <v>0</v>
      </c>
      <c r="Y17" s="24">
        <v>4038.0110482794671</v>
      </c>
    </row>
    <row r="18" spans="1:25" ht="21">
      <c r="A18" s="35"/>
      <c r="B18" s="35" t="s">
        <v>392</v>
      </c>
      <c r="C18" s="36">
        <v>0</v>
      </c>
      <c r="D18" s="36">
        <v>0</v>
      </c>
      <c r="E18" s="36">
        <v>331.22780052133993</v>
      </c>
      <c r="F18" s="36">
        <v>6497.5844029735799</v>
      </c>
      <c r="G18" s="36">
        <v>0</v>
      </c>
      <c r="H18" s="36">
        <v>0</v>
      </c>
      <c r="I18" s="36">
        <v>96.927089360953005</v>
      </c>
      <c r="J18" s="36">
        <v>6.0018136133999995</v>
      </c>
      <c r="K18" s="24">
        <v>6931.7411064692733</v>
      </c>
      <c r="L18" s="24"/>
      <c r="M18" s="24"/>
      <c r="N18" s="100"/>
      <c r="O18" s="35"/>
      <c r="P18" s="35" t="s">
        <v>392</v>
      </c>
      <c r="Q18" s="36">
        <v>0</v>
      </c>
      <c r="R18" s="36">
        <v>0</v>
      </c>
      <c r="S18" s="36">
        <v>0</v>
      </c>
      <c r="T18" s="36">
        <v>0</v>
      </c>
      <c r="U18" s="36">
        <v>2048.643661048759</v>
      </c>
      <c r="V18" s="36">
        <v>30.878670892277</v>
      </c>
      <c r="W18" s="36">
        <v>0</v>
      </c>
      <c r="X18" s="36">
        <v>0</v>
      </c>
      <c r="Y18" s="24">
        <v>2079.5223319410361</v>
      </c>
    </row>
    <row r="19" spans="1:25" ht="21">
      <c r="A19" s="35"/>
      <c r="B19" s="35" t="s">
        <v>393</v>
      </c>
      <c r="C19" s="36">
        <v>0</v>
      </c>
      <c r="D19" s="36">
        <v>0</v>
      </c>
      <c r="E19" s="36">
        <v>882.74323993680969</v>
      </c>
      <c r="F19" s="36">
        <v>7903.3889334325822</v>
      </c>
      <c r="G19" s="36">
        <v>0</v>
      </c>
      <c r="H19" s="36">
        <v>0</v>
      </c>
      <c r="I19" s="36">
        <v>304.66356620393998</v>
      </c>
      <c r="J19" s="36">
        <v>0</v>
      </c>
      <c r="K19" s="24">
        <v>9090.795739573332</v>
      </c>
      <c r="L19" s="24"/>
      <c r="M19" s="24"/>
      <c r="N19" s="100"/>
      <c r="O19" s="35"/>
      <c r="P19" s="35" t="s">
        <v>393</v>
      </c>
      <c r="Q19" s="36">
        <v>0</v>
      </c>
      <c r="R19" s="36">
        <v>0</v>
      </c>
      <c r="S19" s="36">
        <v>0</v>
      </c>
      <c r="T19" s="36">
        <v>0</v>
      </c>
      <c r="U19" s="36">
        <v>2635.839652011236</v>
      </c>
      <c r="V19" s="36">
        <v>91.399069861189986</v>
      </c>
      <c r="W19" s="36">
        <v>0</v>
      </c>
      <c r="X19" s="36">
        <v>0</v>
      </c>
      <c r="Y19" s="24">
        <v>2727.2387218724261</v>
      </c>
    </row>
    <row r="20" spans="1:25" ht="21">
      <c r="A20" s="35"/>
      <c r="B20" s="35" t="s">
        <v>394</v>
      </c>
      <c r="C20" s="36">
        <v>0</v>
      </c>
      <c r="D20" s="36">
        <v>0</v>
      </c>
      <c r="E20" s="36">
        <v>218.63236637210002</v>
      </c>
      <c r="F20" s="36">
        <v>559.63314082550005</v>
      </c>
      <c r="G20" s="36">
        <v>259.10912230114002</v>
      </c>
      <c r="H20" s="36">
        <v>534.76175154823</v>
      </c>
      <c r="I20" s="36">
        <v>129.91973944200001</v>
      </c>
      <c r="J20" s="36">
        <v>0</v>
      </c>
      <c r="K20" s="24">
        <v>1702.05612048897</v>
      </c>
      <c r="L20" s="24"/>
      <c r="M20" s="24"/>
      <c r="N20" s="100"/>
      <c r="O20" s="35"/>
      <c r="P20" s="35" t="s">
        <v>394</v>
      </c>
      <c r="Q20" s="36">
        <v>0</v>
      </c>
      <c r="R20" s="36">
        <v>0</v>
      </c>
      <c r="S20" s="36">
        <v>0</v>
      </c>
      <c r="T20" s="36">
        <v>0</v>
      </c>
      <c r="U20" s="36">
        <v>471.64091431398992</v>
      </c>
      <c r="V20" s="36">
        <v>38.975921832600001</v>
      </c>
      <c r="W20" s="36">
        <v>0</v>
      </c>
      <c r="X20" s="36">
        <v>0</v>
      </c>
      <c r="Y20" s="24">
        <v>510.61683614658995</v>
      </c>
    </row>
    <row r="21" spans="1:25" ht="21">
      <c r="A21" s="35"/>
      <c r="B21" s="35" t="s">
        <v>246</v>
      </c>
      <c r="C21" s="36">
        <v>0</v>
      </c>
      <c r="D21" s="36">
        <v>0</v>
      </c>
      <c r="E21" s="36">
        <v>400.72151327999995</v>
      </c>
      <c r="F21" s="36">
        <v>878.92798736483996</v>
      </c>
      <c r="G21" s="36">
        <v>0</v>
      </c>
      <c r="H21" s="36">
        <v>626.6349103038981</v>
      </c>
      <c r="I21" s="36">
        <v>120.08026055800001</v>
      </c>
      <c r="J21" s="36">
        <v>0</v>
      </c>
      <c r="K21" s="24">
        <v>2026.364671506738</v>
      </c>
      <c r="L21" s="24"/>
      <c r="M21" s="24"/>
      <c r="N21" s="100"/>
      <c r="O21" s="35"/>
      <c r="P21" s="35" t="s">
        <v>246</v>
      </c>
      <c r="Q21" s="36">
        <v>0</v>
      </c>
      <c r="R21" s="36">
        <v>0</v>
      </c>
      <c r="S21" s="36">
        <v>0</v>
      </c>
      <c r="T21" s="36">
        <v>0</v>
      </c>
      <c r="U21" s="36">
        <v>571.88532328478402</v>
      </c>
      <c r="V21" s="36">
        <v>36.024078167399999</v>
      </c>
      <c r="W21" s="36">
        <v>0</v>
      </c>
      <c r="X21" s="36">
        <v>0</v>
      </c>
      <c r="Y21" s="24">
        <v>607.90940145218406</v>
      </c>
    </row>
    <row r="22" spans="1:25" ht="21">
      <c r="A22" s="35" t="s">
        <v>400</v>
      </c>
      <c r="B22" s="35"/>
      <c r="C22" s="36">
        <v>0</v>
      </c>
      <c r="D22" s="36">
        <v>0</v>
      </c>
      <c r="E22" s="36">
        <v>2275.7193907528404</v>
      </c>
      <c r="F22" s="36">
        <v>16893.447451887598</v>
      </c>
      <c r="G22" s="36">
        <v>0</v>
      </c>
      <c r="H22" s="36">
        <v>3585.8114154575005</v>
      </c>
      <c r="I22" s="36">
        <v>98.249041453272994</v>
      </c>
      <c r="J22" s="36">
        <v>0</v>
      </c>
      <c r="K22" s="24">
        <v>22853.227299551207</v>
      </c>
      <c r="L22" s="24">
        <v>29020</v>
      </c>
      <c r="M22" s="42">
        <f>L22-K22</f>
        <v>6166.7727004487933</v>
      </c>
      <c r="N22" s="100"/>
      <c r="O22" s="35" t="s">
        <v>400</v>
      </c>
      <c r="P22" s="35"/>
      <c r="Q22" s="36">
        <v>0</v>
      </c>
      <c r="R22" s="36">
        <v>0</v>
      </c>
      <c r="S22" s="36">
        <v>0</v>
      </c>
      <c r="T22" s="36">
        <v>0</v>
      </c>
      <c r="U22" s="36">
        <v>6826.4934774289541</v>
      </c>
      <c r="V22" s="36">
        <v>29.474712435982003</v>
      </c>
      <c r="W22" s="36">
        <v>0</v>
      </c>
      <c r="X22" s="36">
        <v>0</v>
      </c>
      <c r="Y22" s="24">
        <v>6855.968189864936</v>
      </c>
    </row>
    <row r="23" spans="1:25" ht="21">
      <c r="A23" s="35"/>
      <c r="B23" s="35" t="s">
        <v>396</v>
      </c>
      <c r="C23" s="36">
        <v>0</v>
      </c>
      <c r="D23" s="36">
        <v>0</v>
      </c>
      <c r="E23" s="36">
        <v>189.89161898650002</v>
      </c>
      <c r="F23" s="36">
        <v>2744.796119639127</v>
      </c>
      <c r="G23" s="36">
        <v>0</v>
      </c>
      <c r="H23" s="36">
        <v>0</v>
      </c>
      <c r="I23" s="36">
        <v>18.75</v>
      </c>
      <c r="J23" s="36">
        <v>0</v>
      </c>
      <c r="K23" s="24">
        <v>2953.4377386256269</v>
      </c>
      <c r="L23" s="24"/>
      <c r="M23" s="24"/>
      <c r="N23" s="100"/>
      <c r="O23" s="35"/>
      <c r="P23" s="35" t="s">
        <v>396</v>
      </c>
      <c r="Q23" s="36">
        <v>0</v>
      </c>
      <c r="R23" s="36">
        <v>0</v>
      </c>
      <c r="S23" s="36">
        <v>0</v>
      </c>
      <c r="T23" s="36">
        <v>0</v>
      </c>
      <c r="U23" s="36">
        <v>880.40632158779408</v>
      </c>
      <c r="V23" s="36">
        <v>5.625</v>
      </c>
      <c r="W23" s="36">
        <v>0</v>
      </c>
      <c r="X23" s="36">
        <v>0</v>
      </c>
      <c r="Y23" s="24">
        <v>886.03132158779408</v>
      </c>
    </row>
    <row r="24" spans="1:25" ht="21">
      <c r="A24" s="35"/>
      <c r="B24" s="35" t="s">
        <v>179</v>
      </c>
      <c r="C24" s="36">
        <v>0</v>
      </c>
      <c r="D24" s="36">
        <v>0</v>
      </c>
      <c r="E24" s="36">
        <v>441.97193606603997</v>
      </c>
      <c r="F24" s="36">
        <v>1434.2991482817001</v>
      </c>
      <c r="G24" s="36">
        <v>0</v>
      </c>
      <c r="H24" s="36">
        <v>0</v>
      </c>
      <c r="I24" s="36">
        <v>37.5</v>
      </c>
      <c r="J24" s="36">
        <v>0</v>
      </c>
      <c r="K24" s="24">
        <v>1913.77108434774</v>
      </c>
      <c r="L24" s="24"/>
      <c r="M24" s="24"/>
      <c r="N24" s="100"/>
      <c r="O24" s="35"/>
      <c r="P24" s="35" t="s">
        <v>179</v>
      </c>
      <c r="Q24" s="36">
        <v>0</v>
      </c>
      <c r="R24" s="36">
        <v>0</v>
      </c>
      <c r="S24" s="36">
        <v>0</v>
      </c>
      <c r="T24" s="36">
        <v>0</v>
      </c>
      <c r="U24" s="36">
        <v>562.88132530408006</v>
      </c>
      <c r="V24" s="36">
        <v>11.25</v>
      </c>
      <c r="W24" s="36">
        <v>0</v>
      </c>
      <c r="X24" s="36">
        <v>0</v>
      </c>
      <c r="Y24" s="24">
        <v>574.13132530408006</v>
      </c>
    </row>
    <row r="25" spans="1:25" ht="21">
      <c r="A25" s="35"/>
      <c r="B25" s="35" t="s">
        <v>397</v>
      </c>
      <c r="C25" s="36">
        <v>0</v>
      </c>
      <c r="D25" s="36">
        <v>0</v>
      </c>
      <c r="E25" s="36">
        <v>1498.1126135214001</v>
      </c>
      <c r="F25" s="36">
        <v>12445.120466384669</v>
      </c>
      <c r="G25" s="36">
        <v>0</v>
      </c>
      <c r="H25" s="36">
        <v>2118.1334653165904</v>
      </c>
      <c r="I25" s="36">
        <v>18.742213106099999</v>
      </c>
      <c r="J25" s="36">
        <v>0</v>
      </c>
      <c r="K25" s="24">
        <v>16080.108758328759</v>
      </c>
      <c r="L25" s="24"/>
      <c r="M25" s="24"/>
      <c r="N25" s="100"/>
      <c r="O25" s="35"/>
      <c r="P25" s="35" t="s">
        <v>397</v>
      </c>
      <c r="Q25" s="36">
        <v>0</v>
      </c>
      <c r="R25" s="36">
        <v>0</v>
      </c>
      <c r="S25" s="36">
        <v>0</v>
      </c>
      <c r="T25" s="36">
        <v>0</v>
      </c>
      <c r="U25" s="36">
        <v>4818.4099635664652</v>
      </c>
      <c r="V25" s="36">
        <v>5.62266393183</v>
      </c>
      <c r="W25" s="36">
        <v>0</v>
      </c>
      <c r="X25" s="36">
        <v>0</v>
      </c>
      <c r="Y25" s="24">
        <v>4824.0326274982954</v>
      </c>
    </row>
    <row r="26" spans="1:25" ht="21">
      <c r="A26" s="35"/>
      <c r="B26" s="35" t="s">
        <v>398</v>
      </c>
      <c r="C26" s="36">
        <v>0</v>
      </c>
      <c r="D26" s="36">
        <v>0</v>
      </c>
      <c r="E26" s="36">
        <v>145.7432221789</v>
      </c>
      <c r="F26" s="36">
        <v>120.66304648129</v>
      </c>
      <c r="G26" s="36">
        <v>0</v>
      </c>
      <c r="H26" s="36">
        <v>1465.7747444901302</v>
      </c>
      <c r="I26" s="36">
        <v>16.771722094753002</v>
      </c>
      <c r="J26" s="36">
        <v>0</v>
      </c>
      <c r="K26" s="24">
        <v>1748.9527352450732</v>
      </c>
      <c r="L26" s="24"/>
      <c r="M26" s="24"/>
      <c r="N26" s="100"/>
      <c r="O26" s="35"/>
      <c r="P26" s="35" t="s">
        <v>398</v>
      </c>
      <c r="Q26" s="36">
        <v>0</v>
      </c>
      <c r="R26" s="36">
        <v>0</v>
      </c>
      <c r="S26" s="36">
        <v>0</v>
      </c>
      <c r="T26" s="36">
        <v>0</v>
      </c>
      <c r="U26" s="36">
        <v>519.65430394509701</v>
      </c>
      <c r="V26" s="36">
        <v>5.031516628426</v>
      </c>
      <c r="W26" s="36">
        <v>0</v>
      </c>
      <c r="X26" s="36">
        <v>0</v>
      </c>
      <c r="Y26" s="24">
        <v>524.68582057352296</v>
      </c>
    </row>
    <row r="27" spans="1:25" ht="21">
      <c r="A27" s="35"/>
      <c r="B27" s="35" t="s">
        <v>399</v>
      </c>
      <c r="C27" s="36">
        <v>0</v>
      </c>
      <c r="D27" s="36">
        <v>0</v>
      </c>
      <c r="E27" s="36">
        <v>0</v>
      </c>
      <c r="F27" s="36">
        <v>148.56867110081001</v>
      </c>
      <c r="G27" s="36">
        <v>0</v>
      </c>
      <c r="H27" s="36">
        <v>1.9032056507799999</v>
      </c>
      <c r="I27" s="36">
        <v>6.4851062524199996</v>
      </c>
      <c r="J27" s="36">
        <v>0</v>
      </c>
      <c r="K27" s="24">
        <v>156.95698300401</v>
      </c>
      <c r="L27" s="24"/>
      <c r="M27" s="24"/>
      <c r="N27" s="100"/>
      <c r="O27" s="35"/>
      <c r="P27" s="35" t="s">
        <v>399</v>
      </c>
      <c r="Q27" s="36">
        <v>0</v>
      </c>
      <c r="R27" s="36">
        <v>0</v>
      </c>
      <c r="S27" s="36">
        <v>0</v>
      </c>
      <c r="T27" s="36">
        <v>0</v>
      </c>
      <c r="U27" s="36">
        <v>45.141563025517996</v>
      </c>
      <c r="V27" s="36">
        <v>1.9455318757260001</v>
      </c>
      <c r="W27" s="36">
        <v>0</v>
      </c>
      <c r="X27" s="36">
        <v>0</v>
      </c>
      <c r="Y27" s="24">
        <v>47.087094901243994</v>
      </c>
    </row>
    <row r="28" spans="1:25" ht="21">
      <c r="A28" s="35" t="s">
        <v>405</v>
      </c>
      <c r="B28" s="35"/>
      <c r="C28" s="36">
        <v>0</v>
      </c>
      <c r="D28" s="36">
        <v>0</v>
      </c>
      <c r="E28" s="36">
        <v>12294.312749508561</v>
      </c>
      <c r="F28" s="36">
        <v>1828.3562365693701</v>
      </c>
      <c r="G28" s="36">
        <v>3223.5078618196148</v>
      </c>
      <c r="H28" s="36">
        <v>478.89713920927994</v>
      </c>
      <c r="I28" s="36">
        <v>52.638274999899998</v>
      </c>
      <c r="J28" s="36">
        <v>29587.26031349559</v>
      </c>
      <c r="K28" s="24">
        <v>47464.972575602318</v>
      </c>
      <c r="L28" s="24">
        <v>56130</v>
      </c>
      <c r="M28" s="42">
        <f>L28-K28</f>
        <v>8665.0274243976819</v>
      </c>
      <c r="N28" s="100"/>
      <c r="O28" s="35" t="s">
        <v>405</v>
      </c>
      <c r="P28" s="35"/>
      <c r="Q28" s="36">
        <v>0</v>
      </c>
      <c r="R28" s="36">
        <v>0</v>
      </c>
      <c r="S28" s="36">
        <v>0</v>
      </c>
      <c r="T28" s="36">
        <v>0</v>
      </c>
      <c r="U28" s="36">
        <v>5347.5221961317784</v>
      </c>
      <c r="V28" s="36">
        <v>8891.9695765470715</v>
      </c>
      <c r="W28" s="36">
        <v>0</v>
      </c>
      <c r="X28" s="36">
        <v>0</v>
      </c>
      <c r="Y28" s="24">
        <v>14239.491772678848</v>
      </c>
    </row>
    <row r="29" spans="1:25" ht="21">
      <c r="A29" s="35"/>
      <c r="B29" s="35" t="s">
        <v>401</v>
      </c>
      <c r="C29" s="36">
        <v>0</v>
      </c>
      <c r="D29" s="36">
        <v>0</v>
      </c>
      <c r="E29" s="36">
        <v>3321.7412564881001</v>
      </c>
      <c r="F29" s="36">
        <v>0</v>
      </c>
      <c r="G29" s="36">
        <v>626.67059252139995</v>
      </c>
      <c r="H29" s="36">
        <v>0</v>
      </c>
      <c r="I29" s="36">
        <v>0</v>
      </c>
      <c r="J29" s="36">
        <v>7139.4455587685607</v>
      </c>
      <c r="K29" s="24">
        <v>11087.857407778061</v>
      </c>
      <c r="L29" s="24"/>
      <c r="M29" s="24"/>
      <c r="N29" s="100"/>
      <c r="O29" s="35"/>
      <c r="P29" s="35" t="s">
        <v>401</v>
      </c>
      <c r="Q29" s="36">
        <v>0</v>
      </c>
      <c r="R29" s="36">
        <v>0</v>
      </c>
      <c r="S29" s="36">
        <v>0</v>
      </c>
      <c r="T29" s="36">
        <v>0</v>
      </c>
      <c r="U29" s="36">
        <v>1184.5235547027669</v>
      </c>
      <c r="V29" s="36">
        <v>2141.8336676251879</v>
      </c>
      <c r="W29" s="36">
        <v>0</v>
      </c>
      <c r="X29" s="36">
        <v>0</v>
      </c>
      <c r="Y29" s="24">
        <v>3326.3572223279548</v>
      </c>
    </row>
    <row r="30" spans="1:25" ht="21">
      <c r="A30" s="35"/>
      <c r="B30" s="35" t="s">
        <v>402</v>
      </c>
      <c r="C30" s="36">
        <v>0</v>
      </c>
      <c r="D30" s="36">
        <v>0</v>
      </c>
      <c r="E30" s="36">
        <v>2081.8114010886998</v>
      </c>
      <c r="F30" s="36">
        <v>0</v>
      </c>
      <c r="G30" s="36">
        <v>182.11186853699999</v>
      </c>
      <c r="H30" s="36">
        <v>0</v>
      </c>
      <c r="I30" s="36">
        <v>0</v>
      </c>
      <c r="J30" s="36">
        <v>3612.6327240218197</v>
      </c>
      <c r="K30" s="24">
        <v>5876.5559936475202</v>
      </c>
      <c r="L30" s="24"/>
      <c r="M30" s="24"/>
      <c r="N30" s="100"/>
      <c r="O30" s="35"/>
      <c r="P30" s="35" t="s">
        <v>402</v>
      </c>
      <c r="Q30" s="36">
        <v>0</v>
      </c>
      <c r="R30" s="36">
        <v>0</v>
      </c>
      <c r="S30" s="36">
        <v>0</v>
      </c>
      <c r="T30" s="36">
        <v>0</v>
      </c>
      <c r="U30" s="36">
        <v>679.17698088799</v>
      </c>
      <c r="V30" s="36">
        <v>1083.78981720705</v>
      </c>
      <c r="W30" s="36">
        <v>0</v>
      </c>
      <c r="X30" s="36">
        <v>0</v>
      </c>
      <c r="Y30" s="24">
        <v>1762.9667980950398</v>
      </c>
    </row>
    <row r="31" spans="1:25" ht="21">
      <c r="A31" s="35"/>
      <c r="B31" s="35" t="s">
        <v>403</v>
      </c>
      <c r="C31" s="36">
        <v>0</v>
      </c>
      <c r="D31" s="36">
        <v>0</v>
      </c>
      <c r="E31" s="36">
        <v>1703.95570303965</v>
      </c>
      <c r="F31" s="36">
        <v>0</v>
      </c>
      <c r="G31" s="36">
        <v>449.87244821007005</v>
      </c>
      <c r="H31" s="36">
        <v>478.89713920927994</v>
      </c>
      <c r="I31" s="36">
        <v>0</v>
      </c>
      <c r="J31" s="36">
        <v>4946.5421083740002</v>
      </c>
      <c r="K31" s="24">
        <v>7579.2673988330007</v>
      </c>
      <c r="L31" s="24"/>
      <c r="M31" s="24"/>
      <c r="N31" s="100"/>
      <c r="O31" s="35"/>
      <c r="P31" s="35" t="s">
        <v>403</v>
      </c>
      <c r="Q31" s="36">
        <v>0</v>
      </c>
      <c r="R31" s="36">
        <v>0</v>
      </c>
      <c r="S31" s="36">
        <v>0</v>
      </c>
      <c r="T31" s="36">
        <v>0</v>
      </c>
      <c r="U31" s="36">
        <v>789.81758713755823</v>
      </c>
      <c r="V31" s="36">
        <v>1483.9626325153999</v>
      </c>
      <c r="W31" s="36">
        <v>0</v>
      </c>
      <c r="X31" s="36">
        <v>0</v>
      </c>
      <c r="Y31" s="24">
        <v>2273.7802196529583</v>
      </c>
    </row>
    <row r="32" spans="1:25" ht="21">
      <c r="A32" s="35"/>
      <c r="B32" s="35" t="s">
        <v>404</v>
      </c>
      <c r="C32" s="36">
        <v>0</v>
      </c>
      <c r="D32" s="36">
        <v>0</v>
      </c>
      <c r="E32" s="36">
        <v>5186.8043888921102</v>
      </c>
      <c r="F32" s="36">
        <v>1828.3562365693701</v>
      </c>
      <c r="G32" s="36">
        <v>1964.8529525511449</v>
      </c>
      <c r="H32" s="36">
        <v>0</v>
      </c>
      <c r="I32" s="36">
        <v>52.638274999899998</v>
      </c>
      <c r="J32" s="36">
        <v>13888.639922331209</v>
      </c>
      <c r="K32" s="24">
        <v>22921.291775343736</v>
      </c>
      <c r="L32" s="24"/>
      <c r="M32" s="24"/>
      <c r="N32" s="100"/>
      <c r="O32" s="35"/>
      <c r="P32" s="35" t="s">
        <v>404</v>
      </c>
      <c r="Q32" s="36">
        <v>0</v>
      </c>
      <c r="R32" s="36">
        <v>0</v>
      </c>
      <c r="S32" s="36">
        <v>0</v>
      </c>
      <c r="T32" s="36">
        <v>0</v>
      </c>
      <c r="U32" s="36">
        <v>2694.0040734034633</v>
      </c>
      <c r="V32" s="36">
        <v>4182.3834591994328</v>
      </c>
      <c r="W32" s="36">
        <v>0</v>
      </c>
      <c r="X32" s="36">
        <v>0</v>
      </c>
      <c r="Y32" s="24">
        <v>6876.3875326028956</v>
      </c>
    </row>
    <row r="33" spans="1:25" ht="21">
      <c r="A33" s="35" t="s">
        <v>414</v>
      </c>
      <c r="B33" s="35"/>
      <c r="C33" s="36">
        <v>0</v>
      </c>
      <c r="D33" s="36">
        <v>0</v>
      </c>
      <c r="E33" s="36">
        <v>20822.455544333476</v>
      </c>
      <c r="F33" s="36">
        <v>855.33279556827983</v>
      </c>
      <c r="G33" s="36">
        <v>4216.9239360830352</v>
      </c>
      <c r="H33" s="36">
        <v>0</v>
      </c>
      <c r="I33" s="36">
        <v>18.75</v>
      </c>
      <c r="J33" s="36">
        <v>38683.368727449168</v>
      </c>
      <c r="K33" s="24">
        <v>64596.831003433967</v>
      </c>
      <c r="L33" s="24">
        <v>74310</v>
      </c>
      <c r="M33" s="42">
        <f>L33-K33</f>
        <v>9713.1689965660335</v>
      </c>
      <c r="N33" s="100"/>
      <c r="O33" s="35" t="s">
        <v>414</v>
      </c>
      <c r="P33" s="35"/>
      <c r="Q33" s="36">
        <v>0</v>
      </c>
      <c r="R33" s="36">
        <v>0</v>
      </c>
      <c r="S33" s="36">
        <v>0</v>
      </c>
      <c r="T33" s="36">
        <v>0</v>
      </c>
      <c r="U33" s="36">
        <v>7768.4136827966622</v>
      </c>
      <c r="V33" s="36">
        <v>11610.635618222048</v>
      </c>
      <c r="W33" s="36">
        <v>0</v>
      </c>
      <c r="X33" s="36">
        <v>0</v>
      </c>
      <c r="Y33" s="24">
        <v>19379.049301018709</v>
      </c>
    </row>
    <row r="34" spans="1:25" ht="21">
      <c r="A34" s="35"/>
      <c r="B34" s="35" t="s">
        <v>407</v>
      </c>
      <c r="C34" s="36">
        <v>0</v>
      </c>
      <c r="D34" s="36">
        <v>0</v>
      </c>
      <c r="E34" s="36">
        <v>2548.154952503</v>
      </c>
      <c r="F34" s="36">
        <v>0</v>
      </c>
      <c r="G34" s="36">
        <v>1268.2874799382002</v>
      </c>
      <c r="H34" s="36">
        <v>0</v>
      </c>
      <c r="I34" s="36">
        <v>0</v>
      </c>
      <c r="J34" s="36">
        <v>6118.6859211325209</v>
      </c>
      <c r="K34" s="24">
        <v>9935.1283535737202</v>
      </c>
      <c r="L34" s="24"/>
      <c r="M34" s="24"/>
      <c r="N34" s="100"/>
      <c r="O34" s="35"/>
      <c r="P34" s="35" t="s">
        <v>407</v>
      </c>
      <c r="Q34" s="36">
        <v>0</v>
      </c>
      <c r="R34" s="36">
        <v>0</v>
      </c>
      <c r="S34" s="36">
        <v>0</v>
      </c>
      <c r="T34" s="36">
        <v>0</v>
      </c>
      <c r="U34" s="36">
        <v>1144.9327297325401</v>
      </c>
      <c r="V34" s="36">
        <v>1835.605776338256</v>
      </c>
      <c r="W34" s="36">
        <v>0</v>
      </c>
      <c r="X34" s="36">
        <v>0</v>
      </c>
      <c r="Y34" s="24">
        <v>2980.5385060707958</v>
      </c>
    </row>
    <row r="35" spans="1:25" ht="21">
      <c r="A35" s="35"/>
      <c r="B35" s="35" t="s">
        <v>406</v>
      </c>
      <c r="C35" s="36">
        <v>0</v>
      </c>
      <c r="D35" s="36">
        <v>0</v>
      </c>
      <c r="E35" s="36">
        <v>1222.8860161742678</v>
      </c>
      <c r="F35" s="36">
        <v>0</v>
      </c>
      <c r="G35" s="36">
        <v>614.62156838067995</v>
      </c>
      <c r="H35" s="36">
        <v>0</v>
      </c>
      <c r="I35" s="36">
        <v>0</v>
      </c>
      <c r="J35" s="36">
        <v>4082.5910187079398</v>
      </c>
      <c r="K35" s="24">
        <v>5920.098603262888</v>
      </c>
      <c r="L35" s="24"/>
      <c r="M35" s="24"/>
      <c r="N35" s="100"/>
      <c r="O35" s="35"/>
      <c r="P35" s="35" t="s">
        <v>406</v>
      </c>
      <c r="Q35" s="36">
        <v>0</v>
      </c>
      <c r="R35" s="36">
        <v>0</v>
      </c>
      <c r="S35" s="36">
        <v>0</v>
      </c>
      <c r="T35" s="36">
        <v>0</v>
      </c>
      <c r="U35" s="36">
        <v>551.25227536626414</v>
      </c>
      <c r="V35" s="36">
        <v>1224.7773056121819</v>
      </c>
      <c r="W35" s="36">
        <v>0</v>
      </c>
      <c r="X35" s="36">
        <v>0</v>
      </c>
      <c r="Y35" s="24">
        <v>1776.0295809784461</v>
      </c>
    </row>
    <row r="36" spans="1:25" ht="21">
      <c r="A36" s="35"/>
      <c r="B36" s="35" t="s">
        <v>408</v>
      </c>
      <c r="C36" s="36">
        <v>0</v>
      </c>
      <c r="D36" s="36">
        <v>0</v>
      </c>
      <c r="E36" s="36">
        <v>3096.1336341528017</v>
      </c>
      <c r="F36" s="36">
        <v>0</v>
      </c>
      <c r="G36" s="36">
        <v>12.819472257199999</v>
      </c>
      <c r="H36" s="36">
        <v>0</v>
      </c>
      <c r="I36" s="36">
        <v>0</v>
      </c>
      <c r="J36" s="36">
        <v>5940.4059411115104</v>
      </c>
      <c r="K36" s="24">
        <v>9049.3590475215115</v>
      </c>
      <c r="L36" s="24"/>
      <c r="M36" s="24"/>
      <c r="N36" s="100"/>
      <c r="O36" s="35"/>
      <c r="P36" s="35" t="s">
        <v>408</v>
      </c>
      <c r="Q36" s="36">
        <v>0</v>
      </c>
      <c r="R36" s="36">
        <v>0</v>
      </c>
      <c r="S36" s="36">
        <v>0</v>
      </c>
      <c r="T36" s="36">
        <v>0</v>
      </c>
      <c r="U36" s="36">
        <v>932.68593192250421</v>
      </c>
      <c r="V36" s="36">
        <v>1782.1217823292529</v>
      </c>
      <c r="W36" s="36">
        <v>0</v>
      </c>
      <c r="X36" s="36">
        <v>0</v>
      </c>
      <c r="Y36" s="24">
        <v>2714.8077142517573</v>
      </c>
    </row>
    <row r="37" spans="1:25" ht="21">
      <c r="A37" s="35"/>
      <c r="B37" s="35" t="s">
        <v>409</v>
      </c>
      <c r="C37" s="36">
        <v>0</v>
      </c>
      <c r="D37" s="36">
        <v>0</v>
      </c>
      <c r="E37" s="36">
        <v>3151.1233697376601</v>
      </c>
      <c r="F37" s="36">
        <v>6.8289641357799997</v>
      </c>
      <c r="G37" s="36">
        <v>886.30204616479</v>
      </c>
      <c r="H37" s="36">
        <v>0</v>
      </c>
      <c r="I37" s="36">
        <v>0</v>
      </c>
      <c r="J37" s="36">
        <v>11.077944138412001</v>
      </c>
      <c r="K37" s="24">
        <v>4055.332324176642</v>
      </c>
      <c r="L37" s="24"/>
      <c r="M37" s="24"/>
      <c r="N37" s="100"/>
      <c r="O37" s="35"/>
      <c r="P37" s="35" t="s">
        <v>409</v>
      </c>
      <c r="Q37" s="36">
        <v>0</v>
      </c>
      <c r="R37" s="36">
        <v>0</v>
      </c>
      <c r="S37" s="36">
        <v>0</v>
      </c>
      <c r="T37" s="36">
        <v>0</v>
      </c>
      <c r="U37" s="36">
        <v>1213.2763140114789</v>
      </c>
      <c r="V37" s="36">
        <v>3.3233832415190001</v>
      </c>
      <c r="W37" s="36">
        <v>0</v>
      </c>
      <c r="X37" s="36">
        <v>0</v>
      </c>
      <c r="Y37" s="24">
        <v>1216.5996972529979</v>
      </c>
    </row>
    <row r="38" spans="1:25" ht="21">
      <c r="A38" s="35"/>
      <c r="B38" s="35" t="s">
        <v>410</v>
      </c>
      <c r="C38" s="36">
        <v>0</v>
      </c>
      <c r="D38" s="36">
        <v>0</v>
      </c>
      <c r="E38" s="36">
        <v>2096.2148060082618</v>
      </c>
      <c r="F38" s="36">
        <v>518.23191032649993</v>
      </c>
      <c r="G38" s="36">
        <v>21.995185959640001</v>
      </c>
      <c r="H38" s="36">
        <v>0</v>
      </c>
      <c r="I38" s="36">
        <v>0</v>
      </c>
      <c r="J38" s="36">
        <v>120.09886105139999</v>
      </c>
      <c r="K38" s="24">
        <v>2756.5407633458017</v>
      </c>
      <c r="L38" s="24"/>
      <c r="M38" s="24"/>
      <c r="N38" s="100"/>
      <c r="O38" s="35"/>
      <c r="P38" s="35" t="s">
        <v>410</v>
      </c>
      <c r="Q38" s="36">
        <v>0</v>
      </c>
      <c r="R38" s="36">
        <v>0</v>
      </c>
      <c r="S38" s="36">
        <v>0</v>
      </c>
      <c r="T38" s="36">
        <v>0</v>
      </c>
      <c r="U38" s="36">
        <v>790.9325706879589</v>
      </c>
      <c r="V38" s="36">
        <v>36.029658315420001</v>
      </c>
      <c r="W38" s="36">
        <v>0</v>
      </c>
      <c r="X38" s="36">
        <v>0</v>
      </c>
      <c r="Y38" s="24">
        <v>826.96222900337887</v>
      </c>
    </row>
    <row r="39" spans="1:25" ht="21">
      <c r="A39" s="35"/>
      <c r="B39" s="35" t="s">
        <v>411</v>
      </c>
      <c r="C39" s="36">
        <v>0</v>
      </c>
      <c r="D39" s="36">
        <v>0</v>
      </c>
      <c r="E39" s="36">
        <v>4828.5677111588802</v>
      </c>
      <c r="F39" s="36">
        <v>0</v>
      </c>
      <c r="G39" s="36">
        <v>0</v>
      </c>
      <c r="H39" s="36">
        <v>0</v>
      </c>
      <c r="I39" s="36">
        <v>0</v>
      </c>
      <c r="J39" s="36">
        <v>9615.8699440097189</v>
      </c>
      <c r="K39" s="24">
        <v>14444.4376551686</v>
      </c>
      <c r="L39" s="24"/>
      <c r="M39" s="24"/>
      <c r="N39" s="100"/>
      <c r="O39" s="35"/>
      <c r="P39" s="35" t="s">
        <v>411</v>
      </c>
      <c r="Q39" s="36">
        <v>0</v>
      </c>
      <c r="R39" s="36">
        <v>0</v>
      </c>
      <c r="S39" s="36">
        <v>0</v>
      </c>
      <c r="T39" s="36">
        <v>0</v>
      </c>
      <c r="U39" s="36">
        <v>1448.5703133485401</v>
      </c>
      <c r="V39" s="36">
        <v>2884.7609832009157</v>
      </c>
      <c r="W39" s="36">
        <v>0</v>
      </c>
      <c r="X39" s="36">
        <v>0</v>
      </c>
      <c r="Y39" s="24">
        <v>4333.3312965494561</v>
      </c>
    </row>
    <row r="40" spans="1:25" ht="21">
      <c r="A40" s="35"/>
      <c r="B40" s="35" t="s">
        <v>412</v>
      </c>
      <c r="C40" s="36">
        <v>0</v>
      </c>
      <c r="D40" s="36">
        <v>0</v>
      </c>
      <c r="E40" s="36">
        <v>771.73783291451002</v>
      </c>
      <c r="F40" s="36">
        <v>330.27192110599998</v>
      </c>
      <c r="G40" s="36">
        <v>242.17072757693302</v>
      </c>
      <c r="H40" s="36">
        <v>0</v>
      </c>
      <c r="I40" s="36">
        <v>18.75</v>
      </c>
      <c r="J40" s="36">
        <v>4040.0608679634697</v>
      </c>
      <c r="K40" s="24">
        <v>5402.9913495609126</v>
      </c>
      <c r="L40" s="24"/>
      <c r="M40" s="24"/>
      <c r="N40" s="100"/>
      <c r="O40" s="35"/>
      <c r="P40" s="35" t="s">
        <v>412</v>
      </c>
      <c r="Q40" s="36">
        <v>0</v>
      </c>
      <c r="R40" s="36">
        <v>0</v>
      </c>
      <c r="S40" s="36">
        <v>0</v>
      </c>
      <c r="T40" s="36">
        <v>0</v>
      </c>
      <c r="U40" s="36">
        <v>403.25414447918507</v>
      </c>
      <c r="V40" s="36">
        <v>1217.6432603889411</v>
      </c>
      <c r="W40" s="36">
        <v>0</v>
      </c>
      <c r="X40" s="36">
        <v>0</v>
      </c>
      <c r="Y40" s="24">
        <v>1620.8974048681262</v>
      </c>
    </row>
    <row r="41" spans="1:25" ht="21">
      <c r="A41" s="35"/>
      <c r="B41" s="35" t="s">
        <v>413</v>
      </c>
      <c r="C41" s="36">
        <v>0</v>
      </c>
      <c r="D41" s="36">
        <v>0</v>
      </c>
      <c r="E41" s="36">
        <v>3107.6372216840946</v>
      </c>
      <c r="F41" s="36">
        <v>0</v>
      </c>
      <c r="G41" s="36">
        <v>1170.7274558055919</v>
      </c>
      <c r="H41" s="36">
        <v>0</v>
      </c>
      <c r="I41" s="36">
        <v>0</v>
      </c>
      <c r="J41" s="36">
        <v>8754.5782293341999</v>
      </c>
      <c r="K41" s="24">
        <v>13032.942906823886</v>
      </c>
      <c r="L41" s="24"/>
      <c r="M41" s="24"/>
      <c r="N41" s="100"/>
      <c r="O41" s="35"/>
      <c r="P41" s="35" t="s">
        <v>413</v>
      </c>
      <c r="Q41" s="36">
        <v>0</v>
      </c>
      <c r="R41" s="36">
        <v>0</v>
      </c>
      <c r="S41" s="36">
        <v>0</v>
      </c>
      <c r="T41" s="36">
        <v>0</v>
      </c>
      <c r="U41" s="36">
        <v>1283.5094032481913</v>
      </c>
      <c r="V41" s="36">
        <v>2626.3734687955598</v>
      </c>
      <c r="W41" s="36">
        <v>0</v>
      </c>
      <c r="X41" s="36">
        <v>0</v>
      </c>
      <c r="Y41" s="24">
        <v>3909.8828720437514</v>
      </c>
    </row>
    <row r="42" spans="1:25" ht="21">
      <c r="A42" s="35" t="s">
        <v>426</v>
      </c>
      <c r="B42" s="35"/>
      <c r="C42" s="36">
        <v>0</v>
      </c>
      <c r="D42" s="36">
        <v>0</v>
      </c>
      <c r="E42" s="36">
        <v>36109.064647203755</v>
      </c>
      <c r="F42" s="36">
        <v>17678.667606359915</v>
      </c>
      <c r="G42" s="36">
        <v>32638.63867382022</v>
      </c>
      <c r="H42" s="36">
        <v>24343.165056449354</v>
      </c>
      <c r="I42" s="36">
        <v>3086.5276674941733</v>
      </c>
      <c r="J42" s="36">
        <v>18467.004820739981</v>
      </c>
      <c r="K42" s="24">
        <v>132323.06847206739</v>
      </c>
      <c r="L42" s="24">
        <v>90090</v>
      </c>
      <c r="M42" s="42">
        <f>L42-K42</f>
        <v>-42233.068472067389</v>
      </c>
      <c r="N42" s="100"/>
      <c r="O42" s="35" t="s">
        <v>426</v>
      </c>
      <c r="P42" s="35"/>
      <c r="Q42" s="36">
        <v>0</v>
      </c>
      <c r="R42" s="36">
        <v>0</v>
      </c>
      <c r="S42" s="36">
        <v>1014.0169817971042</v>
      </c>
      <c r="T42" s="36">
        <v>320.09142032486801</v>
      </c>
      <c r="U42" s="36">
        <v>31342.796346332132</v>
      </c>
      <c r="V42" s="36">
        <v>6561.1108725721106</v>
      </c>
      <c r="W42" s="36">
        <v>3.75</v>
      </c>
      <c r="X42" s="36">
        <v>455.15492059441004</v>
      </c>
      <c r="Y42" s="24">
        <v>39696.920541620617</v>
      </c>
    </row>
    <row r="43" spans="1:25" ht="21">
      <c r="A43" s="35"/>
      <c r="B43" s="35" t="s">
        <v>416</v>
      </c>
      <c r="C43" s="36">
        <v>0</v>
      </c>
      <c r="D43" s="36">
        <v>0</v>
      </c>
      <c r="E43" s="36">
        <v>4778.2000889990786</v>
      </c>
      <c r="F43" s="36">
        <v>1148.1306276852399</v>
      </c>
      <c r="G43" s="36">
        <v>2016.7826674311502</v>
      </c>
      <c r="H43" s="36">
        <v>364.13297546561006</v>
      </c>
      <c r="I43" s="36">
        <v>464.34649679443004</v>
      </c>
      <c r="J43" s="36">
        <v>7205.0379100769005</v>
      </c>
      <c r="K43" s="24">
        <v>15976.630766452408</v>
      </c>
      <c r="L43" s="24"/>
      <c r="M43" s="24"/>
      <c r="N43" s="100"/>
      <c r="O43" s="35"/>
      <c r="P43" s="35" t="s">
        <v>416</v>
      </c>
      <c r="Q43" s="36">
        <v>0</v>
      </c>
      <c r="R43" s="36">
        <v>0</v>
      </c>
      <c r="S43" s="36">
        <v>0</v>
      </c>
      <c r="T43" s="36">
        <v>0</v>
      </c>
      <c r="U43" s="36">
        <v>2492.1739078749129</v>
      </c>
      <c r="V43" s="36">
        <v>2300.8153220593904</v>
      </c>
      <c r="W43" s="36">
        <v>0</v>
      </c>
      <c r="X43" s="36">
        <v>0</v>
      </c>
      <c r="Y43" s="24">
        <v>4792.9892299343028</v>
      </c>
    </row>
    <row r="44" spans="1:25" ht="21">
      <c r="A44" s="35"/>
      <c r="B44" s="35" t="s">
        <v>415</v>
      </c>
      <c r="C44" s="36">
        <v>0</v>
      </c>
      <c r="D44" s="36">
        <v>0</v>
      </c>
      <c r="E44" s="36">
        <v>4342.5445130714388</v>
      </c>
      <c r="F44" s="36">
        <v>578.40690540782498</v>
      </c>
      <c r="G44" s="36">
        <v>4957.5763174849089</v>
      </c>
      <c r="H44" s="36">
        <v>762.9313767556871</v>
      </c>
      <c r="I44" s="36">
        <v>1215.86879675158</v>
      </c>
      <c r="J44" s="36">
        <v>3415.3771720012296</v>
      </c>
      <c r="K44" s="24">
        <v>15272.70508147267</v>
      </c>
      <c r="L44" s="24"/>
      <c r="M44" s="24"/>
      <c r="N44" s="100"/>
      <c r="O44" s="35"/>
      <c r="P44" s="35" t="s">
        <v>415</v>
      </c>
      <c r="Q44" s="36">
        <v>0</v>
      </c>
      <c r="R44" s="36">
        <v>0</v>
      </c>
      <c r="S44" s="36">
        <v>0</v>
      </c>
      <c r="T44" s="36">
        <v>0</v>
      </c>
      <c r="U44" s="36">
        <v>3192.4377338164795</v>
      </c>
      <c r="V44" s="36">
        <v>1389.3737906261592</v>
      </c>
      <c r="W44" s="36">
        <v>0</v>
      </c>
      <c r="X44" s="36">
        <v>0</v>
      </c>
      <c r="Y44" s="24">
        <v>4581.811524442639</v>
      </c>
    </row>
    <row r="45" spans="1:25" ht="21">
      <c r="A45" s="35"/>
      <c r="B45" s="35" t="s">
        <v>417</v>
      </c>
      <c r="C45" s="36">
        <v>0</v>
      </c>
      <c r="D45" s="36">
        <v>0</v>
      </c>
      <c r="E45" s="36">
        <v>3126.8865056475152</v>
      </c>
      <c r="F45" s="36">
        <v>1388.5156408050798</v>
      </c>
      <c r="G45" s="36">
        <v>1881.7676946114627</v>
      </c>
      <c r="H45" s="36">
        <v>2381.9877883931845</v>
      </c>
      <c r="I45" s="36">
        <v>0</v>
      </c>
      <c r="J45" s="36">
        <v>0</v>
      </c>
      <c r="K45" s="24">
        <v>8779.1576294572424</v>
      </c>
      <c r="L45" s="24"/>
      <c r="M45" s="24"/>
      <c r="N45" s="100"/>
      <c r="O45" s="35"/>
      <c r="P45" s="35" t="s">
        <v>417</v>
      </c>
      <c r="Q45" s="36">
        <v>0</v>
      </c>
      <c r="R45" s="36">
        <v>0</v>
      </c>
      <c r="S45" s="36">
        <v>0</v>
      </c>
      <c r="T45" s="36">
        <v>0</v>
      </c>
      <c r="U45" s="36">
        <v>2633.74728883735</v>
      </c>
      <c r="V45" s="36">
        <v>0</v>
      </c>
      <c r="W45" s="36">
        <v>0</v>
      </c>
      <c r="X45" s="36">
        <v>0</v>
      </c>
      <c r="Y45" s="24">
        <v>2633.74728883735</v>
      </c>
    </row>
    <row r="46" spans="1:25" ht="21">
      <c r="A46" s="35"/>
      <c r="B46" s="35" t="s">
        <v>418</v>
      </c>
      <c r="C46" s="36">
        <v>0</v>
      </c>
      <c r="D46" s="36">
        <v>0</v>
      </c>
      <c r="E46" s="36">
        <v>5684.5940219556505</v>
      </c>
      <c r="F46" s="36">
        <v>4205.9855535608403</v>
      </c>
      <c r="G46" s="36">
        <v>2765.7670271219686</v>
      </c>
      <c r="H46" s="36">
        <v>3355.2770142074542</v>
      </c>
      <c r="I46" s="36">
        <v>76.217416560320004</v>
      </c>
      <c r="J46" s="36">
        <v>496.14212555799998</v>
      </c>
      <c r="K46" s="24">
        <v>16583.983158964234</v>
      </c>
      <c r="L46" s="24"/>
      <c r="M46" s="24"/>
      <c r="N46" s="100"/>
      <c r="O46" s="35"/>
      <c r="P46" s="35" t="s">
        <v>418</v>
      </c>
      <c r="Q46" s="36">
        <v>0</v>
      </c>
      <c r="R46" s="36">
        <v>0</v>
      </c>
      <c r="S46" s="36">
        <v>0</v>
      </c>
      <c r="T46" s="36">
        <v>0</v>
      </c>
      <c r="U46" s="36">
        <v>4803.4870850544821</v>
      </c>
      <c r="V46" s="36">
        <v>171.70786263510598</v>
      </c>
      <c r="W46" s="36">
        <v>0</v>
      </c>
      <c r="X46" s="36">
        <v>0</v>
      </c>
      <c r="Y46" s="24">
        <v>4975.1949476895879</v>
      </c>
    </row>
    <row r="47" spans="1:25" ht="21">
      <c r="A47" s="35"/>
      <c r="B47" s="35" t="s">
        <v>419</v>
      </c>
      <c r="C47" s="36">
        <v>0</v>
      </c>
      <c r="D47" s="36">
        <v>0</v>
      </c>
      <c r="E47" s="36">
        <v>822.74535980172084</v>
      </c>
      <c r="F47" s="36">
        <v>56.481155158999997</v>
      </c>
      <c r="G47" s="36">
        <v>1548.3974659895302</v>
      </c>
      <c r="H47" s="36">
        <v>908.19439027485009</v>
      </c>
      <c r="I47" s="36">
        <v>112.5</v>
      </c>
      <c r="J47" s="36">
        <v>0</v>
      </c>
      <c r="K47" s="24">
        <v>3448.3183712251011</v>
      </c>
      <c r="L47" s="24"/>
      <c r="M47" s="24"/>
      <c r="N47" s="100"/>
      <c r="O47" s="35"/>
      <c r="P47" s="35" t="s">
        <v>419</v>
      </c>
      <c r="Q47" s="36">
        <v>0</v>
      </c>
      <c r="R47" s="36">
        <v>0</v>
      </c>
      <c r="S47" s="36">
        <v>0</v>
      </c>
      <c r="T47" s="36">
        <v>0</v>
      </c>
      <c r="U47" s="36">
        <v>1000.745511367602</v>
      </c>
      <c r="V47" s="36">
        <v>33.75</v>
      </c>
      <c r="W47" s="36">
        <v>0</v>
      </c>
      <c r="X47" s="36">
        <v>0</v>
      </c>
      <c r="Y47" s="24">
        <v>1034.4955113676019</v>
      </c>
    </row>
    <row r="48" spans="1:25" ht="21">
      <c r="A48" s="35"/>
      <c r="B48" s="35" t="s">
        <v>296</v>
      </c>
      <c r="C48" s="36">
        <v>0</v>
      </c>
      <c r="D48" s="36">
        <v>0</v>
      </c>
      <c r="E48" s="36">
        <v>750.61978562060006</v>
      </c>
      <c r="F48" s="36">
        <v>100</v>
      </c>
      <c r="G48" s="36">
        <v>3922.9745265607326</v>
      </c>
      <c r="H48" s="36">
        <v>903.56442881812882</v>
      </c>
      <c r="I48" s="36">
        <v>12.5</v>
      </c>
      <c r="J48" s="36">
        <v>0</v>
      </c>
      <c r="K48" s="24">
        <v>5689.6587409994609</v>
      </c>
      <c r="L48" s="24"/>
      <c r="M48" s="24"/>
      <c r="N48" s="100"/>
      <c r="O48" s="35"/>
      <c r="P48" s="35" t="s">
        <v>296</v>
      </c>
      <c r="Q48" s="36">
        <v>0</v>
      </c>
      <c r="R48" s="36">
        <v>0</v>
      </c>
      <c r="S48" s="36">
        <v>0</v>
      </c>
      <c r="T48" s="36">
        <v>0</v>
      </c>
      <c r="U48" s="36">
        <v>1703.1476223000764</v>
      </c>
      <c r="V48" s="36">
        <v>3.75</v>
      </c>
      <c r="W48" s="36">
        <v>0</v>
      </c>
      <c r="X48" s="36">
        <v>0</v>
      </c>
      <c r="Y48" s="24">
        <v>1706.8976223000764</v>
      </c>
    </row>
    <row r="49" spans="1:25" ht="21">
      <c r="A49" s="35"/>
      <c r="B49" s="35" t="s">
        <v>420</v>
      </c>
      <c r="C49" s="36">
        <v>0</v>
      </c>
      <c r="D49" s="36">
        <v>0</v>
      </c>
      <c r="E49" s="36">
        <v>1863.5599185867</v>
      </c>
      <c r="F49" s="36">
        <v>164.20958189122999</v>
      </c>
      <c r="G49" s="36">
        <v>2249.6387396963696</v>
      </c>
      <c r="H49" s="36">
        <v>3034.9326021909492</v>
      </c>
      <c r="I49" s="36">
        <v>11.917162865929999</v>
      </c>
      <c r="J49" s="36">
        <v>0</v>
      </c>
      <c r="K49" s="24">
        <v>7324.2580052311787</v>
      </c>
      <c r="L49" s="24"/>
      <c r="M49" s="24"/>
      <c r="N49" s="100"/>
      <c r="O49" s="35"/>
      <c r="P49" s="35" t="s">
        <v>420</v>
      </c>
      <c r="Q49" s="36">
        <v>0</v>
      </c>
      <c r="R49" s="36">
        <v>0</v>
      </c>
      <c r="S49" s="36">
        <v>0</v>
      </c>
      <c r="T49" s="36">
        <v>0</v>
      </c>
      <c r="U49" s="36">
        <v>2193.7022527094764</v>
      </c>
      <c r="V49" s="36">
        <v>3.5751488597800001</v>
      </c>
      <c r="W49" s="36">
        <v>0</v>
      </c>
      <c r="X49" s="36">
        <v>0</v>
      </c>
      <c r="Y49" s="24">
        <v>2197.2774015692562</v>
      </c>
    </row>
    <row r="50" spans="1:25" ht="21">
      <c r="A50" s="35"/>
      <c r="B50" s="35" t="s">
        <v>421</v>
      </c>
      <c r="C50" s="36">
        <v>0</v>
      </c>
      <c r="D50" s="36">
        <v>0</v>
      </c>
      <c r="E50" s="36">
        <v>3380.0566059898697</v>
      </c>
      <c r="F50" s="36">
        <v>1066.9714010842702</v>
      </c>
      <c r="G50" s="36">
        <v>1437.4686786059428</v>
      </c>
      <c r="H50" s="36">
        <v>1846.5201556570996</v>
      </c>
      <c r="I50" s="36">
        <v>12.5</v>
      </c>
      <c r="J50" s="36">
        <v>1517.1830686465401</v>
      </c>
      <c r="K50" s="24">
        <v>9260.699909983723</v>
      </c>
      <c r="L50" s="24"/>
      <c r="M50" s="24"/>
      <c r="N50" s="100"/>
      <c r="O50" s="35"/>
      <c r="P50" s="35" t="s">
        <v>421</v>
      </c>
      <c r="Q50" s="36">
        <v>0</v>
      </c>
      <c r="R50" s="36">
        <v>0</v>
      </c>
      <c r="S50" s="36">
        <v>1014.0169817971042</v>
      </c>
      <c r="T50" s="36">
        <v>320.09142032486801</v>
      </c>
      <c r="U50" s="36">
        <v>431.24060358166003</v>
      </c>
      <c r="V50" s="36">
        <v>553.95604669705108</v>
      </c>
      <c r="W50" s="36">
        <v>3.75</v>
      </c>
      <c r="X50" s="36">
        <v>455.15492059441004</v>
      </c>
      <c r="Y50" s="24">
        <v>2778.2099729950933</v>
      </c>
    </row>
    <row r="51" spans="1:25" ht="21">
      <c r="A51" s="35"/>
      <c r="B51" s="35" t="s">
        <v>422</v>
      </c>
      <c r="C51" s="36">
        <v>0</v>
      </c>
      <c r="D51" s="36">
        <v>0</v>
      </c>
      <c r="E51" s="36">
        <v>2803.2488591268802</v>
      </c>
      <c r="F51" s="36">
        <v>2808.2333487874612</v>
      </c>
      <c r="G51" s="36">
        <v>2354.7875800369643</v>
      </c>
      <c r="H51" s="36">
        <v>1581.7375588061802</v>
      </c>
      <c r="I51" s="36">
        <v>12.5</v>
      </c>
      <c r="J51" s="36">
        <v>2752.8660667999698</v>
      </c>
      <c r="K51" s="24">
        <v>12313.373413557456</v>
      </c>
      <c r="L51" s="24"/>
      <c r="M51" s="24"/>
      <c r="N51" s="100"/>
      <c r="O51" s="35"/>
      <c r="P51" s="35" t="s">
        <v>422</v>
      </c>
      <c r="Q51" s="36">
        <v>0</v>
      </c>
      <c r="R51" s="36">
        <v>0</v>
      </c>
      <c r="S51" s="36">
        <v>0</v>
      </c>
      <c r="T51" s="36">
        <v>0</v>
      </c>
      <c r="U51" s="36">
        <v>2864.4022040272612</v>
      </c>
      <c r="V51" s="36">
        <v>829.60982004039101</v>
      </c>
      <c r="W51" s="36">
        <v>0</v>
      </c>
      <c r="X51" s="36">
        <v>0</v>
      </c>
      <c r="Y51" s="24">
        <v>3694.0120240676524</v>
      </c>
    </row>
    <row r="52" spans="1:25" ht="21">
      <c r="A52" s="35"/>
      <c r="B52" s="35" t="s">
        <v>423</v>
      </c>
      <c r="C52" s="36">
        <v>0</v>
      </c>
      <c r="D52" s="36">
        <v>0</v>
      </c>
      <c r="E52" s="36">
        <v>2296.7831369250898</v>
      </c>
      <c r="F52" s="36">
        <v>0</v>
      </c>
      <c r="G52" s="36">
        <v>2992.38910020495</v>
      </c>
      <c r="H52" s="36">
        <v>4894.026113294989</v>
      </c>
      <c r="I52" s="36">
        <v>87.5</v>
      </c>
      <c r="J52" s="36">
        <v>0</v>
      </c>
      <c r="K52" s="24">
        <v>10270.698350425029</v>
      </c>
      <c r="L52" s="24"/>
      <c r="M52" s="24"/>
      <c r="N52" s="100"/>
      <c r="O52" s="35"/>
      <c r="P52" s="35" t="s">
        <v>423</v>
      </c>
      <c r="Q52" s="36">
        <v>0</v>
      </c>
      <c r="R52" s="36">
        <v>0</v>
      </c>
      <c r="S52" s="36">
        <v>0</v>
      </c>
      <c r="T52" s="36">
        <v>0</v>
      </c>
      <c r="U52" s="36">
        <v>3054.9595051277638</v>
      </c>
      <c r="V52" s="36">
        <v>26.25</v>
      </c>
      <c r="W52" s="36">
        <v>0</v>
      </c>
      <c r="X52" s="36">
        <v>0</v>
      </c>
      <c r="Y52" s="24">
        <v>3081.2095051277638</v>
      </c>
    </row>
    <row r="53" spans="1:25" ht="21">
      <c r="A53" s="35"/>
      <c r="B53" s="35" t="s">
        <v>424</v>
      </c>
      <c r="C53" s="36">
        <v>0</v>
      </c>
      <c r="D53" s="36">
        <v>0</v>
      </c>
      <c r="E53" s="36">
        <v>4797.9341712617788</v>
      </c>
      <c r="F53" s="36">
        <v>3376.9557587609102</v>
      </c>
      <c r="G53" s="36">
        <v>5671.1837960525118</v>
      </c>
      <c r="H53" s="36">
        <v>4309.8606525852238</v>
      </c>
      <c r="I53" s="36">
        <v>0.58283713406899995</v>
      </c>
      <c r="J53" s="36">
        <v>1.0797990956400001</v>
      </c>
      <c r="K53" s="24">
        <v>18157.597014890136</v>
      </c>
      <c r="L53" s="24"/>
      <c r="M53" s="24"/>
      <c r="N53" s="100"/>
      <c r="O53" s="35"/>
      <c r="P53" s="35" t="s">
        <v>424</v>
      </c>
      <c r="Q53" s="36">
        <v>0</v>
      </c>
      <c r="R53" s="36">
        <v>0</v>
      </c>
      <c r="S53" s="36">
        <v>0</v>
      </c>
      <c r="T53" s="36">
        <v>0</v>
      </c>
      <c r="U53" s="36">
        <v>5446.7803135977274</v>
      </c>
      <c r="V53" s="36">
        <v>0.49879086891300001</v>
      </c>
      <c r="W53" s="36">
        <v>0</v>
      </c>
      <c r="X53" s="36">
        <v>0</v>
      </c>
      <c r="Y53" s="24">
        <v>5447.2791044666401</v>
      </c>
    </row>
    <row r="54" spans="1:25" ht="21">
      <c r="A54" s="35"/>
      <c r="B54" s="35" t="s">
        <v>425</v>
      </c>
      <c r="C54" s="36">
        <v>0</v>
      </c>
      <c r="D54" s="36">
        <v>0</v>
      </c>
      <c r="E54" s="36">
        <v>1461.8916802174301</v>
      </c>
      <c r="F54" s="36">
        <v>2784.7776332180574</v>
      </c>
      <c r="G54" s="36">
        <v>839.90508002372906</v>
      </c>
      <c r="H54" s="36">
        <v>0</v>
      </c>
      <c r="I54" s="36">
        <v>1080.0949573878438</v>
      </c>
      <c r="J54" s="36">
        <v>3079.3186785616999</v>
      </c>
      <c r="K54" s="24">
        <v>9245.9880294087598</v>
      </c>
      <c r="L54" s="24"/>
      <c r="M54" s="24"/>
      <c r="N54" s="100"/>
      <c r="O54" s="35"/>
      <c r="P54" s="35" t="s">
        <v>425</v>
      </c>
      <c r="Q54" s="36">
        <v>0</v>
      </c>
      <c r="R54" s="36">
        <v>0</v>
      </c>
      <c r="S54" s="36">
        <v>0</v>
      </c>
      <c r="T54" s="36">
        <v>0</v>
      </c>
      <c r="U54" s="36">
        <v>1525.9723180373367</v>
      </c>
      <c r="V54" s="36">
        <v>1247.8240907853199</v>
      </c>
      <c r="W54" s="36">
        <v>0</v>
      </c>
      <c r="X54" s="36">
        <v>0</v>
      </c>
      <c r="Y54" s="24">
        <v>2773.7964088226563</v>
      </c>
    </row>
    <row r="55" spans="1:25" ht="21">
      <c r="A55" s="35" t="s">
        <v>431</v>
      </c>
      <c r="B55" s="35"/>
      <c r="C55" s="36">
        <v>0</v>
      </c>
      <c r="D55" s="36">
        <v>0</v>
      </c>
      <c r="E55" s="36">
        <v>6707.8527551914613</v>
      </c>
      <c r="F55" s="36">
        <v>9027.3503453686189</v>
      </c>
      <c r="G55" s="36">
        <v>778.12479324832998</v>
      </c>
      <c r="H55" s="36">
        <v>18300.431133167898</v>
      </c>
      <c r="I55" s="36">
        <v>1933.48892625485</v>
      </c>
      <c r="J55" s="36">
        <v>1869.8784385388001</v>
      </c>
      <c r="K55" s="24">
        <v>38617.126391769962</v>
      </c>
      <c r="L55" s="24">
        <v>40080</v>
      </c>
      <c r="M55" s="42">
        <f>L55-K55</f>
        <v>1462.8736082300384</v>
      </c>
      <c r="N55" s="100"/>
      <c r="O55" s="35" t="s">
        <v>431</v>
      </c>
      <c r="P55" s="35"/>
      <c r="Q55" s="36">
        <v>0</v>
      </c>
      <c r="R55" s="36">
        <v>0</v>
      </c>
      <c r="S55" s="36">
        <v>0</v>
      </c>
      <c r="T55" s="36">
        <v>0</v>
      </c>
      <c r="U55" s="36">
        <v>10444.127708090145</v>
      </c>
      <c r="V55" s="36">
        <v>1141.0102094380391</v>
      </c>
      <c r="W55" s="36">
        <v>0</v>
      </c>
      <c r="X55" s="36">
        <v>0</v>
      </c>
      <c r="Y55" s="24">
        <v>11585.137917528184</v>
      </c>
    </row>
    <row r="56" spans="1:25" ht="21">
      <c r="A56" s="35"/>
      <c r="B56" s="35" t="s">
        <v>386</v>
      </c>
      <c r="C56" s="36">
        <v>0</v>
      </c>
      <c r="D56" s="36">
        <v>0</v>
      </c>
      <c r="E56" s="36">
        <v>797.18441040918196</v>
      </c>
      <c r="F56" s="36">
        <v>2564.5632333120798</v>
      </c>
      <c r="G56" s="36">
        <v>534.19224602370002</v>
      </c>
      <c r="H56" s="36">
        <v>202.06544161206801</v>
      </c>
      <c r="I56" s="36">
        <v>570.39136735627005</v>
      </c>
      <c r="J56" s="36">
        <v>1851.846538449</v>
      </c>
      <c r="K56" s="24">
        <v>6520.2432371622999</v>
      </c>
      <c r="L56" s="24"/>
      <c r="M56" s="24"/>
      <c r="N56" s="100"/>
      <c r="O56" s="35"/>
      <c r="P56" s="35" t="s">
        <v>386</v>
      </c>
      <c r="Q56" s="36">
        <v>0</v>
      </c>
      <c r="R56" s="36">
        <v>0</v>
      </c>
      <c r="S56" s="36">
        <v>0</v>
      </c>
      <c r="T56" s="36">
        <v>0</v>
      </c>
      <c r="U56" s="36">
        <v>1229.4015994069093</v>
      </c>
      <c r="V56" s="36">
        <v>726.67137174138497</v>
      </c>
      <c r="W56" s="36">
        <v>0</v>
      </c>
      <c r="X56" s="36">
        <v>0</v>
      </c>
      <c r="Y56" s="24">
        <v>1956.0729711482943</v>
      </c>
    </row>
    <row r="57" spans="1:25" ht="21">
      <c r="A57" s="35"/>
      <c r="B57" s="35" t="s">
        <v>427</v>
      </c>
      <c r="C57" s="36">
        <v>0</v>
      </c>
      <c r="D57" s="36">
        <v>0</v>
      </c>
      <c r="E57" s="36">
        <v>1515.1340790655297</v>
      </c>
      <c r="F57" s="36">
        <v>1607.6325803555496</v>
      </c>
      <c r="G57" s="36">
        <v>65.691898856820004</v>
      </c>
      <c r="H57" s="36">
        <v>1644.0863371287201</v>
      </c>
      <c r="I57" s="36">
        <v>146.83179835279998</v>
      </c>
      <c r="J57" s="36">
        <v>2.60096424903</v>
      </c>
      <c r="K57" s="24">
        <v>4981.977658008449</v>
      </c>
      <c r="L57" s="24"/>
      <c r="M57" s="24"/>
      <c r="N57" s="100"/>
      <c r="O57" s="35"/>
      <c r="P57" s="35" t="s">
        <v>427</v>
      </c>
      <c r="Q57" s="36">
        <v>0</v>
      </c>
      <c r="R57" s="36">
        <v>0</v>
      </c>
      <c r="S57" s="36">
        <v>0</v>
      </c>
      <c r="T57" s="36">
        <v>0</v>
      </c>
      <c r="U57" s="36">
        <v>1449.7634686216572</v>
      </c>
      <c r="V57" s="36">
        <v>44.829828780550002</v>
      </c>
      <c r="W57" s="36">
        <v>0</v>
      </c>
      <c r="X57" s="36">
        <v>0</v>
      </c>
      <c r="Y57" s="24">
        <v>1494.5932974022073</v>
      </c>
    </row>
    <row r="58" spans="1:25" ht="21">
      <c r="A58" s="35"/>
      <c r="B58" s="35" t="s">
        <v>428</v>
      </c>
      <c r="C58" s="36">
        <v>0</v>
      </c>
      <c r="D58" s="36">
        <v>0</v>
      </c>
      <c r="E58" s="36">
        <v>1702.2126925888397</v>
      </c>
      <c r="F58" s="36">
        <v>2950.9807311586601</v>
      </c>
      <c r="G58" s="36">
        <v>0</v>
      </c>
      <c r="H58" s="36">
        <v>6631.4853306750992</v>
      </c>
      <c r="I58" s="36">
        <v>0</v>
      </c>
      <c r="J58" s="36">
        <v>9.8966706489899998</v>
      </c>
      <c r="K58" s="24">
        <v>11294.575425071589</v>
      </c>
      <c r="L58" s="24"/>
      <c r="M58" s="24"/>
      <c r="N58" s="100"/>
      <c r="O58" s="35"/>
      <c r="P58" s="35" t="s">
        <v>428</v>
      </c>
      <c r="Q58" s="36">
        <v>0</v>
      </c>
      <c r="R58" s="36">
        <v>0</v>
      </c>
      <c r="S58" s="36">
        <v>0</v>
      </c>
      <c r="T58" s="36">
        <v>0</v>
      </c>
      <c r="U58" s="36">
        <v>3385.4036263278549</v>
      </c>
      <c r="V58" s="36">
        <v>2.9690011947000001</v>
      </c>
      <c r="W58" s="36">
        <v>0</v>
      </c>
      <c r="X58" s="36">
        <v>0</v>
      </c>
      <c r="Y58" s="24">
        <v>3388.3726275225549</v>
      </c>
    </row>
    <row r="59" spans="1:25" ht="21">
      <c r="A59" s="35"/>
      <c r="B59" s="35" t="s">
        <v>429</v>
      </c>
      <c r="C59" s="36">
        <v>0</v>
      </c>
      <c r="D59" s="36">
        <v>0</v>
      </c>
      <c r="E59" s="36">
        <v>1990.0656377275004</v>
      </c>
      <c r="F59" s="36">
        <v>247.27751753848997</v>
      </c>
      <c r="G59" s="36">
        <v>134.49064836781</v>
      </c>
      <c r="H59" s="36">
        <v>9822.7940237520106</v>
      </c>
      <c r="I59" s="36">
        <v>33.965313731080002</v>
      </c>
      <c r="J59" s="36">
        <v>5.5342651917800003</v>
      </c>
      <c r="K59" s="24">
        <v>12234.127406308671</v>
      </c>
      <c r="L59" s="24"/>
      <c r="M59" s="24"/>
      <c r="N59" s="100"/>
      <c r="O59" s="35"/>
      <c r="P59" s="35" t="s">
        <v>429</v>
      </c>
      <c r="Q59" s="36">
        <v>0</v>
      </c>
      <c r="R59" s="36">
        <v>0</v>
      </c>
      <c r="S59" s="36">
        <v>0</v>
      </c>
      <c r="T59" s="36">
        <v>0</v>
      </c>
      <c r="U59" s="36">
        <v>3658.3883482123742</v>
      </c>
      <c r="V59" s="36">
        <v>11.849873676854001</v>
      </c>
      <c r="W59" s="36">
        <v>0</v>
      </c>
      <c r="X59" s="36">
        <v>0</v>
      </c>
      <c r="Y59" s="24">
        <v>3670.238221889228</v>
      </c>
    </row>
    <row r="60" spans="1:25" ht="21">
      <c r="A60" s="35"/>
      <c r="B60" s="35" t="s">
        <v>430</v>
      </c>
      <c r="C60" s="36">
        <v>0</v>
      </c>
      <c r="D60" s="36">
        <v>0</v>
      </c>
      <c r="E60" s="36">
        <v>703.25593540041007</v>
      </c>
      <c r="F60" s="36">
        <v>1656.8962830038402</v>
      </c>
      <c r="G60" s="36">
        <v>43.75</v>
      </c>
      <c r="H60" s="36">
        <v>0</v>
      </c>
      <c r="I60" s="36">
        <v>1182.3004468147001</v>
      </c>
      <c r="J60" s="36">
        <v>0</v>
      </c>
      <c r="K60" s="24">
        <v>3586.2026652189502</v>
      </c>
      <c r="L60" s="24"/>
      <c r="M60" s="24"/>
      <c r="N60" s="100"/>
      <c r="O60" s="35"/>
      <c r="P60" s="35" t="s">
        <v>430</v>
      </c>
      <c r="Q60" s="36">
        <v>0</v>
      </c>
      <c r="R60" s="36">
        <v>0</v>
      </c>
      <c r="S60" s="36">
        <v>0</v>
      </c>
      <c r="T60" s="36">
        <v>0</v>
      </c>
      <c r="U60" s="36">
        <v>721.17066552134986</v>
      </c>
      <c r="V60" s="36">
        <v>354.69013404455001</v>
      </c>
      <c r="W60" s="36">
        <v>0</v>
      </c>
      <c r="X60" s="36">
        <v>0</v>
      </c>
      <c r="Y60" s="24">
        <v>1075.8607995658999</v>
      </c>
    </row>
    <row r="61" spans="1:25" ht="21">
      <c r="A61" s="35" t="s">
        <v>443</v>
      </c>
      <c r="B61" s="35"/>
      <c r="C61" s="36">
        <v>0</v>
      </c>
      <c r="D61" s="36">
        <v>0</v>
      </c>
      <c r="E61" s="36">
        <v>18746.22880657273</v>
      </c>
      <c r="F61" s="36">
        <v>75031.816118000585</v>
      </c>
      <c r="G61" s="36">
        <v>33196.413523931667</v>
      </c>
      <c r="H61" s="36">
        <v>25639.476120900486</v>
      </c>
      <c r="I61" s="36">
        <v>358.70083723418998</v>
      </c>
      <c r="J61" s="36">
        <v>0</v>
      </c>
      <c r="K61" s="24">
        <v>152972.63540663966</v>
      </c>
      <c r="L61" s="24">
        <v>141760</v>
      </c>
      <c r="M61" s="42">
        <f>L61-K61</f>
        <v>-11212.63540663966</v>
      </c>
      <c r="N61" s="100"/>
      <c r="O61" s="35" t="s">
        <v>443</v>
      </c>
      <c r="P61" s="35"/>
      <c r="Q61" s="36">
        <v>0</v>
      </c>
      <c r="R61" s="36">
        <v>0</v>
      </c>
      <c r="S61" s="36">
        <v>0</v>
      </c>
      <c r="T61" s="36">
        <v>0</v>
      </c>
      <c r="U61" s="36">
        <v>39610.82701277564</v>
      </c>
      <c r="V61" s="36">
        <v>6280.9636092108594</v>
      </c>
      <c r="W61" s="36">
        <v>0</v>
      </c>
      <c r="X61" s="36">
        <v>0</v>
      </c>
      <c r="Y61" s="24">
        <v>45891.790621986496</v>
      </c>
    </row>
    <row r="62" spans="1:25" ht="21">
      <c r="A62" s="35"/>
      <c r="B62" s="35" t="s">
        <v>433</v>
      </c>
      <c r="C62" s="36">
        <v>0</v>
      </c>
      <c r="D62" s="36">
        <v>0</v>
      </c>
      <c r="E62" s="36">
        <v>1536.1964335232999</v>
      </c>
      <c r="F62" s="36">
        <v>2405.9497345668501</v>
      </c>
      <c r="G62" s="36">
        <v>2584.4666396451898</v>
      </c>
      <c r="H62" s="36">
        <v>734.99257232991397</v>
      </c>
      <c r="I62" s="36">
        <v>49.705014263629998</v>
      </c>
      <c r="J62" s="36">
        <v>0</v>
      </c>
      <c r="K62" s="24">
        <v>7311.3103943288843</v>
      </c>
      <c r="L62" s="24"/>
      <c r="M62" s="24"/>
      <c r="N62" s="100"/>
      <c r="O62" s="35"/>
      <c r="P62" s="35" t="s">
        <v>433</v>
      </c>
      <c r="Q62" s="36">
        <v>0</v>
      </c>
      <c r="R62" s="36">
        <v>0</v>
      </c>
      <c r="S62" s="36">
        <v>0</v>
      </c>
      <c r="T62" s="36">
        <v>0</v>
      </c>
      <c r="U62" s="36">
        <v>2178.4816140199823</v>
      </c>
      <c r="V62" s="36">
        <v>14.911504279088</v>
      </c>
      <c r="W62" s="36">
        <v>0</v>
      </c>
      <c r="X62" s="36">
        <v>0</v>
      </c>
      <c r="Y62" s="24">
        <v>2193.3931182990705</v>
      </c>
    </row>
    <row r="63" spans="1:25" ht="21">
      <c r="A63" s="35"/>
      <c r="B63" s="35" t="s">
        <v>434</v>
      </c>
      <c r="C63" s="36">
        <v>0</v>
      </c>
      <c r="D63" s="36">
        <v>0</v>
      </c>
      <c r="E63" s="36">
        <v>1319.7499434276021</v>
      </c>
      <c r="F63" s="36">
        <v>6032.7715556172298</v>
      </c>
      <c r="G63" s="36">
        <v>2410.1041911745679</v>
      </c>
      <c r="H63" s="36">
        <v>1072.5056571186371</v>
      </c>
      <c r="I63" s="36">
        <v>28.234189458060001</v>
      </c>
      <c r="J63" s="36">
        <v>0</v>
      </c>
      <c r="K63" s="24">
        <v>10863.365536796098</v>
      </c>
      <c r="L63" s="24"/>
      <c r="M63" s="24"/>
      <c r="N63" s="100"/>
      <c r="O63" s="35"/>
      <c r="P63" s="35" t="s">
        <v>434</v>
      </c>
      <c r="Q63" s="36">
        <v>0</v>
      </c>
      <c r="R63" s="36">
        <v>0</v>
      </c>
      <c r="S63" s="36">
        <v>0</v>
      </c>
      <c r="T63" s="36">
        <v>0</v>
      </c>
      <c r="U63" s="36">
        <v>2928.7877070654822</v>
      </c>
      <c r="V63" s="36">
        <v>330.22195397295201</v>
      </c>
      <c r="W63" s="36">
        <v>0</v>
      </c>
      <c r="X63" s="36">
        <v>0</v>
      </c>
      <c r="Y63" s="24">
        <v>3259.0096610384344</v>
      </c>
    </row>
    <row r="64" spans="1:25" ht="21">
      <c r="A64" s="35"/>
      <c r="B64" s="35" t="s">
        <v>435</v>
      </c>
      <c r="C64" s="36">
        <v>0</v>
      </c>
      <c r="D64" s="36">
        <v>0</v>
      </c>
      <c r="E64" s="36">
        <v>4351.6757459485489</v>
      </c>
      <c r="F64" s="36">
        <v>9522.5064914844206</v>
      </c>
      <c r="G64" s="36">
        <v>8088.8001927987298</v>
      </c>
      <c r="H64" s="36">
        <v>4597.5160719906262</v>
      </c>
      <c r="I64" s="36">
        <v>0</v>
      </c>
      <c r="J64" s="36">
        <v>0</v>
      </c>
      <c r="K64" s="24">
        <v>26560.498502222326</v>
      </c>
      <c r="L64" s="24"/>
      <c r="M64" s="24"/>
      <c r="N64" s="100"/>
      <c r="O64" s="35"/>
      <c r="P64" s="35" t="s">
        <v>435</v>
      </c>
      <c r="Q64" s="36">
        <v>0</v>
      </c>
      <c r="R64" s="36">
        <v>0</v>
      </c>
      <c r="S64" s="36">
        <v>0</v>
      </c>
      <c r="T64" s="36">
        <v>0</v>
      </c>
      <c r="U64" s="36">
        <v>6588.8947290684073</v>
      </c>
      <c r="V64" s="36">
        <v>1379.2548215967406</v>
      </c>
      <c r="W64" s="36">
        <v>0</v>
      </c>
      <c r="X64" s="36">
        <v>0</v>
      </c>
      <c r="Y64" s="24">
        <v>7968.1495506651481</v>
      </c>
    </row>
    <row r="65" spans="1:25" ht="21">
      <c r="A65" s="35"/>
      <c r="B65" s="35" t="s">
        <v>432</v>
      </c>
      <c r="C65" s="36">
        <v>0</v>
      </c>
      <c r="D65" s="36">
        <v>0</v>
      </c>
      <c r="E65" s="36">
        <v>856.47900486527794</v>
      </c>
      <c r="F65" s="36">
        <v>6553.0475287883</v>
      </c>
      <c r="G65" s="36">
        <v>864.98018367075895</v>
      </c>
      <c r="H65" s="36">
        <v>334.12932193189999</v>
      </c>
      <c r="I65" s="36">
        <v>37.5</v>
      </c>
      <c r="J65" s="36">
        <v>0</v>
      </c>
      <c r="K65" s="24">
        <v>8646.1360392562365</v>
      </c>
      <c r="L65" s="24"/>
      <c r="M65" s="24"/>
      <c r="N65" s="100"/>
      <c r="O65" s="35"/>
      <c r="P65" s="35" t="s">
        <v>432</v>
      </c>
      <c r="Q65" s="36">
        <v>0</v>
      </c>
      <c r="R65" s="36">
        <v>0</v>
      </c>
      <c r="S65" s="36">
        <v>0</v>
      </c>
      <c r="T65" s="36">
        <v>0</v>
      </c>
      <c r="U65" s="36">
        <v>2582.5908117756894</v>
      </c>
      <c r="V65" s="36">
        <v>11.25</v>
      </c>
      <c r="W65" s="36">
        <v>0</v>
      </c>
      <c r="X65" s="36">
        <v>0</v>
      </c>
      <c r="Y65" s="24">
        <v>2593.8408117756894</v>
      </c>
    </row>
    <row r="66" spans="1:25" ht="21">
      <c r="A66" s="35"/>
      <c r="B66" s="35" t="s">
        <v>436</v>
      </c>
      <c r="C66" s="36">
        <v>0</v>
      </c>
      <c r="D66" s="36">
        <v>0</v>
      </c>
      <c r="E66" s="36">
        <v>1440.3754927110697</v>
      </c>
      <c r="F66" s="36">
        <v>9992.4122038335699</v>
      </c>
      <c r="G66" s="36">
        <v>0</v>
      </c>
      <c r="H66" s="36">
        <v>261.10275644619003</v>
      </c>
      <c r="I66" s="36">
        <v>68.75</v>
      </c>
      <c r="J66" s="36">
        <v>0</v>
      </c>
      <c r="K66" s="24">
        <v>11762.640452990829</v>
      </c>
      <c r="L66" s="24"/>
      <c r="M66" s="24"/>
      <c r="N66" s="100"/>
      <c r="O66" s="35"/>
      <c r="P66" s="35" t="s">
        <v>436</v>
      </c>
      <c r="Q66" s="36">
        <v>0</v>
      </c>
      <c r="R66" s="36">
        <v>0</v>
      </c>
      <c r="S66" s="36">
        <v>0</v>
      </c>
      <c r="T66" s="36">
        <v>0</v>
      </c>
      <c r="U66" s="36">
        <v>3508.1671358961476</v>
      </c>
      <c r="V66" s="36">
        <v>20.625</v>
      </c>
      <c r="W66" s="36">
        <v>0</v>
      </c>
      <c r="X66" s="36">
        <v>0</v>
      </c>
      <c r="Y66" s="24">
        <v>3528.7921358961476</v>
      </c>
    </row>
    <row r="67" spans="1:25" ht="21">
      <c r="A67" s="35"/>
      <c r="B67" s="35" t="s">
        <v>437</v>
      </c>
      <c r="C67" s="36">
        <v>0</v>
      </c>
      <c r="D67" s="36">
        <v>0</v>
      </c>
      <c r="E67" s="36">
        <v>779.04345879340008</v>
      </c>
      <c r="F67" s="36">
        <v>3995.2528681014696</v>
      </c>
      <c r="G67" s="36">
        <v>2083.2614473171498</v>
      </c>
      <c r="H67" s="36">
        <v>1376.5095543885438</v>
      </c>
      <c r="I67" s="36">
        <v>31.25</v>
      </c>
      <c r="J67" s="36">
        <v>0</v>
      </c>
      <c r="K67" s="24">
        <v>8265.317328600564</v>
      </c>
      <c r="L67" s="24"/>
      <c r="M67" s="24"/>
      <c r="N67" s="100"/>
      <c r="O67" s="35"/>
      <c r="P67" s="35" t="s">
        <v>437</v>
      </c>
      <c r="Q67" s="36">
        <v>0</v>
      </c>
      <c r="R67" s="36">
        <v>0</v>
      </c>
      <c r="S67" s="36">
        <v>0</v>
      </c>
      <c r="T67" s="36">
        <v>0</v>
      </c>
      <c r="U67" s="36">
        <v>2057.2673322642968</v>
      </c>
      <c r="V67" s="36">
        <v>422.32786631611208</v>
      </c>
      <c r="W67" s="36">
        <v>0</v>
      </c>
      <c r="X67" s="36">
        <v>0</v>
      </c>
      <c r="Y67" s="24">
        <v>2479.595198580409</v>
      </c>
    </row>
    <row r="68" spans="1:25" ht="21">
      <c r="A68" s="35"/>
      <c r="B68" s="35" t="s">
        <v>438</v>
      </c>
      <c r="C68" s="36">
        <v>0</v>
      </c>
      <c r="D68" s="36">
        <v>0</v>
      </c>
      <c r="E68" s="36">
        <v>1222.99584085274</v>
      </c>
      <c r="F68" s="36">
        <v>7805.02618291828</v>
      </c>
      <c r="G68" s="36">
        <v>1541.2550874771123</v>
      </c>
      <c r="H68" s="36">
        <v>13531.313243320692</v>
      </c>
      <c r="I68" s="36">
        <v>18.261633512500001</v>
      </c>
      <c r="J68" s="36">
        <v>0</v>
      </c>
      <c r="K68" s="24">
        <v>24118.851988081322</v>
      </c>
      <c r="L68" s="24"/>
      <c r="M68" s="24"/>
      <c r="N68" s="100"/>
      <c r="O68" s="35"/>
      <c r="P68" s="35" t="s">
        <v>438</v>
      </c>
      <c r="Q68" s="36">
        <v>0</v>
      </c>
      <c r="R68" s="36">
        <v>0</v>
      </c>
      <c r="S68" s="36">
        <v>0</v>
      </c>
      <c r="T68" s="36">
        <v>0</v>
      </c>
      <c r="U68" s="36">
        <v>3170.7831333765644</v>
      </c>
      <c r="V68" s="36">
        <v>4064.872463045966</v>
      </c>
      <c r="W68" s="36">
        <v>0</v>
      </c>
      <c r="X68" s="36">
        <v>0</v>
      </c>
      <c r="Y68" s="24">
        <v>7235.6555964225299</v>
      </c>
    </row>
    <row r="69" spans="1:25" ht="21">
      <c r="A69" s="35"/>
      <c r="B69" s="35" t="s">
        <v>439</v>
      </c>
      <c r="C69" s="36">
        <v>0</v>
      </c>
      <c r="D69" s="36">
        <v>0</v>
      </c>
      <c r="E69" s="36">
        <v>828.46410748395294</v>
      </c>
      <c r="F69" s="36">
        <v>5922.6590583040961</v>
      </c>
      <c r="G69" s="36">
        <v>600.35360333709991</v>
      </c>
      <c r="H69" s="36">
        <v>201.56520000001001</v>
      </c>
      <c r="I69" s="36">
        <v>93.75</v>
      </c>
      <c r="J69" s="36">
        <v>0</v>
      </c>
      <c r="K69" s="24">
        <v>7646.7919691251591</v>
      </c>
      <c r="L69" s="24"/>
      <c r="M69" s="24"/>
      <c r="N69" s="100"/>
      <c r="O69" s="35"/>
      <c r="P69" s="35" t="s">
        <v>439</v>
      </c>
      <c r="Q69" s="36">
        <v>0</v>
      </c>
      <c r="R69" s="36">
        <v>0</v>
      </c>
      <c r="S69" s="36">
        <v>0</v>
      </c>
      <c r="T69" s="36">
        <v>0</v>
      </c>
      <c r="U69" s="36">
        <v>2265.9125907371981</v>
      </c>
      <c r="V69" s="36">
        <v>28.125</v>
      </c>
      <c r="W69" s="36">
        <v>0</v>
      </c>
      <c r="X69" s="36">
        <v>0</v>
      </c>
      <c r="Y69" s="24">
        <v>2294.0375907371981</v>
      </c>
    </row>
    <row r="70" spans="1:25" ht="21">
      <c r="A70" s="35"/>
      <c r="B70" s="35" t="s">
        <v>440</v>
      </c>
      <c r="C70" s="36">
        <v>0</v>
      </c>
      <c r="D70" s="36">
        <v>0</v>
      </c>
      <c r="E70" s="36">
        <v>1378.7241227772001</v>
      </c>
      <c r="F70" s="36">
        <v>0</v>
      </c>
      <c r="G70" s="36">
        <v>7678.7972450717361</v>
      </c>
      <c r="H70" s="36">
        <v>2363.8634325283556</v>
      </c>
      <c r="I70" s="36">
        <v>31.25</v>
      </c>
      <c r="J70" s="36">
        <v>0</v>
      </c>
      <c r="K70" s="24">
        <v>11452.634800377291</v>
      </c>
      <c r="L70" s="24"/>
      <c r="M70" s="24"/>
      <c r="N70" s="100"/>
      <c r="O70" s="35"/>
      <c r="P70" s="35" t="s">
        <v>440</v>
      </c>
      <c r="Q70" s="36">
        <v>0</v>
      </c>
      <c r="R70" s="36">
        <v>0</v>
      </c>
      <c r="S70" s="36">
        <v>0</v>
      </c>
      <c r="T70" s="36">
        <v>0</v>
      </c>
      <c r="U70" s="36">
        <v>3426.4154401137366</v>
      </c>
      <c r="V70" s="36">
        <v>9.375</v>
      </c>
      <c r="W70" s="36">
        <v>0</v>
      </c>
      <c r="X70" s="36">
        <v>0</v>
      </c>
      <c r="Y70" s="24">
        <v>3435.7904401137366</v>
      </c>
    </row>
    <row r="71" spans="1:25" ht="21">
      <c r="A71" s="35"/>
      <c r="B71" s="35" t="s">
        <v>441</v>
      </c>
      <c r="C71" s="36">
        <v>0</v>
      </c>
      <c r="D71" s="36">
        <v>0</v>
      </c>
      <c r="E71" s="36">
        <v>511.84965544968998</v>
      </c>
      <c r="F71" s="36">
        <v>2235.9456506779998</v>
      </c>
      <c r="G71" s="36">
        <v>2649.7160855247298</v>
      </c>
      <c r="H71" s="36">
        <v>4.6704940153010002</v>
      </c>
      <c r="I71" s="36">
        <v>0</v>
      </c>
      <c r="J71" s="36">
        <v>0</v>
      </c>
      <c r="K71" s="24">
        <v>5402.181885667721</v>
      </c>
      <c r="L71" s="24"/>
      <c r="M71" s="24"/>
      <c r="N71" s="100"/>
      <c r="O71" s="35"/>
      <c r="P71" s="35" t="s">
        <v>441</v>
      </c>
      <c r="Q71" s="36">
        <v>0</v>
      </c>
      <c r="R71" s="36">
        <v>0</v>
      </c>
      <c r="S71" s="36">
        <v>0</v>
      </c>
      <c r="T71" s="36">
        <v>0</v>
      </c>
      <c r="U71" s="36">
        <v>1620.6545657004224</v>
      </c>
      <c r="V71" s="36">
        <v>0</v>
      </c>
      <c r="W71" s="36">
        <v>0</v>
      </c>
      <c r="X71" s="36">
        <v>0</v>
      </c>
      <c r="Y71" s="24">
        <v>1620.6545657004224</v>
      </c>
    </row>
    <row r="72" spans="1:25" ht="21">
      <c r="A72" s="35"/>
      <c r="B72" s="35" t="s">
        <v>442</v>
      </c>
      <c r="C72" s="36">
        <v>0</v>
      </c>
      <c r="D72" s="36">
        <v>0</v>
      </c>
      <c r="E72" s="36">
        <v>3500.3673962656603</v>
      </c>
      <c r="F72" s="36">
        <v>17087.843116181601</v>
      </c>
      <c r="G72" s="36">
        <v>168.75</v>
      </c>
      <c r="H72" s="36">
        <v>356.79735854871001</v>
      </c>
      <c r="I72" s="36">
        <v>0</v>
      </c>
      <c r="J72" s="36">
        <v>0</v>
      </c>
      <c r="K72" s="24">
        <v>21113.757870995971</v>
      </c>
      <c r="L72" s="24"/>
      <c r="M72" s="24"/>
      <c r="N72" s="100"/>
      <c r="O72" s="35"/>
      <c r="P72" s="35" t="s">
        <v>442</v>
      </c>
      <c r="Q72" s="36">
        <v>0</v>
      </c>
      <c r="R72" s="36">
        <v>0</v>
      </c>
      <c r="S72" s="36">
        <v>0</v>
      </c>
      <c r="T72" s="36">
        <v>0</v>
      </c>
      <c r="U72" s="36">
        <v>6334.1273612984623</v>
      </c>
      <c r="V72" s="36">
        <v>0</v>
      </c>
      <c r="W72" s="36">
        <v>0</v>
      </c>
      <c r="X72" s="36">
        <v>0</v>
      </c>
      <c r="Y72" s="24">
        <v>6334.1273612984623</v>
      </c>
    </row>
    <row r="73" spans="1:25" ht="21">
      <c r="A73" s="35"/>
      <c r="B73" s="35" t="s">
        <v>229</v>
      </c>
      <c r="C73" s="36">
        <v>0</v>
      </c>
      <c r="D73" s="36">
        <v>0</v>
      </c>
      <c r="E73" s="36">
        <v>1020.3076044742899</v>
      </c>
      <c r="F73" s="36">
        <v>3478.4017275267697</v>
      </c>
      <c r="G73" s="36">
        <v>4525.9288479145916</v>
      </c>
      <c r="H73" s="36">
        <v>804.51045828160977</v>
      </c>
      <c r="I73" s="36">
        <v>0</v>
      </c>
      <c r="J73" s="36">
        <v>0</v>
      </c>
      <c r="K73" s="24">
        <v>9829.1486381972609</v>
      </c>
      <c r="L73" s="24"/>
      <c r="M73" s="24"/>
      <c r="N73" s="100"/>
      <c r="O73" s="35"/>
      <c r="P73" s="35" t="s">
        <v>229</v>
      </c>
      <c r="Q73" s="36">
        <v>0</v>
      </c>
      <c r="R73" s="36">
        <v>0</v>
      </c>
      <c r="S73" s="36">
        <v>0</v>
      </c>
      <c r="T73" s="36">
        <v>0</v>
      </c>
      <c r="U73" s="36">
        <v>2948.7445914592499</v>
      </c>
      <c r="V73" s="36">
        <v>0</v>
      </c>
      <c r="W73" s="36">
        <v>0</v>
      </c>
      <c r="X73" s="36">
        <v>0</v>
      </c>
      <c r="Y73" s="24">
        <v>2948.7445914592499</v>
      </c>
    </row>
    <row r="74" spans="1:25" ht="21">
      <c r="A74" s="35" t="s">
        <v>448</v>
      </c>
      <c r="B74" s="35"/>
      <c r="C74" s="36">
        <v>0</v>
      </c>
      <c r="D74" s="36">
        <v>0</v>
      </c>
      <c r="E74" s="36">
        <v>14153.709032814437</v>
      </c>
      <c r="F74" s="36">
        <v>1506.1673625282399</v>
      </c>
      <c r="G74" s="36">
        <v>5251.9024094969545</v>
      </c>
      <c r="H74" s="36">
        <v>438.66943643349998</v>
      </c>
      <c r="I74" s="36">
        <v>231.25</v>
      </c>
      <c r="J74" s="36">
        <v>19319.200547931901</v>
      </c>
      <c r="K74" s="24">
        <v>40900.898789205035</v>
      </c>
      <c r="L74" s="24">
        <v>49370</v>
      </c>
      <c r="M74" s="42">
        <f>L74-K74</f>
        <v>8469.1012107949646</v>
      </c>
      <c r="N74" s="100"/>
      <c r="O74" s="35" t="s">
        <v>448</v>
      </c>
      <c r="P74" s="35"/>
      <c r="Q74" s="36">
        <v>0</v>
      </c>
      <c r="R74" s="36">
        <v>0</v>
      </c>
      <c r="S74" s="36">
        <v>0</v>
      </c>
      <c r="T74" s="36">
        <v>0</v>
      </c>
      <c r="U74" s="36">
        <v>6405.1344723808224</v>
      </c>
      <c r="V74" s="36">
        <v>5865.1351643756097</v>
      </c>
      <c r="W74" s="36">
        <v>0</v>
      </c>
      <c r="X74" s="36">
        <v>0</v>
      </c>
      <c r="Y74" s="24">
        <v>12270.269636756431</v>
      </c>
    </row>
    <row r="75" spans="1:25" ht="21">
      <c r="A75" s="35"/>
      <c r="B75" s="35" t="s">
        <v>444</v>
      </c>
      <c r="C75" s="36">
        <v>0</v>
      </c>
      <c r="D75" s="36">
        <v>0</v>
      </c>
      <c r="E75" s="36">
        <v>2436.8480810498113</v>
      </c>
      <c r="F75" s="36">
        <v>0</v>
      </c>
      <c r="G75" s="36">
        <v>2443.1116668635204</v>
      </c>
      <c r="H75" s="36">
        <v>0</v>
      </c>
      <c r="I75" s="36">
        <v>131.25</v>
      </c>
      <c r="J75" s="36">
        <v>4826.1259250200701</v>
      </c>
      <c r="K75" s="24">
        <v>9837.3356729334009</v>
      </c>
      <c r="L75" s="24"/>
      <c r="M75" s="24"/>
      <c r="N75" s="100"/>
      <c r="O75" s="35"/>
      <c r="P75" s="35" t="s">
        <v>444</v>
      </c>
      <c r="Q75" s="36">
        <v>0</v>
      </c>
      <c r="R75" s="36">
        <v>0</v>
      </c>
      <c r="S75" s="36">
        <v>0</v>
      </c>
      <c r="T75" s="36">
        <v>0</v>
      </c>
      <c r="U75" s="36">
        <v>1463.9879243733546</v>
      </c>
      <c r="V75" s="36">
        <v>1487.2127775057002</v>
      </c>
      <c r="W75" s="36">
        <v>0</v>
      </c>
      <c r="X75" s="36">
        <v>0</v>
      </c>
      <c r="Y75" s="24">
        <v>2951.2007018790546</v>
      </c>
    </row>
    <row r="76" spans="1:25" ht="21">
      <c r="A76" s="35"/>
      <c r="B76" s="35" t="s">
        <v>268</v>
      </c>
      <c r="C76" s="36">
        <v>0</v>
      </c>
      <c r="D76" s="36">
        <v>0</v>
      </c>
      <c r="E76" s="36">
        <v>779.68693084046686</v>
      </c>
      <c r="F76" s="36">
        <v>118.75</v>
      </c>
      <c r="G76" s="36">
        <v>733.51480577239988</v>
      </c>
      <c r="H76" s="36">
        <v>316.73966518813995</v>
      </c>
      <c r="I76" s="36">
        <v>0</v>
      </c>
      <c r="J76" s="36">
        <v>158.56536768417999</v>
      </c>
      <c r="K76" s="24">
        <v>2107.2567694851864</v>
      </c>
      <c r="L76" s="24"/>
      <c r="M76" s="24"/>
      <c r="N76" s="100"/>
      <c r="O76" s="35"/>
      <c r="P76" s="35" t="s">
        <v>268</v>
      </c>
      <c r="Q76" s="36">
        <v>0</v>
      </c>
      <c r="R76" s="36">
        <v>0</v>
      </c>
      <c r="S76" s="36">
        <v>0</v>
      </c>
      <c r="T76" s="36">
        <v>0</v>
      </c>
      <c r="U76" s="36">
        <v>584.60742054039906</v>
      </c>
      <c r="V76" s="36">
        <v>47.569610305339999</v>
      </c>
      <c r="W76" s="36">
        <v>0</v>
      </c>
      <c r="X76" s="36">
        <v>0</v>
      </c>
      <c r="Y76" s="24">
        <v>632.17703084573907</v>
      </c>
    </row>
    <row r="77" spans="1:25" ht="21">
      <c r="A77" s="35"/>
      <c r="B77" s="35" t="s">
        <v>445</v>
      </c>
      <c r="C77" s="36">
        <v>0</v>
      </c>
      <c r="D77" s="36">
        <v>0</v>
      </c>
      <c r="E77" s="36">
        <v>1912.5446248811995</v>
      </c>
      <c r="F77" s="36">
        <v>548.43921502015996</v>
      </c>
      <c r="G77" s="36">
        <v>898.38219249551923</v>
      </c>
      <c r="H77" s="36">
        <v>121.92977124536</v>
      </c>
      <c r="I77" s="36">
        <v>75</v>
      </c>
      <c r="J77" s="36">
        <v>590.61007128824986</v>
      </c>
      <c r="K77" s="24">
        <v>4146.9058749304886</v>
      </c>
      <c r="L77" s="24"/>
      <c r="M77" s="24"/>
      <c r="N77" s="100"/>
      <c r="O77" s="35"/>
      <c r="P77" s="35" t="s">
        <v>445</v>
      </c>
      <c r="Q77" s="36">
        <v>0</v>
      </c>
      <c r="R77" s="36">
        <v>0</v>
      </c>
      <c r="S77" s="36">
        <v>0</v>
      </c>
      <c r="T77" s="36">
        <v>0</v>
      </c>
      <c r="U77" s="36">
        <v>1044.3887410925222</v>
      </c>
      <c r="V77" s="36">
        <v>199.68302138644</v>
      </c>
      <c r="W77" s="36">
        <v>0</v>
      </c>
      <c r="X77" s="36">
        <v>0</v>
      </c>
      <c r="Y77" s="24">
        <v>1244.0717624789622</v>
      </c>
    </row>
    <row r="78" spans="1:25" ht="21">
      <c r="A78" s="35"/>
      <c r="B78" s="35" t="s">
        <v>446</v>
      </c>
      <c r="C78" s="36">
        <v>0</v>
      </c>
      <c r="D78" s="36">
        <v>0</v>
      </c>
      <c r="E78" s="36">
        <v>3783.1013751603996</v>
      </c>
      <c r="F78" s="36">
        <v>822.34966842987001</v>
      </c>
      <c r="G78" s="36">
        <v>453.98516997567998</v>
      </c>
      <c r="H78" s="36">
        <v>0</v>
      </c>
      <c r="I78" s="36">
        <v>0</v>
      </c>
      <c r="J78" s="36">
        <v>6603.2641238122997</v>
      </c>
      <c r="K78" s="24">
        <v>11662.70033737825</v>
      </c>
      <c r="L78" s="24"/>
      <c r="M78" s="24"/>
      <c r="N78" s="100"/>
      <c r="O78" s="35"/>
      <c r="P78" s="35" t="s">
        <v>446</v>
      </c>
      <c r="Q78" s="36">
        <v>0</v>
      </c>
      <c r="R78" s="36">
        <v>0</v>
      </c>
      <c r="S78" s="36">
        <v>0</v>
      </c>
      <c r="T78" s="36">
        <v>0</v>
      </c>
      <c r="U78" s="36">
        <v>1517.8308640692719</v>
      </c>
      <c r="V78" s="36">
        <v>1980.97923713873</v>
      </c>
      <c r="W78" s="36">
        <v>0</v>
      </c>
      <c r="X78" s="36">
        <v>0</v>
      </c>
      <c r="Y78" s="24">
        <v>3498.8101012080019</v>
      </c>
    </row>
    <row r="79" spans="1:25" ht="21">
      <c r="A79" s="35"/>
      <c r="B79" s="35" t="s">
        <v>447</v>
      </c>
      <c r="C79" s="36">
        <v>0</v>
      </c>
      <c r="D79" s="36">
        <v>0</v>
      </c>
      <c r="E79" s="36">
        <v>5241.5280208825607</v>
      </c>
      <c r="F79" s="36">
        <v>16.628479078209999</v>
      </c>
      <c r="G79" s="36">
        <v>722.90857438983494</v>
      </c>
      <c r="H79" s="36">
        <v>0</v>
      </c>
      <c r="I79" s="36">
        <v>25</v>
      </c>
      <c r="J79" s="36">
        <v>7140.6350601271006</v>
      </c>
      <c r="K79" s="24">
        <v>13146.700134477705</v>
      </c>
      <c r="L79" s="24"/>
      <c r="M79" s="24"/>
      <c r="N79" s="100"/>
      <c r="O79" s="35"/>
      <c r="P79" s="35" t="s">
        <v>447</v>
      </c>
      <c r="Q79" s="36">
        <v>0</v>
      </c>
      <c r="R79" s="36">
        <v>0</v>
      </c>
      <c r="S79" s="36">
        <v>0</v>
      </c>
      <c r="T79" s="36">
        <v>0</v>
      </c>
      <c r="U79" s="36">
        <v>1794.3195223052746</v>
      </c>
      <c r="V79" s="36">
        <v>2149.6905180394001</v>
      </c>
      <c r="W79" s="36">
        <v>0</v>
      </c>
      <c r="X79" s="36">
        <v>0</v>
      </c>
      <c r="Y79" s="24">
        <v>3944.010040344675</v>
      </c>
    </row>
    <row r="80" spans="1:25" ht="21">
      <c r="A80" s="35" t="s">
        <v>458</v>
      </c>
      <c r="B80" s="35"/>
      <c r="C80" s="36">
        <v>0</v>
      </c>
      <c r="D80" s="36">
        <v>202.35655031900001</v>
      </c>
      <c r="E80" s="36">
        <v>27466.846065180995</v>
      </c>
      <c r="F80" s="36">
        <v>2134.046557763967</v>
      </c>
      <c r="G80" s="36">
        <v>25608.894183024033</v>
      </c>
      <c r="H80" s="36">
        <v>8420.8752499404982</v>
      </c>
      <c r="I80" s="36">
        <v>264.34354279071999</v>
      </c>
      <c r="J80" s="36">
        <v>21079.625192217238</v>
      </c>
      <c r="K80" s="24">
        <v>85176.987341236454</v>
      </c>
      <c r="L80" s="24">
        <v>122760</v>
      </c>
      <c r="M80" s="42">
        <f>L80-K80</f>
        <v>37583.012658763546</v>
      </c>
      <c r="N80" s="100"/>
      <c r="O80" s="35" t="s">
        <v>458</v>
      </c>
      <c r="P80" s="35"/>
      <c r="Q80" s="36">
        <v>0</v>
      </c>
      <c r="R80" s="36">
        <v>0</v>
      </c>
      <c r="S80" s="36">
        <v>0</v>
      </c>
      <c r="T80" s="36">
        <v>0</v>
      </c>
      <c r="U80" s="36">
        <v>19149.90558186801</v>
      </c>
      <c r="V80" s="36">
        <v>6403.19062050108</v>
      </c>
      <c r="W80" s="36">
        <v>0</v>
      </c>
      <c r="X80" s="36">
        <v>0</v>
      </c>
      <c r="Y80" s="24">
        <v>25553.096202369088</v>
      </c>
    </row>
    <row r="81" spans="1:25" ht="21">
      <c r="A81" s="35"/>
      <c r="B81" s="35" t="s">
        <v>450</v>
      </c>
      <c r="C81" s="36">
        <v>0</v>
      </c>
      <c r="D81" s="36">
        <v>0</v>
      </c>
      <c r="E81" s="36">
        <v>2575.1945546475636</v>
      </c>
      <c r="F81" s="36">
        <v>0</v>
      </c>
      <c r="G81" s="36">
        <v>243.57319136626998</v>
      </c>
      <c r="H81" s="36">
        <v>0</v>
      </c>
      <c r="I81" s="36">
        <v>62.499495915700003</v>
      </c>
      <c r="J81" s="36">
        <v>914.65741084214994</v>
      </c>
      <c r="K81" s="24">
        <v>3795.9246527716837</v>
      </c>
      <c r="L81" s="24"/>
      <c r="M81" s="24"/>
      <c r="N81" s="100"/>
      <c r="O81" s="35"/>
      <c r="P81" s="35" t="s">
        <v>450</v>
      </c>
      <c r="Q81" s="36">
        <v>0</v>
      </c>
      <c r="R81" s="36">
        <v>0</v>
      </c>
      <c r="S81" s="36">
        <v>0</v>
      </c>
      <c r="T81" s="36">
        <v>0</v>
      </c>
      <c r="U81" s="36">
        <v>845.63032380388302</v>
      </c>
      <c r="V81" s="36">
        <v>293.14707202731006</v>
      </c>
      <c r="W81" s="36">
        <v>0</v>
      </c>
      <c r="X81" s="36">
        <v>0</v>
      </c>
      <c r="Y81" s="24">
        <v>1138.7773958311932</v>
      </c>
    </row>
    <row r="82" spans="1:25" ht="21">
      <c r="A82" s="35"/>
      <c r="B82" s="35" t="s">
        <v>373</v>
      </c>
      <c r="C82" s="36">
        <v>0</v>
      </c>
      <c r="D82" s="36">
        <v>0</v>
      </c>
      <c r="E82" s="36">
        <v>3474.66909392873</v>
      </c>
      <c r="F82" s="36">
        <v>0</v>
      </c>
      <c r="G82" s="36">
        <v>1875.428764790161</v>
      </c>
      <c r="H82" s="36">
        <v>125.132566828422</v>
      </c>
      <c r="I82" s="36">
        <v>0</v>
      </c>
      <c r="J82" s="36">
        <v>5.3529701431800003</v>
      </c>
      <c r="K82" s="24">
        <v>5480.5833956904926</v>
      </c>
      <c r="L82" s="24"/>
      <c r="M82" s="24"/>
      <c r="N82" s="100"/>
      <c r="O82" s="35"/>
      <c r="P82" s="35" t="s">
        <v>373</v>
      </c>
      <c r="Q82" s="36">
        <v>0</v>
      </c>
      <c r="R82" s="36">
        <v>0</v>
      </c>
      <c r="S82" s="36">
        <v>0</v>
      </c>
      <c r="T82" s="36">
        <v>0</v>
      </c>
      <c r="U82" s="36">
        <v>1642.5691276643699</v>
      </c>
      <c r="V82" s="36">
        <v>1.60589104295</v>
      </c>
      <c r="W82" s="36">
        <v>0</v>
      </c>
      <c r="X82" s="36">
        <v>0</v>
      </c>
      <c r="Y82" s="24">
        <v>1644.1750187073199</v>
      </c>
    </row>
    <row r="83" spans="1:25" ht="21">
      <c r="A83" s="35"/>
      <c r="B83" s="35" t="s">
        <v>449</v>
      </c>
      <c r="C83" s="36">
        <v>0</v>
      </c>
      <c r="D83" s="36">
        <v>0</v>
      </c>
      <c r="E83" s="36">
        <v>1824.9613222957601</v>
      </c>
      <c r="F83" s="36">
        <v>98.410993276539998</v>
      </c>
      <c r="G83" s="36">
        <v>5561.0517622134421</v>
      </c>
      <c r="H83" s="36">
        <v>225.98880711639998</v>
      </c>
      <c r="I83" s="36">
        <v>83.094037500020008</v>
      </c>
      <c r="J83" s="36">
        <v>2732.406033334255</v>
      </c>
      <c r="K83" s="24">
        <v>10525.912955736418</v>
      </c>
      <c r="L83" s="24"/>
      <c r="M83" s="24"/>
      <c r="N83" s="100"/>
      <c r="O83" s="35"/>
      <c r="P83" s="35" t="s">
        <v>449</v>
      </c>
      <c r="Q83" s="36">
        <v>0</v>
      </c>
      <c r="R83" s="36">
        <v>0</v>
      </c>
      <c r="S83" s="36">
        <v>0</v>
      </c>
      <c r="T83" s="36">
        <v>0</v>
      </c>
      <c r="U83" s="36">
        <v>2313.123865470408</v>
      </c>
      <c r="V83" s="36">
        <v>844.65002125011699</v>
      </c>
      <c r="W83" s="36">
        <v>0</v>
      </c>
      <c r="X83" s="36">
        <v>0</v>
      </c>
      <c r="Y83" s="24">
        <v>3157.7738867205248</v>
      </c>
    </row>
    <row r="84" spans="1:25" ht="21">
      <c r="A84" s="35"/>
      <c r="B84" s="35" t="s">
        <v>451</v>
      </c>
      <c r="C84" s="36">
        <v>0</v>
      </c>
      <c r="D84" s="36">
        <v>0</v>
      </c>
      <c r="E84" s="36">
        <v>3329.0892323367898</v>
      </c>
      <c r="F84" s="36">
        <v>110.1423432042</v>
      </c>
      <c r="G84" s="36">
        <v>1587.9501892771996</v>
      </c>
      <c r="H84" s="36">
        <v>12.172100418965</v>
      </c>
      <c r="I84" s="36">
        <v>50</v>
      </c>
      <c r="J84" s="36">
        <v>486.40225266870999</v>
      </c>
      <c r="K84" s="24">
        <v>5575.7561179058648</v>
      </c>
      <c r="L84" s="24"/>
      <c r="M84" s="24"/>
      <c r="N84" s="100"/>
      <c r="O84" s="35"/>
      <c r="P84" s="35" t="s">
        <v>451</v>
      </c>
      <c r="Q84" s="36">
        <v>0</v>
      </c>
      <c r="R84" s="36">
        <v>0</v>
      </c>
      <c r="S84" s="36">
        <v>0</v>
      </c>
      <c r="T84" s="36">
        <v>0</v>
      </c>
      <c r="U84" s="36">
        <v>1511.8061595706952</v>
      </c>
      <c r="V84" s="36">
        <v>160.920675800613</v>
      </c>
      <c r="W84" s="36">
        <v>0</v>
      </c>
      <c r="X84" s="36">
        <v>0</v>
      </c>
      <c r="Y84" s="24">
        <v>1672.7268353713082</v>
      </c>
    </row>
    <row r="85" spans="1:25" ht="21">
      <c r="A85" s="35"/>
      <c r="B85" s="35" t="s">
        <v>452</v>
      </c>
      <c r="C85" s="36">
        <v>0</v>
      </c>
      <c r="D85" s="36">
        <v>0</v>
      </c>
      <c r="E85" s="36">
        <v>1831.8635210899679</v>
      </c>
      <c r="F85" s="36">
        <v>97.756681540740004</v>
      </c>
      <c r="G85" s="36">
        <v>740.3199232484011</v>
      </c>
      <c r="H85" s="36">
        <v>0</v>
      </c>
      <c r="I85" s="36">
        <v>0</v>
      </c>
      <c r="J85" s="36">
        <v>6299.4737424119403</v>
      </c>
      <c r="K85" s="24">
        <v>8969.4138682910489</v>
      </c>
      <c r="L85" s="24"/>
      <c r="M85" s="24"/>
      <c r="N85" s="100"/>
      <c r="O85" s="35"/>
      <c r="P85" s="35" t="s">
        <v>452</v>
      </c>
      <c r="Q85" s="36">
        <v>0</v>
      </c>
      <c r="R85" s="36">
        <v>0</v>
      </c>
      <c r="S85" s="36">
        <v>0</v>
      </c>
      <c r="T85" s="36">
        <v>0</v>
      </c>
      <c r="U85" s="36">
        <v>800.98203776406979</v>
      </c>
      <c r="V85" s="36">
        <v>1889.8421227231399</v>
      </c>
      <c r="W85" s="36">
        <v>0</v>
      </c>
      <c r="X85" s="36">
        <v>0</v>
      </c>
      <c r="Y85" s="24">
        <v>2690.8241604872096</v>
      </c>
    </row>
    <row r="86" spans="1:25" ht="21">
      <c r="A86" s="35"/>
      <c r="B86" s="35" t="s">
        <v>453</v>
      </c>
      <c r="C86" s="36">
        <v>0</v>
      </c>
      <c r="D86" s="36">
        <v>0</v>
      </c>
      <c r="E86" s="36">
        <v>1630.3804281283913</v>
      </c>
      <c r="F86" s="36">
        <v>0</v>
      </c>
      <c r="G86" s="36">
        <v>1585.36436226662</v>
      </c>
      <c r="H86" s="36">
        <v>6972.1566481685632</v>
      </c>
      <c r="I86" s="36">
        <v>0</v>
      </c>
      <c r="J86" s="36">
        <v>0</v>
      </c>
      <c r="K86" s="24">
        <v>10187.901438563575</v>
      </c>
      <c r="L86" s="24"/>
      <c r="M86" s="24"/>
      <c r="N86" s="100"/>
      <c r="O86" s="35"/>
      <c r="P86" s="35" t="s">
        <v>453</v>
      </c>
      <c r="Q86" s="36">
        <v>0</v>
      </c>
      <c r="R86" s="36">
        <v>0</v>
      </c>
      <c r="S86" s="36">
        <v>0</v>
      </c>
      <c r="T86" s="36">
        <v>0</v>
      </c>
      <c r="U86" s="36">
        <v>3056.3704315690698</v>
      </c>
      <c r="V86" s="36">
        <v>0</v>
      </c>
      <c r="W86" s="36">
        <v>0</v>
      </c>
      <c r="X86" s="36">
        <v>0</v>
      </c>
      <c r="Y86" s="24">
        <v>3056.3704315690698</v>
      </c>
    </row>
    <row r="87" spans="1:25" ht="21">
      <c r="A87" s="35"/>
      <c r="B87" s="35" t="s">
        <v>454</v>
      </c>
      <c r="C87" s="36">
        <v>0</v>
      </c>
      <c r="D87" s="36">
        <v>202.35655031900001</v>
      </c>
      <c r="E87" s="36">
        <v>6039.6426070728903</v>
      </c>
      <c r="F87" s="36">
        <v>1702.9829536894867</v>
      </c>
      <c r="G87" s="36">
        <v>3174.7784264924421</v>
      </c>
      <c r="H87" s="36">
        <v>0</v>
      </c>
      <c r="I87" s="36">
        <v>12.5</v>
      </c>
      <c r="J87" s="36">
        <v>5110.7091479323899</v>
      </c>
      <c r="K87" s="24">
        <v>16242.96968550621</v>
      </c>
      <c r="L87" s="24"/>
      <c r="M87" s="24"/>
      <c r="N87" s="100"/>
      <c r="O87" s="35"/>
      <c r="P87" s="35" t="s">
        <v>454</v>
      </c>
      <c r="Q87" s="36">
        <v>0</v>
      </c>
      <c r="R87" s="36">
        <v>0</v>
      </c>
      <c r="S87" s="36">
        <v>0</v>
      </c>
      <c r="T87" s="36">
        <v>0</v>
      </c>
      <c r="U87" s="36">
        <v>3335.9281612714199</v>
      </c>
      <c r="V87" s="36">
        <v>1536.962744379447</v>
      </c>
      <c r="W87" s="36">
        <v>0</v>
      </c>
      <c r="X87" s="36">
        <v>0</v>
      </c>
      <c r="Y87" s="24">
        <v>4872.8909056508674</v>
      </c>
    </row>
    <row r="88" spans="1:25" ht="21">
      <c r="A88" s="35"/>
      <c r="B88" s="35" t="s">
        <v>455</v>
      </c>
      <c r="C88" s="36">
        <v>0</v>
      </c>
      <c r="D88" s="36">
        <v>0</v>
      </c>
      <c r="E88" s="36">
        <v>1666.3253772684102</v>
      </c>
      <c r="F88" s="36">
        <v>0</v>
      </c>
      <c r="G88" s="36">
        <v>3167.9480345629695</v>
      </c>
      <c r="H88" s="36">
        <v>0</v>
      </c>
      <c r="I88" s="36">
        <v>0</v>
      </c>
      <c r="J88" s="36">
        <v>2831.6962692330098</v>
      </c>
      <c r="K88" s="24">
        <v>7665.96968106439</v>
      </c>
      <c r="L88" s="24"/>
      <c r="M88" s="24"/>
      <c r="N88" s="100"/>
      <c r="O88" s="35"/>
      <c r="P88" s="35" t="s">
        <v>455</v>
      </c>
      <c r="Q88" s="36">
        <v>0</v>
      </c>
      <c r="R88" s="36">
        <v>0</v>
      </c>
      <c r="S88" s="36">
        <v>0</v>
      </c>
      <c r="T88" s="36">
        <v>0</v>
      </c>
      <c r="U88" s="36">
        <v>1450.282023549518</v>
      </c>
      <c r="V88" s="36">
        <v>849.50888076960291</v>
      </c>
      <c r="W88" s="36">
        <v>0</v>
      </c>
      <c r="X88" s="36">
        <v>0</v>
      </c>
      <c r="Y88" s="24">
        <v>2299.7909043191212</v>
      </c>
    </row>
    <row r="89" spans="1:25" ht="21">
      <c r="A89" s="35"/>
      <c r="B89" s="35" t="s">
        <v>456</v>
      </c>
      <c r="C89" s="36">
        <v>0</v>
      </c>
      <c r="D89" s="36">
        <v>0</v>
      </c>
      <c r="E89" s="36">
        <v>3001.3011518352391</v>
      </c>
      <c r="F89" s="36">
        <v>124.75358605300001</v>
      </c>
      <c r="G89" s="36">
        <v>3922.2386573553895</v>
      </c>
      <c r="H89" s="36">
        <v>0</v>
      </c>
      <c r="I89" s="36">
        <v>56.250009374999998</v>
      </c>
      <c r="J89" s="36">
        <v>2698.9273656515998</v>
      </c>
      <c r="K89" s="24">
        <v>9803.470770270229</v>
      </c>
      <c r="L89" s="24"/>
      <c r="M89" s="24"/>
      <c r="N89" s="100"/>
      <c r="O89" s="35"/>
      <c r="P89" s="35" t="s">
        <v>456</v>
      </c>
      <c r="Q89" s="36">
        <v>0</v>
      </c>
      <c r="R89" s="36">
        <v>0</v>
      </c>
      <c r="S89" s="36">
        <v>0</v>
      </c>
      <c r="T89" s="36">
        <v>0</v>
      </c>
      <c r="U89" s="36">
        <v>2114.4880185729871</v>
      </c>
      <c r="V89" s="36">
        <v>826.55321250789996</v>
      </c>
      <c r="W89" s="36">
        <v>0</v>
      </c>
      <c r="X89" s="36">
        <v>0</v>
      </c>
      <c r="Y89" s="24">
        <v>2941.041231080887</v>
      </c>
    </row>
    <row r="90" spans="1:25" ht="21">
      <c r="A90" s="35"/>
      <c r="B90" s="35" t="s">
        <v>457</v>
      </c>
      <c r="C90" s="36">
        <v>0</v>
      </c>
      <c r="D90" s="36">
        <v>0</v>
      </c>
      <c r="E90" s="36">
        <v>2093.4187765772485</v>
      </c>
      <c r="F90" s="36">
        <v>0</v>
      </c>
      <c r="G90" s="36">
        <v>3750.2408714511407</v>
      </c>
      <c r="H90" s="36">
        <v>1085.4251274081478</v>
      </c>
      <c r="I90" s="36">
        <v>0</v>
      </c>
      <c r="J90" s="36">
        <v>0</v>
      </c>
      <c r="K90" s="24">
        <v>6929.0847754365377</v>
      </c>
      <c r="L90" s="24"/>
      <c r="M90" s="24"/>
      <c r="N90" s="100"/>
      <c r="O90" s="35"/>
      <c r="P90" s="35" t="s">
        <v>457</v>
      </c>
      <c r="Q90" s="36">
        <v>0</v>
      </c>
      <c r="R90" s="36">
        <v>0</v>
      </c>
      <c r="S90" s="36">
        <v>0</v>
      </c>
      <c r="T90" s="36">
        <v>0</v>
      </c>
      <c r="U90" s="36">
        <v>2078.7254326315883</v>
      </c>
      <c r="V90" s="36">
        <v>0</v>
      </c>
      <c r="W90" s="36">
        <v>0</v>
      </c>
      <c r="X90" s="36">
        <v>0</v>
      </c>
      <c r="Y90" s="24">
        <v>2078.7254326315883</v>
      </c>
    </row>
    <row r="91" spans="1:25" ht="21">
      <c r="A91" s="35" t="s">
        <v>464</v>
      </c>
      <c r="B91" s="35"/>
      <c r="C91" s="36">
        <v>0</v>
      </c>
      <c r="D91" s="36">
        <v>0</v>
      </c>
      <c r="E91" s="36">
        <v>9115.2208986162532</v>
      </c>
      <c r="F91" s="36">
        <v>1609.3080767885899</v>
      </c>
      <c r="G91" s="36">
        <v>24815.033051311057</v>
      </c>
      <c r="H91" s="36">
        <v>6147.5812585551039</v>
      </c>
      <c r="I91" s="36">
        <v>551.17102874078705</v>
      </c>
      <c r="J91" s="36">
        <v>256.53420676350999</v>
      </c>
      <c r="K91" s="24">
        <v>42494.848520775296</v>
      </c>
      <c r="L91" s="24">
        <v>93900</v>
      </c>
      <c r="M91" s="42">
        <f>L91-K91</f>
        <v>51405.151479224704</v>
      </c>
      <c r="N91" s="100"/>
      <c r="O91" s="35" t="s">
        <v>464</v>
      </c>
      <c r="P91" s="35"/>
      <c r="Q91" s="36">
        <v>0</v>
      </c>
      <c r="R91" s="36">
        <v>0</v>
      </c>
      <c r="S91" s="36">
        <v>0</v>
      </c>
      <c r="T91" s="36">
        <v>0</v>
      </c>
      <c r="U91" s="36">
        <v>12506.142985582565</v>
      </c>
      <c r="V91" s="36">
        <v>242.31157065116599</v>
      </c>
      <c r="W91" s="36">
        <v>0</v>
      </c>
      <c r="X91" s="36">
        <v>0</v>
      </c>
      <c r="Y91" s="24">
        <v>12748.454556233732</v>
      </c>
    </row>
    <row r="92" spans="1:25" ht="21">
      <c r="A92" s="35"/>
      <c r="B92" s="35" t="s">
        <v>459</v>
      </c>
      <c r="C92" s="36">
        <v>0</v>
      </c>
      <c r="D92" s="36">
        <v>0</v>
      </c>
      <c r="E92" s="36">
        <v>273.84018568329998</v>
      </c>
      <c r="F92" s="36">
        <v>0</v>
      </c>
      <c r="G92" s="36">
        <v>2809.393332114943</v>
      </c>
      <c r="H92" s="36">
        <v>894.55928438215483</v>
      </c>
      <c r="I92" s="36">
        <v>0</v>
      </c>
      <c r="J92" s="36">
        <v>0</v>
      </c>
      <c r="K92" s="24">
        <v>3977.7928021803982</v>
      </c>
      <c r="L92" s="24"/>
      <c r="M92" s="24"/>
      <c r="N92" s="100"/>
      <c r="O92" s="35"/>
      <c r="P92" s="35" t="s">
        <v>459</v>
      </c>
      <c r="Q92" s="36">
        <v>0</v>
      </c>
      <c r="R92" s="36">
        <v>0</v>
      </c>
      <c r="S92" s="36">
        <v>0</v>
      </c>
      <c r="T92" s="36">
        <v>0</v>
      </c>
      <c r="U92" s="36">
        <v>1193.3378406541035</v>
      </c>
      <c r="V92" s="36">
        <v>0</v>
      </c>
      <c r="W92" s="36">
        <v>0</v>
      </c>
      <c r="X92" s="36">
        <v>0</v>
      </c>
      <c r="Y92" s="24">
        <v>1193.3378406541035</v>
      </c>
    </row>
    <row r="93" spans="1:25" ht="21">
      <c r="A93" s="35"/>
      <c r="B93" s="35" t="s">
        <v>460</v>
      </c>
      <c r="C93" s="36">
        <v>0</v>
      </c>
      <c r="D93" s="36">
        <v>0</v>
      </c>
      <c r="E93" s="36">
        <v>999.07731946476986</v>
      </c>
      <c r="F93" s="36">
        <v>0</v>
      </c>
      <c r="G93" s="36">
        <v>672.77395003633012</v>
      </c>
      <c r="H93" s="36">
        <v>0</v>
      </c>
      <c r="I93" s="36">
        <v>31.25</v>
      </c>
      <c r="J93" s="36">
        <v>0</v>
      </c>
      <c r="K93" s="24">
        <v>1703.1012695011</v>
      </c>
      <c r="L93" s="24"/>
      <c r="M93" s="24"/>
      <c r="N93" s="100"/>
      <c r="O93" s="35"/>
      <c r="P93" s="35" t="s">
        <v>460</v>
      </c>
      <c r="Q93" s="36">
        <v>0</v>
      </c>
      <c r="R93" s="36">
        <v>0</v>
      </c>
      <c r="S93" s="36">
        <v>0</v>
      </c>
      <c r="T93" s="36">
        <v>0</v>
      </c>
      <c r="U93" s="36">
        <v>501.55538085034817</v>
      </c>
      <c r="V93" s="36">
        <v>9.375</v>
      </c>
      <c r="W93" s="36">
        <v>0</v>
      </c>
      <c r="X93" s="36">
        <v>0</v>
      </c>
      <c r="Y93" s="24">
        <v>510.93038085034817</v>
      </c>
    </row>
    <row r="94" spans="1:25" ht="21">
      <c r="A94" s="35"/>
      <c r="B94" s="35" t="s">
        <v>389</v>
      </c>
      <c r="C94" s="36">
        <v>0</v>
      </c>
      <c r="D94" s="36">
        <v>0</v>
      </c>
      <c r="E94" s="36">
        <v>2295.4143751115294</v>
      </c>
      <c r="F94" s="36">
        <v>0</v>
      </c>
      <c r="G94" s="36">
        <v>7754.632219395231</v>
      </c>
      <c r="H94" s="36">
        <v>1612.1869522607296</v>
      </c>
      <c r="I94" s="36">
        <v>341.207690026987</v>
      </c>
      <c r="J94" s="36">
        <v>135.5532275258</v>
      </c>
      <c r="K94" s="24">
        <v>12138.994464320278</v>
      </c>
      <c r="L94" s="24"/>
      <c r="M94" s="24"/>
      <c r="N94" s="100"/>
      <c r="O94" s="35"/>
      <c r="P94" s="35" t="s">
        <v>389</v>
      </c>
      <c r="Q94" s="36">
        <v>0</v>
      </c>
      <c r="R94" s="36">
        <v>0</v>
      </c>
      <c r="S94" s="36">
        <v>0</v>
      </c>
      <c r="T94" s="36">
        <v>0</v>
      </c>
      <c r="U94" s="36">
        <v>3498.6700640306713</v>
      </c>
      <c r="V94" s="36">
        <v>143.028275265746</v>
      </c>
      <c r="W94" s="36">
        <v>0</v>
      </c>
      <c r="X94" s="36">
        <v>0</v>
      </c>
      <c r="Y94" s="24">
        <v>3641.6983392964171</v>
      </c>
    </row>
    <row r="95" spans="1:25" ht="21">
      <c r="A95" s="35"/>
      <c r="B95" s="35" t="s">
        <v>461</v>
      </c>
      <c r="C95" s="36">
        <v>0</v>
      </c>
      <c r="D95" s="36">
        <v>0</v>
      </c>
      <c r="E95" s="36">
        <v>2548.3482330463839</v>
      </c>
      <c r="F95" s="36">
        <v>45.210416978699996</v>
      </c>
      <c r="G95" s="36">
        <v>740.75600637014986</v>
      </c>
      <c r="H95" s="36">
        <v>0</v>
      </c>
      <c r="I95" s="36">
        <v>153.7133387138</v>
      </c>
      <c r="J95" s="36">
        <v>116.27886787829999</v>
      </c>
      <c r="K95" s="24">
        <v>3604.3068629873337</v>
      </c>
      <c r="L95" s="24"/>
      <c r="M95" s="24"/>
      <c r="N95" s="100"/>
      <c r="O95" s="35"/>
      <c r="P95" s="35" t="s">
        <v>461</v>
      </c>
      <c r="Q95" s="36">
        <v>0</v>
      </c>
      <c r="R95" s="36">
        <v>0</v>
      </c>
      <c r="S95" s="36">
        <v>0</v>
      </c>
      <c r="T95" s="36">
        <v>0</v>
      </c>
      <c r="U95" s="36">
        <v>1000.2943969190026</v>
      </c>
      <c r="V95" s="36">
        <v>80.997661977599989</v>
      </c>
      <c r="W95" s="36">
        <v>0</v>
      </c>
      <c r="X95" s="36">
        <v>0</v>
      </c>
      <c r="Y95" s="24">
        <v>1081.2920588966026</v>
      </c>
    </row>
    <row r="96" spans="1:25" ht="21">
      <c r="A96" s="35"/>
      <c r="B96" s="35" t="s">
        <v>462</v>
      </c>
      <c r="C96" s="36">
        <v>0</v>
      </c>
      <c r="D96" s="36">
        <v>0</v>
      </c>
      <c r="E96" s="36">
        <v>1045.1662518427299</v>
      </c>
      <c r="F96" s="36">
        <v>0</v>
      </c>
      <c r="G96" s="36">
        <v>0</v>
      </c>
      <c r="H96" s="36">
        <v>0</v>
      </c>
      <c r="I96" s="36">
        <v>25</v>
      </c>
      <c r="J96" s="36">
        <v>4.7021113594099999</v>
      </c>
      <c r="K96" s="24">
        <v>1074.86836320214</v>
      </c>
      <c r="L96" s="24"/>
      <c r="M96" s="24"/>
      <c r="N96" s="100"/>
      <c r="O96" s="35"/>
      <c r="P96" s="35" t="s">
        <v>462</v>
      </c>
      <c r="Q96" s="36">
        <v>0</v>
      </c>
      <c r="R96" s="36">
        <v>0</v>
      </c>
      <c r="S96" s="36">
        <v>0</v>
      </c>
      <c r="T96" s="36">
        <v>0</v>
      </c>
      <c r="U96" s="36">
        <v>313.54987555274909</v>
      </c>
      <c r="V96" s="36">
        <v>8.9106334078200007</v>
      </c>
      <c r="W96" s="36">
        <v>0</v>
      </c>
      <c r="X96" s="36">
        <v>0</v>
      </c>
      <c r="Y96" s="24">
        <v>322.46050896056909</v>
      </c>
    </row>
    <row r="97" spans="1:25" ht="21">
      <c r="A97" s="35"/>
      <c r="B97" s="35" t="s">
        <v>463</v>
      </c>
      <c r="C97" s="36">
        <v>0</v>
      </c>
      <c r="D97" s="36">
        <v>0</v>
      </c>
      <c r="E97" s="36">
        <v>791.68008948668</v>
      </c>
      <c r="F97" s="36">
        <v>1480.9648529317899</v>
      </c>
      <c r="G97" s="36">
        <v>5078.0861728258105</v>
      </c>
      <c r="H97" s="36">
        <v>739.81265519596946</v>
      </c>
      <c r="I97" s="36">
        <v>0</v>
      </c>
      <c r="J97" s="36">
        <v>0</v>
      </c>
      <c r="K97" s="24">
        <v>8090.5437704402493</v>
      </c>
      <c r="L97" s="24"/>
      <c r="M97" s="24"/>
      <c r="N97" s="100"/>
      <c r="O97" s="35"/>
      <c r="P97" s="35" t="s">
        <v>463</v>
      </c>
      <c r="Q97" s="36">
        <v>0</v>
      </c>
      <c r="R97" s="36">
        <v>0</v>
      </c>
      <c r="S97" s="36">
        <v>0</v>
      </c>
      <c r="T97" s="36">
        <v>0</v>
      </c>
      <c r="U97" s="36">
        <v>2427.163131132324</v>
      </c>
      <c r="V97" s="36">
        <v>0</v>
      </c>
      <c r="W97" s="36">
        <v>0</v>
      </c>
      <c r="X97" s="36">
        <v>0</v>
      </c>
      <c r="Y97" s="24">
        <v>2427.163131132324</v>
      </c>
    </row>
    <row r="98" spans="1:25" ht="21">
      <c r="A98" s="35"/>
      <c r="B98" s="35" t="s">
        <v>214</v>
      </c>
      <c r="C98" s="36">
        <v>0</v>
      </c>
      <c r="D98" s="36">
        <v>0</v>
      </c>
      <c r="E98" s="36">
        <v>1161.6944439808601</v>
      </c>
      <c r="F98" s="36">
        <v>83.132806878099998</v>
      </c>
      <c r="G98" s="36">
        <v>7759.3913705685909</v>
      </c>
      <c r="H98" s="36">
        <v>2901.02236671625</v>
      </c>
      <c r="I98" s="36">
        <v>0</v>
      </c>
      <c r="J98" s="36">
        <v>0</v>
      </c>
      <c r="K98" s="24">
        <v>11905.240988143802</v>
      </c>
      <c r="L98" s="24"/>
      <c r="M98" s="24"/>
      <c r="N98" s="100"/>
      <c r="O98" s="35"/>
      <c r="P98" s="35" t="s">
        <v>214</v>
      </c>
      <c r="Q98" s="36">
        <v>0</v>
      </c>
      <c r="R98" s="36">
        <v>0</v>
      </c>
      <c r="S98" s="36">
        <v>0</v>
      </c>
      <c r="T98" s="36">
        <v>0</v>
      </c>
      <c r="U98" s="36">
        <v>3571.5722964433662</v>
      </c>
      <c r="V98" s="36">
        <v>0</v>
      </c>
      <c r="W98" s="36">
        <v>0</v>
      </c>
      <c r="X98" s="36">
        <v>0</v>
      </c>
      <c r="Y98" s="24">
        <v>3571.5722964433662</v>
      </c>
    </row>
    <row r="99" spans="1:25" ht="21">
      <c r="A99" s="35" t="s">
        <v>468</v>
      </c>
      <c r="B99" s="35"/>
      <c r="C99" s="36">
        <v>0</v>
      </c>
      <c r="D99" s="36">
        <v>0</v>
      </c>
      <c r="E99" s="36">
        <v>8170.4051562101386</v>
      </c>
      <c r="F99" s="36">
        <v>2092.5945825993999</v>
      </c>
      <c r="G99" s="36">
        <v>6096.5308001648709</v>
      </c>
      <c r="H99" s="36">
        <v>3847.1501252438297</v>
      </c>
      <c r="I99" s="36">
        <v>6399.0204145608759</v>
      </c>
      <c r="J99" s="36">
        <v>4438.2121892042796</v>
      </c>
      <c r="K99" s="24">
        <v>31043.913267983393</v>
      </c>
      <c r="L99" s="24">
        <v>55870</v>
      </c>
      <c r="M99" s="42">
        <f>L99-K99</f>
        <v>24826.086732016607</v>
      </c>
      <c r="N99" s="100"/>
      <c r="O99" s="35" t="s">
        <v>468</v>
      </c>
      <c r="P99" s="35"/>
      <c r="Q99" s="36">
        <v>0</v>
      </c>
      <c r="R99" s="36">
        <v>0</v>
      </c>
      <c r="S99" s="36">
        <v>0</v>
      </c>
      <c r="T99" s="36">
        <v>0</v>
      </c>
      <c r="U99" s="36">
        <v>6062.004199266119</v>
      </c>
      <c r="V99" s="36">
        <v>3251.1697811297272</v>
      </c>
      <c r="W99" s="36">
        <v>0</v>
      </c>
      <c r="X99" s="36">
        <v>0</v>
      </c>
      <c r="Y99" s="24">
        <v>9313.1739803958462</v>
      </c>
    </row>
    <row r="100" spans="1:25" ht="21">
      <c r="A100" s="35"/>
      <c r="B100" s="35" t="s">
        <v>466</v>
      </c>
      <c r="C100" s="36">
        <v>0</v>
      </c>
      <c r="D100" s="36">
        <v>0</v>
      </c>
      <c r="E100" s="36">
        <v>5838.7816165862687</v>
      </c>
      <c r="F100" s="36">
        <v>2092.5945825993999</v>
      </c>
      <c r="G100" s="36">
        <v>5385.1819069308103</v>
      </c>
      <c r="H100" s="36">
        <v>48.276810146880003</v>
      </c>
      <c r="I100" s="36">
        <v>4897.275140338299</v>
      </c>
      <c r="J100" s="36">
        <v>4357.1633142378105</v>
      </c>
      <c r="K100" s="24">
        <v>22619.273370839466</v>
      </c>
      <c r="L100" s="24"/>
      <c r="M100" s="24"/>
      <c r="N100" s="100"/>
      <c r="O100" s="35"/>
      <c r="P100" s="35" t="s">
        <v>466</v>
      </c>
      <c r="Q100" s="36">
        <v>0</v>
      </c>
      <c r="R100" s="36">
        <v>0</v>
      </c>
      <c r="S100" s="36">
        <v>0</v>
      </c>
      <c r="T100" s="36">
        <v>0</v>
      </c>
      <c r="U100" s="36">
        <v>4009.4504748779209</v>
      </c>
      <c r="V100" s="36">
        <v>2776.331536373013</v>
      </c>
      <c r="W100" s="36">
        <v>0</v>
      </c>
      <c r="X100" s="36">
        <v>0</v>
      </c>
      <c r="Y100" s="24">
        <v>6785.7820112509344</v>
      </c>
    </row>
    <row r="101" spans="1:25" ht="21">
      <c r="A101" s="35"/>
      <c r="B101" s="35" t="s">
        <v>399</v>
      </c>
      <c r="C101" s="36">
        <v>0</v>
      </c>
      <c r="D101" s="36">
        <v>0</v>
      </c>
      <c r="E101" s="36">
        <v>930.10433878996912</v>
      </c>
      <c r="F101" s="36">
        <v>0</v>
      </c>
      <c r="G101" s="36">
        <v>195.1785971255</v>
      </c>
      <c r="H101" s="36">
        <v>6.1316098369600001</v>
      </c>
      <c r="I101" s="36">
        <v>1073.1969987590999</v>
      </c>
      <c r="J101" s="36">
        <v>64.416236387970002</v>
      </c>
      <c r="K101" s="24">
        <v>2269.0277808994992</v>
      </c>
      <c r="L101" s="24"/>
      <c r="M101" s="24"/>
      <c r="N101" s="100"/>
      <c r="O101" s="35"/>
      <c r="P101" s="35" t="s">
        <v>399</v>
      </c>
      <c r="Q101" s="36">
        <v>0</v>
      </c>
      <c r="R101" s="36">
        <v>0</v>
      </c>
      <c r="S101" s="36">
        <v>0</v>
      </c>
      <c r="T101" s="36">
        <v>0</v>
      </c>
      <c r="U101" s="36">
        <v>339.42436372564896</v>
      </c>
      <c r="V101" s="36">
        <v>341.28397054412102</v>
      </c>
      <c r="W101" s="36">
        <v>0</v>
      </c>
      <c r="X101" s="36">
        <v>0</v>
      </c>
      <c r="Y101" s="24">
        <v>680.70833426976992</v>
      </c>
    </row>
    <row r="102" spans="1:25" ht="21">
      <c r="A102" s="35"/>
      <c r="B102" s="35" t="s">
        <v>465</v>
      </c>
      <c r="C102" s="36">
        <v>0</v>
      </c>
      <c r="D102" s="36">
        <v>0</v>
      </c>
      <c r="E102" s="36">
        <v>663.69523979351106</v>
      </c>
      <c r="F102" s="36">
        <v>0</v>
      </c>
      <c r="G102" s="36">
        <v>516.17029610856002</v>
      </c>
      <c r="H102" s="36">
        <v>3792.7417052599899</v>
      </c>
      <c r="I102" s="36">
        <v>428.54827546347701</v>
      </c>
      <c r="J102" s="36">
        <v>16.6326385785</v>
      </c>
      <c r="K102" s="24">
        <v>5417.7881552040371</v>
      </c>
      <c r="L102" s="24"/>
      <c r="M102" s="24"/>
      <c r="N102" s="100"/>
      <c r="O102" s="35"/>
      <c r="P102" s="35" t="s">
        <v>465</v>
      </c>
      <c r="Q102" s="36">
        <v>0</v>
      </c>
      <c r="R102" s="36">
        <v>0</v>
      </c>
      <c r="S102" s="36">
        <v>0</v>
      </c>
      <c r="T102" s="36">
        <v>0</v>
      </c>
      <c r="U102" s="36">
        <v>1491.7821723505299</v>
      </c>
      <c r="V102" s="36">
        <v>133.55427421259301</v>
      </c>
      <c r="W102" s="36">
        <v>0</v>
      </c>
      <c r="X102" s="36">
        <v>0</v>
      </c>
      <c r="Y102" s="24">
        <v>1625.336446563123</v>
      </c>
    </row>
    <row r="103" spans="1:25" ht="21">
      <c r="A103" s="35"/>
      <c r="B103" s="35" t="s">
        <v>467</v>
      </c>
      <c r="C103" s="36">
        <v>0</v>
      </c>
      <c r="D103" s="36">
        <v>0</v>
      </c>
      <c r="E103" s="36">
        <v>737.82396104039003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24">
        <v>737.82396104039003</v>
      </c>
      <c r="L103" s="24"/>
      <c r="M103" s="24"/>
      <c r="N103" s="100"/>
      <c r="O103" s="35"/>
      <c r="P103" s="35" t="s">
        <v>467</v>
      </c>
      <c r="Q103" s="36">
        <v>0</v>
      </c>
      <c r="R103" s="36">
        <v>0</v>
      </c>
      <c r="S103" s="36">
        <v>0</v>
      </c>
      <c r="T103" s="36">
        <v>0</v>
      </c>
      <c r="U103" s="36">
        <v>221.34718831201999</v>
      </c>
      <c r="V103" s="36">
        <v>0</v>
      </c>
      <c r="W103" s="36">
        <v>0</v>
      </c>
      <c r="X103" s="36">
        <v>0</v>
      </c>
      <c r="Y103" s="24">
        <v>221.34718831201999</v>
      </c>
    </row>
    <row r="104" spans="1:25" ht="21">
      <c r="A104" s="35" t="s">
        <v>472</v>
      </c>
      <c r="B104" s="35"/>
      <c r="C104" s="36">
        <v>0</v>
      </c>
      <c r="D104" s="36">
        <v>0</v>
      </c>
      <c r="E104" s="36">
        <v>9219.6316439246984</v>
      </c>
      <c r="F104" s="36">
        <v>2647.9947637288315</v>
      </c>
      <c r="G104" s="36">
        <v>6276.0549053757732</v>
      </c>
      <c r="H104" s="36">
        <v>0</v>
      </c>
      <c r="I104" s="36">
        <v>249.370922075827</v>
      </c>
      <c r="J104" s="36">
        <v>10105.879914589425</v>
      </c>
      <c r="K104" s="24">
        <v>28498.932149694552</v>
      </c>
      <c r="L104" s="24">
        <v>41420</v>
      </c>
      <c r="M104" s="42">
        <f>L104-K104</f>
        <v>12921.067850305448</v>
      </c>
      <c r="N104" s="100"/>
      <c r="O104" s="35" t="s">
        <v>472</v>
      </c>
      <c r="P104" s="35"/>
      <c r="Q104" s="36">
        <v>0</v>
      </c>
      <c r="R104" s="36">
        <v>0</v>
      </c>
      <c r="S104" s="36">
        <v>0</v>
      </c>
      <c r="T104" s="36">
        <v>0</v>
      </c>
      <c r="U104" s="36">
        <v>5443.1043939092706</v>
      </c>
      <c r="V104" s="36">
        <v>3106.5752509992899</v>
      </c>
      <c r="W104" s="36">
        <v>0</v>
      </c>
      <c r="X104" s="36">
        <v>0</v>
      </c>
      <c r="Y104" s="24">
        <v>8549.6796449085614</v>
      </c>
    </row>
    <row r="105" spans="1:25" ht="21">
      <c r="A105" s="35"/>
      <c r="B105" s="35" t="s">
        <v>470</v>
      </c>
      <c r="C105" s="36">
        <v>0</v>
      </c>
      <c r="D105" s="36">
        <v>0</v>
      </c>
      <c r="E105" s="36">
        <v>2282.5433656018999</v>
      </c>
      <c r="F105" s="36">
        <v>545.63256638870007</v>
      </c>
      <c r="G105" s="36">
        <v>2336.6122195272196</v>
      </c>
      <c r="H105" s="36">
        <v>0</v>
      </c>
      <c r="I105" s="36">
        <v>86.479439840200001</v>
      </c>
      <c r="J105" s="36">
        <v>0</v>
      </c>
      <c r="K105" s="24">
        <v>5251.2675913580197</v>
      </c>
      <c r="L105" s="24"/>
      <c r="M105" s="24"/>
      <c r="N105" s="100"/>
      <c r="O105" s="35"/>
      <c r="P105" s="35" t="s">
        <v>470</v>
      </c>
      <c r="Q105" s="36">
        <v>0</v>
      </c>
      <c r="R105" s="36">
        <v>0</v>
      </c>
      <c r="S105" s="36">
        <v>0</v>
      </c>
      <c r="T105" s="36">
        <v>0</v>
      </c>
      <c r="U105" s="36">
        <v>1549.436445455214</v>
      </c>
      <c r="V105" s="36">
        <v>25.943831952099998</v>
      </c>
      <c r="W105" s="36">
        <v>0</v>
      </c>
      <c r="X105" s="36">
        <v>0</v>
      </c>
      <c r="Y105" s="24">
        <v>1575.380277407314</v>
      </c>
    </row>
    <row r="106" spans="1:25" ht="21">
      <c r="A106" s="35"/>
      <c r="B106" s="35" t="s">
        <v>469</v>
      </c>
      <c r="C106" s="36">
        <v>0</v>
      </c>
      <c r="D106" s="36">
        <v>0</v>
      </c>
      <c r="E106" s="36">
        <v>2009.2587065397793</v>
      </c>
      <c r="F106" s="36">
        <v>1056.2532631994502</v>
      </c>
      <c r="G106" s="36">
        <v>1813.2886657587919</v>
      </c>
      <c r="H106" s="36">
        <v>0</v>
      </c>
      <c r="I106" s="36">
        <v>131.641482235627</v>
      </c>
      <c r="J106" s="36">
        <v>1573.8309085400001</v>
      </c>
      <c r="K106" s="24">
        <v>6584.2730262736477</v>
      </c>
      <c r="L106" s="24"/>
      <c r="M106" s="24"/>
      <c r="N106" s="100"/>
      <c r="O106" s="35"/>
      <c r="P106" s="35" t="s">
        <v>469</v>
      </c>
      <c r="Q106" s="36">
        <v>0</v>
      </c>
      <c r="R106" s="36">
        <v>0</v>
      </c>
      <c r="S106" s="36">
        <v>0</v>
      </c>
      <c r="T106" s="36">
        <v>0</v>
      </c>
      <c r="U106" s="36">
        <v>1463.6401906492476</v>
      </c>
      <c r="V106" s="36">
        <v>511.64171723266202</v>
      </c>
      <c r="W106" s="36">
        <v>0</v>
      </c>
      <c r="X106" s="36">
        <v>0</v>
      </c>
      <c r="Y106" s="24">
        <v>1975.2819078819098</v>
      </c>
    </row>
    <row r="107" spans="1:25" ht="21">
      <c r="A107" s="35"/>
      <c r="B107" s="35" t="s">
        <v>471</v>
      </c>
      <c r="C107" s="36">
        <v>0</v>
      </c>
      <c r="D107" s="36">
        <v>0</v>
      </c>
      <c r="E107" s="36">
        <v>1980.00889652252</v>
      </c>
      <c r="F107" s="36">
        <v>299.74705423704</v>
      </c>
      <c r="G107" s="36">
        <v>575.30745694848201</v>
      </c>
      <c r="H107" s="36">
        <v>0</v>
      </c>
      <c r="I107" s="36">
        <v>31.25</v>
      </c>
      <c r="J107" s="36">
        <v>8168.6723343039312</v>
      </c>
      <c r="K107" s="24">
        <v>11054.985742011973</v>
      </c>
      <c r="L107" s="24"/>
      <c r="M107" s="24"/>
      <c r="N107" s="100"/>
      <c r="O107" s="35"/>
      <c r="P107" s="35" t="s">
        <v>471</v>
      </c>
      <c r="Q107" s="36">
        <v>0</v>
      </c>
      <c r="R107" s="36">
        <v>0</v>
      </c>
      <c r="S107" s="36">
        <v>0</v>
      </c>
      <c r="T107" s="36">
        <v>0</v>
      </c>
      <c r="U107" s="36">
        <v>856.51902231273084</v>
      </c>
      <c r="V107" s="36">
        <v>2459.9767002907802</v>
      </c>
      <c r="W107" s="36">
        <v>0</v>
      </c>
      <c r="X107" s="36">
        <v>0</v>
      </c>
      <c r="Y107" s="24">
        <v>3316.4957226035112</v>
      </c>
    </row>
    <row r="108" spans="1:25" ht="21">
      <c r="A108" s="35"/>
      <c r="B108" s="35" t="s">
        <v>56</v>
      </c>
      <c r="C108" s="36">
        <v>0</v>
      </c>
      <c r="D108" s="36">
        <v>0</v>
      </c>
      <c r="E108" s="36">
        <v>2947.8206752604988</v>
      </c>
      <c r="F108" s="36">
        <v>746.36187990364101</v>
      </c>
      <c r="G108" s="36">
        <v>1550.8465631412803</v>
      </c>
      <c r="H108" s="36">
        <v>0</v>
      </c>
      <c r="I108" s="36">
        <v>0</v>
      </c>
      <c r="J108" s="36">
        <v>363.37667174549205</v>
      </c>
      <c r="K108" s="24">
        <v>5608.4057900509115</v>
      </c>
      <c r="L108" s="24"/>
      <c r="M108" s="24"/>
      <c r="N108" s="100"/>
      <c r="O108" s="35"/>
      <c r="P108" s="35" t="s">
        <v>56</v>
      </c>
      <c r="Q108" s="36">
        <v>0</v>
      </c>
      <c r="R108" s="36">
        <v>0</v>
      </c>
      <c r="S108" s="36">
        <v>0</v>
      </c>
      <c r="T108" s="36">
        <v>0</v>
      </c>
      <c r="U108" s="36">
        <v>1573.5087354920781</v>
      </c>
      <c r="V108" s="36">
        <v>109.013001523748</v>
      </c>
      <c r="W108" s="36">
        <v>0</v>
      </c>
      <c r="X108" s="36">
        <v>0</v>
      </c>
      <c r="Y108" s="24">
        <v>1682.5217370158261</v>
      </c>
    </row>
    <row r="109" spans="1:25" ht="21">
      <c r="A109" s="35" t="s">
        <v>476</v>
      </c>
      <c r="B109" s="35"/>
      <c r="C109" s="36">
        <v>0</v>
      </c>
      <c r="D109" s="36">
        <v>0</v>
      </c>
      <c r="E109" s="36">
        <v>11970.083397300496</v>
      </c>
      <c r="F109" s="36">
        <v>3716.8312580390707</v>
      </c>
      <c r="G109" s="36">
        <v>183.68987452390002</v>
      </c>
      <c r="H109" s="36">
        <v>93.75</v>
      </c>
      <c r="I109" s="36">
        <v>9471.0938443998912</v>
      </c>
      <c r="J109" s="36">
        <v>21185.860738572475</v>
      </c>
      <c r="K109" s="24">
        <v>46621.309112835828</v>
      </c>
      <c r="L109" s="24">
        <v>67200</v>
      </c>
      <c r="M109" s="42">
        <f>L109-K109</f>
        <v>20578.690887164172</v>
      </c>
      <c r="N109" s="100"/>
      <c r="O109" s="35" t="s">
        <v>476</v>
      </c>
      <c r="P109" s="35"/>
      <c r="Q109" s="36">
        <v>0</v>
      </c>
      <c r="R109" s="36">
        <v>0</v>
      </c>
      <c r="S109" s="36">
        <v>0</v>
      </c>
      <c r="T109" s="36">
        <v>0</v>
      </c>
      <c r="U109" s="36">
        <v>4789.3063589586836</v>
      </c>
      <c r="V109" s="36">
        <v>9197.0863748945667</v>
      </c>
      <c r="W109" s="36">
        <v>0</v>
      </c>
      <c r="X109" s="36">
        <v>0</v>
      </c>
      <c r="Y109" s="24">
        <v>13986.392733853252</v>
      </c>
    </row>
    <row r="110" spans="1:25" ht="21">
      <c r="A110" s="35"/>
      <c r="B110" s="35" t="s">
        <v>470</v>
      </c>
      <c r="C110" s="36">
        <v>0</v>
      </c>
      <c r="D110" s="36">
        <v>0</v>
      </c>
      <c r="E110" s="36">
        <v>2510.101385378156</v>
      </c>
      <c r="F110" s="36">
        <v>1790.2293705113009</v>
      </c>
      <c r="G110" s="36">
        <v>0</v>
      </c>
      <c r="H110" s="36">
        <v>0</v>
      </c>
      <c r="I110" s="36">
        <v>992.70203843181991</v>
      </c>
      <c r="J110" s="36">
        <v>9166.4398687160556</v>
      </c>
      <c r="K110" s="24">
        <v>14459.472663037333</v>
      </c>
      <c r="L110" s="24"/>
      <c r="M110" s="24"/>
      <c r="N110" s="100"/>
      <c r="O110" s="35"/>
      <c r="P110" s="35" t="s">
        <v>470</v>
      </c>
      <c r="Q110" s="36">
        <v>0</v>
      </c>
      <c r="R110" s="36">
        <v>0</v>
      </c>
      <c r="S110" s="36">
        <v>0</v>
      </c>
      <c r="T110" s="36">
        <v>0</v>
      </c>
      <c r="U110" s="36">
        <v>1290.0992267673823</v>
      </c>
      <c r="V110" s="36">
        <v>3047.7425721475129</v>
      </c>
      <c r="W110" s="36">
        <v>0</v>
      </c>
      <c r="X110" s="36">
        <v>0</v>
      </c>
      <c r="Y110" s="24">
        <v>4337.8417989148948</v>
      </c>
    </row>
    <row r="111" spans="1:25" ht="21">
      <c r="A111" s="35"/>
      <c r="B111" s="35" t="s">
        <v>474</v>
      </c>
      <c r="C111" s="36">
        <v>0</v>
      </c>
      <c r="D111" s="36">
        <v>0</v>
      </c>
      <c r="E111" s="36">
        <v>284.91185084040001</v>
      </c>
      <c r="F111" s="36">
        <v>468.45292004100003</v>
      </c>
      <c r="G111" s="36">
        <v>0</v>
      </c>
      <c r="H111" s="36">
        <v>0</v>
      </c>
      <c r="I111" s="36">
        <v>3253.3312084006402</v>
      </c>
      <c r="J111" s="36">
        <v>2545.2650557387001</v>
      </c>
      <c r="K111" s="24">
        <v>6551.9610350207404</v>
      </c>
      <c r="L111" s="24"/>
      <c r="M111" s="24"/>
      <c r="N111" s="100"/>
      <c r="O111" s="35"/>
      <c r="P111" s="35" t="s">
        <v>474</v>
      </c>
      <c r="Q111" s="36">
        <v>0</v>
      </c>
      <c r="R111" s="36">
        <v>0</v>
      </c>
      <c r="S111" s="36">
        <v>0</v>
      </c>
      <c r="T111" s="36">
        <v>0</v>
      </c>
      <c r="U111" s="36">
        <v>226.00943126443002</v>
      </c>
      <c r="V111" s="36">
        <v>1739.5788792410667</v>
      </c>
      <c r="W111" s="36">
        <v>0</v>
      </c>
      <c r="X111" s="36">
        <v>0</v>
      </c>
      <c r="Y111" s="24">
        <v>1965.5883105054968</v>
      </c>
    </row>
    <row r="112" spans="1:25" ht="21">
      <c r="A112" s="35"/>
      <c r="B112" s="35" t="s">
        <v>475</v>
      </c>
      <c r="C112" s="36">
        <v>0</v>
      </c>
      <c r="D112" s="36">
        <v>0</v>
      </c>
      <c r="E112" s="36">
        <v>350.43240447059998</v>
      </c>
      <c r="F112" s="36">
        <v>1256.5470799589798</v>
      </c>
      <c r="G112" s="36">
        <v>15.741339379199999</v>
      </c>
      <c r="H112" s="36">
        <v>0</v>
      </c>
      <c r="I112" s="36">
        <v>3714.94113324093</v>
      </c>
      <c r="J112" s="36">
        <v>5712.6746712885979</v>
      </c>
      <c r="K112" s="24">
        <v>11050.336628338307</v>
      </c>
      <c r="L112" s="24"/>
      <c r="M112" s="24"/>
      <c r="N112" s="100"/>
      <c r="O112" s="35"/>
      <c r="P112" s="35" t="s">
        <v>475</v>
      </c>
      <c r="Q112" s="36">
        <v>0</v>
      </c>
      <c r="R112" s="36">
        <v>0</v>
      </c>
      <c r="S112" s="36">
        <v>0</v>
      </c>
      <c r="T112" s="36">
        <v>0</v>
      </c>
      <c r="U112" s="36">
        <v>486.81624714259999</v>
      </c>
      <c r="V112" s="36">
        <v>2828.2847413587097</v>
      </c>
      <c r="W112" s="36">
        <v>0</v>
      </c>
      <c r="X112" s="36">
        <v>0</v>
      </c>
      <c r="Y112" s="24">
        <v>3315.1009885013095</v>
      </c>
    </row>
    <row r="113" spans="1:25" ht="21">
      <c r="A113" s="35"/>
      <c r="B113" s="35" t="s">
        <v>473</v>
      </c>
      <c r="C113" s="36">
        <v>0</v>
      </c>
      <c r="D113" s="36">
        <v>0</v>
      </c>
      <c r="E113" s="36">
        <v>6147.779535222</v>
      </c>
      <c r="F113" s="36">
        <v>201.60188752778998</v>
      </c>
      <c r="G113" s="36">
        <v>94.981251727900002</v>
      </c>
      <c r="H113" s="36">
        <v>0</v>
      </c>
      <c r="I113" s="36">
        <v>746.8850947287001</v>
      </c>
      <c r="J113" s="36">
        <v>2684.8937404747103</v>
      </c>
      <c r="K113" s="24">
        <v>9876.1415096810997</v>
      </c>
      <c r="L113" s="24"/>
      <c r="M113" s="24"/>
      <c r="N113" s="100"/>
      <c r="O113" s="35"/>
      <c r="P113" s="35" t="s">
        <v>473</v>
      </c>
      <c r="Q113" s="36">
        <v>0</v>
      </c>
      <c r="R113" s="36">
        <v>0</v>
      </c>
      <c r="S113" s="36">
        <v>0</v>
      </c>
      <c r="T113" s="36">
        <v>0</v>
      </c>
      <c r="U113" s="36">
        <v>1933.3088023426915</v>
      </c>
      <c r="V113" s="36">
        <v>1029.5336505612677</v>
      </c>
      <c r="W113" s="36">
        <v>0</v>
      </c>
      <c r="X113" s="36">
        <v>0</v>
      </c>
      <c r="Y113" s="24">
        <v>2962.8424529039594</v>
      </c>
    </row>
    <row r="114" spans="1:25" ht="21">
      <c r="A114" s="35"/>
      <c r="B114" s="35" t="s">
        <v>260</v>
      </c>
      <c r="C114" s="36">
        <v>0</v>
      </c>
      <c r="D114" s="36">
        <v>0</v>
      </c>
      <c r="E114" s="36">
        <v>2676.8582213893392</v>
      </c>
      <c r="F114" s="36">
        <v>0</v>
      </c>
      <c r="G114" s="36">
        <v>72.967283416800001</v>
      </c>
      <c r="H114" s="36">
        <v>93.75</v>
      </c>
      <c r="I114" s="36">
        <v>763.23436959779997</v>
      </c>
      <c r="J114" s="36">
        <v>1076.58740235441</v>
      </c>
      <c r="K114" s="24">
        <v>4683.3972767583491</v>
      </c>
      <c r="L114" s="24"/>
      <c r="M114" s="24"/>
      <c r="N114" s="100"/>
      <c r="O114" s="35"/>
      <c r="P114" s="35" t="s">
        <v>260</v>
      </c>
      <c r="Q114" s="36">
        <v>0</v>
      </c>
      <c r="R114" s="36">
        <v>0</v>
      </c>
      <c r="S114" s="36">
        <v>0</v>
      </c>
      <c r="T114" s="36">
        <v>0</v>
      </c>
      <c r="U114" s="36">
        <v>853.07265144158021</v>
      </c>
      <c r="V114" s="36">
        <v>551.94653158600988</v>
      </c>
      <c r="W114" s="36">
        <v>0</v>
      </c>
      <c r="X114" s="36">
        <v>0</v>
      </c>
      <c r="Y114" s="24">
        <v>1405.0191830275901</v>
      </c>
    </row>
    <row r="115" spans="1:25" ht="21">
      <c r="A115" s="35" t="s">
        <v>489</v>
      </c>
      <c r="B115" s="35"/>
      <c r="C115" s="36">
        <v>0</v>
      </c>
      <c r="D115" s="36">
        <v>0</v>
      </c>
      <c r="E115" s="36">
        <v>22022.781472014176</v>
      </c>
      <c r="F115" s="36">
        <v>19263.438721233124</v>
      </c>
      <c r="G115" s="36">
        <v>19956.102389284635</v>
      </c>
      <c r="H115" s="36">
        <v>4476.7606983155674</v>
      </c>
      <c r="I115" s="36">
        <v>1096.16310804453</v>
      </c>
      <c r="J115" s="36">
        <v>92818.995732977914</v>
      </c>
      <c r="K115" s="24">
        <v>159634.24212186996</v>
      </c>
      <c r="L115" s="24">
        <v>149730</v>
      </c>
      <c r="M115" s="42">
        <f>L115-K115</f>
        <v>-9904.2421218699601</v>
      </c>
      <c r="N115" s="100"/>
      <c r="O115" s="35" t="s">
        <v>489</v>
      </c>
      <c r="P115" s="35"/>
      <c r="Q115" s="36">
        <v>0</v>
      </c>
      <c r="R115" s="36">
        <v>0</v>
      </c>
      <c r="S115" s="36">
        <v>0</v>
      </c>
      <c r="T115" s="36">
        <v>0</v>
      </c>
      <c r="U115" s="36">
        <v>18378.161171050262</v>
      </c>
      <c r="V115" s="36">
        <v>29512.111465515911</v>
      </c>
      <c r="W115" s="36">
        <v>0</v>
      </c>
      <c r="X115" s="36">
        <v>0</v>
      </c>
      <c r="Y115" s="24">
        <v>47890.272636566173</v>
      </c>
    </row>
    <row r="116" spans="1:25" ht="21">
      <c r="A116" s="35"/>
      <c r="B116" s="35" t="s">
        <v>477</v>
      </c>
      <c r="C116" s="36">
        <v>0</v>
      </c>
      <c r="D116" s="36">
        <v>0</v>
      </c>
      <c r="E116" s="36">
        <v>812.85833202718015</v>
      </c>
      <c r="F116" s="36">
        <v>735.57398630351997</v>
      </c>
      <c r="G116" s="36">
        <v>279.85541942215002</v>
      </c>
      <c r="H116" s="36">
        <v>294.01117278677998</v>
      </c>
      <c r="I116" s="36">
        <v>0</v>
      </c>
      <c r="J116" s="36">
        <v>8226.7133302515813</v>
      </c>
      <c r="K116" s="24">
        <v>10349.012240791211</v>
      </c>
      <c r="L116" s="24"/>
      <c r="M116" s="24"/>
      <c r="N116" s="100"/>
      <c r="O116" s="35"/>
      <c r="P116" s="35" t="s">
        <v>477</v>
      </c>
      <c r="Q116" s="36">
        <v>0</v>
      </c>
      <c r="R116" s="36">
        <v>0</v>
      </c>
      <c r="S116" s="36">
        <v>0</v>
      </c>
      <c r="T116" s="36">
        <v>0</v>
      </c>
      <c r="U116" s="36">
        <v>548.48632132594707</v>
      </c>
      <c r="V116" s="36">
        <v>2556.2173509097238</v>
      </c>
      <c r="W116" s="36">
        <v>0</v>
      </c>
      <c r="X116" s="36">
        <v>0</v>
      </c>
      <c r="Y116" s="24">
        <v>3104.7036722356706</v>
      </c>
    </row>
    <row r="117" spans="1:25" ht="21">
      <c r="A117" s="35"/>
      <c r="B117" s="35" t="s">
        <v>478</v>
      </c>
      <c r="C117" s="36">
        <v>0</v>
      </c>
      <c r="D117" s="36">
        <v>0</v>
      </c>
      <c r="E117" s="36">
        <v>778.93161246465502</v>
      </c>
      <c r="F117" s="36">
        <v>0</v>
      </c>
      <c r="G117" s="36">
        <v>3480.6184428182</v>
      </c>
      <c r="H117" s="36">
        <v>20.270135992069999</v>
      </c>
      <c r="I117" s="36">
        <v>0</v>
      </c>
      <c r="J117" s="36">
        <v>12195.563778856582</v>
      </c>
      <c r="K117" s="24">
        <v>16475.383970131508</v>
      </c>
      <c r="L117" s="24"/>
      <c r="M117" s="24"/>
      <c r="N117" s="100"/>
      <c r="O117" s="35"/>
      <c r="P117" s="35" t="s">
        <v>478</v>
      </c>
      <c r="Q117" s="36">
        <v>0</v>
      </c>
      <c r="R117" s="36">
        <v>0</v>
      </c>
      <c r="S117" s="36">
        <v>0</v>
      </c>
      <c r="T117" s="36">
        <v>0</v>
      </c>
      <c r="U117" s="36">
        <v>1277.865016585569</v>
      </c>
      <c r="V117" s="36">
        <v>3664.7501744565157</v>
      </c>
      <c r="W117" s="36">
        <v>0</v>
      </c>
      <c r="X117" s="36">
        <v>0</v>
      </c>
      <c r="Y117" s="24">
        <v>4942.6151910420849</v>
      </c>
    </row>
    <row r="118" spans="1:25" ht="21">
      <c r="A118" s="35"/>
      <c r="B118" s="35" t="s">
        <v>479</v>
      </c>
      <c r="C118" s="36">
        <v>0</v>
      </c>
      <c r="D118" s="36">
        <v>0</v>
      </c>
      <c r="E118" s="36">
        <v>3284.711426353339</v>
      </c>
      <c r="F118" s="36">
        <v>1483.1094398056198</v>
      </c>
      <c r="G118" s="36">
        <v>1037.416286748562</v>
      </c>
      <c r="H118" s="36">
        <v>4114.2711620444597</v>
      </c>
      <c r="I118" s="36">
        <v>18.75</v>
      </c>
      <c r="J118" s="36">
        <v>7235.3460308632611</v>
      </c>
      <c r="K118" s="24">
        <v>17173.604345815242</v>
      </c>
      <c r="L118" s="24"/>
      <c r="M118" s="24"/>
      <c r="N118" s="100"/>
      <c r="O118" s="35"/>
      <c r="P118" s="35" t="s">
        <v>479</v>
      </c>
      <c r="Q118" s="36">
        <v>0</v>
      </c>
      <c r="R118" s="36">
        <v>0</v>
      </c>
      <c r="S118" s="36">
        <v>0</v>
      </c>
      <c r="T118" s="36">
        <v>0</v>
      </c>
      <c r="U118" s="36">
        <v>1741.571145872859</v>
      </c>
      <c r="V118" s="36">
        <v>3410.5101578713957</v>
      </c>
      <c r="W118" s="36">
        <v>0</v>
      </c>
      <c r="X118" s="36">
        <v>0</v>
      </c>
      <c r="Y118" s="24">
        <v>5152.0813037442549</v>
      </c>
    </row>
    <row r="119" spans="1:25" ht="21">
      <c r="A119" s="35"/>
      <c r="B119" s="35" t="s">
        <v>480</v>
      </c>
      <c r="C119" s="36">
        <v>0</v>
      </c>
      <c r="D119" s="36">
        <v>0</v>
      </c>
      <c r="E119" s="36">
        <v>2723.0776391029699</v>
      </c>
      <c r="F119" s="36">
        <v>1042.5134228688912</v>
      </c>
      <c r="G119" s="36">
        <v>1097.1808300638631</v>
      </c>
      <c r="H119" s="36">
        <v>0</v>
      </c>
      <c r="I119" s="36">
        <v>15.6741581707</v>
      </c>
      <c r="J119" s="36">
        <v>4183.7265127232768</v>
      </c>
      <c r="K119" s="24">
        <v>9062.1725629296998</v>
      </c>
      <c r="L119" s="24"/>
      <c r="M119" s="24"/>
      <c r="N119" s="100"/>
      <c r="O119" s="35"/>
      <c r="P119" s="35" t="s">
        <v>480</v>
      </c>
      <c r="Q119" s="36">
        <v>0</v>
      </c>
      <c r="R119" s="36">
        <v>0</v>
      </c>
      <c r="S119" s="36">
        <v>0</v>
      </c>
      <c r="T119" s="36">
        <v>0</v>
      </c>
      <c r="U119" s="36">
        <v>1458.831567611014</v>
      </c>
      <c r="V119" s="36">
        <v>1259.8202012682082</v>
      </c>
      <c r="W119" s="36">
        <v>0</v>
      </c>
      <c r="X119" s="36">
        <v>0</v>
      </c>
      <c r="Y119" s="24">
        <v>2718.6517688792219</v>
      </c>
    </row>
    <row r="120" spans="1:25" ht="21">
      <c r="A120" s="35"/>
      <c r="B120" s="35" t="s">
        <v>481</v>
      </c>
      <c r="C120" s="36">
        <v>0</v>
      </c>
      <c r="D120" s="36">
        <v>0</v>
      </c>
      <c r="E120" s="36">
        <v>877.22674431069993</v>
      </c>
      <c r="F120" s="36">
        <v>3025.5778940792397</v>
      </c>
      <c r="G120" s="36">
        <v>774.89550796405001</v>
      </c>
      <c r="H120" s="36">
        <v>0</v>
      </c>
      <c r="I120" s="36">
        <v>176.06092027470001</v>
      </c>
      <c r="J120" s="36">
        <v>14432.5914344473</v>
      </c>
      <c r="K120" s="24">
        <v>19286.352501075991</v>
      </c>
      <c r="L120" s="24"/>
      <c r="M120" s="24"/>
      <c r="N120" s="100"/>
      <c r="O120" s="35"/>
      <c r="P120" s="35" t="s">
        <v>481</v>
      </c>
      <c r="Q120" s="36">
        <v>0</v>
      </c>
      <c r="R120" s="36">
        <v>0</v>
      </c>
      <c r="S120" s="36">
        <v>0</v>
      </c>
      <c r="T120" s="36">
        <v>0</v>
      </c>
      <c r="U120" s="36">
        <v>1403.310043906105</v>
      </c>
      <c r="V120" s="36">
        <v>4382.59570641765</v>
      </c>
      <c r="W120" s="36">
        <v>0</v>
      </c>
      <c r="X120" s="36">
        <v>0</v>
      </c>
      <c r="Y120" s="24">
        <v>5785.9057503237545</v>
      </c>
    </row>
    <row r="121" spans="1:25" ht="21">
      <c r="A121" s="35"/>
      <c r="B121" s="35" t="s">
        <v>482</v>
      </c>
      <c r="C121" s="36">
        <v>0</v>
      </c>
      <c r="D121" s="36">
        <v>0</v>
      </c>
      <c r="E121" s="36">
        <v>2145.8800916944297</v>
      </c>
      <c r="F121" s="36">
        <v>3234.3719872060701</v>
      </c>
      <c r="G121" s="36">
        <v>1688.8366971401135</v>
      </c>
      <c r="H121" s="36">
        <v>0</v>
      </c>
      <c r="I121" s="36">
        <v>344.10241213295001</v>
      </c>
      <c r="J121" s="36">
        <v>3994.2416821105103</v>
      </c>
      <c r="K121" s="24">
        <v>11407.432870284074</v>
      </c>
      <c r="L121" s="24"/>
      <c r="M121" s="24"/>
      <c r="N121" s="100"/>
      <c r="O121" s="35"/>
      <c r="P121" s="35" t="s">
        <v>482</v>
      </c>
      <c r="Q121" s="36">
        <v>0</v>
      </c>
      <c r="R121" s="36">
        <v>0</v>
      </c>
      <c r="S121" s="36">
        <v>0</v>
      </c>
      <c r="T121" s="36">
        <v>0</v>
      </c>
      <c r="U121" s="36">
        <v>2120.7266328141295</v>
      </c>
      <c r="V121" s="36">
        <v>1301.503228273134</v>
      </c>
      <c r="W121" s="36">
        <v>0</v>
      </c>
      <c r="X121" s="36">
        <v>0</v>
      </c>
      <c r="Y121" s="24">
        <v>3422.2298610872635</v>
      </c>
    </row>
    <row r="122" spans="1:25" ht="21">
      <c r="A122" s="35"/>
      <c r="B122" s="35" t="s">
        <v>483</v>
      </c>
      <c r="C122" s="36">
        <v>0</v>
      </c>
      <c r="D122" s="36">
        <v>0</v>
      </c>
      <c r="E122" s="36">
        <v>137.636373010353</v>
      </c>
      <c r="F122" s="36">
        <v>854.16583392499001</v>
      </c>
      <c r="G122" s="36">
        <v>1850.8946951050161</v>
      </c>
      <c r="H122" s="36">
        <v>0</v>
      </c>
      <c r="I122" s="36">
        <v>0</v>
      </c>
      <c r="J122" s="36">
        <v>12460.195232696578</v>
      </c>
      <c r="K122" s="24">
        <v>15302.892134736938</v>
      </c>
      <c r="L122" s="24"/>
      <c r="M122" s="24"/>
      <c r="N122" s="100"/>
      <c r="O122" s="35"/>
      <c r="P122" s="35" t="s">
        <v>483</v>
      </c>
      <c r="Q122" s="36">
        <v>0</v>
      </c>
      <c r="R122" s="36">
        <v>0</v>
      </c>
      <c r="S122" s="36">
        <v>0</v>
      </c>
      <c r="T122" s="36">
        <v>0</v>
      </c>
      <c r="U122" s="36">
        <v>852.80907061265407</v>
      </c>
      <c r="V122" s="36">
        <v>3738.0585698094901</v>
      </c>
      <c r="W122" s="36">
        <v>0</v>
      </c>
      <c r="X122" s="36">
        <v>0</v>
      </c>
      <c r="Y122" s="24">
        <v>4590.8676404221442</v>
      </c>
    </row>
    <row r="123" spans="1:25" ht="21">
      <c r="A123" s="35"/>
      <c r="B123" s="35" t="s">
        <v>484</v>
      </c>
      <c r="C123" s="36">
        <v>0</v>
      </c>
      <c r="D123" s="36">
        <v>0</v>
      </c>
      <c r="E123" s="36">
        <v>2084.5357460342798</v>
      </c>
      <c r="F123" s="36">
        <v>399.22255182999999</v>
      </c>
      <c r="G123" s="36">
        <v>1982.4318654648828</v>
      </c>
      <c r="H123" s="36">
        <v>4.5711054267790008</v>
      </c>
      <c r="I123" s="36">
        <v>0</v>
      </c>
      <c r="J123" s="36">
        <v>6522.5283440326375</v>
      </c>
      <c r="K123" s="24">
        <v>10993.28961278858</v>
      </c>
      <c r="L123" s="24"/>
      <c r="M123" s="24"/>
      <c r="N123" s="100"/>
      <c r="O123" s="35"/>
      <c r="P123" s="35" t="s">
        <v>484</v>
      </c>
      <c r="Q123" s="36">
        <v>0</v>
      </c>
      <c r="R123" s="36">
        <v>0</v>
      </c>
      <c r="S123" s="36">
        <v>0</v>
      </c>
      <c r="T123" s="36">
        <v>0</v>
      </c>
      <c r="U123" s="36">
        <v>1339.8570489988961</v>
      </c>
      <c r="V123" s="36">
        <v>1958.1298348375274</v>
      </c>
      <c r="W123" s="36">
        <v>0</v>
      </c>
      <c r="X123" s="36">
        <v>0</v>
      </c>
      <c r="Y123" s="24">
        <v>3297.9868838364237</v>
      </c>
    </row>
    <row r="124" spans="1:25" ht="21">
      <c r="A124" s="35"/>
      <c r="B124" s="35" t="s">
        <v>485</v>
      </c>
      <c r="C124" s="36">
        <v>0</v>
      </c>
      <c r="D124" s="36">
        <v>0</v>
      </c>
      <c r="E124" s="36">
        <v>2093.9826125048999</v>
      </c>
      <c r="F124" s="36">
        <v>1268.20373618747</v>
      </c>
      <c r="G124" s="36">
        <v>1996.6024067452431</v>
      </c>
      <c r="H124" s="36">
        <v>2.0146872661100002</v>
      </c>
      <c r="I124" s="36">
        <v>0</v>
      </c>
      <c r="J124" s="36">
        <v>8200.4340497038193</v>
      </c>
      <c r="K124" s="24">
        <v>13561.237492407541</v>
      </c>
      <c r="L124" s="24"/>
      <c r="M124" s="24"/>
      <c r="N124" s="100"/>
      <c r="O124" s="35"/>
      <c r="P124" s="35" t="s">
        <v>485</v>
      </c>
      <c r="Q124" s="36">
        <v>0</v>
      </c>
      <c r="R124" s="36">
        <v>0</v>
      </c>
      <c r="S124" s="36">
        <v>0</v>
      </c>
      <c r="T124" s="36">
        <v>0</v>
      </c>
      <c r="U124" s="36">
        <v>1607.6366266311654</v>
      </c>
      <c r="V124" s="36">
        <v>2460.7346210903229</v>
      </c>
      <c r="W124" s="36">
        <v>0</v>
      </c>
      <c r="X124" s="36">
        <v>0</v>
      </c>
      <c r="Y124" s="24">
        <v>4068.3712477214885</v>
      </c>
    </row>
    <row r="125" spans="1:25" ht="21">
      <c r="A125" s="35"/>
      <c r="B125" s="35" t="s">
        <v>486</v>
      </c>
      <c r="C125" s="36">
        <v>0</v>
      </c>
      <c r="D125" s="36">
        <v>0</v>
      </c>
      <c r="E125" s="36">
        <v>2387.1466779323382</v>
      </c>
      <c r="F125" s="36">
        <v>591.46181489633898</v>
      </c>
      <c r="G125" s="36">
        <v>0</v>
      </c>
      <c r="H125" s="36">
        <v>18.214654285430001</v>
      </c>
      <c r="I125" s="36">
        <v>18.75</v>
      </c>
      <c r="J125" s="36">
        <v>1841.2893040578899</v>
      </c>
      <c r="K125" s="24">
        <v>4856.8624511719972</v>
      </c>
      <c r="L125" s="24"/>
      <c r="M125" s="24"/>
      <c r="N125" s="100"/>
      <c r="O125" s="35"/>
      <c r="P125" s="35" t="s">
        <v>486</v>
      </c>
      <c r="Q125" s="36">
        <v>0</v>
      </c>
      <c r="R125" s="36">
        <v>0</v>
      </c>
      <c r="S125" s="36">
        <v>0</v>
      </c>
      <c r="T125" s="36">
        <v>0</v>
      </c>
      <c r="U125" s="36">
        <v>899.04694413446907</v>
      </c>
      <c r="V125" s="36">
        <v>558.01179121668008</v>
      </c>
      <c r="W125" s="36">
        <v>0</v>
      </c>
      <c r="X125" s="36">
        <v>0</v>
      </c>
      <c r="Y125" s="24">
        <v>1457.0587353511492</v>
      </c>
    </row>
    <row r="126" spans="1:25" ht="21">
      <c r="A126" s="35"/>
      <c r="B126" s="35" t="s">
        <v>487</v>
      </c>
      <c r="C126" s="36">
        <v>0</v>
      </c>
      <c r="D126" s="36">
        <v>0</v>
      </c>
      <c r="E126" s="36">
        <v>3353.3023171788304</v>
      </c>
      <c r="F126" s="36">
        <v>4645.5064367235664</v>
      </c>
      <c r="G126" s="36">
        <v>5434.2005472118344</v>
      </c>
      <c r="H126" s="36">
        <v>23.407780513939997</v>
      </c>
      <c r="I126" s="36">
        <v>522.82561746618001</v>
      </c>
      <c r="J126" s="36">
        <v>9898.0225995045694</v>
      </c>
      <c r="K126" s="24">
        <v>23877.265298598919</v>
      </c>
      <c r="L126" s="24"/>
      <c r="M126" s="24"/>
      <c r="N126" s="100"/>
      <c r="O126" s="35"/>
      <c r="P126" s="35" t="s">
        <v>487</v>
      </c>
      <c r="Q126" s="36">
        <v>0</v>
      </c>
      <c r="R126" s="36">
        <v>0</v>
      </c>
      <c r="S126" s="36">
        <v>0</v>
      </c>
      <c r="T126" s="36">
        <v>0</v>
      </c>
      <c r="U126" s="36">
        <v>4029.9027903345618</v>
      </c>
      <c r="V126" s="36">
        <v>3133.2767992463218</v>
      </c>
      <c r="W126" s="36">
        <v>0</v>
      </c>
      <c r="X126" s="36">
        <v>0</v>
      </c>
      <c r="Y126" s="24">
        <v>7163.1795895808837</v>
      </c>
    </row>
    <row r="127" spans="1:25" ht="21">
      <c r="A127" s="35"/>
      <c r="B127" s="35" t="s">
        <v>488</v>
      </c>
      <c r="C127" s="36">
        <v>0</v>
      </c>
      <c r="D127" s="36">
        <v>0</v>
      </c>
      <c r="E127" s="36">
        <v>1343.4918994002001</v>
      </c>
      <c r="F127" s="36">
        <v>1983.7316174074199</v>
      </c>
      <c r="G127" s="36">
        <v>333.16969060071995</v>
      </c>
      <c r="H127" s="36">
        <v>0</v>
      </c>
      <c r="I127" s="36">
        <v>0</v>
      </c>
      <c r="J127" s="36">
        <v>3628.3434337299154</v>
      </c>
      <c r="K127" s="24">
        <v>7288.7366411382554</v>
      </c>
      <c r="L127" s="24"/>
      <c r="M127" s="24"/>
      <c r="N127" s="100"/>
      <c r="O127" s="35"/>
      <c r="P127" s="35" t="s">
        <v>488</v>
      </c>
      <c r="Q127" s="36">
        <v>0</v>
      </c>
      <c r="R127" s="36">
        <v>0</v>
      </c>
      <c r="S127" s="36">
        <v>0</v>
      </c>
      <c r="T127" s="36">
        <v>0</v>
      </c>
      <c r="U127" s="36">
        <v>1098.1179622228954</v>
      </c>
      <c r="V127" s="36">
        <v>1088.5030301189411</v>
      </c>
      <c r="W127" s="36">
        <v>0</v>
      </c>
      <c r="X127" s="36">
        <v>0</v>
      </c>
      <c r="Y127" s="24">
        <v>2186.6209923418364</v>
      </c>
    </row>
    <row r="128" spans="1:25" ht="21">
      <c r="A128" s="35" t="s">
        <v>494</v>
      </c>
      <c r="B128" s="35"/>
      <c r="C128" s="36">
        <v>0</v>
      </c>
      <c r="D128" s="36">
        <v>0</v>
      </c>
      <c r="E128" s="36">
        <v>1562.0391972719999</v>
      </c>
      <c r="F128" s="36">
        <v>1262.2688448409499</v>
      </c>
      <c r="G128" s="36">
        <v>4573.2044256846521</v>
      </c>
      <c r="H128" s="36">
        <v>6393.6510109018654</v>
      </c>
      <c r="I128" s="36">
        <v>0</v>
      </c>
      <c r="J128" s="36">
        <v>0</v>
      </c>
      <c r="K128" s="24">
        <v>13791.163478699467</v>
      </c>
      <c r="L128" s="24">
        <v>23960</v>
      </c>
      <c r="M128" s="42">
        <f>L128-K128</f>
        <v>10168.836521300533</v>
      </c>
      <c r="N128" s="100"/>
      <c r="O128" s="35" t="s">
        <v>494</v>
      </c>
      <c r="P128" s="35"/>
      <c r="Q128" s="36">
        <v>0</v>
      </c>
      <c r="R128" s="36">
        <v>0</v>
      </c>
      <c r="S128" s="36">
        <v>0</v>
      </c>
      <c r="T128" s="36">
        <v>0</v>
      </c>
      <c r="U128" s="36">
        <v>4137.3490436091543</v>
      </c>
      <c r="V128" s="36">
        <v>0</v>
      </c>
      <c r="W128" s="36">
        <v>0</v>
      </c>
      <c r="X128" s="36">
        <v>0</v>
      </c>
      <c r="Y128" s="24">
        <v>4137.3490436091543</v>
      </c>
    </row>
    <row r="129" spans="1:25" ht="21">
      <c r="A129" s="35"/>
      <c r="B129" s="35" t="s">
        <v>491</v>
      </c>
      <c r="C129" s="36">
        <v>0</v>
      </c>
      <c r="D129" s="36">
        <v>0</v>
      </c>
      <c r="E129" s="36">
        <v>1366.556232896</v>
      </c>
      <c r="F129" s="36">
        <v>0</v>
      </c>
      <c r="G129" s="36">
        <v>0</v>
      </c>
      <c r="H129" s="36">
        <v>1112.4351835855102</v>
      </c>
      <c r="I129" s="36">
        <v>0</v>
      </c>
      <c r="J129" s="36">
        <v>0</v>
      </c>
      <c r="K129" s="24">
        <v>2478.99141648151</v>
      </c>
      <c r="L129" s="24"/>
      <c r="M129" s="24"/>
      <c r="N129" s="100"/>
      <c r="O129" s="35"/>
      <c r="P129" s="35" t="s">
        <v>491</v>
      </c>
      <c r="Q129" s="36">
        <v>0</v>
      </c>
      <c r="R129" s="36">
        <v>0</v>
      </c>
      <c r="S129" s="36">
        <v>0</v>
      </c>
      <c r="T129" s="36">
        <v>0</v>
      </c>
      <c r="U129" s="36">
        <v>743.69742494468994</v>
      </c>
      <c r="V129" s="36">
        <v>0</v>
      </c>
      <c r="W129" s="36">
        <v>0</v>
      </c>
      <c r="X129" s="36">
        <v>0</v>
      </c>
      <c r="Y129" s="24">
        <v>743.69742494468994</v>
      </c>
    </row>
    <row r="130" spans="1:25" ht="21">
      <c r="A130" s="35"/>
      <c r="B130" s="35" t="s">
        <v>492</v>
      </c>
      <c r="C130" s="36">
        <v>0</v>
      </c>
      <c r="D130" s="36">
        <v>0</v>
      </c>
      <c r="E130" s="36">
        <v>0</v>
      </c>
      <c r="F130" s="36">
        <v>0</v>
      </c>
      <c r="G130" s="36">
        <v>2844.0039617926</v>
      </c>
      <c r="H130" s="36">
        <v>262.74988412615005</v>
      </c>
      <c r="I130" s="36">
        <v>0</v>
      </c>
      <c r="J130" s="36">
        <v>0</v>
      </c>
      <c r="K130" s="24">
        <v>3106.7538459187499</v>
      </c>
      <c r="L130" s="24"/>
      <c r="M130" s="24"/>
      <c r="N130" s="100"/>
      <c r="O130" s="35"/>
      <c r="P130" s="35" t="s">
        <v>492</v>
      </c>
      <c r="Q130" s="36">
        <v>0</v>
      </c>
      <c r="R130" s="36">
        <v>0</v>
      </c>
      <c r="S130" s="36">
        <v>0</v>
      </c>
      <c r="T130" s="36">
        <v>0</v>
      </c>
      <c r="U130" s="36">
        <v>932.02615377561483</v>
      </c>
      <c r="V130" s="36">
        <v>0</v>
      </c>
      <c r="W130" s="36">
        <v>0</v>
      </c>
      <c r="X130" s="36">
        <v>0</v>
      </c>
      <c r="Y130" s="24">
        <v>932.02615377561483</v>
      </c>
    </row>
    <row r="131" spans="1:25" ht="21">
      <c r="A131" s="35"/>
      <c r="B131" s="35" t="s">
        <v>490</v>
      </c>
      <c r="C131" s="36">
        <v>0</v>
      </c>
      <c r="D131" s="36">
        <v>0</v>
      </c>
      <c r="E131" s="36">
        <v>195.48296437600001</v>
      </c>
      <c r="F131" s="36">
        <v>551.35142880829994</v>
      </c>
      <c r="G131" s="36">
        <v>857.14179707013977</v>
      </c>
      <c r="H131" s="36">
        <v>1396.7204018160528</v>
      </c>
      <c r="I131" s="36">
        <v>0</v>
      </c>
      <c r="J131" s="36">
        <v>0</v>
      </c>
      <c r="K131" s="24">
        <v>3000.6965920704924</v>
      </c>
      <c r="L131" s="24"/>
      <c r="M131" s="24"/>
      <c r="N131" s="100"/>
      <c r="O131" s="35"/>
      <c r="P131" s="35" t="s">
        <v>490</v>
      </c>
      <c r="Q131" s="36">
        <v>0</v>
      </c>
      <c r="R131" s="36">
        <v>0</v>
      </c>
      <c r="S131" s="36">
        <v>0</v>
      </c>
      <c r="T131" s="36">
        <v>0</v>
      </c>
      <c r="U131" s="36">
        <v>900.20897762072877</v>
      </c>
      <c r="V131" s="36">
        <v>0</v>
      </c>
      <c r="W131" s="36">
        <v>0</v>
      </c>
      <c r="X131" s="36">
        <v>0</v>
      </c>
      <c r="Y131" s="24">
        <v>900.20897762072877</v>
      </c>
    </row>
    <row r="132" spans="1:25" ht="21">
      <c r="A132" s="35"/>
      <c r="B132" s="35" t="s">
        <v>5020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636.56094137378295</v>
      </c>
      <c r="I132" s="36">
        <v>0</v>
      </c>
      <c r="J132" s="36">
        <v>0</v>
      </c>
      <c r="K132" s="24">
        <v>636.56094137378295</v>
      </c>
      <c r="L132" s="24"/>
      <c r="M132" s="24"/>
      <c r="N132" s="100"/>
      <c r="O132" s="35"/>
      <c r="P132" s="35" t="s">
        <v>5020</v>
      </c>
      <c r="Q132" s="36">
        <v>0</v>
      </c>
      <c r="R132" s="36">
        <v>0</v>
      </c>
      <c r="S132" s="36">
        <v>0</v>
      </c>
      <c r="T132" s="36">
        <v>0</v>
      </c>
      <c r="U132" s="36">
        <v>190.96828241210602</v>
      </c>
      <c r="V132" s="36">
        <v>0</v>
      </c>
      <c r="W132" s="36">
        <v>0</v>
      </c>
      <c r="X132" s="36">
        <v>0</v>
      </c>
      <c r="Y132" s="24">
        <v>190.96828241210602</v>
      </c>
    </row>
    <row r="133" spans="1:25" ht="21">
      <c r="A133" s="35"/>
      <c r="B133" s="35" t="s">
        <v>493</v>
      </c>
      <c r="C133" s="36">
        <v>0</v>
      </c>
      <c r="D133" s="36">
        <v>0</v>
      </c>
      <c r="E133" s="36">
        <v>0</v>
      </c>
      <c r="F133" s="36">
        <v>710.91741603265007</v>
      </c>
      <c r="G133" s="36">
        <v>872.05866682191208</v>
      </c>
      <c r="H133" s="36">
        <v>2985.1846000003693</v>
      </c>
      <c r="I133" s="36">
        <v>0</v>
      </c>
      <c r="J133" s="36">
        <v>0</v>
      </c>
      <c r="K133" s="24">
        <v>4568.160682854932</v>
      </c>
      <c r="L133" s="24"/>
      <c r="M133" s="24"/>
      <c r="N133" s="100"/>
      <c r="O133" s="35"/>
      <c r="P133" s="35" t="s">
        <v>493</v>
      </c>
      <c r="Q133" s="36">
        <v>0</v>
      </c>
      <c r="R133" s="36">
        <v>0</v>
      </c>
      <c r="S133" s="36">
        <v>0</v>
      </c>
      <c r="T133" s="36">
        <v>0</v>
      </c>
      <c r="U133" s="36">
        <v>1370.4482048560139</v>
      </c>
      <c r="V133" s="36">
        <v>0</v>
      </c>
      <c r="W133" s="36">
        <v>0</v>
      </c>
      <c r="X133" s="36">
        <v>0</v>
      </c>
      <c r="Y133" s="24">
        <v>1370.4482048560139</v>
      </c>
    </row>
    <row r="134" spans="1:25" ht="21">
      <c r="A134" s="35" t="s">
        <v>506</v>
      </c>
      <c r="B134" s="35"/>
      <c r="C134" s="36">
        <v>0</v>
      </c>
      <c r="D134" s="36">
        <v>0</v>
      </c>
      <c r="E134" s="36">
        <v>19765.136507862167</v>
      </c>
      <c r="F134" s="36">
        <v>13496.315314059539</v>
      </c>
      <c r="G134" s="36">
        <v>31746.404023470815</v>
      </c>
      <c r="H134" s="36">
        <v>1016.6776941489088</v>
      </c>
      <c r="I134" s="36">
        <v>5514.8400219117102</v>
      </c>
      <c r="J134" s="36">
        <v>23275.120495537591</v>
      </c>
      <c r="K134" s="24">
        <v>94814.494056990719</v>
      </c>
      <c r="L134" s="24">
        <v>123130</v>
      </c>
      <c r="M134" s="42">
        <f>L134-K134</f>
        <v>28315.505943009281</v>
      </c>
      <c r="N134" s="100"/>
      <c r="O134" s="35" t="s">
        <v>506</v>
      </c>
      <c r="P134" s="35"/>
      <c r="Q134" s="36">
        <v>0</v>
      </c>
      <c r="R134" s="36">
        <v>0</v>
      </c>
      <c r="S134" s="36">
        <v>0</v>
      </c>
      <c r="T134" s="36">
        <v>0</v>
      </c>
      <c r="U134" s="36">
        <v>19807.360061860116</v>
      </c>
      <c r="V134" s="36">
        <v>8636.9881552351162</v>
      </c>
      <c r="W134" s="36">
        <v>0</v>
      </c>
      <c r="X134" s="36">
        <v>0</v>
      </c>
      <c r="Y134" s="24">
        <v>28444.348217095227</v>
      </c>
    </row>
    <row r="135" spans="1:25" ht="21">
      <c r="A135" s="35"/>
      <c r="B135" s="35" t="s">
        <v>496</v>
      </c>
      <c r="C135" s="36">
        <v>0</v>
      </c>
      <c r="D135" s="36">
        <v>0</v>
      </c>
      <c r="E135" s="36">
        <v>4202.3370338449704</v>
      </c>
      <c r="F135" s="36">
        <v>0</v>
      </c>
      <c r="G135" s="36">
        <v>384.37501534682002</v>
      </c>
      <c r="H135" s="36">
        <v>0</v>
      </c>
      <c r="I135" s="36">
        <v>1165.6059209130299</v>
      </c>
      <c r="J135" s="36">
        <v>12682.757034149599</v>
      </c>
      <c r="K135" s="24">
        <v>18435.07500425442</v>
      </c>
      <c r="L135" s="24"/>
      <c r="M135" s="24"/>
      <c r="N135" s="100"/>
      <c r="O135" s="35"/>
      <c r="P135" s="35" t="s">
        <v>496</v>
      </c>
      <c r="Q135" s="36">
        <v>0</v>
      </c>
      <c r="R135" s="36">
        <v>0</v>
      </c>
      <c r="S135" s="36">
        <v>0</v>
      </c>
      <c r="T135" s="36">
        <v>0</v>
      </c>
      <c r="U135" s="36">
        <v>1376.013614756848</v>
      </c>
      <c r="V135" s="36">
        <v>4154.508886519493</v>
      </c>
      <c r="W135" s="36">
        <v>0</v>
      </c>
      <c r="X135" s="36">
        <v>0</v>
      </c>
      <c r="Y135" s="24">
        <v>5530.5225012763412</v>
      </c>
    </row>
    <row r="136" spans="1:25" ht="21">
      <c r="A136" s="35"/>
      <c r="B136" s="35" t="s">
        <v>497</v>
      </c>
      <c r="C136" s="36">
        <v>0</v>
      </c>
      <c r="D136" s="36">
        <v>0</v>
      </c>
      <c r="E136" s="36">
        <v>449.49239776238994</v>
      </c>
      <c r="F136" s="36">
        <v>2784.0010750479992</v>
      </c>
      <c r="G136" s="36">
        <v>3694.9969884870407</v>
      </c>
      <c r="H136" s="36">
        <v>0</v>
      </c>
      <c r="I136" s="36">
        <v>21.950611031099999</v>
      </c>
      <c r="J136" s="36">
        <v>0</v>
      </c>
      <c r="K136" s="24">
        <v>6950.44107232853</v>
      </c>
      <c r="L136" s="24"/>
      <c r="M136" s="24"/>
      <c r="N136" s="100"/>
      <c r="O136" s="35"/>
      <c r="P136" s="35" t="s">
        <v>497</v>
      </c>
      <c r="Q136" s="36">
        <v>0</v>
      </c>
      <c r="R136" s="36">
        <v>0</v>
      </c>
      <c r="S136" s="36">
        <v>0</v>
      </c>
      <c r="T136" s="36">
        <v>0</v>
      </c>
      <c r="U136" s="36">
        <v>2078.547138388959</v>
      </c>
      <c r="V136" s="36">
        <v>6.5851833093299996</v>
      </c>
      <c r="W136" s="36">
        <v>0</v>
      </c>
      <c r="X136" s="36">
        <v>0</v>
      </c>
      <c r="Y136" s="24">
        <v>2085.1323216982892</v>
      </c>
    </row>
    <row r="137" spans="1:25" ht="21">
      <c r="A137" s="35"/>
      <c r="B137" s="35" t="s">
        <v>498</v>
      </c>
      <c r="C137" s="36">
        <v>0</v>
      </c>
      <c r="D137" s="36">
        <v>0</v>
      </c>
      <c r="E137" s="36">
        <v>1097.4888556102701</v>
      </c>
      <c r="F137" s="36">
        <v>2098.01117052472</v>
      </c>
      <c r="G137" s="36">
        <v>4903.0087747152165</v>
      </c>
      <c r="H137" s="36">
        <v>77.785719623459997</v>
      </c>
      <c r="I137" s="36">
        <v>56.338245564609998</v>
      </c>
      <c r="J137" s="36">
        <v>509.08733615490002</v>
      </c>
      <c r="K137" s="24">
        <v>8741.720102193176</v>
      </c>
      <c r="L137" s="24"/>
      <c r="M137" s="24"/>
      <c r="N137" s="100"/>
      <c r="O137" s="35"/>
      <c r="P137" s="35" t="s">
        <v>498</v>
      </c>
      <c r="Q137" s="36">
        <v>0</v>
      </c>
      <c r="R137" s="36">
        <v>0</v>
      </c>
      <c r="S137" s="36">
        <v>0</v>
      </c>
      <c r="T137" s="36">
        <v>0</v>
      </c>
      <c r="U137" s="36">
        <v>2452.8883561418102</v>
      </c>
      <c r="V137" s="36">
        <v>169.627674515873</v>
      </c>
      <c r="W137" s="36">
        <v>0</v>
      </c>
      <c r="X137" s="36">
        <v>0</v>
      </c>
      <c r="Y137" s="24">
        <v>2622.5160306576831</v>
      </c>
    </row>
    <row r="138" spans="1:25" ht="21">
      <c r="A138" s="35"/>
      <c r="B138" s="35" t="s">
        <v>499</v>
      </c>
      <c r="C138" s="36">
        <v>0</v>
      </c>
      <c r="D138" s="36">
        <v>0</v>
      </c>
      <c r="E138" s="36">
        <v>1799.2305561719459</v>
      </c>
      <c r="F138" s="36">
        <v>966.01689421306003</v>
      </c>
      <c r="G138" s="36">
        <v>3851.6495236158107</v>
      </c>
      <c r="H138" s="36">
        <v>671.29238200387988</v>
      </c>
      <c r="I138" s="36">
        <v>777.64981382845008</v>
      </c>
      <c r="J138" s="36">
        <v>819.24654126919995</v>
      </c>
      <c r="K138" s="24">
        <v>8885.0857111023452</v>
      </c>
      <c r="L138" s="24"/>
      <c r="M138" s="24"/>
      <c r="N138" s="100"/>
      <c r="O138" s="35"/>
      <c r="P138" s="35" t="s">
        <v>499</v>
      </c>
      <c r="Q138" s="36">
        <v>0</v>
      </c>
      <c r="R138" s="36">
        <v>0</v>
      </c>
      <c r="S138" s="36">
        <v>0</v>
      </c>
      <c r="T138" s="36">
        <v>0</v>
      </c>
      <c r="U138" s="36">
        <v>2186.456806801883</v>
      </c>
      <c r="V138" s="36">
        <v>479.06890652928797</v>
      </c>
      <c r="W138" s="36">
        <v>0</v>
      </c>
      <c r="X138" s="36">
        <v>0</v>
      </c>
      <c r="Y138" s="24">
        <v>2665.5257133311711</v>
      </c>
    </row>
    <row r="139" spans="1:25" ht="21">
      <c r="A139" s="35"/>
      <c r="B139" s="35" t="s">
        <v>500</v>
      </c>
      <c r="C139" s="36">
        <v>0</v>
      </c>
      <c r="D139" s="36">
        <v>0</v>
      </c>
      <c r="E139" s="36">
        <v>2941.7266158250195</v>
      </c>
      <c r="F139" s="36">
        <v>1301.6210003177002</v>
      </c>
      <c r="G139" s="36">
        <v>4395.2118060550883</v>
      </c>
      <c r="H139" s="36">
        <v>0</v>
      </c>
      <c r="I139" s="36">
        <v>390.49786261754002</v>
      </c>
      <c r="J139" s="36">
        <v>0</v>
      </c>
      <c r="K139" s="24">
        <v>9029.0572848153479</v>
      </c>
      <c r="L139" s="24"/>
      <c r="M139" s="24"/>
      <c r="N139" s="100"/>
      <c r="O139" s="35"/>
      <c r="P139" s="35" t="s">
        <v>500</v>
      </c>
      <c r="Q139" s="36">
        <v>0</v>
      </c>
      <c r="R139" s="36">
        <v>0</v>
      </c>
      <c r="S139" s="36">
        <v>0</v>
      </c>
      <c r="T139" s="36">
        <v>0</v>
      </c>
      <c r="U139" s="36">
        <v>2591.5678266586783</v>
      </c>
      <c r="V139" s="36">
        <v>117.14935878526001</v>
      </c>
      <c r="W139" s="36">
        <v>0</v>
      </c>
      <c r="X139" s="36">
        <v>0</v>
      </c>
      <c r="Y139" s="24">
        <v>2708.7171854439384</v>
      </c>
    </row>
    <row r="140" spans="1:25" ht="21">
      <c r="A140" s="35"/>
      <c r="B140" s="35" t="s">
        <v>501</v>
      </c>
      <c r="C140" s="36">
        <v>0</v>
      </c>
      <c r="D140" s="36">
        <v>0</v>
      </c>
      <c r="E140" s="36">
        <v>1514.2102570492118</v>
      </c>
      <c r="F140" s="36">
        <v>708.81539300633005</v>
      </c>
      <c r="G140" s="36">
        <v>2108.3754630540402</v>
      </c>
      <c r="H140" s="36">
        <v>0</v>
      </c>
      <c r="I140" s="36">
        <v>817.20052819441014</v>
      </c>
      <c r="J140" s="36">
        <v>1314.7049483476001</v>
      </c>
      <c r="K140" s="24">
        <v>6463.3065896515927</v>
      </c>
      <c r="L140" s="24"/>
      <c r="M140" s="24"/>
      <c r="N140" s="100"/>
      <c r="O140" s="35"/>
      <c r="P140" s="35" t="s">
        <v>501</v>
      </c>
      <c r="Q140" s="36">
        <v>0</v>
      </c>
      <c r="R140" s="36">
        <v>0</v>
      </c>
      <c r="S140" s="36">
        <v>0</v>
      </c>
      <c r="T140" s="36">
        <v>0</v>
      </c>
      <c r="U140" s="36">
        <v>1299.4203339331521</v>
      </c>
      <c r="V140" s="36">
        <v>639.57164296251199</v>
      </c>
      <c r="W140" s="36">
        <v>0</v>
      </c>
      <c r="X140" s="36">
        <v>0</v>
      </c>
      <c r="Y140" s="24">
        <v>1938.991976895664</v>
      </c>
    </row>
    <row r="141" spans="1:25" ht="21">
      <c r="A141" s="35"/>
      <c r="B141" s="35" t="s">
        <v>495</v>
      </c>
      <c r="C141" s="36">
        <v>0</v>
      </c>
      <c r="D141" s="36">
        <v>0</v>
      </c>
      <c r="E141" s="36">
        <v>606.87877415000014</v>
      </c>
      <c r="F141" s="36">
        <v>133.33066215375999</v>
      </c>
      <c r="G141" s="36">
        <v>374.24998830532996</v>
      </c>
      <c r="H141" s="36">
        <v>0</v>
      </c>
      <c r="I141" s="36">
        <v>585.72062708223984</v>
      </c>
      <c r="J141" s="36">
        <v>274.80528976263298</v>
      </c>
      <c r="K141" s="24">
        <v>1974.985341453963</v>
      </c>
      <c r="L141" s="24"/>
      <c r="M141" s="24"/>
      <c r="N141" s="100"/>
      <c r="O141" s="35"/>
      <c r="P141" s="35" t="s">
        <v>495</v>
      </c>
      <c r="Q141" s="36">
        <v>0</v>
      </c>
      <c r="R141" s="36">
        <v>0</v>
      </c>
      <c r="S141" s="36">
        <v>0</v>
      </c>
      <c r="T141" s="36">
        <v>0</v>
      </c>
      <c r="U141" s="36">
        <v>334.33782738270895</v>
      </c>
      <c r="V141" s="36">
        <v>258.15777505346</v>
      </c>
      <c r="W141" s="36">
        <v>0</v>
      </c>
      <c r="X141" s="36">
        <v>0</v>
      </c>
      <c r="Y141" s="24">
        <v>592.49560243616895</v>
      </c>
    </row>
    <row r="142" spans="1:25" ht="21">
      <c r="A142" s="35"/>
      <c r="B142" s="35" t="s">
        <v>502</v>
      </c>
      <c r="C142" s="36">
        <v>0</v>
      </c>
      <c r="D142" s="36">
        <v>0</v>
      </c>
      <c r="E142" s="36">
        <v>1090.5055680122</v>
      </c>
      <c r="F142" s="36">
        <v>0</v>
      </c>
      <c r="G142" s="36">
        <v>1131.4440487685101</v>
      </c>
      <c r="H142" s="36">
        <v>4.9833310806490001</v>
      </c>
      <c r="I142" s="36">
        <v>242.48380427580003</v>
      </c>
      <c r="J142" s="36">
        <v>2048.0815159430481</v>
      </c>
      <c r="K142" s="24">
        <v>4517.4982680802077</v>
      </c>
      <c r="L142" s="24"/>
      <c r="M142" s="24"/>
      <c r="N142" s="100"/>
      <c r="O142" s="35"/>
      <c r="P142" s="35" t="s">
        <v>502</v>
      </c>
      <c r="Q142" s="36">
        <v>0</v>
      </c>
      <c r="R142" s="36">
        <v>0</v>
      </c>
      <c r="S142" s="36">
        <v>0</v>
      </c>
      <c r="T142" s="36">
        <v>0</v>
      </c>
      <c r="U142" s="36">
        <v>668.07988435852519</v>
      </c>
      <c r="V142" s="36">
        <v>687.1695960656441</v>
      </c>
      <c r="W142" s="36">
        <v>0</v>
      </c>
      <c r="X142" s="36">
        <v>0</v>
      </c>
      <c r="Y142" s="24">
        <v>1355.2494804241692</v>
      </c>
    </row>
    <row r="143" spans="1:25" ht="21">
      <c r="A143" s="35"/>
      <c r="B143" s="35" t="s">
        <v>503</v>
      </c>
      <c r="C143" s="36">
        <v>0</v>
      </c>
      <c r="D143" s="36">
        <v>0</v>
      </c>
      <c r="E143" s="36">
        <v>1567.9537701375002</v>
      </c>
      <c r="F143" s="36">
        <v>0</v>
      </c>
      <c r="G143" s="36">
        <v>1379.2098418853602</v>
      </c>
      <c r="H143" s="36">
        <v>0</v>
      </c>
      <c r="I143" s="36">
        <v>403.66466784267004</v>
      </c>
      <c r="J143" s="36">
        <v>3799.468856569591</v>
      </c>
      <c r="K143" s="24">
        <v>7150.2971364351215</v>
      </c>
      <c r="L143" s="24"/>
      <c r="M143" s="24"/>
      <c r="N143" s="100"/>
      <c r="O143" s="35"/>
      <c r="P143" s="35" t="s">
        <v>503</v>
      </c>
      <c r="Q143" s="36">
        <v>0</v>
      </c>
      <c r="R143" s="36">
        <v>0</v>
      </c>
      <c r="S143" s="36">
        <v>0</v>
      </c>
      <c r="T143" s="36">
        <v>0</v>
      </c>
      <c r="U143" s="36">
        <v>884.14908360688196</v>
      </c>
      <c r="V143" s="36">
        <v>1260.9400573232419</v>
      </c>
      <c r="W143" s="36">
        <v>0</v>
      </c>
      <c r="X143" s="36">
        <v>0</v>
      </c>
      <c r="Y143" s="24">
        <v>2145.0891409301239</v>
      </c>
    </row>
    <row r="144" spans="1:25" ht="21">
      <c r="A144" s="35"/>
      <c r="B144" s="35" t="s">
        <v>504</v>
      </c>
      <c r="C144" s="36">
        <v>0</v>
      </c>
      <c r="D144" s="36">
        <v>0</v>
      </c>
      <c r="E144" s="36">
        <v>3065.0845839334993</v>
      </c>
      <c r="F144" s="36">
        <v>425.12142177519002</v>
      </c>
      <c r="G144" s="36">
        <v>4687.9994243378214</v>
      </c>
      <c r="H144" s="36">
        <v>0</v>
      </c>
      <c r="I144" s="36">
        <v>1019.3873309813098</v>
      </c>
      <c r="J144" s="36">
        <v>1716.5119571896203</v>
      </c>
      <c r="K144" s="24">
        <v>10914.104718217441</v>
      </c>
      <c r="L144" s="24"/>
      <c r="M144" s="24"/>
      <c r="N144" s="100"/>
      <c r="O144" s="35"/>
      <c r="P144" s="35" t="s">
        <v>504</v>
      </c>
      <c r="Q144" s="36">
        <v>0</v>
      </c>
      <c r="R144" s="36">
        <v>0</v>
      </c>
      <c r="S144" s="36">
        <v>0</v>
      </c>
      <c r="T144" s="36">
        <v>0</v>
      </c>
      <c r="U144" s="36">
        <v>2453.4616290148019</v>
      </c>
      <c r="V144" s="36">
        <v>820.76978645145323</v>
      </c>
      <c r="W144" s="36">
        <v>0</v>
      </c>
      <c r="X144" s="36">
        <v>0</v>
      </c>
      <c r="Y144" s="24">
        <v>3274.2314154662554</v>
      </c>
    </row>
    <row r="145" spans="1:25" ht="21">
      <c r="A145" s="35"/>
      <c r="B145" s="35" t="s">
        <v>505</v>
      </c>
      <c r="C145" s="36">
        <v>0</v>
      </c>
      <c r="D145" s="36">
        <v>0</v>
      </c>
      <c r="E145" s="36">
        <v>1430.2280953651598</v>
      </c>
      <c r="F145" s="36">
        <v>5079.3976970207796</v>
      </c>
      <c r="G145" s="36">
        <v>4835.8831488997794</v>
      </c>
      <c r="H145" s="36">
        <v>262.61626144091997</v>
      </c>
      <c r="I145" s="36">
        <v>34.340609580550002</v>
      </c>
      <c r="J145" s="36">
        <v>110.45701615140001</v>
      </c>
      <c r="K145" s="24">
        <v>11752.92282845859</v>
      </c>
      <c r="L145" s="24"/>
      <c r="M145" s="24"/>
      <c r="N145" s="100"/>
      <c r="O145" s="35"/>
      <c r="P145" s="35" t="s">
        <v>505</v>
      </c>
      <c r="Q145" s="36">
        <v>0</v>
      </c>
      <c r="R145" s="36">
        <v>0</v>
      </c>
      <c r="S145" s="36">
        <v>0</v>
      </c>
      <c r="T145" s="36">
        <v>0</v>
      </c>
      <c r="U145" s="36">
        <v>3482.4375608158653</v>
      </c>
      <c r="V145" s="36">
        <v>43.439287719559999</v>
      </c>
      <c r="W145" s="36">
        <v>0</v>
      </c>
      <c r="X145" s="36">
        <v>0</v>
      </c>
      <c r="Y145" s="24">
        <v>3525.8768485354253</v>
      </c>
    </row>
    <row r="146" spans="1:25" ht="21">
      <c r="A146" s="35" t="s">
        <v>514</v>
      </c>
      <c r="B146" s="35"/>
      <c r="C146" s="36">
        <v>0</v>
      </c>
      <c r="D146" s="36">
        <v>0</v>
      </c>
      <c r="E146" s="36">
        <v>15330.324816675404</v>
      </c>
      <c r="F146" s="36">
        <v>926.06132339453006</v>
      </c>
      <c r="G146" s="36">
        <v>17670.742882207262</v>
      </c>
      <c r="H146" s="36">
        <v>2352.4106155659288</v>
      </c>
      <c r="I146" s="36">
        <v>1280.4179528965699</v>
      </c>
      <c r="J146" s="36">
        <v>44359.258069896685</v>
      </c>
      <c r="K146" s="24">
        <v>81919.215660636386</v>
      </c>
      <c r="L146" s="24">
        <v>113860</v>
      </c>
      <c r="M146" s="42">
        <f>L146-K146</f>
        <v>31940.784339363614</v>
      </c>
      <c r="N146" s="100"/>
      <c r="O146" s="35" t="s">
        <v>514</v>
      </c>
      <c r="P146" s="35"/>
      <c r="Q146" s="36">
        <v>0</v>
      </c>
      <c r="R146" s="36">
        <v>0</v>
      </c>
      <c r="S146" s="36">
        <v>0</v>
      </c>
      <c r="T146" s="36">
        <v>0</v>
      </c>
      <c r="U146" s="36">
        <v>10883.861891353337</v>
      </c>
      <c r="V146" s="36">
        <v>13691.902806836741</v>
      </c>
      <c r="W146" s="36">
        <v>0</v>
      </c>
      <c r="X146" s="36">
        <v>0</v>
      </c>
      <c r="Y146" s="24">
        <v>24575.764698190076</v>
      </c>
    </row>
    <row r="147" spans="1:25" ht="21">
      <c r="A147" s="35"/>
      <c r="B147" s="35" t="s">
        <v>507</v>
      </c>
      <c r="C147" s="36">
        <v>0</v>
      </c>
      <c r="D147" s="36">
        <v>0</v>
      </c>
      <c r="E147" s="36">
        <v>632.23705481159993</v>
      </c>
      <c r="F147" s="36">
        <v>0</v>
      </c>
      <c r="G147" s="36">
        <v>297.10094015349995</v>
      </c>
      <c r="H147" s="36">
        <v>0</v>
      </c>
      <c r="I147" s="36">
        <v>12.5</v>
      </c>
      <c r="J147" s="36">
        <v>9312.3218654950997</v>
      </c>
      <c r="K147" s="24">
        <v>10254.1598604602</v>
      </c>
      <c r="L147" s="24"/>
      <c r="M147" s="24"/>
      <c r="N147" s="100"/>
      <c r="O147" s="35"/>
      <c r="P147" s="35" t="s">
        <v>507</v>
      </c>
      <c r="Q147" s="36">
        <v>0</v>
      </c>
      <c r="R147" s="36">
        <v>0</v>
      </c>
      <c r="S147" s="36">
        <v>0</v>
      </c>
      <c r="T147" s="36">
        <v>0</v>
      </c>
      <c r="U147" s="36">
        <v>278.80139848940001</v>
      </c>
      <c r="V147" s="36">
        <v>2797.44655964719</v>
      </c>
      <c r="W147" s="36">
        <v>0</v>
      </c>
      <c r="X147" s="36">
        <v>0</v>
      </c>
      <c r="Y147" s="24">
        <v>3076.2479581365901</v>
      </c>
    </row>
    <row r="148" spans="1:25" ht="21">
      <c r="A148" s="35"/>
      <c r="B148" s="35" t="s">
        <v>508</v>
      </c>
      <c r="C148" s="36">
        <v>0</v>
      </c>
      <c r="D148" s="36">
        <v>0</v>
      </c>
      <c r="E148" s="36">
        <v>2002.6885218450195</v>
      </c>
      <c r="F148" s="36">
        <v>0</v>
      </c>
      <c r="G148" s="36">
        <v>3196.3697706787516</v>
      </c>
      <c r="H148" s="36">
        <v>507.63431404911</v>
      </c>
      <c r="I148" s="36">
        <v>345.14192356357</v>
      </c>
      <c r="J148" s="36">
        <v>1740.8345818521</v>
      </c>
      <c r="K148" s="24">
        <v>7792.6691119885518</v>
      </c>
      <c r="L148" s="24"/>
      <c r="M148" s="24"/>
      <c r="N148" s="100"/>
      <c r="O148" s="35"/>
      <c r="P148" s="35" t="s">
        <v>508</v>
      </c>
      <c r="Q148" s="36">
        <v>0</v>
      </c>
      <c r="R148" s="36">
        <v>0</v>
      </c>
      <c r="S148" s="36">
        <v>0</v>
      </c>
      <c r="T148" s="36">
        <v>0</v>
      </c>
      <c r="U148" s="36">
        <v>1712.007781971623</v>
      </c>
      <c r="V148" s="36">
        <v>625.79295162474091</v>
      </c>
      <c r="W148" s="36">
        <v>0</v>
      </c>
      <c r="X148" s="36">
        <v>0</v>
      </c>
      <c r="Y148" s="24">
        <v>2337.8007335963639</v>
      </c>
    </row>
    <row r="149" spans="1:25" ht="21">
      <c r="A149" s="35"/>
      <c r="B149" s="35" t="s">
        <v>509</v>
      </c>
      <c r="C149" s="36">
        <v>0</v>
      </c>
      <c r="D149" s="36">
        <v>0</v>
      </c>
      <c r="E149" s="36">
        <v>2589.9292915578353</v>
      </c>
      <c r="F149" s="36">
        <v>0</v>
      </c>
      <c r="G149" s="36">
        <v>898.96941044339007</v>
      </c>
      <c r="H149" s="36">
        <v>0</v>
      </c>
      <c r="I149" s="36">
        <v>22.642008146599998</v>
      </c>
      <c r="J149" s="36">
        <v>8579.2559216696955</v>
      </c>
      <c r="K149" s="24">
        <v>12090.79663181752</v>
      </c>
      <c r="L149" s="24"/>
      <c r="M149" s="24"/>
      <c r="N149" s="100"/>
      <c r="O149" s="35"/>
      <c r="P149" s="35" t="s">
        <v>509</v>
      </c>
      <c r="Q149" s="36">
        <v>0</v>
      </c>
      <c r="R149" s="36">
        <v>0</v>
      </c>
      <c r="S149" s="36">
        <v>0</v>
      </c>
      <c r="T149" s="36">
        <v>0</v>
      </c>
      <c r="U149" s="36">
        <v>1046.6696106004711</v>
      </c>
      <c r="V149" s="36">
        <v>2580.5693789458683</v>
      </c>
      <c r="W149" s="36">
        <v>0</v>
      </c>
      <c r="X149" s="36">
        <v>0</v>
      </c>
      <c r="Y149" s="24">
        <v>3627.2389895463393</v>
      </c>
    </row>
    <row r="150" spans="1:25" ht="21">
      <c r="A150" s="35"/>
      <c r="B150" s="35" t="s">
        <v>510</v>
      </c>
      <c r="C150" s="36">
        <v>0</v>
      </c>
      <c r="D150" s="36">
        <v>0</v>
      </c>
      <c r="E150" s="36">
        <v>1458.9426101791298</v>
      </c>
      <c r="F150" s="36">
        <v>0</v>
      </c>
      <c r="G150" s="36">
        <v>2269.1553226855831</v>
      </c>
      <c r="H150" s="36">
        <v>0</v>
      </c>
      <c r="I150" s="36">
        <v>6.25</v>
      </c>
      <c r="J150" s="36">
        <v>5264.5665468931502</v>
      </c>
      <c r="K150" s="24">
        <v>8998.9144797578629</v>
      </c>
      <c r="L150" s="24"/>
      <c r="M150" s="24"/>
      <c r="N150" s="100"/>
      <c r="O150" s="35"/>
      <c r="P150" s="35" t="s">
        <v>510</v>
      </c>
      <c r="Q150" s="36">
        <v>0</v>
      </c>
      <c r="R150" s="36">
        <v>0</v>
      </c>
      <c r="S150" s="36">
        <v>0</v>
      </c>
      <c r="T150" s="36">
        <v>0</v>
      </c>
      <c r="U150" s="36">
        <v>1118.4293798595475</v>
      </c>
      <c r="V150" s="36">
        <v>1581.2449640687601</v>
      </c>
      <c r="W150" s="36">
        <v>0</v>
      </c>
      <c r="X150" s="36">
        <v>0</v>
      </c>
      <c r="Y150" s="24">
        <v>2699.6743439283073</v>
      </c>
    </row>
    <row r="151" spans="1:25" ht="21">
      <c r="A151" s="35"/>
      <c r="B151" s="35" t="s">
        <v>511</v>
      </c>
      <c r="C151" s="36">
        <v>0</v>
      </c>
      <c r="D151" s="36">
        <v>0</v>
      </c>
      <c r="E151" s="36">
        <v>2689.7247902390391</v>
      </c>
      <c r="F151" s="36">
        <v>37.5</v>
      </c>
      <c r="G151" s="36">
        <v>214.72782235806</v>
      </c>
      <c r="H151" s="36">
        <v>5.1005002272490003</v>
      </c>
      <c r="I151" s="36">
        <v>12.5</v>
      </c>
      <c r="J151" s="36">
        <v>508.74633474804</v>
      </c>
      <c r="K151" s="24">
        <v>3468.2994475723881</v>
      </c>
      <c r="L151" s="24"/>
      <c r="M151" s="24"/>
      <c r="N151" s="100"/>
      <c r="O151" s="35"/>
      <c r="P151" s="35" t="s">
        <v>511</v>
      </c>
      <c r="Q151" s="36">
        <v>0</v>
      </c>
      <c r="R151" s="36">
        <v>0</v>
      </c>
      <c r="S151" s="36">
        <v>0</v>
      </c>
      <c r="T151" s="36">
        <v>0</v>
      </c>
      <c r="U151" s="36">
        <v>884.11593384726416</v>
      </c>
      <c r="V151" s="36">
        <v>156.37390042431201</v>
      </c>
      <c r="W151" s="36">
        <v>0</v>
      </c>
      <c r="X151" s="36">
        <v>0</v>
      </c>
      <c r="Y151" s="24">
        <v>1040.4898342715762</v>
      </c>
    </row>
    <row r="152" spans="1:25" ht="21">
      <c r="A152" s="35"/>
      <c r="B152" s="35" t="s">
        <v>512</v>
      </c>
      <c r="C152" s="36">
        <v>0</v>
      </c>
      <c r="D152" s="36">
        <v>0</v>
      </c>
      <c r="E152" s="36">
        <v>3334.3718256633806</v>
      </c>
      <c r="F152" s="36">
        <v>268.71547759237001</v>
      </c>
      <c r="G152" s="36">
        <v>2542.5011216595103</v>
      </c>
      <c r="H152" s="36">
        <v>231.25</v>
      </c>
      <c r="I152" s="36">
        <v>608.31528231179993</v>
      </c>
      <c r="J152" s="36">
        <v>5955.0516280395495</v>
      </c>
      <c r="K152" s="24">
        <v>12940.20533526661</v>
      </c>
      <c r="L152" s="24"/>
      <c r="M152" s="24"/>
      <c r="N152" s="100"/>
      <c r="O152" s="35"/>
      <c r="P152" s="35" t="s">
        <v>512</v>
      </c>
      <c r="Q152" s="36">
        <v>0</v>
      </c>
      <c r="R152" s="36">
        <v>0</v>
      </c>
      <c r="S152" s="36">
        <v>0</v>
      </c>
      <c r="T152" s="36">
        <v>0</v>
      </c>
      <c r="U152" s="36">
        <v>1913.0515274751483</v>
      </c>
      <c r="V152" s="36">
        <v>1969.0100731056671</v>
      </c>
      <c r="W152" s="36">
        <v>0</v>
      </c>
      <c r="X152" s="36">
        <v>0</v>
      </c>
      <c r="Y152" s="24">
        <v>3882.0616005808151</v>
      </c>
    </row>
    <row r="153" spans="1:25" ht="21">
      <c r="A153" s="35"/>
      <c r="B153" s="35" t="s">
        <v>513</v>
      </c>
      <c r="C153" s="36">
        <v>0</v>
      </c>
      <c r="D153" s="36">
        <v>0</v>
      </c>
      <c r="E153" s="36">
        <v>134.48862309310002</v>
      </c>
      <c r="F153" s="36">
        <v>171.50200402640002</v>
      </c>
      <c r="G153" s="36">
        <v>3633.8450888277303</v>
      </c>
      <c r="H153" s="36">
        <v>0</v>
      </c>
      <c r="I153" s="36">
        <v>0</v>
      </c>
      <c r="J153" s="36">
        <v>9975.6985088034107</v>
      </c>
      <c r="K153" s="24">
        <v>13915.534224750641</v>
      </c>
      <c r="L153" s="24"/>
      <c r="M153" s="24"/>
      <c r="N153" s="100"/>
      <c r="O153" s="35"/>
      <c r="P153" s="35" t="s">
        <v>513</v>
      </c>
      <c r="Q153" s="36">
        <v>0</v>
      </c>
      <c r="R153" s="36">
        <v>0</v>
      </c>
      <c r="S153" s="36">
        <v>0</v>
      </c>
      <c r="T153" s="36">
        <v>0</v>
      </c>
      <c r="U153" s="36">
        <v>1181.9507147838228</v>
      </c>
      <c r="V153" s="36">
        <v>2992.7095526395869</v>
      </c>
      <c r="W153" s="36">
        <v>0</v>
      </c>
      <c r="X153" s="36">
        <v>0</v>
      </c>
      <c r="Y153" s="24">
        <v>4174.66026742341</v>
      </c>
    </row>
    <row r="154" spans="1:25" ht="21">
      <c r="A154" s="35"/>
      <c r="B154" s="35" t="s">
        <v>156</v>
      </c>
      <c r="C154" s="36">
        <v>0</v>
      </c>
      <c r="D154" s="36">
        <v>0</v>
      </c>
      <c r="E154" s="36">
        <v>2487.9420992862993</v>
      </c>
      <c r="F154" s="36">
        <v>448.34384177575998</v>
      </c>
      <c r="G154" s="36">
        <v>4618.0734054007389</v>
      </c>
      <c r="H154" s="36">
        <v>1608.4258012895698</v>
      </c>
      <c r="I154" s="36">
        <v>273.0687388746</v>
      </c>
      <c r="J154" s="36">
        <v>3022.7826823956393</v>
      </c>
      <c r="K154" s="24">
        <v>12458.636569022608</v>
      </c>
      <c r="L154" s="24"/>
      <c r="M154" s="24"/>
      <c r="N154" s="100"/>
      <c r="O154" s="35"/>
      <c r="P154" s="35" t="s">
        <v>156</v>
      </c>
      <c r="Q154" s="36">
        <v>0</v>
      </c>
      <c r="R154" s="36">
        <v>0</v>
      </c>
      <c r="S154" s="36">
        <v>0</v>
      </c>
      <c r="T154" s="36">
        <v>0</v>
      </c>
      <c r="U154" s="36">
        <v>2748.8355443260607</v>
      </c>
      <c r="V154" s="36">
        <v>988.75542638061586</v>
      </c>
      <c r="W154" s="36">
        <v>0</v>
      </c>
      <c r="X154" s="36">
        <v>0</v>
      </c>
      <c r="Y154" s="24">
        <v>3737.5909707066767</v>
      </c>
    </row>
    <row r="155" spans="1:25" ht="21">
      <c r="A155" s="35" t="s">
        <v>531</v>
      </c>
      <c r="B155" s="35"/>
      <c r="C155" s="36">
        <v>0</v>
      </c>
      <c r="D155" s="36">
        <v>0</v>
      </c>
      <c r="E155" s="36">
        <v>35259.498070297021</v>
      </c>
      <c r="F155" s="36">
        <v>18218.49215990684</v>
      </c>
      <c r="G155" s="36">
        <v>95546.024844259387</v>
      </c>
      <c r="H155" s="36">
        <v>60064.496694487869</v>
      </c>
      <c r="I155" s="36">
        <v>4477.3112962150026</v>
      </c>
      <c r="J155" s="36">
        <v>7133.0054015818696</v>
      </c>
      <c r="K155" s="24">
        <v>220698.828466748</v>
      </c>
      <c r="L155" s="24">
        <v>236280</v>
      </c>
      <c r="M155" s="42">
        <f>L155-K155</f>
        <v>15581.171533251996</v>
      </c>
      <c r="N155" s="100"/>
      <c r="O155" s="35" t="s">
        <v>531</v>
      </c>
      <c r="P155" s="35"/>
      <c r="Q155" s="36">
        <v>0</v>
      </c>
      <c r="R155" s="36">
        <v>0</v>
      </c>
      <c r="S155" s="36">
        <v>0</v>
      </c>
      <c r="T155" s="36">
        <v>0</v>
      </c>
      <c r="U155" s="36">
        <v>57677.278310362228</v>
      </c>
      <c r="V155" s="36">
        <v>8532.3702296749598</v>
      </c>
      <c r="W155" s="36">
        <v>0</v>
      </c>
      <c r="X155" s="36">
        <v>0</v>
      </c>
      <c r="Y155" s="24">
        <v>66209.648540037189</v>
      </c>
    </row>
    <row r="156" spans="1:25" ht="21">
      <c r="A156" s="35"/>
      <c r="B156" s="35" t="s">
        <v>515</v>
      </c>
      <c r="C156" s="36">
        <v>0</v>
      </c>
      <c r="D156" s="36">
        <v>0</v>
      </c>
      <c r="E156" s="36">
        <v>2470.9841148859005</v>
      </c>
      <c r="F156" s="36">
        <v>5497.6671168074299</v>
      </c>
      <c r="G156" s="36">
        <v>1967.5983331268169</v>
      </c>
      <c r="H156" s="36">
        <v>3565.0459159830498</v>
      </c>
      <c r="I156" s="36">
        <v>12.5</v>
      </c>
      <c r="J156" s="36">
        <v>0</v>
      </c>
      <c r="K156" s="24">
        <v>13513.795480803197</v>
      </c>
      <c r="L156" s="24"/>
      <c r="M156" s="24"/>
      <c r="N156" s="100"/>
      <c r="O156" s="35"/>
      <c r="P156" s="35" t="s">
        <v>515</v>
      </c>
      <c r="Q156" s="36">
        <v>0</v>
      </c>
      <c r="R156" s="36">
        <v>0</v>
      </c>
      <c r="S156" s="36">
        <v>0</v>
      </c>
      <c r="T156" s="36">
        <v>0</v>
      </c>
      <c r="U156" s="36">
        <v>4050.3886442419353</v>
      </c>
      <c r="V156" s="36">
        <v>3.75</v>
      </c>
      <c r="W156" s="36">
        <v>0</v>
      </c>
      <c r="X156" s="36">
        <v>0</v>
      </c>
      <c r="Y156" s="24">
        <v>4054.1386442419353</v>
      </c>
    </row>
    <row r="157" spans="1:25" ht="21">
      <c r="A157" s="35"/>
      <c r="B157" s="35" t="s">
        <v>516</v>
      </c>
      <c r="C157" s="36">
        <v>0</v>
      </c>
      <c r="D157" s="36">
        <v>0</v>
      </c>
      <c r="E157" s="36">
        <v>1467.1942605906299</v>
      </c>
      <c r="F157" s="36">
        <v>0</v>
      </c>
      <c r="G157" s="36">
        <v>160.49453584521001</v>
      </c>
      <c r="H157" s="36">
        <v>0</v>
      </c>
      <c r="I157" s="36">
        <v>350</v>
      </c>
      <c r="J157" s="36">
        <v>546.927786106079</v>
      </c>
      <c r="K157" s="24">
        <v>2524.6165825419189</v>
      </c>
      <c r="L157" s="24"/>
      <c r="M157" s="24"/>
      <c r="N157" s="100"/>
      <c r="O157" s="35"/>
      <c r="P157" s="35" t="s">
        <v>516</v>
      </c>
      <c r="Q157" s="36">
        <v>0</v>
      </c>
      <c r="R157" s="36">
        <v>0</v>
      </c>
      <c r="S157" s="36">
        <v>0</v>
      </c>
      <c r="T157" s="36">
        <v>0</v>
      </c>
      <c r="U157" s="36">
        <v>488.30663893094999</v>
      </c>
      <c r="V157" s="36">
        <v>269.07833583212403</v>
      </c>
      <c r="W157" s="36">
        <v>0</v>
      </c>
      <c r="X157" s="36">
        <v>0</v>
      </c>
      <c r="Y157" s="24">
        <v>757.38497476307407</v>
      </c>
    </row>
    <row r="158" spans="1:25" ht="21">
      <c r="A158" s="35"/>
      <c r="B158" s="35" t="s">
        <v>517</v>
      </c>
      <c r="C158" s="36">
        <v>0</v>
      </c>
      <c r="D158" s="36">
        <v>0</v>
      </c>
      <c r="E158" s="36">
        <v>1819.7142015410138</v>
      </c>
      <c r="F158" s="36">
        <v>1688.8303507348201</v>
      </c>
      <c r="G158" s="36">
        <v>2751.8994558462505</v>
      </c>
      <c r="H158" s="36">
        <v>7138.7928416883406</v>
      </c>
      <c r="I158" s="36">
        <v>1304.594353486</v>
      </c>
      <c r="J158" s="36">
        <v>0</v>
      </c>
      <c r="K158" s="24">
        <v>14703.831203296424</v>
      </c>
      <c r="L158" s="24"/>
      <c r="M158" s="24"/>
      <c r="N158" s="100"/>
      <c r="O158" s="35"/>
      <c r="P158" s="35" t="s">
        <v>517</v>
      </c>
      <c r="Q158" s="36">
        <v>0</v>
      </c>
      <c r="R158" s="36">
        <v>0</v>
      </c>
      <c r="S158" s="36">
        <v>0</v>
      </c>
      <c r="T158" s="36">
        <v>0</v>
      </c>
      <c r="U158" s="36">
        <v>4019.7710549408635</v>
      </c>
      <c r="V158" s="36">
        <v>391.37830604556507</v>
      </c>
      <c r="W158" s="36">
        <v>0</v>
      </c>
      <c r="X158" s="36">
        <v>0</v>
      </c>
      <c r="Y158" s="24">
        <v>4411.1493609864283</v>
      </c>
    </row>
    <row r="159" spans="1:25" ht="21">
      <c r="A159" s="35"/>
      <c r="B159" s="35" t="s">
        <v>518</v>
      </c>
      <c r="C159" s="36">
        <v>0</v>
      </c>
      <c r="D159" s="36">
        <v>0</v>
      </c>
      <c r="E159" s="36">
        <v>1204.68634288254</v>
      </c>
      <c r="F159" s="36">
        <v>0</v>
      </c>
      <c r="G159" s="36">
        <v>5153.0860635735889</v>
      </c>
      <c r="H159" s="36">
        <v>4105.5826599250904</v>
      </c>
      <c r="I159" s="36">
        <v>23.008245786749999</v>
      </c>
      <c r="J159" s="36">
        <v>0</v>
      </c>
      <c r="K159" s="24">
        <v>10486.36331216797</v>
      </c>
      <c r="L159" s="24"/>
      <c r="M159" s="24"/>
      <c r="N159" s="100"/>
      <c r="O159" s="35"/>
      <c r="P159" s="35" t="s">
        <v>518</v>
      </c>
      <c r="Q159" s="36">
        <v>0</v>
      </c>
      <c r="R159" s="36">
        <v>0</v>
      </c>
      <c r="S159" s="36">
        <v>0</v>
      </c>
      <c r="T159" s="36">
        <v>0</v>
      </c>
      <c r="U159" s="36">
        <v>3139.0065199155338</v>
      </c>
      <c r="V159" s="36">
        <v>6.9024737360200001</v>
      </c>
      <c r="W159" s="36">
        <v>0</v>
      </c>
      <c r="X159" s="36">
        <v>0</v>
      </c>
      <c r="Y159" s="24">
        <v>3145.9089936515538</v>
      </c>
    </row>
    <row r="160" spans="1:25" ht="21">
      <c r="A160" s="35"/>
      <c r="B160" s="35" t="s">
        <v>519</v>
      </c>
      <c r="C160" s="36">
        <v>0</v>
      </c>
      <c r="D160" s="36">
        <v>0</v>
      </c>
      <c r="E160" s="36">
        <v>2091.1223074706791</v>
      </c>
      <c r="F160" s="36">
        <v>0</v>
      </c>
      <c r="G160" s="36">
        <v>1696.3795727740996</v>
      </c>
      <c r="H160" s="36">
        <v>2375.378793793247</v>
      </c>
      <c r="I160" s="36">
        <v>341.45177628661003</v>
      </c>
      <c r="J160" s="36">
        <v>0</v>
      </c>
      <c r="K160" s="24">
        <v>6504.3324503246358</v>
      </c>
      <c r="L160" s="24"/>
      <c r="M160" s="24"/>
      <c r="N160" s="100"/>
      <c r="O160" s="35"/>
      <c r="P160" s="35" t="s">
        <v>519</v>
      </c>
      <c r="Q160" s="36">
        <v>0</v>
      </c>
      <c r="R160" s="36">
        <v>0</v>
      </c>
      <c r="S160" s="36">
        <v>0</v>
      </c>
      <c r="T160" s="36">
        <v>0</v>
      </c>
      <c r="U160" s="36">
        <v>1848.8642022123106</v>
      </c>
      <c r="V160" s="36">
        <v>102.43553288598898</v>
      </c>
      <c r="W160" s="36">
        <v>0</v>
      </c>
      <c r="X160" s="36">
        <v>0</v>
      </c>
      <c r="Y160" s="24">
        <v>1951.2997350982996</v>
      </c>
    </row>
    <row r="161" spans="1:25" ht="21">
      <c r="A161" s="35"/>
      <c r="B161" s="35" t="s">
        <v>520</v>
      </c>
      <c r="C161" s="36">
        <v>0</v>
      </c>
      <c r="D161" s="36">
        <v>0</v>
      </c>
      <c r="E161" s="36">
        <v>3303.0734947645196</v>
      </c>
      <c r="F161" s="36">
        <v>0</v>
      </c>
      <c r="G161" s="36">
        <v>3218.6101858818197</v>
      </c>
      <c r="H161" s="36">
        <v>0.54497364622900002</v>
      </c>
      <c r="I161" s="36">
        <v>37.5</v>
      </c>
      <c r="J161" s="36">
        <v>0</v>
      </c>
      <c r="K161" s="24">
        <v>6559.7286542925685</v>
      </c>
      <c r="L161" s="24"/>
      <c r="M161" s="24"/>
      <c r="N161" s="100"/>
      <c r="O161" s="35"/>
      <c r="P161" s="35" t="s">
        <v>520</v>
      </c>
      <c r="Q161" s="36">
        <v>0</v>
      </c>
      <c r="R161" s="36">
        <v>0</v>
      </c>
      <c r="S161" s="36">
        <v>0</v>
      </c>
      <c r="T161" s="36">
        <v>0</v>
      </c>
      <c r="U161" s="36">
        <v>1956.5051041940758</v>
      </c>
      <c r="V161" s="36">
        <v>11.413492093868999</v>
      </c>
      <c r="W161" s="36">
        <v>0</v>
      </c>
      <c r="X161" s="36">
        <v>0</v>
      </c>
      <c r="Y161" s="24">
        <v>1967.9185962879449</v>
      </c>
    </row>
    <row r="162" spans="1:25" ht="21">
      <c r="A162" s="35"/>
      <c r="B162" s="35" t="s">
        <v>373</v>
      </c>
      <c r="C162" s="36">
        <v>0</v>
      </c>
      <c r="D162" s="36">
        <v>0</v>
      </c>
      <c r="E162" s="36">
        <v>0</v>
      </c>
      <c r="F162" s="36">
        <v>0</v>
      </c>
      <c r="G162" s="36">
        <v>167.01625461971003</v>
      </c>
      <c r="H162" s="36">
        <v>6.3693327522800001</v>
      </c>
      <c r="I162" s="36">
        <v>45.178529586480003</v>
      </c>
      <c r="J162" s="36">
        <v>0</v>
      </c>
      <c r="K162" s="24">
        <v>218.56411695847004</v>
      </c>
      <c r="L162" s="24"/>
      <c r="M162" s="24"/>
      <c r="N162" s="100"/>
      <c r="O162" s="35"/>
      <c r="P162" s="35" t="s">
        <v>373</v>
      </c>
      <c r="Q162" s="36">
        <v>0</v>
      </c>
      <c r="R162" s="36">
        <v>0</v>
      </c>
      <c r="S162" s="36">
        <v>0</v>
      </c>
      <c r="T162" s="36">
        <v>0</v>
      </c>
      <c r="U162" s="36">
        <v>52.015676211593011</v>
      </c>
      <c r="V162" s="36">
        <v>13.553558875944001</v>
      </c>
      <c r="W162" s="36">
        <v>0</v>
      </c>
      <c r="X162" s="36">
        <v>0</v>
      </c>
      <c r="Y162" s="24">
        <v>65.56923508753701</v>
      </c>
    </row>
    <row r="163" spans="1:25" ht="21">
      <c r="A163" s="35"/>
      <c r="B163" s="35" t="s">
        <v>521</v>
      </c>
      <c r="C163" s="36">
        <v>0</v>
      </c>
      <c r="D163" s="36">
        <v>0</v>
      </c>
      <c r="E163" s="36">
        <v>3151.4675442453404</v>
      </c>
      <c r="F163" s="36">
        <v>0</v>
      </c>
      <c r="G163" s="36">
        <v>23734.594138167504</v>
      </c>
      <c r="H163" s="36">
        <v>3554.6911612515014</v>
      </c>
      <c r="I163" s="36">
        <v>1.9917542132499999</v>
      </c>
      <c r="J163" s="36">
        <v>0</v>
      </c>
      <c r="K163" s="24">
        <v>30442.744597877598</v>
      </c>
      <c r="L163" s="24"/>
      <c r="M163" s="24"/>
      <c r="N163" s="100"/>
      <c r="O163" s="35"/>
      <c r="P163" s="35" t="s">
        <v>521</v>
      </c>
      <c r="Q163" s="36">
        <v>0</v>
      </c>
      <c r="R163" s="36">
        <v>0</v>
      </c>
      <c r="S163" s="36">
        <v>0</v>
      </c>
      <c r="T163" s="36">
        <v>0</v>
      </c>
      <c r="U163" s="36">
        <v>9132.2258531031366</v>
      </c>
      <c r="V163" s="36">
        <v>0.59752626397499997</v>
      </c>
      <c r="W163" s="36">
        <v>0</v>
      </c>
      <c r="X163" s="36">
        <v>0</v>
      </c>
      <c r="Y163" s="24">
        <v>9132.8233793671116</v>
      </c>
    </row>
    <row r="164" spans="1:25" ht="21">
      <c r="A164" s="35"/>
      <c r="B164" s="35" t="s">
        <v>522</v>
      </c>
      <c r="C164" s="36">
        <v>0</v>
      </c>
      <c r="D164" s="36">
        <v>0</v>
      </c>
      <c r="E164" s="36">
        <v>4064.41406245179</v>
      </c>
      <c r="F164" s="36">
        <v>0</v>
      </c>
      <c r="G164" s="36">
        <v>10456.154292854348</v>
      </c>
      <c r="H164" s="36">
        <v>2737.5137196199621</v>
      </c>
      <c r="I164" s="36">
        <v>801.47886687530274</v>
      </c>
      <c r="J164" s="36">
        <v>894.91519287920005</v>
      </c>
      <c r="K164" s="24">
        <v>18954.476134680604</v>
      </c>
      <c r="L164" s="24"/>
      <c r="M164" s="24"/>
      <c r="N164" s="100"/>
      <c r="O164" s="35"/>
      <c r="P164" s="35" t="s">
        <v>522</v>
      </c>
      <c r="Q164" s="36">
        <v>0</v>
      </c>
      <c r="R164" s="36">
        <v>0</v>
      </c>
      <c r="S164" s="36">
        <v>0</v>
      </c>
      <c r="T164" s="36">
        <v>0</v>
      </c>
      <c r="U164" s="36">
        <v>5177.4246224747703</v>
      </c>
      <c r="V164" s="36">
        <v>508.91821792646903</v>
      </c>
      <c r="W164" s="36">
        <v>0</v>
      </c>
      <c r="X164" s="36">
        <v>0</v>
      </c>
      <c r="Y164" s="24">
        <v>5686.3428404012393</v>
      </c>
    </row>
    <row r="165" spans="1:25" ht="21">
      <c r="A165" s="35"/>
      <c r="B165" s="35" t="s">
        <v>523</v>
      </c>
      <c r="C165" s="36">
        <v>0</v>
      </c>
      <c r="D165" s="36">
        <v>0</v>
      </c>
      <c r="E165" s="36">
        <v>703.24392277800007</v>
      </c>
      <c r="F165" s="36">
        <v>0</v>
      </c>
      <c r="G165" s="36">
        <v>3647.9744423371094</v>
      </c>
      <c r="H165" s="36">
        <v>3.3862683465100001</v>
      </c>
      <c r="I165" s="36">
        <v>39.528334374949999</v>
      </c>
      <c r="J165" s="36">
        <v>0</v>
      </c>
      <c r="K165" s="24">
        <v>4394.1329678365701</v>
      </c>
      <c r="L165" s="24"/>
      <c r="M165" s="24"/>
      <c r="N165" s="100"/>
      <c r="O165" s="35"/>
      <c r="P165" s="35" t="s">
        <v>523</v>
      </c>
      <c r="Q165" s="36">
        <v>0</v>
      </c>
      <c r="R165" s="36">
        <v>0</v>
      </c>
      <c r="S165" s="36">
        <v>0</v>
      </c>
      <c r="T165" s="36">
        <v>0</v>
      </c>
      <c r="U165" s="36">
        <v>1306.3813900383109</v>
      </c>
      <c r="V165" s="36">
        <v>11.858500312484999</v>
      </c>
      <c r="W165" s="36">
        <v>0</v>
      </c>
      <c r="X165" s="36">
        <v>0</v>
      </c>
      <c r="Y165" s="24">
        <v>1318.2398903507958</v>
      </c>
    </row>
    <row r="166" spans="1:25" ht="21">
      <c r="A166" s="35"/>
      <c r="B166" s="35" t="s">
        <v>524</v>
      </c>
      <c r="C166" s="36">
        <v>0</v>
      </c>
      <c r="D166" s="36">
        <v>0</v>
      </c>
      <c r="E166" s="36">
        <v>2971.6245522262197</v>
      </c>
      <c r="F166" s="36">
        <v>261.04896560353001</v>
      </c>
      <c r="G166" s="36">
        <v>1077.82545641966</v>
      </c>
      <c r="H166" s="36">
        <v>0</v>
      </c>
      <c r="I166" s="36">
        <v>816.98396627</v>
      </c>
      <c r="J166" s="36">
        <v>1577.6440316298811</v>
      </c>
      <c r="K166" s="24">
        <v>6705.1269721492909</v>
      </c>
      <c r="L166" s="24"/>
      <c r="M166" s="24"/>
      <c r="N166" s="100"/>
      <c r="O166" s="35"/>
      <c r="P166" s="35" t="s">
        <v>524</v>
      </c>
      <c r="Q166" s="36">
        <v>0</v>
      </c>
      <c r="R166" s="36">
        <v>0</v>
      </c>
      <c r="S166" s="36">
        <v>0</v>
      </c>
      <c r="T166" s="36">
        <v>0</v>
      </c>
      <c r="U166" s="36">
        <v>1293.1496922747358</v>
      </c>
      <c r="V166" s="36">
        <v>718.38839936997192</v>
      </c>
      <c r="W166" s="36">
        <v>0</v>
      </c>
      <c r="X166" s="36">
        <v>0</v>
      </c>
      <c r="Y166" s="24">
        <v>2011.5380916447077</v>
      </c>
    </row>
    <row r="167" spans="1:25" ht="21">
      <c r="A167" s="35"/>
      <c r="B167" s="35" t="s">
        <v>525</v>
      </c>
      <c r="C167" s="36">
        <v>0</v>
      </c>
      <c r="D167" s="36">
        <v>0</v>
      </c>
      <c r="E167" s="36">
        <v>2422.4790181602002</v>
      </c>
      <c r="F167" s="36">
        <v>3702.0306020870084</v>
      </c>
      <c r="G167" s="36">
        <v>8401.0907981486089</v>
      </c>
      <c r="H167" s="36">
        <v>6752.2608709308106</v>
      </c>
      <c r="I167" s="36">
        <v>0</v>
      </c>
      <c r="J167" s="36">
        <v>311.50228961485999</v>
      </c>
      <c r="K167" s="24">
        <v>21589.363578941488</v>
      </c>
      <c r="L167" s="24"/>
      <c r="M167" s="24"/>
      <c r="N167" s="100"/>
      <c r="O167" s="35"/>
      <c r="P167" s="35" t="s">
        <v>525</v>
      </c>
      <c r="Q167" s="36">
        <v>0</v>
      </c>
      <c r="R167" s="36">
        <v>0</v>
      </c>
      <c r="S167" s="36">
        <v>0</v>
      </c>
      <c r="T167" s="36">
        <v>0</v>
      </c>
      <c r="U167" s="36">
        <v>4357.680125524058</v>
      </c>
      <c r="V167" s="36">
        <v>2119.1289481635899</v>
      </c>
      <c r="W167" s="36">
        <v>0</v>
      </c>
      <c r="X167" s="36">
        <v>0</v>
      </c>
      <c r="Y167" s="24">
        <v>6476.8090736876475</v>
      </c>
    </row>
    <row r="168" spans="1:25" ht="21">
      <c r="A168" s="35"/>
      <c r="B168" s="35" t="s">
        <v>526</v>
      </c>
      <c r="C168" s="36">
        <v>0</v>
      </c>
      <c r="D168" s="36">
        <v>0</v>
      </c>
      <c r="E168" s="36">
        <v>159.93095795425</v>
      </c>
      <c r="F168" s="36">
        <v>1475</v>
      </c>
      <c r="G168" s="36">
        <v>4181.3449051929483</v>
      </c>
      <c r="H168" s="36">
        <v>10437.75216060266</v>
      </c>
      <c r="I168" s="36">
        <v>86.071470413520004</v>
      </c>
      <c r="J168" s="36">
        <v>5.5584085267700001</v>
      </c>
      <c r="K168" s="24">
        <v>16345.657902690149</v>
      </c>
      <c r="L168" s="24"/>
      <c r="M168" s="24"/>
      <c r="N168" s="100"/>
      <c r="O168" s="35"/>
      <c r="P168" s="35" t="s">
        <v>526</v>
      </c>
      <c r="Q168" s="36">
        <v>0</v>
      </c>
      <c r="R168" s="36">
        <v>0</v>
      </c>
      <c r="S168" s="36">
        <v>0</v>
      </c>
      <c r="T168" s="36">
        <v>0</v>
      </c>
      <c r="U168" s="36">
        <v>4876.2084071280742</v>
      </c>
      <c r="V168" s="36">
        <v>27.488963682090997</v>
      </c>
      <c r="W168" s="36">
        <v>0</v>
      </c>
      <c r="X168" s="36">
        <v>0</v>
      </c>
      <c r="Y168" s="24">
        <v>4903.697370810165</v>
      </c>
    </row>
    <row r="169" spans="1:25" ht="21">
      <c r="A169" s="35"/>
      <c r="B169" s="35" t="s">
        <v>527</v>
      </c>
      <c r="C169" s="36">
        <v>0</v>
      </c>
      <c r="D169" s="36">
        <v>0</v>
      </c>
      <c r="E169" s="36">
        <v>930.3451003312</v>
      </c>
      <c r="F169" s="36">
        <v>0</v>
      </c>
      <c r="G169" s="36">
        <v>676.01396866199002</v>
      </c>
      <c r="H169" s="36">
        <v>3703.2447329027991</v>
      </c>
      <c r="I169" s="36">
        <v>16.721665625100002</v>
      </c>
      <c r="J169" s="36">
        <v>0</v>
      </c>
      <c r="K169" s="24">
        <v>5326.3254675210892</v>
      </c>
      <c r="L169" s="24"/>
      <c r="M169" s="24"/>
      <c r="N169" s="100"/>
      <c r="O169" s="35"/>
      <c r="P169" s="35" t="s">
        <v>527</v>
      </c>
      <c r="Q169" s="36">
        <v>0</v>
      </c>
      <c r="R169" s="36">
        <v>0</v>
      </c>
      <c r="S169" s="36">
        <v>0</v>
      </c>
      <c r="T169" s="36">
        <v>0</v>
      </c>
      <c r="U169" s="36">
        <v>1592.8811405692554</v>
      </c>
      <c r="V169" s="36">
        <v>5.0164996875299996</v>
      </c>
      <c r="W169" s="36">
        <v>0</v>
      </c>
      <c r="X169" s="36">
        <v>0</v>
      </c>
      <c r="Y169" s="24">
        <v>1597.8976402567855</v>
      </c>
    </row>
    <row r="170" spans="1:25" ht="21">
      <c r="A170" s="35"/>
      <c r="B170" s="35" t="s">
        <v>528</v>
      </c>
      <c r="C170" s="36">
        <v>0</v>
      </c>
      <c r="D170" s="36">
        <v>0</v>
      </c>
      <c r="E170" s="36">
        <v>3146.0331596387414</v>
      </c>
      <c r="F170" s="36">
        <v>858.11227067929008</v>
      </c>
      <c r="G170" s="36">
        <v>3664.7692137857412</v>
      </c>
      <c r="H170" s="36">
        <v>2488.7575337790959</v>
      </c>
      <c r="I170" s="36">
        <v>56.25</v>
      </c>
      <c r="J170" s="36">
        <v>1910.6139959940799</v>
      </c>
      <c r="K170" s="24">
        <v>12124.536173876948</v>
      </c>
      <c r="L170" s="24"/>
      <c r="M170" s="24"/>
      <c r="N170" s="100"/>
      <c r="O170" s="35"/>
      <c r="P170" s="35" t="s">
        <v>528</v>
      </c>
      <c r="Q170" s="36">
        <v>0</v>
      </c>
      <c r="R170" s="36">
        <v>0</v>
      </c>
      <c r="S170" s="36">
        <v>0</v>
      </c>
      <c r="T170" s="36">
        <v>0</v>
      </c>
      <c r="U170" s="36">
        <v>3047.301653364877</v>
      </c>
      <c r="V170" s="36">
        <v>590.05919879822397</v>
      </c>
      <c r="W170" s="36">
        <v>0</v>
      </c>
      <c r="X170" s="36">
        <v>0</v>
      </c>
      <c r="Y170" s="24">
        <v>3637.3608521631008</v>
      </c>
    </row>
    <row r="171" spans="1:25" ht="21">
      <c r="A171" s="35"/>
      <c r="B171" s="35" t="s">
        <v>529</v>
      </c>
      <c r="C171" s="36">
        <v>0</v>
      </c>
      <c r="D171" s="36">
        <v>0</v>
      </c>
      <c r="E171" s="36">
        <v>3392.4741367249803</v>
      </c>
      <c r="F171" s="36">
        <v>231.97588720198999</v>
      </c>
      <c r="G171" s="36">
        <v>19969.880801992502</v>
      </c>
      <c r="H171" s="36">
        <v>1350.8730507323387</v>
      </c>
      <c r="I171" s="36">
        <v>318.27743329707999</v>
      </c>
      <c r="J171" s="36">
        <v>0</v>
      </c>
      <c r="K171" s="24">
        <v>25263.481309948889</v>
      </c>
      <c r="L171" s="24"/>
      <c r="M171" s="24"/>
      <c r="N171" s="100"/>
      <c r="O171" s="35"/>
      <c r="P171" s="35" t="s">
        <v>529</v>
      </c>
      <c r="Q171" s="36">
        <v>0</v>
      </c>
      <c r="R171" s="36">
        <v>0</v>
      </c>
      <c r="S171" s="36">
        <v>0</v>
      </c>
      <c r="T171" s="36">
        <v>0</v>
      </c>
      <c r="U171" s="36">
        <v>7483.5611629956275</v>
      </c>
      <c r="V171" s="36">
        <v>95.483229989129981</v>
      </c>
      <c r="W171" s="36">
        <v>0</v>
      </c>
      <c r="X171" s="36">
        <v>0</v>
      </c>
      <c r="Y171" s="24">
        <v>7579.044392984757</v>
      </c>
    </row>
    <row r="172" spans="1:25" ht="21">
      <c r="A172" s="35"/>
      <c r="B172" s="35" t="s">
        <v>273</v>
      </c>
      <c r="C172" s="36">
        <v>0</v>
      </c>
      <c r="D172" s="36">
        <v>0</v>
      </c>
      <c r="E172" s="36">
        <v>1657.6330102905197</v>
      </c>
      <c r="F172" s="36">
        <v>643.79238396638004</v>
      </c>
      <c r="G172" s="36">
        <v>4468.569323522589</v>
      </c>
      <c r="H172" s="36">
        <v>1766.1911219973001</v>
      </c>
      <c r="I172" s="36">
        <v>225.77489999995998</v>
      </c>
      <c r="J172" s="36">
        <v>1885.843696831</v>
      </c>
      <c r="K172" s="24">
        <v>10647.80443660775</v>
      </c>
      <c r="L172" s="24"/>
      <c r="M172" s="24"/>
      <c r="N172" s="100"/>
      <c r="O172" s="35"/>
      <c r="P172" s="35" t="s">
        <v>273</v>
      </c>
      <c r="Q172" s="36">
        <v>0</v>
      </c>
      <c r="R172" s="36">
        <v>0</v>
      </c>
      <c r="S172" s="36">
        <v>0</v>
      </c>
      <c r="T172" s="36">
        <v>0</v>
      </c>
      <c r="U172" s="36">
        <v>2560.8557519330398</v>
      </c>
      <c r="V172" s="36">
        <v>633.48557904928998</v>
      </c>
      <c r="W172" s="36">
        <v>0</v>
      </c>
      <c r="X172" s="36">
        <v>0</v>
      </c>
      <c r="Y172" s="24">
        <v>3194.34133098233</v>
      </c>
    </row>
    <row r="173" spans="1:25" ht="21">
      <c r="A173" s="35"/>
      <c r="B173" s="35" t="s">
        <v>530</v>
      </c>
      <c r="C173" s="36">
        <v>0</v>
      </c>
      <c r="D173" s="36">
        <v>0</v>
      </c>
      <c r="E173" s="36">
        <v>303.07788336049992</v>
      </c>
      <c r="F173" s="36">
        <v>3860.0345828263899</v>
      </c>
      <c r="G173" s="36">
        <v>152.72310150887998</v>
      </c>
      <c r="H173" s="36">
        <v>10078.11155653666</v>
      </c>
      <c r="I173" s="36">
        <v>0</v>
      </c>
      <c r="J173" s="36">
        <v>0</v>
      </c>
      <c r="K173" s="24">
        <v>14393.947124232429</v>
      </c>
      <c r="L173" s="24"/>
      <c r="M173" s="24"/>
      <c r="N173" s="100"/>
      <c r="O173" s="35"/>
      <c r="P173" s="35" t="s">
        <v>530</v>
      </c>
      <c r="Q173" s="36">
        <v>0</v>
      </c>
      <c r="R173" s="36">
        <v>0</v>
      </c>
      <c r="S173" s="36">
        <v>0</v>
      </c>
      <c r="T173" s="36">
        <v>0</v>
      </c>
      <c r="U173" s="36">
        <v>1294.750670309078</v>
      </c>
      <c r="V173" s="36">
        <v>3023.4334669626928</v>
      </c>
      <c r="W173" s="36">
        <v>0</v>
      </c>
      <c r="X173" s="36">
        <v>0</v>
      </c>
      <c r="Y173" s="24">
        <v>4318.1841372717709</v>
      </c>
    </row>
    <row r="174" spans="1:25" ht="21">
      <c r="A174" s="35" t="s">
        <v>534</v>
      </c>
      <c r="B174" s="35"/>
      <c r="C174" s="36">
        <v>0</v>
      </c>
      <c r="D174" s="36">
        <v>0</v>
      </c>
      <c r="E174" s="36">
        <v>3212.8154468228995</v>
      </c>
      <c r="F174" s="36">
        <v>2898.1096806612131</v>
      </c>
      <c r="G174" s="36">
        <v>6421.2749250303559</v>
      </c>
      <c r="H174" s="36">
        <v>12.5</v>
      </c>
      <c r="I174" s="36">
        <v>988.05351160287103</v>
      </c>
      <c r="J174" s="36">
        <v>617.43362687434001</v>
      </c>
      <c r="K174" s="24">
        <v>14150.187190991679</v>
      </c>
      <c r="L174" s="24">
        <v>19160</v>
      </c>
      <c r="M174" s="42">
        <f>L174-K174</f>
        <v>5009.812809008321</v>
      </c>
      <c r="N174" s="100"/>
      <c r="O174" s="35" t="s">
        <v>534</v>
      </c>
      <c r="P174" s="35"/>
      <c r="Q174" s="36">
        <v>0</v>
      </c>
      <c r="R174" s="36">
        <v>0</v>
      </c>
      <c r="S174" s="36">
        <v>0</v>
      </c>
      <c r="T174" s="36">
        <v>0</v>
      </c>
      <c r="U174" s="36">
        <v>3763.4100157540493</v>
      </c>
      <c r="V174" s="36">
        <v>481.64614154315802</v>
      </c>
      <c r="W174" s="36">
        <v>0</v>
      </c>
      <c r="X174" s="36">
        <v>0</v>
      </c>
      <c r="Y174" s="24">
        <v>4245.0561572972074</v>
      </c>
    </row>
    <row r="175" spans="1:25" ht="21">
      <c r="A175" s="35"/>
      <c r="B175" s="35" t="s">
        <v>532</v>
      </c>
      <c r="C175" s="36">
        <v>0</v>
      </c>
      <c r="D175" s="36">
        <v>0</v>
      </c>
      <c r="E175" s="36">
        <v>813.66099493720003</v>
      </c>
      <c r="F175" s="36">
        <v>1272.3191496573038</v>
      </c>
      <c r="G175" s="36">
        <v>1645.3640158642759</v>
      </c>
      <c r="H175" s="36">
        <v>0</v>
      </c>
      <c r="I175" s="36">
        <v>12.5</v>
      </c>
      <c r="J175" s="36">
        <v>166.859624376</v>
      </c>
      <c r="K175" s="24">
        <v>3910.7037848347795</v>
      </c>
      <c r="L175" s="24"/>
      <c r="M175" s="24"/>
      <c r="N175" s="100"/>
      <c r="O175" s="35"/>
      <c r="P175" s="35" t="s">
        <v>532</v>
      </c>
      <c r="Q175" s="36">
        <v>0</v>
      </c>
      <c r="R175" s="36">
        <v>0</v>
      </c>
      <c r="S175" s="36">
        <v>0</v>
      </c>
      <c r="T175" s="36">
        <v>0</v>
      </c>
      <c r="U175" s="36">
        <v>1119.4032481376305</v>
      </c>
      <c r="V175" s="36">
        <v>53.807887312799998</v>
      </c>
      <c r="W175" s="36">
        <v>0</v>
      </c>
      <c r="X175" s="36">
        <v>0</v>
      </c>
      <c r="Y175" s="24">
        <v>1173.2111354504304</v>
      </c>
    </row>
    <row r="176" spans="1:25" ht="21">
      <c r="A176" s="35"/>
      <c r="B176" s="35" t="s">
        <v>373</v>
      </c>
      <c r="C176" s="36">
        <v>0</v>
      </c>
      <c r="D176" s="36">
        <v>0</v>
      </c>
      <c r="E176" s="36">
        <v>1409.0932163680998</v>
      </c>
      <c r="F176" s="36">
        <v>1625.7905310039096</v>
      </c>
      <c r="G176" s="36">
        <v>3324.3902712294416</v>
      </c>
      <c r="H176" s="36">
        <v>0</v>
      </c>
      <c r="I176" s="36">
        <v>616.40206869704105</v>
      </c>
      <c r="J176" s="36">
        <v>7.2954072590400001</v>
      </c>
      <c r="K176" s="24">
        <v>6982.9714945575315</v>
      </c>
      <c r="L176" s="24"/>
      <c r="M176" s="24"/>
      <c r="N176" s="100"/>
      <c r="O176" s="35"/>
      <c r="P176" s="35" t="s">
        <v>373</v>
      </c>
      <c r="Q176" s="36">
        <v>0</v>
      </c>
      <c r="R176" s="36">
        <v>0</v>
      </c>
      <c r="S176" s="36">
        <v>0</v>
      </c>
      <c r="T176" s="36">
        <v>0</v>
      </c>
      <c r="U176" s="36">
        <v>1907.7822055806464</v>
      </c>
      <c r="V176" s="36">
        <v>187.10924278675799</v>
      </c>
      <c r="W176" s="36">
        <v>0</v>
      </c>
      <c r="X176" s="36">
        <v>0</v>
      </c>
      <c r="Y176" s="24">
        <v>2094.8914483674043</v>
      </c>
    </row>
    <row r="177" spans="1:25" ht="21">
      <c r="A177" s="35"/>
      <c r="B177" s="35" t="s">
        <v>533</v>
      </c>
      <c r="C177" s="36">
        <v>0</v>
      </c>
      <c r="D177" s="36">
        <v>0</v>
      </c>
      <c r="E177" s="36">
        <v>990.06123551760015</v>
      </c>
      <c r="F177" s="36">
        <v>0</v>
      </c>
      <c r="G177" s="36">
        <v>1451.520637936638</v>
      </c>
      <c r="H177" s="36">
        <v>12.5</v>
      </c>
      <c r="I177" s="36">
        <v>359.15144290582998</v>
      </c>
      <c r="J177" s="36">
        <v>443.27859523929999</v>
      </c>
      <c r="K177" s="24">
        <v>3256.511911599368</v>
      </c>
      <c r="L177" s="24"/>
      <c r="M177" s="24"/>
      <c r="N177" s="100"/>
      <c r="O177" s="35"/>
      <c r="P177" s="35" t="s">
        <v>533</v>
      </c>
      <c r="Q177" s="36">
        <v>0</v>
      </c>
      <c r="R177" s="36">
        <v>0</v>
      </c>
      <c r="S177" s="36">
        <v>0</v>
      </c>
      <c r="T177" s="36">
        <v>0</v>
      </c>
      <c r="U177" s="36">
        <v>736.22456203577212</v>
      </c>
      <c r="V177" s="36">
        <v>240.7290114436</v>
      </c>
      <c r="W177" s="36">
        <v>0</v>
      </c>
      <c r="X177" s="36">
        <v>0</v>
      </c>
      <c r="Y177" s="24">
        <v>976.95357347937215</v>
      </c>
    </row>
    <row r="178" spans="1:25" ht="21">
      <c r="A178" s="35" t="s">
        <v>541</v>
      </c>
      <c r="B178" s="35"/>
      <c r="C178" s="36">
        <v>0</v>
      </c>
      <c r="D178" s="36">
        <v>0</v>
      </c>
      <c r="E178" s="36">
        <v>12988.546417432819</v>
      </c>
      <c r="F178" s="36">
        <v>8814.4832870914815</v>
      </c>
      <c r="G178" s="36">
        <v>24658.789163831134</v>
      </c>
      <c r="H178" s="36">
        <v>1346.2121359595083</v>
      </c>
      <c r="I178" s="36">
        <v>1481.19115222239</v>
      </c>
      <c r="J178" s="36">
        <v>44186.327081440562</v>
      </c>
      <c r="K178" s="24">
        <v>93475.549237977888</v>
      </c>
      <c r="L178" s="24">
        <v>102890</v>
      </c>
      <c r="M178" s="42">
        <f>L178-K178</f>
        <v>9414.450762022112</v>
      </c>
      <c r="N178" s="100"/>
      <c r="O178" s="35" t="s">
        <v>541</v>
      </c>
      <c r="P178" s="35"/>
      <c r="Q178" s="36">
        <v>0</v>
      </c>
      <c r="R178" s="36">
        <v>0</v>
      </c>
      <c r="S178" s="36">
        <v>0</v>
      </c>
      <c r="T178" s="36">
        <v>0</v>
      </c>
      <c r="U178" s="36">
        <v>13938.545660511474</v>
      </c>
      <c r="V178" s="36">
        <v>14104.119110887548</v>
      </c>
      <c r="W178" s="36">
        <v>0</v>
      </c>
      <c r="X178" s="36">
        <v>0</v>
      </c>
      <c r="Y178" s="24">
        <v>28042.664771399024</v>
      </c>
    </row>
    <row r="179" spans="1:25" ht="21">
      <c r="A179" s="35"/>
      <c r="B179" s="35" t="s">
        <v>536</v>
      </c>
      <c r="C179" s="36">
        <v>0</v>
      </c>
      <c r="D179" s="36">
        <v>0</v>
      </c>
      <c r="E179" s="36">
        <v>1532.0772799702434</v>
      </c>
      <c r="F179" s="36">
        <v>8150.9006100643801</v>
      </c>
      <c r="G179" s="36">
        <v>6902.2129472305405</v>
      </c>
      <c r="H179" s="36">
        <v>0</v>
      </c>
      <c r="I179" s="36">
        <v>0</v>
      </c>
      <c r="J179" s="36">
        <v>11053.747038782491</v>
      </c>
      <c r="K179" s="24">
        <v>27638.937876047654</v>
      </c>
      <c r="L179" s="24"/>
      <c r="M179" s="24"/>
      <c r="N179" s="100"/>
      <c r="O179" s="35"/>
      <c r="P179" s="35" t="s">
        <v>536</v>
      </c>
      <c r="Q179" s="36">
        <v>0</v>
      </c>
      <c r="R179" s="36">
        <v>0</v>
      </c>
      <c r="S179" s="36">
        <v>0</v>
      </c>
      <c r="T179" s="36">
        <v>0</v>
      </c>
      <c r="U179" s="36">
        <v>4975.5572511832643</v>
      </c>
      <c r="V179" s="36">
        <v>3316.1241116338674</v>
      </c>
      <c r="W179" s="36">
        <v>0</v>
      </c>
      <c r="X179" s="36">
        <v>0</v>
      </c>
      <c r="Y179" s="24">
        <v>8291.6813628171312</v>
      </c>
    </row>
    <row r="180" spans="1:25" ht="21">
      <c r="A180" s="35"/>
      <c r="B180" s="35" t="s">
        <v>537</v>
      </c>
      <c r="C180" s="36">
        <v>0</v>
      </c>
      <c r="D180" s="36">
        <v>0</v>
      </c>
      <c r="E180" s="36">
        <v>576.60405003315998</v>
      </c>
      <c r="F180" s="36">
        <v>168.750024935</v>
      </c>
      <c r="G180" s="36">
        <v>1363.3840197708</v>
      </c>
      <c r="H180" s="36">
        <v>16.82174933173</v>
      </c>
      <c r="I180" s="36">
        <v>537.37316993135005</v>
      </c>
      <c r="J180" s="36">
        <v>13271.044464499873</v>
      </c>
      <c r="K180" s="24">
        <v>15933.977478501914</v>
      </c>
      <c r="L180" s="24"/>
      <c r="M180" s="24"/>
      <c r="N180" s="100"/>
      <c r="O180" s="35"/>
      <c r="P180" s="35" t="s">
        <v>537</v>
      </c>
      <c r="Q180" s="36">
        <v>0</v>
      </c>
      <c r="R180" s="36">
        <v>0</v>
      </c>
      <c r="S180" s="36">
        <v>0</v>
      </c>
      <c r="T180" s="36">
        <v>0</v>
      </c>
      <c r="U180" s="36">
        <v>632.6214284217881</v>
      </c>
      <c r="V180" s="36">
        <v>4147.5718151296451</v>
      </c>
      <c r="W180" s="36">
        <v>0</v>
      </c>
      <c r="X180" s="36">
        <v>0</v>
      </c>
      <c r="Y180" s="24">
        <v>4780.1932435514336</v>
      </c>
    </row>
    <row r="181" spans="1:25" ht="21">
      <c r="A181" s="35"/>
      <c r="B181" s="35" t="s">
        <v>538</v>
      </c>
      <c r="C181" s="36">
        <v>0</v>
      </c>
      <c r="D181" s="36">
        <v>0</v>
      </c>
      <c r="E181" s="36">
        <v>1489.6964463285171</v>
      </c>
      <c r="F181" s="36">
        <v>0</v>
      </c>
      <c r="G181" s="36">
        <v>3329.9845822416037</v>
      </c>
      <c r="H181" s="36">
        <v>618.4880985212169</v>
      </c>
      <c r="I181" s="36">
        <v>6.25</v>
      </c>
      <c r="J181" s="36">
        <v>1.9429695096299999</v>
      </c>
      <c r="K181" s="24">
        <v>5446.3620966009676</v>
      </c>
      <c r="L181" s="24"/>
      <c r="M181" s="24"/>
      <c r="N181" s="100"/>
      <c r="O181" s="35"/>
      <c r="P181" s="35" t="s">
        <v>538</v>
      </c>
      <c r="Q181" s="36">
        <v>0</v>
      </c>
      <c r="R181" s="36">
        <v>0</v>
      </c>
      <c r="S181" s="36">
        <v>0</v>
      </c>
      <c r="T181" s="36">
        <v>0</v>
      </c>
      <c r="U181" s="36">
        <v>1445.9043085718588</v>
      </c>
      <c r="V181" s="36">
        <v>188.00432040924599</v>
      </c>
      <c r="W181" s="36">
        <v>0</v>
      </c>
      <c r="X181" s="36">
        <v>0</v>
      </c>
      <c r="Y181" s="24">
        <v>1633.9086289811048</v>
      </c>
    </row>
    <row r="182" spans="1:25" ht="21">
      <c r="A182" s="35"/>
      <c r="B182" s="35" t="s">
        <v>539</v>
      </c>
      <c r="C182" s="36">
        <v>0</v>
      </c>
      <c r="D182" s="36">
        <v>0</v>
      </c>
      <c r="E182" s="36">
        <v>138.0606276572</v>
      </c>
      <c r="F182" s="36">
        <v>455.99653229850202</v>
      </c>
      <c r="G182" s="36">
        <v>1159.7654302504602</v>
      </c>
      <c r="H182" s="36">
        <v>11.25978854585</v>
      </c>
      <c r="I182" s="36">
        <v>0</v>
      </c>
      <c r="J182" s="36">
        <v>3327.4641764219159</v>
      </c>
      <c r="K182" s="24">
        <v>5092.546555173928</v>
      </c>
      <c r="L182" s="24"/>
      <c r="M182" s="24"/>
      <c r="N182" s="100"/>
      <c r="O182" s="35"/>
      <c r="P182" s="35" t="s">
        <v>539</v>
      </c>
      <c r="Q182" s="36">
        <v>0</v>
      </c>
      <c r="R182" s="36">
        <v>0</v>
      </c>
      <c r="S182" s="36">
        <v>0</v>
      </c>
      <c r="T182" s="36">
        <v>0</v>
      </c>
      <c r="U182" s="36">
        <v>526.14677706245084</v>
      </c>
      <c r="V182" s="36">
        <v>1001.617189490279</v>
      </c>
      <c r="W182" s="36">
        <v>0</v>
      </c>
      <c r="X182" s="36">
        <v>0</v>
      </c>
      <c r="Y182" s="24">
        <v>1527.7639665527299</v>
      </c>
    </row>
    <row r="183" spans="1:25" ht="21">
      <c r="A183" s="35"/>
      <c r="B183" s="35" t="s">
        <v>540</v>
      </c>
      <c r="C183" s="36">
        <v>0</v>
      </c>
      <c r="D183" s="36">
        <v>0</v>
      </c>
      <c r="E183" s="36">
        <v>6561.9428310528592</v>
      </c>
      <c r="F183" s="36">
        <v>0</v>
      </c>
      <c r="G183" s="36">
        <v>6715.8783073083905</v>
      </c>
      <c r="H183" s="36">
        <v>584.03172973989126</v>
      </c>
      <c r="I183" s="36">
        <v>0</v>
      </c>
      <c r="J183" s="36">
        <v>6583.0014653032604</v>
      </c>
      <c r="K183" s="24">
        <v>20444.854333404401</v>
      </c>
      <c r="L183" s="24"/>
      <c r="M183" s="24"/>
      <c r="N183" s="100"/>
      <c r="O183" s="35"/>
      <c r="P183" s="35" t="s">
        <v>540</v>
      </c>
      <c r="Q183" s="36">
        <v>0</v>
      </c>
      <c r="R183" s="36">
        <v>0</v>
      </c>
      <c r="S183" s="36">
        <v>0</v>
      </c>
      <c r="T183" s="36">
        <v>0</v>
      </c>
      <c r="U183" s="36">
        <v>3983.3463415076753</v>
      </c>
      <c r="V183" s="36">
        <v>2150.1099585135553</v>
      </c>
      <c r="W183" s="36">
        <v>0</v>
      </c>
      <c r="X183" s="36">
        <v>0</v>
      </c>
      <c r="Y183" s="24">
        <v>6133.4563000212311</v>
      </c>
    </row>
    <row r="184" spans="1:25" ht="21">
      <c r="A184" s="35"/>
      <c r="B184" s="35" t="s">
        <v>535</v>
      </c>
      <c r="C184" s="36">
        <v>0</v>
      </c>
      <c r="D184" s="36">
        <v>0</v>
      </c>
      <c r="E184" s="36">
        <v>2690.1651823908401</v>
      </c>
      <c r="F184" s="36">
        <v>38.836119793599998</v>
      </c>
      <c r="G184" s="36">
        <v>5187.5638770293399</v>
      </c>
      <c r="H184" s="36">
        <v>115.61076982082</v>
      </c>
      <c r="I184" s="36">
        <v>937.56798229104004</v>
      </c>
      <c r="J184" s="36">
        <v>9949.1269669233861</v>
      </c>
      <c r="K184" s="24">
        <v>18918.870898249028</v>
      </c>
      <c r="L184" s="24"/>
      <c r="M184" s="24"/>
      <c r="N184" s="100"/>
      <c r="O184" s="35"/>
      <c r="P184" s="35" t="s">
        <v>535</v>
      </c>
      <c r="Q184" s="36">
        <v>0</v>
      </c>
      <c r="R184" s="36">
        <v>0</v>
      </c>
      <c r="S184" s="36">
        <v>0</v>
      </c>
      <c r="T184" s="36">
        <v>0</v>
      </c>
      <c r="U184" s="36">
        <v>2374.9695537644366</v>
      </c>
      <c r="V184" s="36">
        <v>3300.6917157109547</v>
      </c>
      <c r="W184" s="36">
        <v>0</v>
      </c>
      <c r="X184" s="36">
        <v>0</v>
      </c>
      <c r="Y184" s="24">
        <v>5675.6612694753912</v>
      </c>
    </row>
    <row r="185" spans="1:25" ht="21">
      <c r="A185" s="35" t="s">
        <v>546</v>
      </c>
      <c r="B185" s="35"/>
      <c r="C185" s="36">
        <v>0</v>
      </c>
      <c r="D185" s="36">
        <v>0</v>
      </c>
      <c r="E185" s="36">
        <v>14022.037580704102</v>
      </c>
      <c r="F185" s="36">
        <v>3329.460555292053</v>
      </c>
      <c r="G185" s="36">
        <v>4858.7065644504655</v>
      </c>
      <c r="H185" s="36">
        <v>0</v>
      </c>
      <c r="I185" s="36">
        <v>349.66667172204001</v>
      </c>
      <c r="J185" s="36">
        <v>21598.826179047519</v>
      </c>
      <c r="K185" s="24">
        <v>44158.697551216173</v>
      </c>
      <c r="L185" s="24">
        <v>62850</v>
      </c>
      <c r="M185" s="42">
        <f>L185-K185</f>
        <v>18691.302448783827</v>
      </c>
      <c r="N185" s="100"/>
      <c r="O185" s="35" t="s">
        <v>546</v>
      </c>
      <c r="P185" s="35"/>
      <c r="Q185" s="36">
        <v>0</v>
      </c>
      <c r="R185" s="36">
        <v>0</v>
      </c>
      <c r="S185" s="36">
        <v>0</v>
      </c>
      <c r="T185" s="36">
        <v>0</v>
      </c>
      <c r="U185" s="36">
        <v>6663.0614101330739</v>
      </c>
      <c r="V185" s="36">
        <v>6584.547855235056</v>
      </c>
      <c r="W185" s="36">
        <v>0</v>
      </c>
      <c r="X185" s="36">
        <v>0</v>
      </c>
      <c r="Y185" s="24">
        <v>13247.60926536813</v>
      </c>
    </row>
    <row r="186" spans="1:25" ht="21">
      <c r="A186" s="35"/>
      <c r="B186" s="35" t="s">
        <v>543</v>
      </c>
      <c r="C186" s="36">
        <v>0</v>
      </c>
      <c r="D186" s="36">
        <v>0</v>
      </c>
      <c r="E186" s="36">
        <v>2042.1819625242601</v>
      </c>
      <c r="F186" s="36">
        <v>873.04419869973992</v>
      </c>
      <c r="G186" s="36">
        <v>283.37342740765001</v>
      </c>
      <c r="H186" s="36">
        <v>0</v>
      </c>
      <c r="I186" s="36">
        <v>25</v>
      </c>
      <c r="J186" s="36">
        <v>8025.7380000848198</v>
      </c>
      <c r="K186" s="24">
        <v>11249.337588716469</v>
      </c>
      <c r="L186" s="24"/>
      <c r="M186" s="24"/>
      <c r="N186" s="100"/>
      <c r="O186" s="35"/>
      <c r="P186" s="35" t="s">
        <v>543</v>
      </c>
      <c r="Q186" s="36">
        <v>0</v>
      </c>
      <c r="R186" s="36">
        <v>0</v>
      </c>
      <c r="S186" s="36">
        <v>0</v>
      </c>
      <c r="T186" s="36">
        <v>0</v>
      </c>
      <c r="U186" s="36">
        <v>959.57987659021205</v>
      </c>
      <c r="V186" s="36">
        <v>2415.2214000294553</v>
      </c>
      <c r="W186" s="36">
        <v>0</v>
      </c>
      <c r="X186" s="36">
        <v>0</v>
      </c>
      <c r="Y186" s="24">
        <v>3374.8012766196671</v>
      </c>
    </row>
    <row r="187" spans="1:25" ht="21">
      <c r="A187" s="35"/>
      <c r="B187" s="35" t="s">
        <v>544</v>
      </c>
      <c r="C187" s="36">
        <v>0</v>
      </c>
      <c r="D187" s="36">
        <v>0</v>
      </c>
      <c r="E187" s="36">
        <v>3729.1499634666911</v>
      </c>
      <c r="F187" s="36">
        <v>0</v>
      </c>
      <c r="G187" s="36">
        <v>943.89091018335603</v>
      </c>
      <c r="H187" s="36">
        <v>0</v>
      </c>
      <c r="I187" s="36">
        <v>0</v>
      </c>
      <c r="J187" s="36">
        <v>416.5239922646</v>
      </c>
      <c r="K187" s="24">
        <v>5089.5648659146464</v>
      </c>
      <c r="L187" s="24"/>
      <c r="M187" s="24"/>
      <c r="N187" s="100"/>
      <c r="O187" s="35"/>
      <c r="P187" s="35" t="s">
        <v>544</v>
      </c>
      <c r="Q187" s="36">
        <v>0</v>
      </c>
      <c r="R187" s="36">
        <v>0</v>
      </c>
      <c r="S187" s="36">
        <v>0</v>
      </c>
      <c r="T187" s="36">
        <v>0</v>
      </c>
      <c r="U187" s="36">
        <v>1401.9122620947689</v>
      </c>
      <c r="V187" s="36">
        <v>124.95719767938</v>
      </c>
      <c r="W187" s="36">
        <v>0</v>
      </c>
      <c r="X187" s="36">
        <v>0</v>
      </c>
      <c r="Y187" s="24">
        <v>1526.8694597741489</v>
      </c>
    </row>
    <row r="188" spans="1:25" ht="21">
      <c r="A188" s="35"/>
      <c r="B188" s="35" t="s">
        <v>296</v>
      </c>
      <c r="C188" s="36">
        <v>0</v>
      </c>
      <c r="D188" s="36">
        <v>0</v>
      </c>
      <c r="E188" s="36">
        <v>4417.0738161565005</v>
      </c>
      <c r="F188" s="36">
        <v>0</v>
      </c>
      <c r="G188" s="36">
        <v>779.27026050837003</v>
      </c>
      <c r="H188" s="36">
        <v>0</v>
      </c>
      <c r="I188" s="36">
        <v>0</v>
      </c>
      <c r="J188" s="36">
        <v>8.8409013708979991</v>
      </c>
      <c r="K188" s="24">
        <v>5205.1849780357688</v>
      </c>
      <c r="L188" s="24"/>
      <c r="M188" s="24"/>
      <c r="N188" s="100"/>
      <c r="O188" s="35"/>
      <c r="P188" s="35" t="s">
        <v>296</v>
      </c>
      <c r="Q188" s="36">
        <v>0</v>
      </c>
      <c r="R188" s="36">
        <v>0</v>
      </c>
      <c r="S188" s="36">
        <v>0</v>
      </c>
      <c r="T188" s="36">
        <v>0</v>
      </c>
      <c r="U188" s="36">
        <v>1558.9032229988659</v>
      </c>
      <c r="V188" s="36">
        <v>2.6522704112640003</v>
      </c>
      <c r="W188" s="36">
        <v>0</v>
      </c>
      <c r="X188" s="36">
        <v>0</v>
      </c>
      <c r="Y188" s="24">
        <v>1561.5554934101299</v>
      </c>
    </row>
    <row r="189" spans="1:25" ht="21">
      <c r="A189" s="35"/>
      <c r="B189" s="35" t="s">
        <v>542</v>
      </c>
      <c r="C189" s="36">
        <v>0</v>
      </c>
      <c r="D189" s="36">
        <v>0</v>
      </c>
      <c r="E189" s="36">
        <v>2022.9140907402602</v>
      </c>
      <c r="F189" s="36">
        <v>192.58611230190999</v>
      </c>
      <c r="G189" s="36">
        <v>388.7958625906</v>
      </c>
      <c r="H189" s="36">
        <v>0</v>
      </c>
      <c r="I189" s="36">
        <v>0</v>
      </c>
      <c r="J189" s="36">
        <v>7194.0402497699197</v>
      </c>
      <c r="K189" s="24">
        <v>9798.3363154026902</v>
      </c>
      <c r="L189" s="24"/>
      <c r="M189" s="24"/>
      <c r="N189" s="100"/>
      <c r="O189" s="35"/>
      <c r="P189" s="35" t="s">
        <v>542</v>
      </c>
      <c r="Q189" s="36">
        <v>0</v>
      </c>
      <c r="R189" s="36">
        <v>0</v>
      </c>
      <c r="S189" s="36">
        <v>0</v>
      </c>
      <c r="T189" s="36">
        <v>0</v>
      </c>
      <c r="U189" s="36">
        <v>781.28881968954397</v>
      </c>
      <c r="V189" s="36">
        <v>2158.2120749311243</v>
      </c>
      <c r="W189" s="36">
        <v>0</v>
      </c>
      <c r="X189" s="36">
        <v>0</v>
      </c>
      <c r="Y189" s="24">
        <v>2939.5008946206681</v>
      </c>
    </row>
    <row r="190" spans="1:25" ht="21">
      <c r="A190" s="35"/>
      <c r="B190" s="35" t="s">
        <v>545</v>
      </c>
      <c r="C190" s="36">
        <v>0</v>
      </c>
      <c r="D190" s="36">
        <v>0</v>
      </c>
      <c r="E190" s="36">
        <v>1810.7177478163899</v>
      </c>
      <c r="F190" s="36">
        <v>2263.8302442904032</v>
      </c>
      <c r="G190" s="36">
        <v>2463.37610376049</v>
      </c>
      <c r="H190" s="36">
        <v>0</v>
      </c>
      <c r="I190" s="36">
        <v>324.66667172204001</v>
      </c>
      <c r="J190" s="36">
        <v>5953.6830355572802</v>
      </c>
      <c r="K190" s="24">
        <v>12816.273803146603</v>
      </c>
      <c r="L190" s="24"/>
      <c r="M190" s="24"/>
      <c r="N190" s="100"/>
      <c r="O190" s="35"/>
      <c r="P190" s="35" t="s">
        <v>545</v>
      </c>
      <c r="Q190" s="36">
        <v>0</v>
      </c>
      <c r="R190" s="36">
        <v>0</v>
      </c>
      <c r="S190" s="36">
        <v>0</v>
      </c>
      <c r="T190" s="36">
        <v>0</v>
      </c>
      <c r="U190" s="36">
        <v>1961.377228759683</v>
      </c>
      <c r="V190" s="36">
        <v>1883.5049121838324</v>
      </c>
      <c r="W190" s="36">
        <v>0</v>
      </c>
      <c r="X190" s="36">
        <v>0</v>
      </c>
      <c r="Y190" s="24">
        <v>3844.8821409435154</v>
      </c>
    </row>
    <row r="191" spans="1:25" ht="21">
      <c r="A191" s="35" t="s">
        <v>557</v>
      </c>
      <c r="B191" s="35"/>
      <c r="C191" s="36">
        <v>0</v>
      </c>
      <c r="D191" s="36">
        <v>0</v>
      </c>
      <c r="E191" s="36">
        <v>20685.847763059919</v>
      </c>
      <c r="F191" s="36">
        <v>24815.293551670147</v>
      </c>
      <c r="G191" s="36">
        <v>38240.303346905195</v>
      </c>
      <c r="H191" s="36">
        <v>13011.499710905791</v>
      </c>
      <c r="I191" s="36">
        <v>12.5</v>
      </c>
      <c r="J191" s="36">
        <v>2341.144482809179</v>
      </c>
      <c r="K191" s="24">
        <v>99106.588855350245</v>
      </c>
      <c r="L191" s="24">
        <v>73840</v>
      </c>
      <c r="M191" s="42">
        <f>L191-K191</f>
        <v>-25266.588855350245</v>
      </c>
      <c r="N191" s="100"/>
      <c r="O191" s="35" t="s">
        <v>557</v>
      </c>
      <c r="P191" s="35"/>
      <c r="Q191" s="36">
        <v>0</v>
      </c>
      <c r="R191" s="36">
        <v>0</v>
      </c>
      <c r="S191" s="36">
        <v>0</v>
      </c>
      <c r="T191" s="36">
        <v>0</v>
      </c>
      <c r="U191" s="36">
        <v>29025.883311758393</v>
      </c>
      <c r="V191" s="36">
        <v>706.09334484255396</v>
      </c>
      <c r="W191" s="36">
        <v>0</v>
      </c>
      <c r="X191" s="36">
        <v>0</v>
      </c>
      <c r="Y191" s="24">
        <v>29731.976656600949</v>
      </c>
    </row>
    <row r="192" spans="1:25" ht="21">
      <c r="A192" s="35"/>
      <c r="B192" s="35" t="s">
        <v>548</v>
      </c>
      <c r="C192" s="36">
        <v>0</v>
      </c>
      <c r="D192" s="36">
        <v>0</v>
      </c>
      <c r="E192" s="36">
        <v>1273.2114804594298</v>
      </c>
      <c r="F192" s="36">
        <v>736.11800654512501</v>
      </c>
      <c r="G192" s="36">
        <v>4331.5519842706599</v>
      </c>
      <c r="H192" s="36">
        <v>599.38432710304994</v>
      </c>
      <c r="I192" s="36">
        <v>0</v>
      </c>
      <c r="J192" s="36">
        <v>0.77765508917899995</v>
      </c>
      <c r="K192" s="24">
        <v>6941.0434534674432</v>
      </c>
      <c r="L192" s="24"/>
      <c r="M192" s="24"/>
      <c r="N192" s="100"/>
      <c r="O192" s="35"/>
      <c r="P192" s="35" t="s">
        <v>548</v>
      </c>
      <c r="Q192" s="36">
        <v>0</v>
      </c>
      <c r="R192" s="36">
        <v>0</v>
      </c>
      <c r="S192" s="36">
        <v>0</v>
      </c>
      <c r="T192" s="36">
        <v>0</v>
      </c>
      <c r="U192" s="36">
        <v>2082.0797395135651</v>
      </c>
      <c r="V192" s="36">
        <v>0.23329652675400001</v>
      </c>
      <c r="W192" s="36">
        <v>0</v>
      </c>
      <c r="X192" s="36">
        <v>0</v>
      </c>
      <c r="Y192" s="24">
        <v>2082.3130360403193</v>
      </c>
    </row>
    <row r="193" spans="1:25" ht="21">
      <c r="A193" s="35"/>
      <c r="B193" s="35" t="s">
        <v>549</v>
      </c>
      <c r="C193" s="36">
        <v>0</v>
      </c>
      <c r="D193" s="36">
        <v>0</v>
      </c>
      <c r="E193" s="36">
        <v>637.6683778669601</v>
      </c>
      <c r="F193" s="36">
        <v>0</v>
      </c>
      <c r="G193" s="36">
        <v>536.56944131584999</v>
      </c>
      <c r="H193" s="36">
        <v>423.47315720610999</v>
      </c>
      <c r="I193" s="36">
        <v>0</v>
      </c>
      <c r="J193" s="36">
        <v>0</v>
      </c>
      <c r="K193" s="24">
        <v>1597.7109763889202</v>
      </c>
      <c r="L193" s="24"/>
      <c r="M193" s="24"/>
      <c r="N193" s="100"/>
      <c r="O193" s="35"/>
      <c r="P193" s="35" t="s">
        <v>549</v>
      </c>
      <c r="Q193" s="36">
        <v>0</v>
      </c>
      <c r="R193" s="36">
        <v>0</v>
      </c>
      <c r="S193" s="36">
        <v>0</v>
      </c>
      <c r="T193" s="36">
        <v>0</v>
      </c>
      <c r="U193" s="36">
        <v>479.31329291647103</v>
      </c>
      <c r="V193" s="36">
        <v>0</v>
      </c>
      <c r="W193" s="36">
        <v>0</v>
      </c>
      <c r="X193" s="36">
        <v>0</v>
      </c>
      <c r="Y193" s="24">
        <v>479.31329291647103</v>
      </c>
    </row>
    <row r="194" spans="1:25" ht="21">
      <c r="A194" s="35"/>
      <c r="B194" s="35" t="s">
        <v>550</v>
      </c>
      <c r="C194" s="36">
        <v>0</v>
      </c>
      <c r="D194" s="36">
        <v>0</v>
      </c>
      <c r="E194" s="36">
        <v>2627.2606961770898</v>
      </c>
      <c r="F194" s="36">
        <v>4529.0508115225048</v>
      </c>
      <c r="G194" s="36">
        <v>5017.4882013725137</v>
      </c>
      <c r="H194" s="36">
        <v>1128.732791471303</v>
      </c>
      <c r="I194" s="36">
        <v>12.5</v>
      </c>
      <c r="J194" s="36">
        <v>2340.3668277199999</v>
      </c>
      <c r="K194" s="24">
        <v>15655.399328263409</v>
      </c>
      <c r="L194" s="24"/>
      <c r="M194" s="24"/>
      <c r="N194" s="100"/>
      <c r="O194" s="35"/>
      <c r="P194" s="35" t="s">
        <v>550</v>
      </c>
      <c r="Q194" s="36">
        <v>0</v>
      </c>
      <c r="R194" s="36">
        <v>0</v>
      </c>
      <c r="S194" s="36">
        <v>0</v>
      </c>
      <c r="T194" s="36">
        <v>0</v>
      </c>
      <c r="U194" s="36">
        <v>3990.7597501623691</v>
      </c>
      <c r="V194" s="36">
        <v>705.86004831579999</v>
      </c>
      <c r="W194" s="36">
        <v>0</v>
      </c>
      <c r="X194" s="36">
        <v>0</v>
      </c>
      <c r="Y194" s="24">
        <v>4696.6197984781693</v>
      </c>
    </row>
    <row r="195" spans="1:25" ht="21">
      <c r="A195" s="35"/>
      <c r="B195" s="35" t="s">
        <v>551</v>
      </c>
      <c r="C195" s="36">
        <v>0</v>
      </c>
      <c r="D195" s="36">
        <v>0</v>
      </c>
      <c r="E195" s="36">
        <v>963.53880902830019</v>
      </c>
      <c r="F195" s="36">
        <v>287.68820881800002</v>
      </c>
      <c r="G195" s="36">
        <v>1841.392787669575</v>
      </c>
      <c r="H195" s="36">
        <v>1953.3184487041424</v>
      </c>
      <c r="I195" s="36">
        <v>0</v>
      </c>
      <c r="J195" s="36">
        <v>0</v>
      </c>
      <c r="K195" s="24">
        <v>5045.9382542200174</v>
      </c>
      <c r="L195" s="24"/>
      <c r="M195" s="24"/>
      <c r="N195" s="100"/>
      <c r="O195" s="35"/>
      <c r="P195" s="35" t="s">
        <v>551</v>
      </c>
      <c r="Q195" s="36">
        <v>0</v>
      </c>
      <c r="R195" s="36">
        <v>0</v>
      </c>
      <c r="S195" s="36">
        <v>0</v>
      </c>
      <c r="T195" s="36">
        <v>0</v>
      </c>
      <c r="U195" s="36">
        <v>1513.7814762660482</v>
      </c>
      <c r="V195" s="36">
        <v>0</v>
      </c>
      <c r="W195" s="36">
        <v>0</v>
      </c>
      <c r="X195" s="36">
        <v>0</v>
      </c>
      <c r="Y195" s="24">
        <v>1513.7814762660482</v>
      </c>
    </row>
    <row r="196" spans="1:25" ht="21">
      <c r="A196" s="35"/>
      <c r="B196" s="35" t="s">
        <v>552</v>
      </c>
      <c r="C196" s="36">
        <v>0</v>
      </c>
      <c r="D196" s="36">
        <v>0</v>
      </c>
      <c r="E196" s="36">
        <v>237.869031474</v>
      </c>
      <c r="F196" s="36">
        <v>0</v>
      </c>
      <c r="G196" s="36">
        <v>1515.1579420031571</v>
      </c>
      <c r="H196" s="36">
        <v>168.75</v>
      </c>
      <c r="I196" s="36">
        <v>0</v>
      </c>
      <c r="J196" s="36">
        <v>0</v>
      </c>
      <c r="K196" s="24">
        <v>1921.7769734771571</v>
      </c>
      <c r="L196" s="24"/>
      <c r="M196" s="24"/>
      <c r="N196" s="100"/>
      <c r="O196" s="35"/>
      <c r="P196" s="35" t="s">
        <v>552</v>
      </c>
      <c r="Q196" s="36">
        <v>0</v>
      </c>
      <c r="R196" s="36">
        <v>0</v>
      </c>
      <c r="S196" s="36">
        <v>0</v>
      </c>
      <c r="T196" s="36">
        <v>0</v>
      </c>
      <c r="U196" s="36">
        <v>576.53309204325808</v>
      </c>
      <c r="V196" s="36">
        <v>0</v>
      </c>
      <c r="W196" s="36">
        <v>0</v>
      </c>
      <c r="X196" s="36">
        <v>0</v>
      </c>
      <c r="Y196" s="24">
        <v>576.53309204325808</v>
      </c>
    </row>
    <row r="197" spans="1:25" ht="21">
      <c r="A197" s="35"/>
      <c r="B197" s="35" t="s">
        <v>553</v>
      </c>
      <c r="C197" s="36">
        <v>0</v>
      </c>
      <c r="D197" s="36">
        <v>0</v>
      </c>
      <c r="E197" s="36">
        <v>1081.1079968732158</v>
      </c>
      <c r="F197" s="36">
        <v>611.2334793402099</v>
      </c>
      <c r="G197" s="36">
        <v>2933.7146182002793</v>
      </c>
      <c r="H197" s="36">
        <v>656.69707325813692</v>
      </c>
      <c r="I197" s="36">
        <v>0</v>
      </c>
      <c r="J197" s="36">
        <v>0</v>
      </c>
      <c r="K197" s="24">
        <v>5282.7531676718418</v>
      </c>
      <c r="L197" s="24"/>
      <c r="M197" s="24"/>
      <c r="N197" s="100"/>
      <c r="O197" s="35"/>
      <c r="P197" s="35" t="s">
        <v>553</v>
      </c>
      <c r="Q197" s="36">
        <v>0</v>
      </c>
      <c r="R197" s="36">
        <v>0</v>
      </c>
      <c r="S197" s="36">
        <v>0</v>
      </c>
      <c r="T197" s="36">
        <v>0</v>
      </c>
      <c r="U197" s="36">
        <v>1584.8259503016043</v>
      </c>
      <c r="V197" s="36">
        <v>0</v>
      </c>
      <c r="W197" s="36">
        <v>0</v>
      </c>
      <c r="X197" s="36">
        <v>0</v>
      </c>
      <c r="Y197" s="24">
        <v>1584.8259503016043</v>
      </c>
    </row>
    <row r="198" spans="1:25" ht="21">
      <c r="A198" s="35"/>
      <c r="B198" s="35" t="s">
        <v>554</v>
      </c>
      <c r="C198" s="36">
        <v>0</v>
      </c>
      <c r="D198" s="36">
        <v>0</v>
      </c>
      <c r="E198" s="36">
        <v>3501.30475532533</v>
      </c>
      <c r="F198" s="36">
        <v>2756.7112201290697</v>
      </c>
      <c r="G198" s="36">
        <v>3472.3038684054909</v>
      </c>
      <c r="H198" s="36">
        <v>1587.6304082112238</v>
      </c>
      <c r="I198" s="36">
        <v>0</v>
      </c>
      <c r="J198" s="36">
        <v>0</v>
      </c>
      <c r="K198" s="24">
        <v>11317.950252071116</v>
      </c>
      <c r="L198" s="24"/>
      <c r="M198" s="24"/>
      <c r="N198" s="100"/>
      <c r="O198" s="35"/>
      <c r="P198" s="35" t="s">
        <v>554</v>
      </c>
      <c r="Q198" s="36">
        <v>0</v>
      </c>
      <c r="R198" s="36">
        <v>0</v>
      </c>
      <c r="S198" s="36">
        <v>0</v>
      </c>
      <c r="T198" s="36">
        <v>0</v>
      </c>
      <c r="U198" s="36">
        <v>3395.3850756215661</v>
      </c>
      <c r="V198" s="36">
        <v>0</v>
      </c>
      <c r="W198" s="36">
        <v>0</v>
      </c>
      <c r="X198" s="36">
        <v>0</v>
      </c>
      <c r="Y198" s="24">
        <v>3395.3850756215661</v>
      </c>
    </row>
    <row r="199" spans="1:25" ht="21">
      <c r="A199" s="35"/>
      <c r="B199" s="35" t="s">
        <v>555</v>
      </c>
      <c r="C199" s="36">
        <v>0</v>
      </c>
      <c r="D199" s="36">
        <v>0</v>
      </c>
      <c r="E199" s="36">
        <v>5757.9375095959977</v>
      </c>
      <c r="F199" s="36">
        <v>9248.8064521103588</v>
      </c>
      <c r="G199" s="36">
        <v>8446.841290223796</v>
      </c>
      <c r="H199" s="36">
        <v>2884.7592943063564</v>
      </c>
      <c r="I199" s="36">
        <v>0</v>
      </c>
      <c r="J199" s="36">
        <v>0</v>
      </c>
      <c r="K199" s="24">
        <v>26338.344546236513</v>
      </c>
      <c r="L199" s="24"/>
      <c r="M199" s="24"/>
      <c r="N199" s="100"/>
      <c r="O199" s="35"/>
      <c r="P199" s="35" t="s">
        <v>555</v>
      </c>
      <c r="Q199" s="36">
        <v>0</v>
      </c>
      <c r="R199" s="36">
        <v>0</v>
      </c>
      <c r="S199" s="36">
        <v>0</v>
      </c>
      <c r="T199" s="36">
        <v>0</v>
      </c>
      <c r="U199" s="36">
        <v>7901.5033638680097</v>
      </c>
      <c r="V199" s="36">
        <v>0</v>
      </c>
      <c r="W199" s="36">
        <v>0</v>
      </c>
      <c r="X199" s="36">
        <v>0</v>
      </c>
      <c r="Y199" s="24">
        <v>7901.5033638680097</v>
      </c>
    </row>
    <row r="200" spans="1:25" ht="21">
      <c r="A200" s="35"/>
      <c r="B200" s="35" t="s">
        <v>547</v>
      </c>
      <c r="C200" s="36">
        <v>0</v>
      </c>
      <c r="D200" s="36">
        <v>0</v>
      </c>
      <c r="E200" s="36">
        <v>2762.2733888179987</v>
      </c>
      <c r="F200" s="36">
        <v>6143.6545299126074</v>
      </c>
      <c r="G200" s="36">
        <v>3986.3900249037993</v>
      </c>
      <c r="H200" s="36">
        <v>3591.2644998084111</v>
      </c>
      <c r="I200" s="36">
        <v>0</v>
      </c>
      <c r="J200" s="36">
        <v>0</v>
      </c>
      <c r="K200" s="24">
        <v>16483.582443442818</v>
      </c>
      <c r="L200" s="24"/>
      <c r="M200" s="24"/>
      <c r="N200" s="100"/>
      <c r="O200" s="35"/>
      <c r="P200" s="35" t="s">
        <v>547</v>
      </c>
      <c r="Q200" s="36">
        <v>0</v>
      </c>
      <c r="R200" s="36">
        <v>0</v>
      </c>
      <c r="S200" s="36">
        <v>0</v>
      </c>
      <c r="T200" s="36">
        <v>0</v>
      </c>
      <c r="U200" s="36">
        <v>4945.0747330312297</v>
      </c>
      <c r="V200" s="36">
        <v>0</v>
      </c>
      <c r="W200" s="36">
        <v>0</v>
      </c>
      <c r="X200" s="36">
        <v>0</v>
      </c>
      <c r="Y200" s="24">
        <v>4945.0747330312297</v>
      </c>
    </row>
    <row r="201" spans="1:25" ht="21">
      <c r="A201" s="35"/>
      <c r="B201" s="35" t="s">
        <v>556</v>
      </c>
      <c r="C201" s="36">
        <v>0</v>
      </c>
      <c r="D201" s="36">
        <v>0</v>
      </c>
      <c r="E201" s="36">
        <v>1843.6757174415973</v>
      </c>
      <c r="F201" s="36">
        <v>502.03084329226999</v>
      </c>
      <c r="G201" s="36">
        <v>6158.8931885400771</v>
      </c>
      <c r="H201" s="36">
        <v>17.489710837059</v>
      </c>
      <c r="I201" s="36">
        <v>0</v>
      </c>
      <c r="J201" s="36">
        <v>0</v>
      </c>
      <c r="K201" s="24">
        <v>8522.0894601110031</v>
      </c>
      <c r="L201" s="24"/>
      <c r="M201" s="24"/>
      <c r="N201" s="100"/>
      <c r="O201" s="35"/>
      <c r="P201" s="35" t="s">
        <v>556</v>
      </c>
      <c r="Q201" s="36">
        <v>0</v>
      </c>
      <c r="R201" s="36">
        <v>0</v>
      </c>
      <c r="S201" s="36">
        <v>0</v>
      </c>
      <c r="T201" s="36">
        <v>0</v>
      </c>
      <c r="U201" s="36">
        <v>2556.6268380342717</v>
      </c>
      <c r="V201" s="36">
        <v>0</v>
      </c>
      <c r="W201" s="36">
        <v>0</v>
      </c>
      <c r="X201" s="36">
        <v>0</v>
      </c>
      <c r="Y201" s="24">
        <v>2556.6268380342717</v>
      </c>
    </row>
    <row r="202" spans="1:25" ht="21">
      <c r="A202" s="35" t="s">
        <v>561</v>
      </c>
      <c r="B202" s="35"/>
      <c r="C202" s="36">
        <v>0</v>
      </c>
      <c r="D202" s="36">
        <v>0</v>
      </c>
      <c r="E202" s="36">
        <v>7396.5134789633321</v>
      </c>
      <c r="F202" s="36">
        <v>27202.578432306167</v>
      </c>
      <c r="G202" s="36">
        <v>8866.1201626552829</v>
      </c>
      <c r="H202" s="36">
        <v>1384.4517246500811</v>
      </c>
      <c r="I202" s="36">
        <v>2603.8712820829005</v>
      </c>
      <c r="J202" s="36">
        <v>5270.7635549421993</v>
      </c>
      <c r="K202" s="24">
        <v>52724.298635599967</v>
      </c>
      <c r="L202" s="24">
        <v>45850</v>
      </c>
      <c r="M202" s="42">
        <f>L202-K202</f>
        <v>-6874.2986355999674</v>
      </c>
      <c r="N202" s="100"/>
      <c r="O202" s="35" t="s">
        <v>561</v>
      </c>
      <c r="P202" s="35"/>
      <c r="Q202" s="36">
        <v>0</v>
      </c>
      <c r="R202" s="36">
        <v>0</v>
      </c>
      <c r="S202" s="36">
        <v>0</v>
      </c>
      <c r="T202" s="36">
        <v>0</v>
      </c>
      <c r="U202" s="36">
        <v>13454.899139572248</v>
      </c>
      <c r="V202" s="36">
        <v>2362.3904511071105</v>
      </c>
      <c r="W202" s="36">
        <v>0</v>
      </c>
      <c r="X202" s="36">
        <v>0</v>
      </c>
      <c r="Y202" s="24">
        <v>15817.289590679358</v>
      </c>
    </row>
    <row r="203" spans="1:25" ht="21">
      <c r="A203" s="35"/>
      <c r="B203" s="35" t="s">
        <v>559</v>
      </c>
      <c r="C203" s="36">
        <v>0</v>
      </c>
      <c r="D203" s="36">
        <v>0</v>
      </c>
      <c r="E203" s="36">
        <v>3429.5421539228014</v>
      </c>
      <c r="F203" s="36">
        <v>9631.9755176980671</v>
      </c>
      <c r="G203" s="36">
        <v>389.59542201250002</v>
      </c>
      <c r="H203" s="36">
        <v>0</v>
      </c>
      <c r="I203" s="36">
        <v>2375.4108538923006</v>
      </c>
      <c r="J203" s="36">
        <v>5270.7635549421993</v>
      </c>
      <c r="K203" s="24">
        <v>21097.287502467869</v>
      </c>
      <c r="L203" s="24"/>
      <c r="M203" s="24"/>
      <c r="N203" s="100"/>
      <c r="O203" s="35"/>
      <c r="P203" s="35" t="s">
        <v>559</v>
      </c>
      <c r="Q203" s="36">
        <v>0</v>
      </c>
      <c r="R203" s="36">
        <v>0</v>
      </c>
      <c r="S203" s="36">
        <v>0</v>
      </c>
      <c r="T203" s="36">
        <v>0</v>
      </c>
      <c r="U203" s="36">
        <v>4035.3339280903947</v>
      </c>
      <c r="V203" s="36">
        <v>2293.8523226498605</v>
      </c>
      <c r="W203" s="36">
        <v>0</v>
      </c>
      <c r="X203" s="36">
        <v>0</v>
      </c>
      <c r="Y203" s="24">
        <v>6329.1862507402548</v>
      </c>
    </row>
    <row r="204" spans="1:25" ht="21">
      <c r="A204" s="35"/>
      <c r="B204" s="35" t="s">
        <v>560</v>
      </c>
      <c r="C204" s="36">
        <v>0</v>
      </c>
      <c r="D204" s="36">
        <v>0</v>
      </c>
      <c r="E204" s="36">
        <v>2241.9135100967005</v>
      </c>
      <c r="F204" s="36">
        <v>11183.559413109951</v>
      </c>
      <c r="G204" s="36">
        <v>5211.4456105013405</v>
      </c>
      <c r="H204" s="36">
        <v>1380.3471948351612</v>
      </c>
      <c r="I204" s="36">
        <v>0</v>
      </c>
      <c r="J204" s="36">
        <v>0</v>
      </c>
      <c r="K204" s="24">
        <v>20017.265728543156</v>
      </c>
      <c r="L204" s="24"/>
      <c r="M204" s="24"/>
      <c r="N204" s="100"/>
      <c r="O204" s="35"/>
      <c r="P204" s="35" t="s">
        <v>560</v>
      </c>
      <c r="Q204" s="36">
        <v>0</v>
      </c>
      <c r="R204" s="36">
        <v>0</v>
      </c>
      <c r="S204" s="36">
        <v>0</v>
      </c>
      <c r="T204" s="36">
        <v>0</v>
      </c>
      <c r="U204" s="36">
        <v>6005.179718563284</v>
      </c>
      <c r="V204" s="36">
        <v>0</v>
      </c>
      <c r="W204" s="36">
        <v>0</v>
      </c>
      <c r="X204" s="36">
        <v>0</v>
      </c>
      <c r="Y204" s="24">
        <v>6005.179718563284</v>
      </c>
    </row>
    <row r="205" spans="1:25" ht="21">
      <c r="A205" s="35"/>
      <c r="B205" s="35" t="s">
        <v>403</v>
      </c>
      <c r="C205" s="36">
        <v>0</v>
      </c>
      <c r="D205" s="36">
        <v>0</v>
      </c>
      <c r="E205" s="36">
        <v>1725.0578149438302</v>
      </c>
      <c r="F205" s="36">
        <v>6387.0435014981504</v>
      </c>
      <c r="G205" s="36">
        <v>3265.0791301414411</v>
      </c>
      <c r="H205" s="36">
        <v>4.1045298149199994</v>
      </c>
      <c r="I205" s="36">
        <v>228.46042819060006</v>
      </c>
      <c r="J205" s="36">
        <v>0</v>
      </c>
      <c r="K205" s="24">
        <v>11609.745404588941</v>
      </c>
      <c r="L205" s="24"/>
      <c r="M205" s="24"/>
      <c r="N205" s="100"/>
      <c r="O205" s="35"/>
      <c r="P205" s="35" t="s">
        <v>403</v>
      </c>
      <c r="Q205" s="36">
        <v>0</v>
      </c>
      <c r="R205" s="36">
        <v>0</v>
      </c>
      <c r="S205" s="36">
        <v>0</v>
      </c>
      <c r="T205" s="36">
        <v>0</v>
      </c>
      <c r="U205" s="36">
        <v>3414.3854929185695</v>
      </c>
      <c r="V205" s="36">
        <v>68.538128457249996</v>
      </c>
      <c r="W205" s="36">
        <v>0</v>
      </c>
      <c r="X205" s="36">
        <v>0</v>
      </c>
      <c r="Y205" s="24">
        <v>3482.9236213758195</v>
      </c>
    </row>
    <row r="206" spans="1:25" ht="21">
      <c r="A206" s="35" t="s">
        <v>570</v>
      </c>
      <c r="B206" s="35"/>
      <c r="C206" s="36">
        <v>0</v>
      </c>
      <c r="D206" s="36">
        <v>0</v>
      </c>
      <c r="E206" s="36">
        <v>24698.215599939915</v>
      </c>
      <c r="F206" s="36">
        <v>8233.5131322474099</v>
      </c>
      <c r="G206" s="36">
        <v>30575.569416649287</v>
      </c>
      <c r="H206" s="36">
        <v>5341.3128974181664</v>
      </c>
      <c r="I206" s="36">
        <v>3263.0613628261694</v>
      </c>
      <c r="J206" s="36">
        <v>34857.291787324619</v>
      </c>
      <c r="K206" s="24">
        <v>106968.96419640558</v>
      </c>
      <c r="L206" s="24">
        <v>125270</v>
      </c>
      <c r="M206" s="42">
        <f>L206-K206</f>
        <v>18301.035803594423</v>
      </c>
      <c r="N206" s="100"/>
      <c r="O206" s="35" t="s">
        <v>570</v>
      </c>
      <c r="P206" s="35"/>
      <c r="Q206" s="36">
        <v>0</v>
      </c>
      <c r="R206" s="36">
        <v>0</v>
      </c>
      <c r="S206" s="36">
        <v>0</v>
      </c>
      <c r="T206" s="36">
        <v>0</v>
      </c>
      <c r="U206" s="36">
        <v>20654.583313877021</v>
      </c>
      <c r="V206" s="36">
        <v>11436.105945044928</v>
      </c>
      <c r="W206" s="36">
        <v>0</v>
      </c>
      <c r="X206" s="36">
        <v>0</v>
      </c>
      <c r="Y206" s="24">
        <v>32090.68925892195</v>
      </c>
    </row>
    <row r="207" spans="1:25" ht="21">
      <c r="A207" s="35"/>
      <c r="B207" s="35" t="s">
        <v>563</v>
      </c>
      <c r="C207" s="36">
        <v>0</v>
      </c>
      <c r="D207" s="36">
        <v>0</v>
      </c>
      <c r="E207" s="36">
        <v>3349.7497846413453</v>
      </c>
      <c r="F207" s="36">
        <v>2330.72945704414</v>
      </c>
      <c r="G207" s="36">
        <v>7651.8482895044444</v>
      </c>
      <c r="H207" s="36">
        <v>4912.9790174707168</v>
      </c>
      <c r="I207" s="36">
        <v>37.5</v>
      </c>
      <c r="J207" s="36">
        <v>1028.6120826984202</v>
      </c>
      <c r="K207" s="24">
        <v>19311.418631359065</v>
      </c>
      <c r="L207" s="24"/>
      <c r="M207" s="24"/>
      <c r="N207" s="100"/>
      <c r="O207" s="35"/>
      <c r="P207" s="35" t="s">
        <v>563</v>
      </c>
      <c r="Q207" s="36">
        <v>0</v>
      </c>
      <c r="R207" s="36">
        <v>0</v>
      </c>
      <c r="S207" s="36">
        <v>0</v>
      </c>
      <c r="T207" s="36">
        <v>0</v>
      </c>
      <c r="U207" s="36">
        <v>5473.591964598596</v>
      </c>
      <c r="V207" s="36">
        <v>319.83362480915002</v>
      </c>
      <c r="W207" s="36">
        <v>0</v>
      </c>
      <c r="X207" s="36">
        <v>0</v>
      </c>
      <c r="Y207" s="24">
        <v>5793.425589407746</v>
      </c>
    </row>
    <row r="208" spans="1:25" ht="21">
      <c r="A208" s="35"/>
      <c r="B208" s="35" t="s">
        <v>564</v>
      </c>
      <c r="C208" s="36">
        <v>0</v>
      </c>
      <c r="D208" s="36">
        <v>0</v>
      </c>
      <c r="E208" s="36">
        <v>1076.0231917019003</v>
      </c>
      <c r="F208" s="36">
        <v>0</v>
      </c>
      <c r="G208" s="36">
        <v>3073.7620255340407</v>
      </c>
      <c r="H208" s="36">
        <v>0</v>
      </c>
      <c r="I208" s="36">
        <v>297.83425084510003</v>
      </c>
      <c r="J208" s="36">
        <v>0</v>
      </c>
      <c r="K208" s="24">
        <v>4447.6194680810404</v>
      </c>
      <c r="L208" s="24"/>
      <c r="M208" s="24"/>
      <c r="N208" s="100"/>
      <c r="O208" s="35"/>
      <c r="P208" s="35" t="s">
        <v>564</v>
      </c>
      <c r="Q208" s="36">
        <v>0</v>
      </c>
      <c r="R208" s="36">
        <v>0</v>
      </c>
      <c r="S208" s="36">
        <v>0</v>
      </c>
      <c r="T208" s="36">
        <v>0</v>
      </c>
      <c r="U208" s="36">
        <v>1244.9355651708497</v>
      </c>
      <c r="V208" s="36">
        <v>89.350275253519982</v>
      </c>
      <c r="W208" s="36">
        <v>0</v>
      </c>
      <c r="X208" s="36">
        <v>0</v>
      </c>
      <c r="Y208" s="24">
        <v>1334.2858404243698</v>
      </c>
    </row>
    <row r="209" spans="1:25" ht="21">
      <c r="A209" s="35"/>
      <c r="B209" s="35" t="s">
        <v>544</v>
      </c>
      <c r="C209" s="36">
        <v>0</v>
      </c>
      <c r="D209" s="36">
        <v>0</v>
      </c>
      <c r="E209" s="36">
        <v>3896.3823172729999</v>
      </c>
      <c r="F209" s="36">
        <v>75.2680120391</v>
      </c>
      <c r="G209" s="36">
        <v>2676.9111582453197</v>
      </c>
      <c r="H209" s="36">
        <v>0</v>
      </c>
      <c r="I209" s="36">
        <v>525.95703372512003</v>
      </c>
      <c r="J209" s="36">
        <v>14134.2482593779</v>
      </c>
      <c r="K209" s="24">
        <v>21308.76678066044</v>
      </c>
      <c r="L209" s="24"/>
      <c r="M209" s="24"/>
      <c r="N209" s="100"/>
      <c r="O209" s="35"/>
      <c r="P209" s="35" t="s">
        <v>544</v>
      </c>
      <c r="Q209" s="36">
        <v>0</v>
      </c>
      <c r="R209" s="36">
        <v>0</v>
      </c>
      <c r="S209" s="36">
        <v>0</v>
      </c>
      <c r="T209" s="36">
        <v>0</v>
      </c>
      <c r="U209" s="36">
        <v>1994.5684462667743</v>
      </c>
      <c r="V209" s="36">
        <v>4398.0615879279094</v>
      </c>
      <c r="W209" s="36">
        <v>0</v>
      </c>
      <c r="X209" s="36">
        <v>0</v>
      </c>
      <c r="Y209" s="24">
        <v>6392.6300341946835</v>
      </c>
    </row>
    <row r="210" spans="1:25" ht="21">
      <c r="A210" s="35"/>
      <c r="B210" s="35" t="s">
        <v>565</v>
      </c>
      <c r="C210" s="36">
        <v>0</v>
      </c>
      <c r="D210" s="36">
        <v>0</v>
      </c>
      <c r="E210" s="36">
        <v>1509.2926186611501</v>
      </c>
      <c r="F210" s="36">
        <v>1383.0206764323</v>
      </c>
      <c r="G210" s="36">
        <v>1458.5862306331896</v>
      </c>
      <c r="H210" s="36">
        <v>0</v>
      </c>
      <c r="I210" s="36">
        <v>31.25</v>
      </c>
      <c r="J210" s="36">
        <v>4177.550746786309</v>
      </c>
      <c r="K210" s="24">
        <v>8559.7002725129496</v>
      </c>
      <c r="L210" s="24"/>
      <c r="M210" s="24"/>
      <c r="N210" s="100"/>
      <c r="O210" s="35"/>
      <c r="P210" s="35" t="s">
        <v>565</v>
      </c>
      <c r="Q210" s="36">
        <v>0</v>
      </c>
      <c r="R210" s="36">
        <v>0</v>
      </c>
      <c r="S210" s="36">
        <v>0</v>
      </c>
      <c r="T210" s="36">
        <v>0</v>
      </c>
      <c r="U210" s="36">
        <v>1305.2698577180479</v>
      </c>
      <c r="V210" s="36">
        <v>1262.6402240357402</v>
      </c>
      <c r="W210" s="36">
        <v>0</v>
      </c>
      <c r="X210" s="36">
        <v>0</v>
      </c>
      <c r="Y210" s="24">
        <v>2567.9100817537883</v>
      </c>
    </row>
    <row r="211" spans="1:25" ht="21">
      <c r="A211" s="35"/>
      <c r="B211" s="35" t="s">
        <v>296</v>
      </c>
      <c r="C211" s="36">
        <v>0</v>
      </c>
      <c r="D211" s="36">
        <v>0</v>
      </c>
      <c r="E211" s="36">
        <v>1386.4059814193597</v>
      </c>
      <c r="F211" s="36">
        <v>3947.7986763214899</v>
      </c>
      <c r="G211" s="36">
        <v>1140.9731363093797</v>
      </c>
      <c r="H211" s="36">
        <v>303.62741089445001</v>
      </c>
      <c r="I211" s="36">
        <v>1543.6942810247997</v>
      </c>
      <c r="J211" s="36">
        <v>911.30350100572002</v>
      </c>
      <c r="K211" s="24">
        <v>9233.8029869751972</v>
      </c>
      <c r="L211" s="24"/>
      <c r="M211" s="24"/>
      <c r="N211" s="100"/>
      <c r="O211" s="35"/>
      <c r="P211" s="35" t="s">
        <v>296</v>
      </c>
      <c r="Q211" s="36">
        <v>0</v>
      </c>
      <c r="R211" s="36">
        <v>0</v>
      </c>
      <c r="S211" s="36">
        <v>0</v>
      </c>
      <c r="T211" s="36">
        <v>0</v>
      </c>
      <c r="U211" s="36">
        <v>2033.6415614833834</v>
      </c>
      <c r="V211" s="36">
        <v>736.49933460951002</v>
      </c>
      <c r="W211" s="36">
        <v>0</v>
      </c>
      <c r="X211" s="36">
        <v>0</v>
      </c>
      <c r="Y211" s="24">
        <v>2770.1408960928934</v>
      </c>
    </row>
    <row r="212" spans="1:25" ht="21">
      <c r="A212" s="35"/>
      <c r="B212" s="35" t="s">
        <v>566</v>
      </c>
      <c r="C212" s="36">
        <v>0</v>
      </c>
      <c r="D212" s="36">
        <v>0</v>
      </c>
      <c r="E212" s="36">
        <v>3511.1756763285457</v>
      </c>
      <c r="F212" s="36">
        <v>105.50217579254002</v>
      </c>
      <c r="G212" s="36">
        <v>6144.7771176762199</v>
      </c>
      <c r="H212" s="36">
        <v>0</v>
      </c>
      <c r="I212" s="36">
        <v>544.33723929480004</v>
      </c>
      <c r="J212" s="36">
        <v>4.1490149006800001</v>
      </c>
      <c r="K212" s="24">
        <v>10309.941223992786</v>
      </c>
      <c r="L212" s="24"/>
      <c r="M212" s="24"/>
      <c r="N212" s="100"/>
      <c r="O212" s="35"/>
      <c r="P212" s="35" t="s">
        <v>566</v>
      </c>
      <c r="Q212" s="36">
        <v>0</v>
      </c>
      <c r="R212" s="36">
        <v>0</v>
      </c>
      <c r="S212" s="36">
        <v>0</v>
      </c>
      <c r="T212" s="36">
        <v>0</v>
      </c>
      <c r="U212" s="36">
        <v>2928.4364909395831</v>
      </c>
      <c r="V212" s="36">
        <v>164.54587625871</v>
      </c>
      <c r="W212" s="36">
        <v>0</v>
      </c>
      <c r="X212" s="36">
        <v>0</v>
      </c>
      <c r="Y212" s="24">
        <v>3092.9823671982931</v>
      </c>
    </row>
    <row r="213" spans="1:25" ht="21">
      <c r="A213" s="35"/>
      <c r="B213" s="35" t="s">
        <v>567</v>
      </c>
      <c r="C213" s="36">
        <v>0</v>
      </c>
      <c r="D213" s="36">
        <v>0</v>
      </c>
      <c r="E213" s="36">
        <v>3707.9534740711997</v>
      </c>
      <c r="F213" s="36">
        <v>0</v>
      </c>
      <c r="G213" s="36">
        <v>3185.4025351815512</v>
      </c>
      <c r="H213" s="36">
        <v>0</v>
      </c>
      <c r="I213" s="36">
        <v>88.494118600099995</v>
      </c>
      <c r="J213" s="36">
        <v>0</v>
      </c>
      <c r="K213" s="24">
        <v>6981.8501278528511</v>
      </c>
      <c r="L213" s="24"/>
      <c r="M213" s="24"/>
      <c r="N213" s="100"/>
      <c r="O213" s="35"/>
      <c r="P213" s="35" t="s">
        <v>567</v>
      </c>
      <c r="Q213" s="36">
        <v>0</v>
      </c>
      <c r="R213" s="36">
        <v>0</v>
      </c>
      <c r="S213" s="36">
        <v>0</v>
      </c>
      <c r="T213" s="36">
        <v>0</v>
      </c>
      <c r="U213" s="36">
        <v>2068.0068027759175</v>
      </c>
      <c r="V213" s="36">
        <v>26.548235580099998</v>
      </c>
      <c r="W213" s="36">
        <v>0</v>
      </c>
      <c r="X213" s="36">
        <v>0</v>
      </c>
      <c r="Y213" s="24">
        <v>2094.5550383560176</v>
      </c>
    </row>
    <row r="214" spans="1:25" ht="21">
      <c r="A214" s="35"/>
      <c r="B214" s="35" t="s">
        <v>568</v>
      </c>
      <c r="C214" s="36">
        <v>0</v>
      </c>
      <c r="D214" s="36">
        <v>0</v>
      </c>
      <c r="E214" s="36">
        <v>838.52409072531304</v>
      </c>
      <c r="F214" s="36">
        <v>15.149035011200001</v>
      </c>
      <c r="G214" s="36">
        <v>1449.6315160322652</v>
      </c>
      <c r="H214" s="36">
        <v>0</v>
      </c>
      <c r="I214" s="36">
        <v>81.25</v>
      </c>
      <c r="J214" s="36">
        <v>9892.2524862827686</v>
      </c>
      <c r="K214" s="24">
        <v>12276.807128051547</v>
      </c>
      <c r="L214" s="24"/>
      <c r="M214" s="24"/>
      <c r="N214" s="100"/>
      <c r="O214" s="35"/>
      <c r="P214" s="35" t="s">
        <v>568</v>
      </c>
      <c r="Q214" s="36">
        <v>0</v>
      </c>
      <c r="R214" s="36">
        <v>0</v>
      </c>
      <c r="S214" s="36">
        <v>0</v>
      </c>
      <c r="T214" s="36">
        <v>0</v>
      </c>
      <c r="U214" s="36">
        <v>690.99139253080796</v>
      </c>
      <c r="V214" s="36">
        <v>2992.0507458879301</v>
      </c>
      <c r="W214" s="36">
        <v>0</v>
      </c>
      <c r="X214" s="36">
        <v>0</v>
      </c>
      <c r="Y214" s="24">
        <v>3683.042138418738</v>
      </c>
    </row>
    <row r="215" spans="1:25" ht="21">
      <c r="A215" s="35"/>
      <c r="B215" s="35" t="s">
        <v>569</v>
      </c>
      <c r="C215" s="36">
        <v>0</v>
      </c>
      <c r="D215" s="36">
        <v>0</v>
      </c>
      <c r="E215" s="36">
        <v>1841.1831713538002</v>
      </c>
      <c r="F215" s="36">
        <v>0</v>
      </c>
      <c r="G215" s="36">
        <v>91.929200155819984</v>
      </c>
      <c r="H215" s="36">
        <v>0</v>
      </c>
      <c r="I215" s="36">
        <v>74.602952514400002</v>
      </c>
      <c r="J215" s="36">
        <v>437.20169826590001</v>
      </c>
      <c r="K215" s="24">
        <v>2444.9170222899202</v>
      </c>
      <c r="L215" s="24"/>
      <c r="M215" s="24"/>
      <c r="N215" s="100"/>
      <c r="O215" s="35"/>
      <c r="P215" s="35" t="s">
        <v>569</v>
      </c>
      <c r="Q215" s="36">
        <v>0</v>
      </c>
      <c r="R215" s="36">
        <v>0</v>
      </c>
      <c r="S215" s="36">
        <v>0</v>
      </c>
      <c r="T215" s="36">
        <v>0</v>
      </c>
      <c r="U215" s="36">
        <v>579.93371145287017</v>
      </c>
      <c r="V215" s="36">
        <v>153.54139523372001</v>
      </c>
      <c r="W215" s="36">
        <v>0</v>
      </c>
      <c r="X215" s="36">
        <v>0</v>
      </c>
      <c r="Y215" s="24">
        <v>733.47510668659015</v>
      </c>
    </row>
    <row r="216" spans="1:25" ht="21">
      <c r="A216" s="35"/>
      <c r="B216" s="35" t="s">
        <v>562</v>
      </c>
      <c r="C216" s="36">
        <v>0</v>
      </c>
      <c r="D216" s="36">
        <v>0</v>
      </c>
      <c r="E216" s="36">
        <v>3581.5252937643004</v>
      </c>
      <c r="F216" s="36">
        <v>376.04509960664006</v>
      </c>
      <c r="G216" s="36">
        <v>3701.7482073770598</v>
      </c>
      <c r="H216" s="36">
        <v>124.70646905300001</v>
      </c>
      <c r="I216" s="36">
        <v>38.141486821849995</v>
      </c>
      <c r="J216" s="36">
        <v>4271.9739980069198</v>
      </c>
      <c r="K216" s="24">
        <v>12094.140554629768</v>
      </c>
      <c r="L216" s="24"/>
      <c r="M216" s="24"/>
      <c r="N216" s="100"/>
      <c r="O216" s="35"/>
      <c r="P216" s="35" t="s">
        <v>562</v>
      </c>
      <c r="Q216" s="36">
        <v>0</v>
      </c>
      <c r="R216" s="36">
        <v>0</v>
      </c>
      <c r="S216" s="36">
        <v>0</v>
      </c>
      <c r="T216" s="36">
        <v>0</v>
      </c>
      <c r="U216" s="36">
        <v>2335.2075209401919</v>
      </c>
      <c r="V216" s="36">
        <v>1293.03464544864</v>
      </c>
      <c r="W216" s="36">
        <v>0</v>
      </c>
      <c r="X216" s="36">
        <v>0</v>
      </c>
      <c r="Y216" s="24">
        <v>3628.2421663888317</v>
      </c>
    </row>
    <row r="217" spans="1:25" ht="21">
      <c r="A217" s="35" t="s">
        <v>583</v>
      </c>
      <c r="B217" s="35"/>
      <c r="C217" s="36">
        <v>0</v>
      </c>
      <c r="D217" s="36">
        <v>0</v>
      </c>
      <c r="E217" s="36">
        <v>36631.838933130537</v>
      </c>
      <c r="F217" s="36">
        <v>78150.995930837089</v>
      </c>
      <c r="G217" s="36">
        <v>20943.091793701398</v>
      </c>
      <c r="H217" s="36">
        <v>11503.290544492182</v>
      </c>
      <c r="I217" s="36">
        <v>6962.9492452392178</v>
      </c>
      <c r="J217" s="36">
        <v>30524.512546803286</v>
      </c>
      <c r="K217" s="24">
        <v>184716.67899420374</v>
      </c>
      <c r="L217" s="24">
        <v>175560</v>
      </c>
      <c r="M217" s="42">
        <f>L217-K217</f>
        <v>-9156.6789942037431</v>
      </c>
      <c r="N217" s="100"/>
      <c r="O217" s="35" t="s">
        <v>583</v>
      </c>
      <c r="P217" s="35"/>
      <c r="Q217" s="36">
        <v>0</v>
      </c>
      <c r="R217" s="36">
        <v>0</v>
      </c>
      <c r="S217" s="36">
        <v>0</v>
      </c>
      <c r="T217" s="36">
        <v>0</v>
      </c>
      <c r="U217" s="36">
        <v>40717.777997288125</v>
      </c>
      <c r="V217" s="36">
        <v>14697.225700956722</v>
      </c>
      <c r="W217" s="36">
        <v>0</v>
      </c>
      <c r="X217" s="36">
        <v>0</v>
      </c>
      <c r="Y217" s="24">
        <v>55415.003698244844</v>
      </c>
    </row>
    <row r="218" spans="1:25" ht="21">
      <c r="A218" s="35"/>
      <c r="B218" s="35" t="s">
        <v>572</v>
      </c>
      <c r="C218" s="36">
        <v>0</v>
      </c>
      <c r="D218" s="36">
        <v>0</v>
      </c>
      <c r="E218" s="36">
        <v>4999.4167346313698</v>
      </c>
      <c r="F218" s="36">
        <v>4504.0208032077398</v>
      </c>
      <c r="G218" s="36">
        <v>996.18425337676001</v>
      </c>
      <c r="H218" s="36">
        <v>0</v>
      </c>
      <c r="I218" s="36">
        <v>25</v>
      </c>
      <c r="J218" s="36">
        <v>24.275898471982</v>
      </c>
      <c r="K218" s="24">
        <v>10548.89768968785</v>
      </c>
      <c r="L218" s="24"/>
      <c r="M218" s="24"/>
      <c r="N218" s="100"/>
      <c r="O218" s="35"/>
      <c r="P218" s="35" t="s">
        <v>572</v>
      </c>
      <c r="Q218" s="36">
        <v>0</v>
      </c>
      <c r="R218" s="36">
        <v>0</v>
      </c>
      <c r="S218" s="36">
        <v>0</v>
      </c>
      <c r="T218" s="36">
        <v>0</v>
      </c>
      <c r="U218" s="36">
        <v>3149.8865373646277</v>
      </c>
      <c r="V218" s="36">
        <v>14.782769541601002</v>
      </c>
      <c r="W218" s="36">
        <v>0</v>
      </c>
      <c r="X218" s="36">
        <v>0</v>
      </c>
      <c r="Y218" s="24">
        <v>3164.6693069062285</v>
      </c>
    </row>
    <row r="219" spans="1:25" ht="21">
      <c r="A219" s="35"/>
      <c r="B219" s="35" t="s">
        <v>573</v>
      </c>
      <c r="C219" s="36">
        <v>0</v>
      </c>
      <c r="D219" s="36">
        <v>0</v>
      </c>
      <c r="E219" s="36">
        <v>4313.8197092786104</v>
      </c>
      <c r="F219" s="36">
        <v>7784.981827549369</v>
      </c>
      <c r="G219" s="36">
        <v>1228.7467845768676</v>
      </c>
      <c r="H219" s="36">
        <v>4376.4702812951882</v>
      </c>
      <c r="I219" s="36">
        <v>137.94192768462</v>
      </c>
      <c r="J219" s="36">
        <v>0</v>
      </c>
      <c r="K219" s="24">
        <v>17841.960530384655</v>
      </c>
      <c r="L219" s="24"/>
      <c r="M219" s="24"/>
      <c r="N219" s="100"/>
      <c r="O219" s="35"/>
      <c r="P219" s="35" t="s">
        <v>573</v>
      </c>
      <c r="Q219" s="36">
        <v>0</v>
      </c>
      <c r="R219" s="36">
        <v>0</v>
      </c>
      <c r="S219" s="36">
        <v>0</v>
      </c>
      <c r="T219" s="36">
        <v>0</v>
      </c>
      <c r="U219" s="36">
        <v>3998.2644964214364</v>
      </c>
      <c r="V219" s="36">
        <v>1354.3236626937148</v>
      </c>
      <c r="W219" s="36">
        <v>0</v>
      </c>
      <c r="X219" s="36">
        <v>0</v>
      </c>
      <c r="Y219" s="24">
        <v>5352.588159115151</v>
      </c>
    </row>
    <row r="220" spans="1:25" ht="21">
      <c r="A220" s="35"/>
      <c r="B220" s="35" t="s">
        <v>574</v>
      </c>
      <c r="C220" s="36">
        <v>0</v>
      </c>
      <c r="D220" s="36">
        <v>0</v>
      </c>
      <c r="E220" s="36">
        <v>583.55243859945199</v>
      </c>
      <c r="F220" s="36">
        <v>9009.4880728334629</v>
      </c>
      <c r="G220" s="36">
        <v>1379.6311539039698</v>
      </c>
      <c r="H220" s="36">
        <v>0</v>
      </c>
      <c r="I220" s="36">
        <v>1199.0536636961701</v>
      </c>
      <c r="J220" s="36">
        <v>866.00166956215003</v>
      </c>
      <c r="K220" s="24">
        <v>13037.726998595206</v>
      </c>
      <c r="L220" s="24"/>
      <c r="M220" s="24"/>
      <c r="N220" s="100"/>
      <c r="O220" s="35"/>
      <c r="P220" s="35" t="s">
        <v>574</v>
      </c>
      <c r="Q220" s="36">
        <v>0</v>
      </c>
      <c r="R220" s="36">
        <v>0</v>
      </c>
      <c r="S220" s="36">
        <v>0</v>
      </c>
      <c r="T220" s="36">
        <v>0</v>
      </c>
      <c r="U220" s="36">
        <v>3291.8014995963013</v>
      </c>
      <c r="V220" s="36">
        <v>619.51659997711499</v>
      </c>
      <c r="W220" s="36">
        <v>0</v>
      </c>
      <c r="X220" s="36">
        <v>0</v>
      </c>
      <c r="Y220" s="24">
        <v>3911.3180995734165</v>
      </c>
    </row>
    <row r="221" spans="1:25" ht="21">
      <c r="A221" s="35"/>
      <c r="B221" s="35" t="s">
        <v>575</v>
      </c>
      <c r="C221" s="36">
        <v>0</v>
      </c>
      <c r="D221" s="36">
        <v>0</v>
      </c>
      <c r="E221" s="36">
        <v>6731.8600791459276</v>
      </c>
      <c r="F221" s="36">
        <v>2377.5920537390753</v>
      </c>
      <c r="G221" s="36">
        <v>2437.8320127920165</v>
      </c>
      <c r="H221" s="36">
        <v>8.2080355431300003</v>
      </c>
      <c r="I221" s="36">
        <v>114.43506129240001</v>
      </c>
      <c r="J221" s="36">
        <v>4224.8141162151296</v>
      </c>
      <c r="K221" s="24">
        <v>15894.741358727679</v>
      </c>
      <c r="L221" s="24"/>
      <c r="M221" s="24"/>
      <c r="N221" s="100"/>
      <c r="O221" s="35"/>
      <c r="P221" s="35" t="s">
        <v>575</v>
      </c>
      <c r="Q221" s="36">
        <v>0</v>
      </c>
      <c r="R221" s="36">
        <v>0</v>
      </c>
      <c r="S221" s="36">
        <v>0</v>
      </c>
      <c r="T221" s="36">
        <v>0</v>
      </c>
      <c r="U221" s="36">
        <v>3464.185243703067</v>
      </c>
      <c r="V221" s="36">
        <v>1304.2371639164237</v>
      </c>
      <c r="W221" s="36">
        <v>0</v>
      </c>
      <c r="X221" s="36">
        <v>0</v>
      </c>
      <c r="Y221" s="24">
        <v>4768.4224076194905</v>
      </c>
    </row>
    <row r="222" spans="1:25" ht="21">
      <c r="A222" s="35"/>
      <c r="B222" s="35" t="s">
        <v>576</v>
      </c>
      <c r="C222" s="36">
        <v>0</v>
      </c>
      <c r="D222" s="36">
        <v>0</v>
      </c>
      <c r="E222" s="36">
        <v>7467.2687254827624</v>
      </c>
      <c r="F222" s="36">
        <v>9982.2282706792739</v>
      </c>
      <c r="G222" s="36">
        <v>1784.7538550551274</v>
      </c>
      <c r="H222" s="36">
        <v>3111.3162784196816</v>
      </c>
      <c r="I222" s="36">
        <v>214.89711170743001</v>
      </c>
      <c r="J222" s="36">
        <v>12.012826764629999</v>
      </c>
      <c r="K222" s="24">
        <v>22572.477068108907</v>
      </c>
      <c r="L222" s="24"/>
      <c r="M222" s="24"/>
      <c r="N222" s="100"/>
      <c r="O222" s="35"/>
      <c r="P222" s="35" t="s">
        <v>576</v>
      </c>
      <c r="Q222" s="36">
        <v>0</v>
      </c>
      <c r="R222" s="36">
        <v>0</v>
      </c>
      <c r="S222" s="36">
        <v>0</v>
      </c>
      <c r="T222" s="36">
        <v>0</v>
      </c>
      <c r="U222" s="36">
        <v>5770.2752553655273</v>
      </c>
      <c r="V222" s="36">
        <v>1001.4678650675647</v>
      </c>
      <c r="W222" s="36">
        <v>0</v>
      </c>
      <c r="X222" s="36">
        <v>0</v>
      </c>
      <c r="Y222" s="24">
        <v>6771.7431204330924</v>
      </c>
    </row>
    <row r="223" spans="1:25" ht="21">
      <c r="A223" s="35"/>
      <c r="B223" s="35" t="s">
        <v>577</v>
      </c>
      <c r="C223" s="36">
        <v>0</v>
      </c>
      <c r="D223" s="36">
        <v>0</v>
      </c>
      <c r="E223" s="36">
        <v>1592.7456257222002</v>
      </c>
      <c r="F223" s="36">
        <v>9178.9300878682297</v>
      </c>
      <c r="G223" s="36">
        <v>2127.5183689709033</v>
      </c>
      <c r="H223" s="36">
        <v>3976.7792425004532</v>
      </c>
      <c r="I223" s="36">
        <v>29.896822918780998</v>
      </c>
      <c r="J223" s="36">
        <v>0</v>
      </c>
      <c r="K223" s="24">
        <v>16905.870147980568</v>
      </c>
      <c r="L223" s="24"/>
      <c r="M223" s="24"/>
      <c r="N223" s="100"/>
      <c r="O223" s="35"/>
      <c r="P223" s="35" t="s">
        <v>577</v>
      </c>
      <c r="Q223" s="36">
        <v>0</v>
      </c>
      <c r="R223" s="36">
        <v>0</v>
      </c>
      <c r="S223" s="36">
        <v>0</v>
      </c>
      <c r="T223" s="36">
        <v>0</v>
      </c>
      <c r="U223" s="36">
        <v>3869.7582247687506</v>
      </c>
      <c r="V223" s="36">
        <v>1202.0028196259179</v>
      </c>
      <c r="W223" s="36">
        <v>0</v>
      </c>
      <c r="X223" s="36">
        <v>0</v>
      </c>
      <c r="Y223" s="24">
        <v>5071.7610443946687</v>
      </c>
    </row>
    <row r="224" spans="1:25" ht="21">
      <c r="A224" s="35"/>
      <c r="B224" s="35" t="s">
        <v>578</v>
      </c>
      <c r="C224" s="36">
        <v>0</v>
      </c>
      <c r="D224" s="36">
        <v>0</v>
      </c>
      <c r="E224" s="36">
        <v>909.08362492494007</v>
      </c>
      <c r="F224" s="36">
        <v>505.31871150771002</v>
      </c>
      <c r="G224" s="36">
        <v>909.75132376096985</v>
      </c>
      <c r="H224" s="36">
        <v>0</v>
      </c>
      <c r="I224" s="36">
        <v>62.5</v>
      </c>
      <c r="J224" s="36">
        <v>7959.2086460542896</v>
      </c>
      <c r="K224" s="24">
        <v>10345.862306247909</v>
      </c>
      <c r="L224" s="24"/>
      <c r="M224" s="24"/>
      <c r="N224" s="100"/>
      <c r="O224" s="35"/>
      <c r="P224" s="35" t="s">
        <v>578</v>
      </c>
      <c r="Q224" s="36">
        <v>0</v>
      </c>
      <c r="R224" s="36">
        <v>0</v>
      </c>
      <c r="S224" s="36">
        <v>0</v>
      </c>
      <c r="T224" s="36">
        <v>0</v>
      </c>
      <c r="U224" s="36">
        <v>697.24609805813009</v>
      </c>
      <c r="V224" s="36">
        <v>2406.5125938163601</v>
      </c>
      <c r="W224" s="36">
        <v>0</v>
      </c>
      <c r="X224" s="36">
        <v>0</v>
      </c>
      <c r="Y224" s="24">
        <v>3103.7586918744901</v>
      </c>
    </row>
    <row r="225" spans="1:25" ht="21">
      <c r="A225" s="35"/>
      <c r="B225" s="35" t="s">
        <v>579</v>
      </c>
      <c r="C225" s="36">
        <v>0</v>
      </c>
      <c r="D225" s="36">
        <v>0</v>
      </c>
      <c r="E225" s="36">
        <v>2086.2145669120996</v>
      </c>
      <c r="F225" s="36">
        <v>3145.7477988392302</v>
      </c>
      <c r="G225" s="36">
        <v>837.24435992873191</v>
      </c>
      <c r="H225" s="36">
        <v>0</v>
      </c>
      <c r="I225" s="36">
        <v>12.5</v>
      </c>
      <c r="J225" s="36">
        <v>6701.9686966609224</v>
      </c>
      <c r="K225" s="24">
        <v>12783.675422340984</v>
      </c>
      <c r="L225" s="24"/>
      <c r="M225" s="24"/>
      <c r="N225" s="100"/>
      <c r="O225" s="35"/>
      <c r="P225" s="35" t="s">
        <v>579</v>
      </c>
      <c r="Q225" s="36">
        <v>0</v>
      </c>
      <c r="R225" s="36">
        <v>0</v>
      </c>
      <c r="S225" s="36">
        <v>0</v>
      </c>
      <c r="T225" s="36">
        <v>0</v>
      </c>
      <c r="U225" s="36">
        <v>1820.7620177040001</v>
      </c>
      <c r="V225" s="36">
        <v>2014.340608994466</v>
      </c>
      <c r="W225" s="36">
        <v>0</v>
      </c>
      <c r="X225" s="36">
        <v>0</v>
      </c>
      <c r="Y225" s="24">
        <v>3835.1026266984663</v>
      </c>
    </row>
    <row r="226" spans="1:25" ht="21">
      <c r="A226" s="35"/>
      <c r="B226" s="35" t="s">
        <v>580</v>
      </c>
      <c r="C226" s="36">
        <v>0</v>
      </c>
      <c r="D226" s="36">
        <v>0</v>
      </c>
      <c r="E226" s="36">
        <v>3137.9069623050896</v>
      </c>
      <c r="F226" s="36">
        <v>4588.0252179417103</v>
      </c>
      <c r="G226" s="36">
        <v>973.71268035658113</v>
      </c>
      <c r="H226" s="36">
        <v>9.4299478951179996</v>
      </c>
      <c r="I226" s="36">
        <v>539.70554110684998</v>
      </c>
      <c r="J226" s="36">
        <v>2.61891493733</v>
      </c>
      <c r="K226" s="24">
        <v>9251.3992645426788</v>
      </c>
      <c r="L226" s="24"/>
      <c r="M226" s="24"/>
      <c r="N226" s="100"/>
      <c r="O226" s="35"/>
      <c r="P226" s="35" t="s">
        <v>580</v>
      </c>
      <c r="Q226" s="36">
        <v>0</v>
      </c>
      <c r="R226" s="36">
        <v>0</v>
      </c>
      <c r="S226" s="36">
        <v>0</v>
      </c>
      <c r="T226" s="36">
        <v>0</v>
      </c>
      <c r="U226" s="36">
        <v>2609.8934581811423</v>
      </c>
      <c r="V226" s="36">
        <v>165.52632118180804</v>
      </c>
      <c r="W226" s="36">
        <v>0</v>
      </c>
      <c r="X226" s="36">
        <v>0</v>
      </c>
      <c r="Y226" s="24">
        <v>2775.4197793629501</v>
      </c>
    </row>
    <row r="227" spans="1:25" ht="21">
      <c r="A227" s="35"/>
      <c r="B227" s="35" t="s">
        <v>581</v>
      </c>
      <c r="C227" s="36">
        <v>0</v>
      </c>
      <c r="D227" s="36">
        <v>0</v>
      </c>
      <c r="E227" s="36">
        <v>1116.4565682770499</v>
      </c>
      <c r="F227" s="36">
        <v>5933.4010655120992</v>
      </c>
      <c r="G227" s="36">
        <v>3687.7266169680202</v>
      </c>
      <c r="H227" s="36">
        <v>0</v>
      </c>
      <c r="I227" s="36">
        <v>675.69903964576997</v>
      </c>
      <c r="J227" s="36">
        <v>7994.4369252976203</v>
      </c>
      <c r="K227" s="24">
        <v>19407.720215700559</v>
      </c>
      <c r="L227" s="24"/>
      <c r="M227" s="24"/>
      <c r="N227" s="100"/>
      <c r="O227" s="35"/>
      <c r="P227" s="35" t="s">
        <v>581</v>
      </c>
      <c r="Q227" s="36">
        <v>0</v>
      </c>
      <c r="R227" s="36">
        <v>0</v>
      </c>
      <c r="S227" s="36">
        <v>0</v>
      </c>
      <c r="T227" s="36">
        <v>0</v>
      </c>
      <c r="U227" s="36">
        <v>3221.2752752267379</v>
      </c>
      <c r="V227" s="36">
        <v>2601.0407894831346</v>
      </c>
      <c r="W227" s="36">
        <v>0</v>
      </c>
      <c r="X227" s="36">
        <v>0</v>
      </c>
      <c r="Y227" s="24">
        <v>5822.3160647098721</v>
      </c>
    </row>
    <row r="228" spans="1:25" ht="21">
      <c r="A228" s="35"/>
      <c r="B228" s="35" t="s">
        <v>571</v>
      </c>
      <c r="C228" s="36">
        <v>0</v>
      </c>
      <c r="D228" s="36">
        <v>0</v>
      </c>
      <c r="E228" s="36">
        <v>3693.5138978510395</v>
      </c>
      <c r="F228" s="36">
        <v>13869.298016871591</v>
      </c>
      <c r="G228" s="36">
        <v>1933.3736313554205</v>
      </c>
      <c r="H228" s="36">
        <v>6.8310565577110003</v>
      </c>
      <c r="I228" s="36">
        <v>1889.869418456067</v>
      </c>
      <c r="J228" s="36">
        <v>0</v>
      </c>
      <c r="K228" s="24">
        <v>21392.886021091832</v>
      </c>
      <c r="L228" s="24"/>
      <c r="M228" s="24"/>
      <c r="N228" s="100"/>
      <c r="O228" s="35"/>
      <c r="P228" s="35" t="s">
        <v>571</v>
      </c>
      <c r="Q228" s="36">
        <v>0</v>
      </c>
      <c r="R228" s="36">
        <v>0</v>
      </c>
      <c r="S228" s="36">
        <v>0</v>
      </c>
      <c r="T228" s="36">
        <v>0</v>
      </c>
      <c r="U228" s="36">
        <v>5848.8556638192067</v>
      </c>
      <c r="V228" s="36">
        <v>569.01014250407297</v>
      </c>
      <c r="W228" s="36">
        <v>0</v>
      </c>
      <c r="X228" s="36">
        <v>0</v>
      </c>
      <c r="Y228" s="24">
        <v>6417.8658063232797</v>
      </c>
    </row>
    <row r="229" spans="1:25" ht="21">
      <c r="A229" s="35"/>
      <c r="B229" s="35" t="s">
        <v>582</v>
      </c>
      <c r="C229" s="36">
        <v>0</v>
      </c>
      <c r="D229" s="36">
        <v>0</v>
      </c>
      <c r="E229" s="36">
        <v>0</v>
      </c>
      <c r="F229" s="36">
        <v>7271.9640042876099</v>
      </c>
      <c r="G229" s="36">
        <v>2646.6167526560298</v>
      </c>
      <c r="H229" s="36">
        <v>14.2557022809</v>
      </c>
      <c r="I229" s="36">
        <v>2061.4506587311298</v>
      </c>
      <c r="J229" s="36">
        <v>2739.1748528392318</v>
      </c>
      <c r="K229" s="24">
        <v>14733.461970794902</v>
      </c>
      <c r="L229" s="24"/>
      <c r="M229" s="24"/>
      <c r="N229" s="100"/>
      <c r="O229" s="35"/>
      <c r="P229" s="35" t="s">
        <v>582</v>
      </c>
      <c r="Q229" s="36">
        <v>0</v>
      </c>
      <c r="R229" s="36">
        <v>0</v>
      </c>
      <c r="S229" s="36">
        <v>0</v>
      </c>
      <c r="T229" s="36">
        <v>0</v>
      </c>
      <c r="U229" s="36">
        <v>2975.5742270791993</v>
      </c>
      <c r="V229" s="36">
        <v>1444.4643641545445</v>
      </c>
      <c r="W229" s="36">
        <v>0</v>
      </c>
      <c r="X229" s="36">
        <v>0</v>
      </c>
      <c r="Y229" s="24">
        <v>4420.0385912337442</v>
      </c>
    </row>
    <row r="230" spans="1:25" ht="21">
      <c r="A230" s="35" t="s">
        <v>590</v>
      </c>
      <c r="B230" s="35"/>
      <c r="C230" s="36">
        <v>0</v>
      </c>
      <c r="D230" s="36">
        <v>0</v>
      </c>
      <c r="E230" s="36">
        <v>7988.7709129468931</v>
      </c>
      <c r="F230" s="36">
        <v>38421.394180754796</v>
      </c>
      <c r="G230" s="36">
        <v>6746.3762707602091</v>
      </c>
      <c r="H230" s="36">
        <v>8141.6784745525383</v>
      </c>
      <c r="I230" s="36">
        <v>43.75</v>
      </c>
      <c r="J230" s="36">
        <v>0</v>
      </c>
      <c r="K230" s="24">
        <v>61341.969839014433</v>
      </c>
      <c r="L230" s="24">
        <v>61010</v>
      </c>
      <c r="M230" s="42">
        <f>L230-K230</f>
        <v>-331.96983901443309</v>
      </c>
      <c r="N230" s="100"/>
      <c r="O230" s="35" t="s">
        <v>590</v>
      </c>
      <c r="P230" s="35"/>
      <c r="Q230" s="36">
        <v>0</v>
      </c>
      <c r="R230" s="36">
        <v>0</v>
      </c>
      <c r="S230" s="36">
        <v>0</v>
      </c>
      <c r="T230" s="36">
        <v>0</v>
      </c>
      <c r="U230" s="36">
        <v>18389.465951706556</v>
      </c>
      <c r="V230" s="36">
        <v>13.125</v>
      </c>
      <c r="W230" s="36">
        <v>0</v>
      </c>
      <c r="X230" s="36">
        <v>0</v>
      </c>
      <c r="Y230" s="24">
        <v>18402.590951706556</v>
      </c>
    </row>
    <row r="231" spans="1:25" ht="21">
      <c r="A231" s="35"/>
      <c r="B231" s="35" t="s">
        <v>584</v>
      </c>
      <c r="C231" s="36">
        <v>0</v>
      </c>
      <c r="D231" s="36">
        <v>0</v>
      </c>
      <c r="E231" s="36">
        <v>790.10260983889998</v>
      </c>
      <c r="F231" s="36">
        <v>1357.2444541647599</v>
      </c>
      <c r="G231" s="36">
        <v>1538.5116106437999</v>
      </c>
      <c r="H231" s="36">
        <v>0</v>
      </c>
      <c r="I231" s="36">
        <v>31.25</v>
      </c>
      <c r="J231" s="36">
        <v>0</v>
      </c>
      <c r="K231" s="24">
        <v>3717.1086746474598</v>
      </c>
      <c r="L231" s="24"/>
      <c r="M231" s="24"/>
      <c r="N231" s="100"/>
      <c r="O231" s="35"/>
      <c r="P231" s="35" t="s">
        <v>584</v>
      </c>
      <c r="Q231" s="36">
        <v>0</v>
      </c>
      <c r="R231" s="36">
        <v>0</v>
      </c>
      <c r="S231" s="36">
        <v>0</v>
      </c>
      <c r="T231" s="36">
        <v>0</v>
      </c>
      <c r="U231" s="36">
        <v>1105.757602394104</v>
      </c>
      <c r="V231" s="36">
        <v>9.375</v>
      </c>
      <c r="W231" s="36">
        <v>0</v>
      </c>
      <c r="X231" s="36">
        <v>0</v>
      </c>
      <c r="Y231" s="24">
        <v>1115.132602394104</v>
      </c>
    </row>
    <row r="232" spans="1:25" ht="21">
      <c r="A232" s="35"/>
      <c r="B232" s="35" t="s">
        <v>585</v>
      </c>
      <c r="C232" s="36">
        <v>0</v>
      </c>
      <c r="D232" s="36">
        <v>0</v>
      </c>
      <c r="E232" s="36">
        <v>1436.3066644299997</v>
      </c>
      <c r="F232" s="36">
        <v>6167.2236697775488</v>
      </c>
      <c r="G232" s="36">
        <v>3900.6028793107789</v>
      </c>
      <c r="H232" s="36">
        <v>2051.8060234337877</v>
      </c>
      <c r="I232" s="36">
        <v>12.5</v>
      </c>
      <c r="J232" s="36">
        <v>0</v>
      </c>
      <c r="K232" s="24">
        <v>13568.439236952116</v>
      </c>
      <c r="L232" s="24"/>
      <c r="M232" s="24"/>
      <c r="N232" s="100"/>
      <c r="O232" s="35"/>
      <c r="P232" s="35" t="s">
        <v>585</v>
      </c>
      <c r="Q232" s="36">
        <v>0</v>
      </c>
      <c r="R232" s="36">
        <v>0</v>
      </c>
      <c r="S232" s="36">
        <v>0</v>
      </c>
      <c r="T232" s="36">
        <v>0</v>
      </c>
      <c r="U232" s="36">
        <v>4066.7817710850568</v>
      </c>
      <c r="V232" s="36">
        <v>3.75</v>
      </c>
      <c r="W232" s="36">
        <v>0</v>
      </c>
      <c r="X232" s="36">
        <v>0</v>
      </c>
      <c r="Y232" s="24">
        <v>4070.5317710850568</v>
      </c>
    </row>
    <row r="233" spans="1:25" ht="21">
      <c r="A233" s="35"/>
      <c r="B233" s="35" t="s">
        <v>586</v>
      </c>
      <c r="C233" s="36">
        <v>0</v>
      </c>
      <c r="D233" s="36">
        <v>0</v>
      </c>
      <c r="E233" s="36">
        <v>577.45273918753003</v>
      </c>
      <c r="F233" s="36">
        <v>3228.5731494168303</v>
      </c>
      <c r="G233" s="36">
        <v>591.54413074038007</v>
      </c>
      <c r="H233" s="36">
        <v>612.78818065722987</v>
      </c>
      <c r="I233" s="36">
        <v>0</v>
      </c>
      <c r="J233" s="36">
        <v>0</v>
      </c>
      <c r="K233" s="24">
        <v>5010.3582000019696</v>
      </c>
      <c r="L233" s="24"/>
      <c r="M233" s="24"/>
      <c r="N233" s="100"/>
      <c r="O233" s="35"/>
      <c r="P233" s="35" t="s">
        <v>586</v>
      </c>
      <c r="Q233" s="36">
        <v>0</v>
      </c>
      <c r="R233" s="36">
        <v>0</v>
      </c>
      <c r="S233" s="36">
        <v>0</v>
      </c>
      <c r="T233" s="36">
        <v>0</v>
      </c>
      <c r="U233" s="36">
        <v>1503.1074600009672</v>
      </c>
      <c r="V233" s="36">
        <v>0</v>
      </c>
      <c r="W233" s="36">
        <v>0</v>
      </c>
      <c r="X233" s="36">
        <v>0</v>
      </c>
      <c r="Y233" s="24">
        <v>1503.1074600009672</v>
      </c>
    </row>
    <row r="234" spans="1:25" ht="21">
      <c r="A234" s="35"/>
      <c r="B234" s="35" t="s">
        <v>587</v>
      </c>
      <c r="C234" s="36">
        <v>0</v>
      </c>
      <c r="D234" s="36">
        <v>0</v>
      </c>
      <c r="E234" s="36">
        <v>1580.9451328903624</v>
      </c>
      <c r="F234" s="36">
        <v>11412.831774870199</v>
      </c>
      <c r="G234" s="36">
        <v>0</v>
      </c>
      <c r="H234" s="36">
        <v>1050.48081859179</v>
      </c>
      <c r="I234" s="36">
        <v>0</v>
      </c>
      <c r="J234" s="36">
        <v>0</v>
      </c>
      <c r="K234" s="24">
        <v>14044.257726352353</v>
      </c>
      <c r="L234" s="24"/>
      <c r="M234" s="24"/>
      <c r="N234" s="100"/>
      <c r="O234" s="35"/>
      <c r="P234" s="35" t="s">
        <v>587</v>
      </c>
      <c r="Q234" s="36">
        <v>0</v>
      </c>
      <c r="R234" s="36">
        <v>0</v>
      </c>
      <c r="S234" s="36">
        <v>0</v>
      </c>
      <c r="T234" s="36">
        <v>0</v>
      </c>
      <c r="U234" s="36">
        <v>4213.2773179058022</v>
      </c>
      <c r="V234" s="36">
        <v>0</v>
      </c>
      <c r="W234" s="36">
        <v>0</v>
      </c>
      <c r="X234" s="36">
        <v>0</v>
      </c>
      <c r="Y234" s="24">
        <v>4213.2773179058022</v>
      </c>
    </row>
    <row r="235" spans="1:25" ht="21">
      <c r="A235" s="35"/>
      <c r="B235" s="35" t="s">
        <v>588</v>
      </c>
      <c r="C235" s="36">
        <v>0</v>
      </c>
      <c r="D235" s="36">
        <v>0</v>
      </c>
      <c r="E235" s="36">
        <v>3416.2925679198001</v>
      </c>
      <c r="F235" s="36">
        <v>13296.5361723102</v>
      </c>
      <c r="G235" s="36">
        <v>715.71765006524993</v>
      </c>
      <c r="H235" s="36">
        <v>1064.7742071846997</v>
      </c>
      <c r="I235" s="36">
        <v>0</v>
      </c>
      <c r="J235" s="36">
        <v>0</v>
      </c>
      <c r="K235" s="24">
        <v>18493.320597479949</v>
      </c>
      <c r="L235" s="24"/>
      <c r="M235" s="24"/>
      <c r="N235" s="100"/>
      <c r="O235" s="35"/>
      <c r="P235" s="35" t="s">
        <v>588</v>
      </c>
      <c r="Q235" s="36">
        <v>0</v>
      </c>
      <c r="R235" s="36">
        <v>0</v>
      </c>
      <c r="S235" s="36">
        <v>0</v>
      </c>
      <c r="T235" s="36">
        <v>0</v>
      </c>
      <c r="U235" s="36">
        <v>5547.9961792464346</v>
      </c>
      <c r="V235" s="36">
        <v>0</v>
      </c>
      <c r="W235" s="36">
        <v>0</v>
      </c>
      <c r="X235" s="36">
        <v>0</v>
      </c>
      <c r="Y235" s="24">
        <v>5547.9961792464346</v>
      </c>
    </row>
    <row r="236" spans="1:25" ht="21">
      <c r="A236" s="35"/>
      <c r="B236" s="35" t="s">
        <v>589</v>
      </c>
      <c r="C236" s="36">
        <v>0</v>
      </c>
      <c r="D236" s="36">
        <v>0</v>
      </c>
      <c r="E236" s="36">
        <v>187.67119868029999</v>
      </c>
      <c r="F236" s="36">
        <v>2958.9849602152499</v>
      </c>
      <c r="G236" s="36">
        <v>0</v>
      </c>
      <c r="H236" s="36">
        <v>3361.829244685031</v>
      </c>
      <c r="I236" s="36">
        <v>0</v>
      </c>
      <c r="J236" s="36">
        <v>0</v>
      </c>
      <c r="K236" s="24">
        <v>6508.4854035805811</v>
      </c>
      <c r="L236" s="24"/>
      <c r="M236" s="24"/>
      <c r="N236" s="100"/>
      <c r="O236" s="35"/>
      <c r="P236" s="35" t="s">
        <v>589</v>
      </c>
      <c r="Q236" s="36">
        <v>0</v>
      </c>
      <c r="R236" s="36">
        <v>0</v>
      </c>
      <c r="S236" s="36">
        <v>0</v>
      </c>
      <c r="T236" s="36">
        <v>0</v>
      </c>
      <c r="U236" s="36">
        <v>1952.5456210741904</v>
      </c>
      <c r="V236" s="36">
        <v>0</v>
      </c>
      <c r="W236" s="36">
        <v>0</v>
      </c>
      <c r="X236" s="36">
        <v>0</v>
      </c>
      <c r="Y236" s="24">
        <v>1952.5456210741904</v>
      </c>
    </row>
  </sheetData>
  <mergeCells count="24">
    <mergeCell ref="A1:M1"/>
    <mergeCell ref="R9:S9"/>
    <mergeCell ref="T9:U9"/>
    <mergeCell ref="V9:W9"/>
    <mergeCell ref="O8:O10"/>
    <mergeCell ref="P8:P10"/>
    <mergeCell ref="A2:M2"/>
    <mergeCell ref="O1:Y1"/>
    <mergeCell ref="O2:Y2"/>
    <mergeCell ref="A8:A10"/>
    <mergeCell ref="B8:B10"/>
    <mergeCell ref="C8:J8"/>
    <mergeCell ref="Q8:X8"/>
    <mergeCell ref="Y8:Y10"/>
    <mergeCell ref="D9:E9"/>
    <mergeCell ref="F9:G9"/>
    <mergeCell ref="H9:I9"/>
    <mergeCell ref="A3:A6"/>
    <mergeCell ref="B3:M3"/>
    <mergeCell ref="A11:B11"/>
    <mergeCell ref="O11:P11"/>
    <mergeCell ref="B5:M5"/>
    <mergeCell ref="B6:M6"/>
    <mergeCell ref="B4:M4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3" max="236" man="1"/>
  </col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AF187"/>
  <sheetViews>
    <sheetView view="pageBreakPreview" zoomScale="70" zoomScaleSheetLayoutView="7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875" style="25" customWidth="1"/>
    <col min="11" max="13" width="11.75" style="25" customWidth="1"/>
    <col min="14" max="14" width="7.625" style="123" customWidth="1"/>
    <col min="15" max="15" width="20.25" style="25" customWidth="1"/>
    <col min="16" max="16" width="19" style="25" customWidth="1"/>
    <col min="17" max="24" width="12.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4171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4999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2304.8545853455603</v>
      </c>
      <c r="E11" s="87">
        <v>298604.83062119607</v>
      </c>
      <c r="F11" s="87">
        <v>1003938.2422642336</v>
      </c>
      <c r="G11" s="87">
        <v>286006.62217001262</v>
      </c>
      <c r="H11" s="87">
        <v>1131555.2965963907</v>
      </c>
      <c r="I11" s="87">
        <v>538289.08035085641</v>
      </c>
      <c r="J11" s="87">
        <v>5634.8763411701002</v>
      </c>
      <c r="K11" s="110">
        <v>3266333.8029292049</v>
      </c>
      <c r="L11" s="110">
        <v>2883000</v>
      </c>
      <c r="M11" s="110">
        <f>L11-K11</f>
        <v>-383333.80292920489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159304.01284528527</v>
      </c>
      <c r="U11" s="24">
        <v>482100.14407955721</v>
      </c>
      <c r="V11" s="24">
        <v>557340.34875026299</v>
      </c>
      <c r="W11" s="24">
        <v>0</v>
      </c>
      <c r="X11" s="24">
        <v>0</v>
      </c>
      <c r="Y11" s="24">
        <v>1198744.5056751047</v>
      </c>
    </row>
    <row r="12" spans="1:32" ht="21">
      <c r="A12" s="35" t="s">
        <v>4176</v>
      </c>
      <c r="B12" s="35"/>
      <c r="C12" s="36">
        <v>0</v>
      </c>
      <c r="D12" s="36">
        <v>0</v>
      </c>
      <c r="E12" s="36">
        <v>10625.419981121822</v>
      </c>
      <c r="F12" s="36">
        <v>5373.2273845345098</v>
      </c>
      <c r="G12" s="36">
        <v>0</v>
      </c>
      <c r="H12" s="36">
        <v>67938.879270047721</v>
      </c>
      <c r="I12" s="36">
        <v>29404.701319718268</v>
      </c>
      <c r="J12" s="36">
        <v>0</v>
      </c>
      <c r="K12" s="24">
        <v>113342.22795542232</v>
      </c>
      <c r="L12" s="24">
        <v>109150</v>
      </c>
      <c r="M12" s="110">
        <f>L12-K12</f>
        <v>-4192.2279554223205</v>
      </c>
      <c r="N12" s="100"/>
      <c r="O12" s="35" t="s">
        <v>4176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5871.5035831956666</v>
      </c>
      <c r="V12" s="36">
        <v>35725.094076441048</v>
      </c>
      <c r="W12" s="36">
        <v>0</v>
      </c>
      <c r="X12" s="36">
        <v>0</v>
      </c>
      <c r="Y12" s="24">
        <v>41596.597659636711</v>
      </c>
    </row>
    <row r="13" spans="1:32" ht="21">
      <c r="A13" s="35"/>
      <c r="B13" s="35" t="s">
        <v>4172</v>
      </c>
      <c r="C13" s="36">
        <v>0</v>
      </c>
      <c r="D13" s="36">
        <v>0</v>
      </c>
      <c r="E13" s="36">
        <v>2083.0129465326131</v>
      </c>
      <c r="F13" s="36">
        <v>1039.0357444214701</v>
      </c>
      <c r="G13" s="36">
        <v>0</v>
      </c>
      <c r="H13" s="36">
        <v>10899.356780110034</v>
      </c>
      <c r="I13" s="36">
        <v>14412.395333314089</v>
      </c>
      <c r="J13" s="36">
        <v>0</v>
      </c>
      <c r="K13" s="24">
        <v>28433.800804378207</v>
      </c>
      <c r="L13" s="24"/>
      <c r="M13" s="110"/>
      <c r="N13" s="100"/>
      <c r="O13" s="35"/>
      <c r="P13" s="35" t="s">
        <v>4172</v>
      </c>
      <c r="Q13" s="36">
        <v>0</v>
      </c>
      <c r="R13" s="36">
        <v>0</v>
      </c>
      <c r="S13" s="36">
        <v>0</v>
      </c>
      <c r="T13" s="36">
        <v>0</v>
      </c>
      <c r="U13" s="36">
        <v>1145.7918695799344</v>
      </c>
      <c r="V13" s="36">
        <v>9289.4130256290027</v>
      </c>
      <c r="W13" s="36">
        <v>0</v>
      </c>
      <c r="X13" s="36">
        <v>0</v>
      </c>
      <c r="Y13" s="24">
        <v>10435.204895208937</v>
      </c>
    </row>
    <row r="14" spans="1:32" ht="21">
      <c r="A14" s="35"/>
      <c r="B14" s="35" t="s">
        <v>4173</v>
      </c>
      <c r="C14" s="36">
        <v>0</v>
      </c>
      <c r="D14" s="36">
        <v>0</v>
      </c>
      <c r="E14" s="36">
        <v>0</v>
      </c>
      <c r="F14" s="36">
        <v>470.22100591074002</v>
      </c>
      <c r="G14" s="36">
        <v>0</v>
      </c>
      <c r="H14" s="36">
        <v>13006.71826744433</v>
      </c>
      <c r="I14" s="36">
        <v>4587.8862224838203</v>
      </c>
      <c r="J14" s="36">
        <v>0</v>
      </c>
      <c r="K14" s="24">
        <v>18064.82549583889</v>
      </c>
      <c r="L14" s="24"/>
      <c r="M14" s="24"/>
      <c r="N14" s="100"/>
      <c r="O14" s="35"/>
      <c r="P14" s="35" t="s">
        <v>4173</v>
      </c>
      <c r="Q14" s="36">
        <v>0</v>
      </c>
      <c r="R14" s="36">
        <v>0</v>
      </c>
      <c r="S14" s="36">
        <v>0</v>
      </c>
      <c r="T14" s="36">
        <v>0</v>
      </c>
      <c r="U14" s="36">
        <v>172.57110916924003</v>
      </c>
      <c r="V14" s="36">
        <v>6457.2198478026621</v>
      </c>
      <c r="W14" s="36">
        <v>0</v>
      </c>
      <c r="X14" s="36">
        <v>0</v>
      </c>
      <c r="Y14" s="24">
        <v>6629.7909569719022</v>
      </c>
    </row>
    <row r="15" spans="1:32" ht="21">
      <c r="A15" s="35"/>
      <c r="B15" s="35" t="s">
        <v>4174</v>
      </c>
      <c r="C15" s="36">
        <v>0</v>
      </c>
      <c r="D15" s="36">
        <v>0</v>
      </c>
      <c r="E15" s="36">
        <v>3860.0582162614496</v>
      </c>
      <c r="F15" s="36">
        <v>1108.91394331328</v>
      </c>
      <c r="G15" s="36">
        <v>0</v>
      </c>
      <c r="H15" s="36">
        <v>18735.863244600769</v>
      </c>
      <c r="I15" s="36">
        <v>3035.9016754261402</v>
      </c>
      <c r="J15" s="36">
        <v>0</v>
      </c>
      <c r="K15" s="24">
        <v>26740.737079601637</v>
      </c>
      <c r="L15" s="24"/>
      <c r="M15" s="24"/>
      <c r="N15" s="100"/>
      <c r="O15" s="35"/>
      <c r="P15" s="35" t="s">
        <v>4174</v>
      </c>
      <c r="Q15" s="36">
        <v>0</v>
      </c>
      <c r="R15" s="36">
        <v>0</v>
      </c>
      <c r="S15" s="36">
        <v>0</v>
      </c>
      <c r="T15" s="36">
        <v>0</v>
      </c>
      <c r="U15" s="36">
        <v>1823.6127825639285</v>
      </c>
      <c r="V15" s="36">
        <v>7990.2377256490836</v>
      </c>
      <c r="W15" s="36">
        <v>0</v>
      </c>
      <c r="X15" s="36">
        <v>0</v>
      </c>
      <c r="Y15" s="24">
        <v>9813.8505082130123</v>
      </c>
    </row>
    <row r="16" spans="1:32" ht="21">
      <c r="A16" s="35"/>
      <c r="B16" s="35" t="s">
        <v>3714</v>
      </c>
      <c r="C16" s="36">
        <v>0</v>
      </c>
      <c r="D16" s="36">
        <v>0</v>
      </c>
      <c r="E16" s="36">
        <v>1473.5585972309802</v>
      </c>
      <c r="F16" s="36">
        <v>1943.0100111520089</v>
      </c>
      <c r="G16" s="36">
        <v>0</v>
      </c>
      <c r="H16" s="36">
        <v>4399.5793392843125</v>
      </c>
      <c r="I16" s="36">
        <v>1990.4318860685003</v>
      </c>
      <c r="J16" s="36">
        <v>0</v>
      </c>
      <c r="K16" s="24">
        <v>9806.579833735801</v>
      </c>
      <c r="L16" s="24"/>
      <c r="M16" s="24"/>
      <c r="N16" s="100"/>
      <c r="O16" s="35"/>
      <c r="P16" s="35" t="s">
        <v>3714</v>
      </c>
      <c r="Q16" s="36">
        <v>0</v>
      </c>
      <c r="R16" s="36">
        <v>0</v>
      </c>
      <c r="S16" s="36">
        <v>0</v>
      </c>
      <c r="T16" s="36">
        <v>0</v>
      </c>
      <c r="U16" s="36">
        <v>1253.880679276594</v>
      </c>
      <c r="V16" s="36">
        <v>2345.1341197040974</v>
      </c>
      <c r="W16" s="36">
        <v>0</v>
      </c>
      <c r="X16" s="36">
        <v>0</v>
      </c>
      <c r="Y16" s="24">
        <v>3599.0147989806915</v>
      </c>
    </row>
    <row r="17" spans="1:25" ht="21">
      <c r="A17" s="35"/>
      <c r="B17" s="35" t="s">
        <v>1458</v>
      </c>
      <c r="C17" s="36">
        <v>0</v>
      </c>
      <c r="D17" s="36">
        <v>0</v>
      </c>
      <c r="E17" s="36">
        <v>769.57721001179016</v>
      </c>
      <c r="F17" s="36">
        <v>812.04667973701112</v>
      </c>
      <c r="G17" s="36">
        <v>0</v>
      </c>
      <c r="H17" s="36">
        <v>8670.6512605041917</v>
      </c>
      <c r="I17" s="36">
        <v>5365.5862024257194</v>
      </c>
      <c r="J17" s="36">
        <v>0</v>
      </c>
      <c r="K17" s="24">
        <v>15617.861352678712</v>
      </c>
      <c r="L17" s="24"/>
      <c r="M17" s="24"/>
      <c r="N17" s="100"/>
      <c r="O17" s="35"/>
      <c r="P17" s="35" t="s">
        <v>1458</v>
      </c>
      <c r="Q17" s="36">
        <v>0</v>
      </c>
      <c r="R17" s="36">
        <v>0</v>
      </c>
      <c r="S17" s="36">
        <v>0</v>
      </c>
      <c r="T17" s="36">
        <v>0</v>
      </c>
      <c r="U17" s="36">
        <v>580.45596753772224</v>
      </c>
      <c r="V17" s="36">
        <v>5151.2991488939151</v>
      </c>
      <c r="W17" s="36">
        <v>0</v>
      </c>
      <c r="X17" s="36">
        <v>0</v>
      </c>
      <c r="Y17" s="24">
        <v>5731.7551164316374</v>
      </c>
    </row>
    <row r="18" spans="1:25" ht="21">
      <c r="A18" s="35"/>
      <c r="B18" s="35" t="s">
        <v>4175</v>
      </c>
      <c r="C18" s="36">
        <v>0</v>
      </c>
      <c r="D18" s="36">
        <v>0</v>
      </c>
      <c r="E18" s="36">
        <v>2439.2130110849898</v>
      </c>
      <c r="F18" s="36">
        <v>0</v>
      </c>
      <c r="G18" s="36">
        <v>0</v>
      </c>
      <c r="H18" s="36">
        <v>12226.71037810409</v>
      </c>
      <c r="I18" s="36">
        <v>12.5</v>
      </c>
      <c r="J18" s="36">
        <v>0</v>
      </c>
      <c r="K18" s="24">
        <v>14678.42338918908</v>
      </c>
      <c r="L18" s="24"/>
      <c r="M18" s="24"/>
      <c r="N18" s="100"/>
      <c r="O18" s="35"/>
      <c r="P18" s="35" t="s">
        <v>4175</v>
      </c>
      <c r="Q18" s="36">
        <v>0</v>
      </c>
      <c r="R18" s="36">
        <v>0</v>
      </c>
      <c r="S18" s="36">
        <v>0</v>
      </c>
      <c r="T18" s="36">
        <v>0</v>
      </c>
      <c r="U18" s="36">
        <v>895.19117506824693</v>
      </c>
      <c r="V18" s="36">
        <v>4491.790208762287</v>
      </c>
      <c r="W18" s="36">
        <v>0</v>
      </c>
      <c r="X18" s="36">
        <v>0</v>
      </c>
      <c r="Y18" s="24">
        <v>5386.9813838305336</v>
      </c>
    </row>
    <row r="19" spans="1:25" ht="21">
      <c r="A19" s="35" t="s">
        <v>4181</v>
      </c>
      <c r="B19" s="35"/>
      <c r="C19" s="36">
        <v>0</v>
      </c>
      <c r="D19" s="36">
        <v>0</v>
      </c>
      <c r="E19" s="36">
        <v>0</v>
      </c>
      <c r="F19" s="36">
        <v>7169.3601927286118</v>
      </c>
      <c r="G19" s="36">
        <v>22221.995623578809</v>
      </c>
      <c r="H19" s="36">
        <v>66463.747650763937</v>
      </c>
      <c r="I19" s="36">
        <v>7219.213679082397</v>
      </c>
      <c r="J19" s="36">
        <v>0</v>
      </c>
      <c r="K19" s="24">
        <v>103074.31714615376</v>
      </c>
      <c r="L19" s="24">
        <v>86100</v>
      </c>
      <c r="M19" s="110">
        <f>L19-K19</f>
        <v>-16974.317146153757</v>
      </c>
      <c r="N19" s="100"/>
      <c r="O19" s="35" t="s">
        <v>4181</v>
      </c>
      <c r="P19" s="35"/>
      <c r="Q19" s="36">
        <v>0</v>
      </c>
      <c r="R19" s="36">
        <v>0</v>
      </c>
      <c r="S19" s="36">
        <v>0</v>
      </c>
      <c r="T19" s="36">
        <v>0</v>
      </c>
      <c r="U19" s="36">
        <v>10786.627584586637</v>
      </c>
      <c r="V19" s="36">
        <v>27041.646808059864</v>
      </c>
      <c r="W19" s="36">
        <v>0</v>
      </c>
      <c r="X19" s="36">
        <v>0</v>
      </c>
      <c r="Y19" s="24">
        <v>37828.274392646497</v>
      </c>
    </row>
    <row r="20" spans="1:25" ht="21">
      <c r="A20" s="35"/>
      <c r="B20" s="35" t="s">
        <v>4177</v>
      </c>
      <c r="C20" s="36">
        <v>0</v>
      </c>
      <c r="D20" s="36">
        <v>0</v>
      </c>
      <c r="E20" s="36">
        <v>0</v>
      </c>
      <c r="F20" s="36">
        <v>10.765757425499999</v>
      </c>
      <c r="G20" s="36">
        <v>10194.8759675488</v>
      </c>
      <c r="H20" s="36">
        <v>8528.4323762548574</v>
      </c>
      <c r="I20" s="36">
        <v>203.40055276078701</v>
      </c>
      <c r="J20" s="36">
        <v>0</v>
      </c>
      <c r="K20" s="24">
        <v>18937.474653989946</v>
      </c>
      <c r="L20" s="24"/>
      <c r="M20" s="110"/>
      <c r="N20" s="100"/>
      <c r="O20" s="35"/>
      <c r="P20" s="35" t="s">
        <v>4177</v>
      </c>
      <c r="Q20" s="36">
        <v>0</v>
      </c>
      <c r="R20" s="36">
        <v>0</v>
      </c>
      <c r="S20" s="36">
        <v>0</v>
      </c>
      <c r="T20" s="36">
        <v>0</v>
      </c>
      <c r="U20" s="36">
        <v>3745.4705130677621</v>
      </c>
      <c r="V20" s="36">
        <v>3204.5826849497953</v>
      </c>
      <c r="W20" s="36">
        <v>0</v>
      </c>
      <c r="X20" s="36">
        <v>0</v>
      </c>
      <c r="Y20" s="24">
        <v>6950.0531980175574</v>
      </c>
    </row>
    <row r="21" spans="1:25" ht="21">
      <c r="A21" s="35"/>
      <c r="B21" s="35" t="s">
        <v>4178</v>
      </c>
      <c r="C21" s="36">
        <v>0</v>
      </c>
      <c r="D21" s="36">
        <v>0</v>
      </c>
      <c r="E21" s="36">
        <v>0</v>
      </c>
      <c r="F21" s="36">
        <v>3563.1411669673112</v>
      </c>
      <c r="G21" s="36">
        <v>3626.7540137126198</v>
      </c>
      <c r="H21" s="36">
        <v>13616.301239660164</v>
      </c>
      <c r="I21" s="36">
        <v>1251.4451703552197</v>
      </c>
      <c r="J21" s="36">
        <v>0</v>
      </c>
      <c r="K21" s="24">
        <v>22057.641590695312</v>
      </c>
      <c r="L21" s="24"/>
      <c r="M21" s="24"/>
      <c r="N21" s="100"/>
      <c r="O21" s="35"/>
      <c r="P21" s="35" t="s">
        <v>4178</v>
      </c>
      <c r="Q21" s="36">
        <v>0</v>
      </c>
      <c r="R21" s="36">
        <v>0</v>
      </c>
      <c r="S21" s="36">
        <v>0</v>
      </c>
      <c r="T21" s="36">
        <v>0</v>
      </c>
      <c r="U21" s="36">
        <v>2638.6915313090221</v>
      </c>
      <c r="V21" s="36">
        <v>5456.4629324786702</v>
      </c>
      <c r="W21" s="36">
        <v>0</v>
      </c>
      <c r="X21" s="36">
        <v>0</v>
      </c>
      <c r="Y21" s="24">
        <v>8095.1544637876923</v>
      </c>
    </row>
    <row r="22" spans="1:25" ht="21">
      <c r="A22" s="35"/>
      <c r="B22" s="35" t="s">
        <v>4179</v>
      </c>
      <c r="C22" s="36">
        <v>0</v>
      </c>
      <c r="D22" s="36">
        <v>0</v>
      </c>
      <c r="E22" s="36">
        <v>0</v>
      </c>
      <c r="F22" s="36">
        <v>0</v>
      </c>
      <c r="G22" s="36">
        <v>5461.5816410216003</v>
      </c>
      <c r="H22" s="36">
        <v>13464.697578246114</v>
      </c>
      <c r="I22" s="36">
        <v>51.787099532999996</v>
      </c>
      <c r="J22" s="36">
        <v>0</v>
      </c>
      <c r="K22" s="24">
        <v>18978.066318800717</v>
      </c>
      <c r="L22" s="24"/>
      <c r="M22" s="24"/>
      <c r="N22" s="100"/>
      <c r="O22" s="35"/>
      <c r="P22" s="35" t="s">
        <v>4179</v>
      </c>
      <c r="Q22" s="36">
        <v>0</v>
      </c>
      <c r="R22" s="36">
        <v>0</v>
      </c>
      <c r="S22" s="36">
        <v>0</v>
      </c>
      <c r="T22" s="36">
        <v>0</v>
      </c>
      <c r="U22" s="36">
        <v>2004.4004622549396</v>
      </c>
      <c r="V22" s="36">
        <v>4960.5498767513336</v>
      </c>
      <c r="W22" s="36">
        <v>0</v>
      </c>
      <c r="X22" s="36">
        <v>0</v>
      </c>
      <c r="Y22" s="24">
        <v>6964.9503390062728</v>
      </c>
    </row>
    <row r="23" spans="1:25" ht="21">
      <c r="A23" s="35"/>
      <c r="B23" s="35" t="s">
        <v>745</v>
      </c>
      <c r="C23" s="36">
        <v>0</v>
      </c>
      <c r="D23" s="36">
        <v>0</v>
      </c>
      <c r="E23" s="36">
        <v>0</v>
      </c>
      <c r="F23" s="36">
        <v>67.771611559999997</v>
      </c>
      <c r="G23" s="36">
        <v>2805.8292194609999</v>
      </c>
      <c r="H23" s="36">
        <v>14589.667898923131</v>
      </c>
      <c r="I23" s="36">
        <v>91.972252648699993</v>
      </c>
      <c r="J23" s="36">
        <v>0</v>
      </c>
      <c r="K23" s="24">
        <v>17555.24098259283</v>
      </c>
      <c r="L23" s="24"/>
      <c r="M23" s="24"/>
      <c r="N23" s="100"/>
      <c r="O23" s="35"/>
      <c r="P23" s="35" t="s">
        <v>745</v>
      </c>
      <c r="Q23" s="36">
        <v>0</v>
      </c>
      <c r="R23" s="36">
        <v>0</v>
      </c>
      <c r="S23" s="36">
        <v>0</v>
      </c>
      <c r="T23" s="36">
        <v>0</v>
      </c>
      <c r="U23" s="36">
        <v>1054.6115049847101</v>
      </c>
      <c r="V23" s="36">
        <v>5388.1619356264873</v>
      </c>
      <c r="W23" s="36">
        <v>0</v>
      </c>
      <c r="X23" s="36">
        <v>0</v>
      </c>
      <c r="Y23" s="24">
        <v>6442.7734406111977</v>
      </c>
    </row>
    <row r="24" spans="1:25" ht="21">
      <c r="A24" s="35"/>
      <c r="B24" s="35" t="s">
        <v>4180</v>
      </c>
      <c r="C24" s="36">
        <v>0</v>
      </c>
      <c r="D24" s="36">
        <v>0</v>
      </c>
      <c r="E24" s="36">
        <v>0</v>
      </c>
      <c r="F24" s="36">
        <v>3527.6816567758005</v>
      </c>
      <c r="G24" s="36">
        <v>132.95478183479</v>
      </c>
      <c r="H24" s="36">
        <v>16264.648557679671</v>
      </c>
      <c r="I24" s="36">
        <v>5620.6086037846899</v>
      </c>
      <c r="J24" s="36">
        <v>0</v>
      </c>
      <c r="K24" s="24">
        <v>25545.893600074953</v>
      </c>
      <c r="L24" s="24"/>
      <c r="M24" s="24"/>
      <c r="N24" s="100"/>
      <c r="O24" s="35"/>
      <c r="P24" s="35" t="s">
        <v>4180</v>
      </c>
      <c r="Q24" s="36">
        <v>0</v>
      </c>
      <c r="R24" s="36">
        <v>0</v>
      </c>
      <c r="S24" s="36">
        <v>0</v>
      </c>
      <c r="T24" s="36">
        <v>0</v>
      </c>
      <c r="U24" s="36">
        <v>1343.4535729702022</v>
      </c>
      <c r="V24" s="36">
        <v>8031.8893782535761</v>
      </c>
      <c r="W24" s="36">
        <v>0</v>
      </c>
      <c r="X24" s="36">
        <v>0</v>
      </c>
      <c r="Y24" s="24">
        <v>9375.3429512237781</v>
      </c>
    </row>
    <row r="25" spans="1:25" ht="21">
      <c r="A25" s="35" t="s">
        <v>4188</v>
      </c>
      <c r="B25" s="35"/>
      <c r="C25" s="36">
        <v>0</v>
      </c>
      <c r="D25" s="36">
        <v>0</v>
      </c>
      <c r="E25" s="36">
        <v>4627.0645968320705</v>
      </c>
      <c r="F25" s="36">
        <v>33950.468812843726</v>
      </c>
      <c r="G25" s="36">
        <v>10750.035515548116</v>
      </c>
      <c r="H25" s="36">
        <v>84416.57470210224</v>
      </c>
      <c r="I25" s="36">
        <v>19619.51022550062</v>
      </c>
      <c r="J25" s="36">
        <v>0</v>
      </c>
      <c r="K25" s="24">
        <v>153363.65385282677</v>
      </c>
      <c r="L25" s="24">
        <v>123600</v>
      </c>
      <c r="M25" s="110">
        <f>L25-K25</f>
        <v>-29763.65385282677</v>
      </c>
      <c r="N25" s="100"/>
      <c r="O25" s="35" t="s">
        <v>4188</v>
      </c>
      <c r="P25" s="35"/>
      <c r="Q25" s="36">
        <v>0</v>
      </c>
      <c r="R25" s="36">
        <v>0</v>
      </c>
      <c r="S25" s="36">
        <v>0</v>
      </c>
      <c r="T25" s="36">
        <v>0</v>
      </c>
      <c r="U25" s="36">
        <v>18103.217795563327</v>
      </c>
      <c r="V25" s="36">
        <v>38181.24316842878</v>
      </c>
      <c r="W25" s="36">
        <v>0</v>
      </c>
      <c r="X25" s="36">
        <v>0</v>
      </c>
      <c r="Y25" s="24">
        <v>56284.460963992111</v>
      </c>
    </row>
    <row r="26" spans="1:25" ht="21">
      <c r="A26" s="35"/>
      <c r="B26" s="35" t="s">
        <v>4182</v>
      </c>
      <c r="C26" s="36">
        <v>0</v>
      </c>
      <c r="D26" s="36">
        <v>0</v>
      </c>
      <c r="E26" s="36">
        <v>0</v>
      </c>
      <c r="F26" s="36">
        <v>1793.4048124898102</v>
      </c>
      <c r="G26" s="36">
        <v>200.47445892184001</v>
      </c>
      <c r="H26" s="36">
        <v>8114.7323356029401</v>
      </c>
      <c r="I26" s="36">
        <v>99.199978855889</v>
      </c>
      <c r="J26" s="36">
        <v>0</v>
      </c>
      <c r="K26" s="24">
        <v>10207.81158587048</v>
      </c>
      <c r="L26" s="24"/>
      <c r="M26" s="110"/>
      <c r="N26" s="100"/>
      <c r="O26" s="35"/>
      <c r="P26" s="35" t="s">
        <v>4182</v>
      </c>
      <c r="Q26" s="36">
        <v>0</v>
      </c>
      <c r="R26" s="36">
        <v>0</v>
      </c>
      <c r="S26" s="36">
        <v>0</v>
      </c>
      <c r="T26" s="36">
        <v>0</v>
      </c>
      <c r="U26" s="36">
        <v>731.75369260814989</v>
      </c>
      <c r="V26" s="36">
        <v>3014.5131594103145</v>
      </c>
      <c r="W26" s="36">
        <v>0</v>
      </c>
      <c r="X26" s="36">
        <v>0</v>
      </c>
      <c r="Y26" s="24">
        <v>3746.2668520184643</v>
      </c>
    </row>
    <row r="27" spans="1:25" ht="21">
      <c r="A27" s="35"/>
      <c r="B27" s="35" t="s">
        <v>1856</v>
      </c>
      <c r="C27" s="36">
        <v>0</v>
      </c>
      <c r="D27" s="36">
        <v>0</v>
      </c>
      <c r="E27" s="36">
        <v>0</v>
      </c>
      <c r="F27" s="36">
        <v>5157.4265812838048</v>
      </c>
      <c r="G27" s="36">
        <v>0</v>
      </c>
      <c r="H27" s="36">
        <v>15760.720188351108</v>
      </c>
      <c r="I27" s="36">
        <v>4072.56654490133</v>
      </c>
      <c r="J27" s="36">
        <v>0</v>
      </c>
      <c r="K27" s="24">
        <v>24990.713314536242</v>
      </c>
      <c r="L27" s="24"/>
      <c r="M27" s="24"/>
      <c r="N27" s="100"/>
      <c r="O27" s="35"/>
      <c r="P27" s="35" t="s">
        <v>1856</v>
      </c>
      <c r="Q27" s="36">
        <v>0</v>
      </c>
      <c r="R27" s="36">
        <v>0</v>
      </c>
      <c r="S27" s="36">
        <v>0</v>
      </c>
      <c r="T27" s="36">
        <v>0</v>
      </c>
      <c r="U27" s="36">
        <v>1892.7755553314646</v>
      </c>
      <c r="V27" s="36">
        <v>7278.816231099835</v>
      </c>
      <c r="W27" s="36">
        <v>0</v>
      </c>
      <c r="X27" s="36">
        <v>0</v>
      </c>
      <c r="Y27" s="24">
        <v>9171.5917864312996</v>
      </c>
    </row>
    <row r="28" spans="1:25" ht="21">
      <c r="A28" s="35"/>
      <c r="B28" s="35" t="s">
        <v>1702</v>
      </c>
      <c r="C28" s="36">
        <v>0</v>
      </c>
      <c r="D28" s="36">
        <v>0</v>
      </c>
      <c r="E28" s="36">
        <v>2168.5892319216</v>
      </c>
      <c r="F28" s="36">
        <v>3703.5989741804583</v>
      </c>
      <c r="G28" s="36">
        <v>768.50146021307</v>
      </c>
      <c r="H28" s="36">
        <v>37.96466239003</v>
      </c>
      <c r="I28" s="36">
        <v>5046.1310007016709</v>
      </c>
      <c r="J28" s="36">
        <v>0</v>
      </c>
      <c r="K28" s="24">
        <v>11724.78532940683</v>
      </c>
      <c r="L28" s="24"/>
      <c r="M28" s="24"/>
      <c r="N28" s="100"/>
      <c r="O28" s="35"/>
      <c r="P28" s="35" t="s">
        <v>1702</v>
      </c>
      <c r="Q28" s="36">
        <v>0</v>
      </c>
      <c r="R28" s="36">
        <v>0</v>
      </c>
      <c r="S28" s="36">
        <v>0</v>
      </c>
      <c r="T28" s="36">
        <v>0</v>
      </c>
      <c r="U28" s="36">
        <v>2437.1331075372927</v>
      </c>
      <c r="V28" s="36">
        <v>1865.863108354622</v>
      </c>
      <c r="W28" s="36">
        <v>0</v>
      </c>
      <c r="X28" s="36">
        <v>0</v>
      </c>
      <c r="Y28" s="24">
        <v>4302.9962158919152</v>
      </c>
    </row>
    <row r="29" spans="1:25" ht="21">
      <c r="A29" s="35"/>
      <c r="B29" s="35" t="s">
        <v>567</v>
      </c>
      <c r="C29" s="36">
        <v>0</v>
      </c>
      <c r="D29" s="36">
        <v>0</v>
      </c>
      <c r="E29" s="36">
        <v>0</v>
      </c>
      <c r="F29" s="36">
        <v>2888.1000511137304</v>
      </c>
      <c r="G29" s="36">
        <v>0</v>
      </c>
      <c r="H29" s="36">
        <v>16434.584372734211</v>
      </c>
      <c r="I29" s="36">
        <v>31.628374662269998</v>
      </c>
      <c r="J29" s="36">
        <v>0</v>
      </c>
      <c r="K29" s="24">
        <v>19354.312798510211</v>
      </c>
      <c r="L29" s="24"/>
      <c r="M29" s="24"/>
      <c r="N29" s="100"/>
      <c r="O29" s="35"/>
      <c r="P29" s="35" t="s">
        <v>567</v>
      </c>
      <c r="Q29" s="36">
        <v>0</v>
      </c>
      <c r="R29" s="36">
        <v>0</v>
      </c>
      <c r="S29" s="36">
        <v>0</v>
      </c>
      <c r="T29" s="36">
        <v>0</v>
      </c>
      <c r="U29" s="36">
        <v>1059.9327187589929</v>
      </c>
      <c r="V29" s="36">
        <v>6043.1000782899919</v>
      </c>
      <c r="W29" s="36">
        <v>0</v>
      </c>
      <c r="X29" s="36">
        <v>0</v>
      </c>
      <c r="Y29" s="24">
        <v>7103.0327970489852</v>
      </c>
    </row>
    <row r="30" spans="1:25" ht="21">
      <c r="A30" s="35"/>
      <c r="B30" s="35" t="s">
        <v>4183</v>
      </c>
      <c r="C30" s="36">
        <v>0</v>
      </c>
      <c r="D30" s="36">
        <v>0</v>
      </c>
      <c r="E30" s="36">
        <v>0</v>
      </c>
      <c r="F30" s="36">
        <v>3219.8600002778435</v>
      </c>
      <c r="G30" s="36">
        <v>115.752168789</v>
      </c>
      <c r="H30" s="36">
        <v>20530.08230131766</v>
      </c>
      <c r="I30" s="36">
        <v>21.538382606399999</v>
      </c>
      <c r="J30" s="36">
        <v>0</v>
      </c>
      <c r="K30" s="24">
        <v>23887.232852990903</v>
      </c>
      <c r="L30" s="24"/>
      <c r="M30" s="24"/>
      <c r="N30" s="100"/>
      <c r="O30" s="35"/>
      <c r="P30" s="35" t="s">
        <v>4183</v>
      </c>
      <c r="Q30" s="36">
        <v>0</v>
      </c>
      <c r="R30" s="36">
        <v>0</v>
      </c>
      <c r="S30" s="36">
        <v>0</v>
      </c>
      <c r="T30" s="36">
        <v>0</v>
      </c>
      <c r="U30" s="36">
        <v>1224.1696660474438</v>
      </c>
      <c r="V30" s="36">
        <v>7542.4447910008339</v>
      </c>
      <c r="W30" s="36">
        <v>0</v>
      </c>
      <c r="X30" s="36">
        <v>0</v>
      </c>
      <c r="Y30" s="24">
        <v>8766.6144570482775</v>
      </c>
    </row>
    <row r="31" spans="1:25" ht="21">
      <c r="A31" s="35"/>
      <c r="B31" s="35" t="s">
        <v>4184</v>
      </c>
      <c r="C31" s="36">
        <v>0</v>
      </c>
      <c r="D31" s="36">
        <v>0</v>
      </c>
      <c r="E31" s="36">
        <v>121.18138466009999</v>
      </c>
      <c r="F31" s="36">
        <v>2216.6101815140396</v>
      </c>
      <c r="G31" s="36">
        <v>0</v>
      </c>
      <c r="H31" s="36">
        <v>30.477340388289999</v>
      </c>
      <c r="I31" s="36">
        <v>5437.8721918400206</v>
      </c>
      <c r="J31" s="36">
        <v>0</v>
      </c>
      <c r="K31" s="24">
        <v>7806.1410984024496</v>
      </c>
      <c r="L31" s="24"/>
      <c r="M31" s="24"/>
      <c r="N31" s="100"/>
      <c r="O31" s="35"/>
      <c r="P31" s="35" t="s">
        <v>4184</v>
      </c>
      <c r="Q31" s="36">
        <v>0</v>
      </c>
      <c r="R31" s="36">
        <v>0</v>
      </c>
      <c r="S31" s="36">
        <v>0</v>
      </c>
      <c r="T31" s="36">
        <v>0</v>
      </c>
      <c r="U31" s="36">
        <v>857.96950478584961</v>
      </c>
      <c r="V31" s="36">
        <v>2006.884278330414</v>
      </c>
      <c r="W31" s="36">
        <v>0</v>
      </c>
      <c r="X31" s="36">
        <v>0</v>
      </c>
      <c r="Y31" s="24">
        <v>2864.8537831162635</v>
      </c>
    </row>
    <row r="32" spans="1:25" ht="21">
      <c r="A32" s="35"/>
      <c r="B32" s="35" t="s">
        <v>4185</v>
      </c>
      <c r="C32" s="36">
        <v>0</v>
      </c>
      <c r="D32" s="36">
        <v>0</v>
      </c>
      <c r="E32" s="36">
        <v>2263.1308216877001</v>
      </c>
      <c r="F32" s="36">
        <v>6034.1537418598964</v>
      </c>
      <c r="G32" s="36">
        <v>9665.307427624206</v>
      </c>
      <c r="H32" s="36">
        <v>11145.444739172752</v>
      </c>
      <c r="I32" s="36">
        <v>121.660963889081</v>
      </c>
      <c r="J32" s="36">
        <v>0</v>
      </c>
      <c r="K32" s="24">
        <v>29229.697694233633</v>
      </c>
      <c r="L32" s="24"/>
      <c r="M32" s="24"/>
      <c r="N32" s="100"/>
      <c r="O32" s="35"/>
      <c r="P32" s="35" t="s">
        <v>4185</v>
      </c>
      <c r="Q32" s="36">
        <v>0</v>
      </c>
      <c r="R32" s="36">
        <v>0</v>
      </c>
      <c r="S32" s="36">
        <v>0</v>
      </c>
      <c r="T32" s="36">
        <v>0</v>
      </c>
      <c r="U32" s="36">
        <v>6592.2712607651556</v>
      </c>
      <c r="V32" s="36">
        <v>4135.0277930234961</v>
      </c>
      <c r="W32" s="36">
        <v>0</v>
      </c>
      <c r="X32" s="36">
        <v>0</v>
      </c>
      <c r="Y32" s="24">
        <v>10727.299053788651</v>
      </c>
    </row>
    <row r="33" spans="1:25" ht="21">
      <c r="A33" s="35"/>
      <c r="B33" s="35" t="s">
        <v>4186</v>
      </c>
      <c r="C33" s="36">
        <v>0</v>
      </c>
      <c r="D33" s="36">
        <v>0</v>
      </c>
      <c r="E33" s="36">
        <v>74.163158562670006</v>
      </c>
      <c r="F33" s="36">
        <v>5584.6356948458824</v>
      </c>
      <c r="G33" s="36">
        <v>0</v>
      </c>
      <c r="H33" s="36">
        <v>1072.8119156478028</v>
      </c>
      <c r="I33" s="36">
        <v>4744.4762719530399</v>
      </c>
      <c r="J33" s="36">
        <v>0</v>
      </c>
      <c r="K33" s="24">
        <v>11476.087041009396</v>
      </c>
      <c r="L33" s="24"/>
      <c r="M33" s="24"/>
      <c r="N33" s="100"/>
      <c r="O33" s="35"/>
      <c r="P33" s="35" t="s">
        <v>4186</v>
      </c>
      <c r="Q33" s="36">
        <v>0</v>
      </c>
      <c r="R33" s="36">
        <v>0</v>
      </c>
      <c r="S33" s="36">
        <v>0</v>
      </c>
      <c r="T33" s="36">
        <v>0</v>
      </c>
      <c r="U33" s="36">
        <v>2076.77917920152</v>
      </c>
      <c r="V33" s="36">
        <v>2134.944764850256</v>
      </c>
      <c r="W33" s="36">
        <v>0</v>
      </c>
      <c r="X33" s="36">
        <v>0</v>
      </c>
      <c r="Y33" s="24">
        <v>4211.723944051776</v>
      </c>
    </row>
    <row r="34" spans="1:25" ht="21">
      <c r="A34" s="35"/>
      <c r="B34" s="35" t="s">
        <v>4187</v>
      </c>
      <c r="C34" s="36">
        <v>0</v>
      </c>
      <c r="D34" s="36">
        <v>0</v>
      </c>
      <c r="E34" s="36">
        <v>0</v>
      </c>
      <c r="F34" s="36">
        <v>3352.6787752782598</v>
      </c>
      <c r="G34" s="36">
        <v>0</v>
      </c>
      <c r="H34" s="36">
        <v>11289.756846497445</v>
      </c>
      <c r="I34" s="36">
        <v>44.436516090919</v>
      </c>
      <c r="J34" s="36">
        <v>0</v>
      </c>
      <c r="K34" s="24">
        <v>14686.872137866623</v>
      </c>
      <c r="L34" s="24"/>
      <c r="M34" s="24"/>
      <c r="N34" s="100"/>
      <c r="O34" s="35"/>
      <c r="P34" s="35" t="s">
        <v>4187</v>
      </c>
      <c r="Q34" s="36">
        <v>0</v>
      </c>
      <c r="R34" s="36">
        <v>0</v>
      </c>
      <c r="S34" s="36">
        <v>0</v>
      </c>
      <c r="T34" s="36">
        <v>0</v>
      </c>
      <c r="U34" s="36">
        <v>1230.4331105274582</v>
      </c>
      <c r="V34" s="36">
        <v>4159.6489640690224</v>
      </c>
      <c r="W34" s="36">
        <v>0</v>
      </c>
      <c r="X34" s="36">
        <v>0</v>
      </c>
      <c r="Y34" s="24">
        <v>5390.0820745964811</v>
      </c>
    </row>
    <row r="35" spans="1:25" ht="21">
      <c r="A35" s="35" t="s">
        <v>4196</v>
      </c>
      <c r="B35" s="35"/>
      <c r="C35" s="36">
        <v>0</v>
      </c>
      <c r="D35" s="36">
        <v>1450.5184735057701</v>
      </c>
      <c r="E35" s="36">
        <v>62779.9066831932</v>
      </c>
      <c r="F35" s="36">
        <v>221701.61287303231</v>
      </c>
      <c r="G35" s="36">
        <v>17819.64410734324</v>
      </c>
      <c r="H35" s="36">
        <v>1650.74459278003</v>
      </c>
      <c r="I35" s="36">
        <v>2730.03264521649</v>
      </c>
      <c r="J35" s="36">
        <v>0</v>
      </c>
      <c r="K35" s="24">
        <v>308132.45937507105</v>
      </c>
      <c r="L35" s="24">
        <v>268700</v>
      </c>
      <c r="M35" s="110">
        <f>L35-K35</f>
        <v>-39432.459375071048</v>
      </c>
      <c r="N35" s="100"/>
      <c r="O35" s="35" t="s">
        <v>4196</v>
      </c>
      <c r="P35" s="35"/>
      <c r="Q35" s="36">
        <v>0</v>
      </c>
      <c r="R35" s="36">
        <v>0</v>
      </c>
      <c r="S35" s="36">
        <v>0</v>
      </c>
      <c r="T35" s="36">
        <v>66219.191282209387</v>
      </c>
      <c r="U35" s="36">
        <v>46040.433221696672</v>
      </c>
      <c r="V35" s="36">
        <v>824.98808674981262</v>
      </c>
      <c r="W35" s="36">
        <v>0</v>
      </c>
      <c r="X35" s="36">
        <v>0</v>
      </c>
      <c r="Y35" s="24">
        <v>113084.61259065589</v>
      </c>
    </row>
    <row r="36" spans="1:25" ht="21">
      <c r="A36" s="35"/>
      <c r="B36" s="35" t="s">
        <v>4190</v>
      </c>
      <c r="C36" s="36">
        <v>0</v>
      </c>
      <c r="D36" s="36">
        <v>190.56022034547001</v>
      </c>
      <c r="E36" s="36">
        <v>10652.812220782453</v>
      </c>
      <c r="F36" s="36">
        <v>19414.95473201101</v>
      </c>
      <c r="G36" s="36">
        <v>1556.8849436948049</v>
      </c>
      <c r="H36" s="36">
        <v>0</v>
      </c>
      <c r="I36" s="36">
        <v>440.09055721060997</v>
      </c>
      <c r="J36" s="36">
        <v>0</v>
      </c>
      <c r="K36" s="24">
        <v>32255.302674044346</v>
      </c>
      <c r="L36" s="24"/>
      <c r="M36" s="110"/>
      <c r="N36" s="100"/>
      <c r="O36" s="35"/>
      <c r="P36" s="35" t="s">
        <v>4190</v>
      </c>
      <c r="Q36" s="36">
        <v>0</v>
      </c>
      <c r="R36" s="36">
        <v>0</v>
      </c>
      <c r="S36" s="36">
        <v>0</v>
      </c>
      <c r="T36" s="36">
        <v>11837.696081378144</v>
      </c>
      <c r="U36" s="36">
        <v>0</v>
      </c>
      <c r="V36" s="36">
        <v>0</v>
      </c>
      <c r="W36" s="36">
        <v>0</v>
      </c>
      <c r="X36" s="36">
        <v>0</v>
      </c>
      <c r="Y36" s="24">
        <v>11837.696081378144</v>
      </c>
    </row>
    <row r="37" spans="1:25" ht="21">
      <c r="A37" s="35"/>
      <c r="B37" s="35" t="s">
        <v>4189</v>
      </c>
      <c r="C37" s="36">
        <v>0</v>
      </c>
      <c r="D37" s="36">
        <v>0</v>
      </c>
      <c r="E37" s="36">
        <v>12148.120801301118</v>
      </c>
      <c r="F37" s="36">
        <v>45698.221447338357</v>
      </c>
      <c r="G37" s="36">
        <v>2061.6903983685661</v>
      </c>
      <c r="H37" s="36">
        <v>363.09038098794997</v>
      </c>
      <c r="I37" s="36">
        <v>139.40727893296</v>
      </c>
      <c r="J37" s="36">
        <v>0</v>
      </c>
      <c r="K37" s="24">
        <v>60410.530306928958</v>
      </c>
      <c r="L37" s="24"/>
      <c r="M37" s="24"/>
      <c r="N37" s="100"/>
      <c r="O37" s="35"/>
      <c r="P37" s="35" t="s">
        <v>4189</v>
      </c>
      <c r="Q37" s="36">
        <v>0</v>
      </c>
      <c r="R37" s="36">
        <v>0</v>
      </c>
      <c r="S37" s="36">
        <v>0</v>
      </c>
      <c r="T37" s="36">
        <v>22170.664622607324</v>
      </c>
      <c r="U37" s="36">
        <v>0</v>
      </c>
      <c r="V37" s="36">
        <v>0</v>
      </c>
      <c r="W37" s="36">
        <v>0</v>
      </c>
      <c r="X37" s="36">
        <v>0</v>
      </c>
      <c r="Y37" s="24">
        <v>22170.664622607324</v>
      </c>
    </row>
    <row r="38" spans="1:25" ht="21">
      <c r="A38" s="35"/>
      <c r="B38" s="35" t="s">
        <v>4191</v>
      </c>
      <c r="C38" s="36">
        <v>0</v>
      </c>
      <c r="D38" s="36">
        <v>0</v>
      </c>
      <c r="E38" s="36">
        <v>3459.1328802880298</v>
      </c>
      <c r="F38" s="36">
        <v>40927.923024748539</v>
      </c>
      <c r="G38" s="36">
        <v>1302.3222589909401</v>
      </c>
      <c r="H38" s="36">
        <v>5.24093452309</v>
      </c>
      <c r="I38" s="36">
        <v>192.0732802183</v>
      </c>
      <c r="J38" s="36">
        <v>0</v>
      </c>
      <c r="K38" s="24">
        <v>45886.692378768901</v>
      </c>
      <c r="L38" s="24"/>
      <c r="M38" s="24"/>
      <c r="N38" s="100"/>
      <c r="O38" s="35"/>
      <c r="P38" s="35" t="s">
        <v>4191</v>
      </c>
      <c r="Q38" s="36">
        <v>0</v>
      </c>
      <c r="R38" s="36">
        <v>0</v>
      </c>
      <c r="S38" s="36">
        <v>0</v>
      </c>
      <c r="T38" s="36">
        <v>0</v>
      </c>
      <c r="U38" s="36">
        <v>16768.001786219345</v>
      </c>
      <c r="V38" s="36">
        <v>72.414316810094022</v>
      </c>
      <c r="W38" s="36">
        <v>0</v>
      </c>
      <c r="X38" s="36">
        <v>0</v>
      </c>
      <c r="Y38" s="24">
        <v>16840.416103029438</v>
      </c>
    </row>
    <row r="39" spans="1:25" ht="21">
      <c r="A39" s="35"/>
      <c r="B39" s="35" t="s">
        <v>4192</v>
      </c>
      <c r="C39" s="36">
        <v>0</v>
      </c>
      <c r="D39" s="36">
        <v>0</v>
      </c>
      <c r="E39" s="36">
        <v>4208.3952902337996</v>
      </c>
      <c r="F39" s="36">
        <v>43171.494150986204</v>
      </c>
      <c r="G39" s="36">
        <v>290.8605389719101</v>
      </c>
      <c r="H39" s="36">
        <v>6.6306263668999996</v>
      </c>
      <c r="I39" s="36">
        <v>268.53310572634001</v>
      </c>
      <c r="J39" s="36">
        <v>0</v>
      </c>
      <c r="K39" s="24">
        <v>47945.913712285153</v>
      </c>
      <c r="L39" s="24"/>
      <c r="M39" s="24"/>
      <c r="N39" s="100"/>
      <c r="O39" s="35"/>
      <c r="P39" s="35" t="s">
        <v>4192</v>
      </c>
      <c r="Q39" s="36">
        <v>0</v>
      </c>
      <c r="R39" s="36">
        <v>0</v>
      </c>
      <c r="S39" s="36">
        <v>0</v>
      </c>
      <c r="T39" s="36">
        <v>0</v>
      </c>
      <c r="U39" s="36">
        <v>17495.165242743496</v>
      </c>
      <c r="V39" s="36">
        <v>100.98508967822204</v>
      </c>
      <c r="W39" s="36">
        <v>0</v>
      </c>
      <c r="X39" s="36">
        <v>0</v>
      </c>
      <c r="Y39" s="24">
        <v>17596.150332421719</v>
      </c>
    </row>
    <row r="40" spans="1:25" ht="21">
      <c r="A40" s="35"/>
      <c r="B40" s="35" t="s">
        <v>3200</v>
      </c>
      <c r="C40" s="36">
        <v>0</v>
      </c>
      <c r="D40" s="36">
        <v>284.31190342590003</v>
      </c>
      <c r="E40" s="36">
        <v>9043.007437014614</v>
      </c>
      <c r="F40" s="36">
        <v>25394.096157104326</v>
      </c>
      <c r="G40" s="36">
        <v>3296.4148356996716</v>
      </c>
      <c r="H40" s="36">
        <v>0</v>
      </c>
      <c r="I40" s="36">
        <v>661.91189489121996</v>
      </c>
      <c r="J40" s="36">
        <v>0</v>
      </c>
      <c r="K40" s="24">
        <v>38679.742228135736</v>
      </c>
      <c r="L40" s="24"/>
      <c r="M40" s="24"/>
      <c r="N40" s="100"/>
      <c r="O40" s="35"/>
      <c r="P40" s="35" t="s">
        <v>3200</v>
      </c>
      <c r="Q40" s="36">
        <v>0</v>
      </c>
      <c r="R40" s="36">
        <v>0</v>
      </c>
      <c r="S40" s="36">
        <v>0</v>
      </c>
      <c r="T40" s="36">
        <v>14195.465397726608</v>
      </c>
      <c r="U40" s="36">
        <v>0</v>
      </c>
      <c r="V40" s="36">
        <v>0</v>
      </c>
      <c r="W40" s="36">
        <v>0</v>
      </c>
      <c r="X40" s="36">
        <v>0</v>
      </c>
      <c r="Y40" s="24">
        <v>14195.465397726608</v>
      </c>
    </row>
    <row r="41" spans="1:25" ht="21">
      <c r="A41" s="35"/>
      <c r="B41" s="35" t="s">
        <v>4193</v>
      </c>
      <c r="C41" s="36">
        <v>0</v>
      </c>
      <c r="D41" s="36">
        <v>886.00101028299991</v>
      </c>
      <c r="E41" s="36">
        <v>10017.382803938901</v>
      </c>
      <c r="F41" s="36">
        <v>14937.013922062937</v>
      </c>
      <c r="G41" s="36">
        <v>1880.1364444069586</v>
      </c>
      <c r="H41" s="36">
        <v>0</v>
      </c>
      <c r="I41" s="36">
        <v>348.93586616532002</v>
      </c>
      <c r="J41" s="36">
        <v>0</v>
      </c>
      <c r="K41" s="24">
        <v>28069.470046857117</v>
      </c>
      <c r="L41" s="24"/>
      <c r="M41" s="24"/>
      <c r="N41" s="100"/>
      <c r="O41" s="35"/>
      <c r="P41" s="35" t="s">
        <v>4193</v>
      </c>
      <c r="Q41" s="36">
        <v>0</v>
      </c>
      <c r="R41" s="36">
        <v>0</v>
      </c>
      <c r="S41" s="36">
        <v>0</v>
      </c>
      <c r="T41" s="36">
        <v>10301.495507200507</v>
      </c>
      <c r="U41" s="36">
        <v>0</v>
      </c>
      <c r="V41" s="36">
        <v>0</v>
      </c>
      <c r="W41" s="36">
        <v>0</v>
      </c>
      <c r="X41" s="36">
        <v>0</v>
      </c>
      <c r="Y41" s="24">
        <v>10301.495507200507</v>
      </c>
    </row>
    <row r="42" spans="1:25" ht="21">
      <c r="A42" s="35"/>
      <c r="B42" s="35" t="s">
        <v>4194</v>
      </c>
      <c r="C42" s="36">
        <v>0</v>
      </c>
      <c r="D42" s="36">
        <v>0</v>
      </c>
      <c r="E42" s="36">
        <v>6750.8288034160005</v>
      </c>
      <c r="F42" s="36">
        <v>13310.174511332869</v>
      </c>
      <c r="G42" s="36">
        <v>778.29782339579981</v>
      </c>
      <c r="H42" s="36">
        <v>0</v>
      </c>
      <c r="I42" s="36">
        <v>179.41731771099998</v>
      </c>
      <c r="J42" s="36">
        <v>0</v>
      </c>
      <c r="K42" s="24">
        <v>21018.718455855666</v>
      </c>
      <c r="L42" s="24"/>
      <c r="M42" s="24"/>
      <c r="N42" s="100"/>
      <c r="O42" s="35"/>
      <c r="P42" s="35" t="s">
        <v>4194</v>
      </c>
      <c r="Q42" s="36">
        <v>0</v>
      </c>
      <c r="R42" s="36">
        <v>0</v>
      </c>
      <c r="S42" s="36">
        <v>0</v>
      </c>
      <c r="T42" s="36">
        <v>7713.8696732968056</v>
      </c>
      <c r="U42" s="36">
        <v>0</v>
      </c>
      <c r="V42" s="36">
        <v>0</v>
      </c>
      <c r="W42" s="36">
        <v>0</v>
      </c>
      <c r="X42" s="36">
        <v>0</v>
      </c>
      <c r="Y42" s="24">
        <v>7713.8696732968056</v>
      </c>
    </row>
    <row r="43" spans="1:25" ht="21">
      <c r="A43" s="35"/>
      <c r="B43" s="35" t="s">
        <v>4195</v>
      </c>
      <c r="C43" s="36">
        <v>0</v>
      </c>
      <c r="D43" s="36">
        <v>0</v>
      </c>
      <c r="E43" s="36">
        <v>1235.3725278499803</v>
      </c>
      <c r="F43" s="36">
        <v>11439.199379330941</v>
      </c>
      <c r="G43" s="36">
        <v>6573.8436652562668</v>
      </c>
      <c r="H43" s="36">
        <v>0</v>
      </c>
      <c r="I43" s="36">
        <v>499.66334436073993</v>
      </c>
      <c r="J43" s="36">
        <v>0</v>
      </c>
      <c r="K43" s="24">
        <v>19748.078916797927</v>
      </c>
      <c r="L43" s="24"/>
      <c r="M43" s="24"/>
      <c r="N43" s="100"/>
      <c r="O43" s="35"/>
      <c r="P43" s="35" t="s">
        <v>4195</v>
      </c>
      <c r="Q43" s="36">
        <v>0</v>
      </c>
      <c r="R43" s="36">
        <v>0</v>
      </c>
      <c r="S43" s="36">
        <v>0</v>
      </c>
      <c r="T43" s="36">
        <v>0</v>
      </c>
      <c r="U43" s="36">
        <v>7064.1685150840503</v>
      </c>
      <c r="V43" s="36">
        <v>183.37644738041499</v>
      </c>
      <c r="W43" s="36">
        <v>0</v>
      </c>
      <c r="X43" s="36">
        <v>0</v>
      </c>
      <c r="Y43" s="24">
        <v>7247.5449624644652</v>
      </c>
    </row>
    <row r="44" spans="1:25" ht="21">
      <c r="A44" s="35"/>
      <c r="B44" s="35" t="s">
        <v>562</v>
      </c>
      <c r="C44" s="36">
        <v>0</v>
      </c>
      <c r="D44" s="36">
        <v>89.645339451399991</v>
      </c>
      <c r="E44" s="36">
        <v>5264.8539183683106</v>
      </c>
      <c r="F44" s="36">
        <v>7408.5355481171264</v>
      </c>
      <c r="G44" s="36">
        <v>79.193198558320006</v>
      </c>
      <c r="H44" s="36">
        <v>1275.7826509020899</v>
      </c>
      <c r="I44" s="36">
        <v>0</v>
      </c>
      <c r="J44" s="36">
        <v>0</v>
      </c>
      <c r="K44" s="24">
        <v>14118.010655397247</v>
      </c>
      <c r="L44" s="24"/>
      <c r="M44" s="24"/>
      <c r="N44" s="100"/>
      <c r="O44" s="35"/>
      <c r="P44" s="35" t="s">
        <v>562</v>
      </c>
      <c r="Q44" s="36">
        <v>0</v>
      </c>
      <c r="R44" s="36">
        <v>0</v>
      </c>
      <c r="S44" s="36">
        <v>0</v>
      </c>
      <c r="T44" s="36">
        <v>0</v>
      </c>
      <c r="U44" s="36">
        <v>4713.0976776497846</v>
      </c>
      <c r="V44" s="36">
        <v>468.2122328810816</v>
      </c>
      <c r="W44" s="36">
        <v>0</v>
      </c>
      <c r="X44" s="36">
        <v>0</v>
      </c>
      <c r="Y44" s="24">
        <v>5181.3099105308665</v>
      </c>
    </row>
    <row r="45" spans="1:25" ht="21">
      <c r="A45" s="35" t="s">
        <v>4203</v>
      </c>
      <c r="B45" s="35"/>
      <c r="C45" s="36">
        <v>0</v>
      </c>
      <c r="D45" s="36">
        <v>121.646171947</v>
      </c>
      <c r="E45" s="36">
        <v>39492.419446604232</v>
      </c>
      <c r="F45" s="36">
        <v>133689.1588182862</v>
      </c>
      <c r="G45" s="36">
        <v>45226.62647962974</v>
      </c>
      <c r="H45" s="36">
        <v>68084.333309914611</v>
      </c>
      <c r="I45" s="36">
        <v>6402.7949293575884</v>
      </c>
      <c r="J45" s="36">
        <v>0</v>
      </c>
      <c r="K45" s="24">
        <v>293016.97915573942</v>
      </c>
      <c r="L45" s="24">
        <v>255850</v>
      </c>
      <c r="M45" s="110">
        <f>L45-K45</f>
        <v>-37166.97915573942</v>
      </c>
      <c r="N45" s="100"/>
      <c r="O45" s="35" t="s">
        <v>4203</v>
      </c>
      <c r="P45" s="35"/>
      <c r="Q45" s="36">
        <v>0</v>
      </c>
      <c r="R45" s="36">
        <v>0</v>
      </c>
      <c r="S45" s="36">
        <v>0</v>
      </c>
      <c r="T45" s="36">
        <v>0</v>
      </c>
      <c r="U45" s="36">
        <v>80200.455286362296</v>
      </c>
      <c r="V45" s="36">
        <v>27336.776063808953</v>
      </c>
      <c r="W45" s="36">
        <v>0</v>
      </c>
      <c r="X45" s="36">
        <v>0</v>
      </c>
      <c r="Y45" s="24">
        <v>107537.23135017126</v>
      </c>
    </row>
    <row r="46" spans="1:25" ht="21">
      <c r="A46" s="35"/>
      <c r="B46" s="35" t="s">
        <v>4197</v>
      </c>
      <c r="C46" s="36">
        <v>0</v>
      </c>
      <c r="D46" s="36">
        <v>0</v>
      </c>
      <c r="E46" s="36">
        <v>7595.9425098656993</v>
      </c>
      <c r="F46" s="36">
        <v>7404.5825404797315</v>
      </c>
      <c r="G46" s="36">
        <v>7447.5916340753183</v>
      </c>
      <c r="H46" s="36">
        <v>9994.5046915545408</v>
      </c>
      <c r="I46" s="36">
        <v>21.941407952767001</v>
      </c>
      <c r="J46" s="36">
        <v>0</v>
      </c>
      <c r="K46" s="24">
        <v>32464.562783928053</v>
      </c>
      <c r="L46" s="24"/>
      <c r="M46" s="110"/>
      <c r="N46" s="100"/>
      <c r="O46" s="35"/>
      <c r="P46" s="35" t="s">
        <v>4197</v>
      </c>
      <c r="Q46" s="36">
        <v>0</v>
      </c>
      <c r="R46" s="36">
        <v>0</v>
      </c>
      <c r="S46" s="36">
        <v>0</v>
      </c>
      <c r="T46" s="36">
        <v>0</v>
      </c>
      <c r="U46" s="36">
        <v>8238.4588231826056</v>
      </c>
      <c r="V46" s="36">
        <v>3676.0357185187463</v>
      </c>
      <c r="W46" s="36">
        <v>0</v>
      </c>
      <c r="X46" s="36">
        <v>0</v>
      </c>
      <c r="Y46" s="24">
        <v>11914.494541701351</v>
      </c>
    </row>
    <row r="47" spans="1:25" ht="21">
      <c r="A47" s="35"/>
      <c r="B47" s="35" t="s">
        <v>2247</v>
      </c>
      <c r="C47" s="36">
        <v>0</v>
      </c>
      <c r="D47" s="36">
        <v>48.105276826899996</v>
      </c>
      <c r="E47" s="36">
        <v>2677.6981665593898</v>
      </c>
      <c r="F47" s="36">
        <v>6344.7733698199809</v>
      </c>
      <c r="G47" s="36">
        <v>6759.7940868659716</v>
      </c>
      <c r="H47" s="36">
        <v>8182.3614253280302</v>
      </c>
      <c r="I47" s="36">
        <v>126.7937620628</v>
      </c>
      <c r="J47" s="36">
        <v>0</v>
      </c>
      <c r="K47" s="24">
        <v>24139.526087463073</v>
      </c>
      <c r="L47" s="24"/>
      <c r="M47" s="24"/>
      <c r="N47" s="100"/>
      <c r="O47" s="35"/>
      <c r="P47" s="35" t="s">
        <v>2247</v>
      </c>
      <c r="Q47" s="36">
        <v>0</v>
      </c>
      <c r="R47" s="36">
        <v>0</v>
      </c>
      <c r="S47" s="36">
        <v>0</v>
      </c>
      <c r="T47" s="36">
        <v>0</v>
      </c>
      <c r="U47" s="36">
        <v>5809.7461203258517</v>
      </c>
      <c r="V47" s="36">
        <v>3049.4599537724416</v>
      </c>
      <c r="W47" s="36">
        <v>0</v>
      </c>
      <c r="X47" s="36">
        <v>0</v>
      </c>
      <c r="Y47" s="24">
        <v>8859.2060740982924</v>
      </c>
    </row>
    <row r="48" spans="1:25" ht="21">
      <c r="A48" s="35"/>
      <c r="B48" s="35" t="s">
        <v>3300</v>
      </c>
      <c r="C48" s="36">
        <v>0</v>
      </c>
      <c r="D48" s="36">
        <v>73.540895120100004</v>
      </c>
      <c r="E48" s="36">
        <v>1380.4772785406999</v>
      </c>
      <c r="F48" s="36">
        <v>43379.751262593687</v>
      </c>
      <c r="G48" s="36">
        <v>9993.7435707306704</v>
      </c>
      <c r="H48" s="36">
        <v>1430.2132876161133</v>
      </c>
      <c r="I48" s="36">
        <v>64.867925512829999</v>
      </c>
      <c r="J48" s="36">
        <v>0</v>
      </c>
      <c r="K48" s="24">
        <v>56322.594220114101</v>
      </c>
      <c r="L48" s="24"/>
      <c r="M48" s="24"/>
      <c r="N48" s="100"/>
      <c r="O48" s="35"/>
      <c r="P48" s="35" t="s">
        <v>3300</v>
      </c>
      <c r="Q48" s="36">
        <v>0</v>
      </c>
      <c r="R48" s="36">
        <v>0</v>
      </c>
      <c r="S48" s="36">
        <v>0</v>
      </c>
      <c r="T48" s="36">
        <v>0</v>
      </c>
      <c r="U48" s="36">
        <v>20121.697273574518</v>
      </c>
      <c r="V48" s="36">
        <v>548.69480521836306</v>
      </c>
      <c r="W48" s="36">
        <v>0</v>
      </c>
      <c r="X48" s="36">
        <v>0</v>
      </c>
      <c r="Y48" s="24">
        <v>20670.39207879288</v>
      </c>
    </row>
    <row r="49" spans="1:25" ht="21">
      <c r="A49" s="35"/>
      <c r="B49" s="35" t="s">
        <v>4198</v>
      </c>
      <c r="C49" s="36">
        <v>0</v>
      </c>
      <c r="D49" s="36">
        <v>0</v>
      </c>
      <c r="E49" s="36">
        <v>5964.306247402852</v>
      </c>
      <c r="F49" s="36">
        <v>7811.8863116772272</v>
      </c>
      <c r="G49" s="36">
        <v>1125.5747375600511</v>
      </c>
      <c r="H49" s="36">
        <v>2187.5492223924803</v>
      </c>
      <c r="I49" s="36">
        <v>5478.4999175521107</v>
      </c>
      <c r="J49" s="36">
        <v>0</v>
      </c>
      <c r="K49" s="24">
        <v>22567.816436584722</v>
      </c>
      <c r="L49" s="24"/>
      <c r="M49" s="24"/>
      <c r="N49" s="100"/>
      <c r="O49" s="35"/>
      <c r="P49" s="35" t="s">
        <v>4198</v>
      </c>
      <c r="Q49" s="36">
        <v>0</v>
      </c>
      <c r="R49" s="36">
        <v>0</v>
      </c>
      <c r="S49" s="36">
        <v>0</v>
      </c>
      <c r="T49" s="36">
        <v>0</v>
      </c>
      <c r="U49" s="36">
        <v>5468.9485978677621</v>
      </c>
      <c r="V49" s="36">
        <v>2813.4400343587899</v>
      </c>
      <c r="W49" s="36">
        <v>0</v>
      </c>
      <c r="X49" s="36">
        <v>0</v>
      </c>
      <c r="Y49" s="24">
        <v>8282.3886322265516</v>
      </c>
    </row>
    <row r="50" spans="1:25" ht="21">
      <c r="A50" s="35"/>
      <c r="B50" s="35" t="s">
        <v>4199</v>
      </c>
      <c r="C50" s="36">
        <v>0</v>
      </c>
      <c r="D50" s="36">
        <v>0</v>
      </c>
      <c r="E50" s="36">
        <v>1727.0431920612</v>
      </c>
      <c r="F50" s="36">
        <v>11853.254896919683</v>
      </c>
      <c r="G50" s="36">
        <v>4089.3717803660729</v>
      </c>
      <c r="H50" s="36">
        <v>16278.294889434166</v>
      </c>
      <c r="I50" s="36">
        <v>36.872591485139999</v>
      </c>
      <c r="J50" s="36">
        <v>0</v>
      </c>
      <c r="K50" s="24">
        <v>33984.837350266258</v>
      </c>
      <c r="L50" s="24"/>
      <c r="M50" s="24"/>
      <c r="N50" s="100"/>
      <c r="O50" s="35"/>
      <c r="P50" s="35" t="s">
        <v>4199</v>
      </c>
      <c r="Q50" s="36">
        <v>0</v>
      </c>
      <c r="R50" s="36">
        <v>0</v>
      </c>
      <c r="S50" s="36">
        <v>0</v>
      </c>
      <c r="T50" s="36">
        <v>0</v>
      </c>
      <c r="U50" s="36">
        <v>6484.7688420493769</v>
      </c>
      <c r="V50" s="36">
        <v>5987.6664654948818</v>
      </c>
      <c r="W50" s="36">
        <v>0</v>
      </c>
      <c r="X50" s="36">
        <v>0</v>
      </c>
      <c r="Y50" s="24">
        <v>12472.43530754426</v>
      </c>
    </row>
    <row r="51" spans="1:25" ht="21">
      <c r="A51" s="35"/>
      <c r="B51" s="35" t="s">
        <v>4200</v>
      </c>
      <c r="C51" s="36">
        <v>0</v>
      </c>
      <c r="D51" s="36">
        <v>0</v>
      </c>
      <c r="E51" s="36">
        <v>6478.1889061408019</v>
      </c>
      <c r="F51" s="36">
        <v>27169.279775459207</v>
      </c>
      <c r="G51" s="36">
        <v>328.71322702927</v>
      </c>
      <c r="H51" s="36">
        <v>1.9875041116000001</v>
      </c>
      <c r="I51" s="36">
        <v>277.26587635749001</v>
      </c>
      <c r="J51" s="36">
        <v>0</v>
      </c>
      <c r="K51" s="24">
        <v>34255.435289098372</v>
      </c>
      <c r="L51" s="24"/>
      <c r="M51" s="24"/>
      <c r="N51" s="100"/>
      <c r="O51" s="35"/>
      <c r="P51" s="35" t="s">
        <v>4200</v>
      </c>
      <c r="Q51" s="36">
        <v>0</v>
      </c>
      <c r="R51" s="36">
        <v>0</v>
      </c>
      <c r="S51" s="36">
        <v>0</v>
      </c>
      <c r="T51" s="36">
        <v>0</v>
      </c>
      <c r="U51" s="36">
        <v>12469.258760466295</v>
      </c>
      <c r="V51" s="36">
        <v>102.48599063215505</v>
      </c>
      <c r="W51" s="36">
        <v>0</v>
      </c>
      <c r="X51" s="36">
        <v>0</v>
      </c>
      <c r="Y51" s="24">
        <v>12571.744751098449</v>
      </c>
    </row>
    <row r="52" spans="1:25" ht="21">
      <c r="A52" s="35"/>
      <c r="B52" s="35" t="s">
        <v>4201</v>
      </c>
      <c r="C52" s="36">
        <v>0</v>
      </c>
      <c r="D52" s="36">
        <v>0</v>
      </c>
      <c r="E52" s="36">
        <v>7389.5493244949994</v>
      </c>
      <c r="F52" s="36">
        <v>15741.458924357623</v>
      </c>
      <c r="G52" s="36">
        <v>5312.5604451594882</v>
      </c>
      <c r="H52" s="36">
        <v>5747.400923103989</v>
      </c>
      <c r="I52" s="36">
        <v>0</v>
      </c>
      <c r="J52" s="36">
        <v>0</v>
      </c>
      <c r="K52" s="24">
        <v>34190.969617116105</v>
      </c>
      <c r="L52" s="24"/>
      <c r="M52" s="24"/>
      <c r="N52" s="100"/>
      <c r="O52" s="35"/>
      <c r="P52" s="35" t="s">
        <v>4201</v>
      </c>
      <c r="Q52" s="36">
        <v>0</v>
      </c>
      <c r="R52" s="36">
        <v>0</v>
      </c>
      <c r="S52" s="36">
        <v>0</v>
      </c>
      <c r="T52" s="36">
        <v>0</v>
      </c>
      <c r="U52" s="36">
        <v>10438.789710705931</v>
      </c>
      <c r="V52" s="36">
        <v>2109.2961387796304</v>
      </c>
      <c r="W52" s="36">
        <v>0</v>
      </c>
      <c r="X52" s="36">
        <v>0</v>
      </c>
      <c r="Y52" s="24">
        <v>12548.08584948556</v>
      </c>
    </row>
    <row r="53" spans="1:25" ht="21">
      <c r="A53" s="35"/>
      <c r="B53" s="35" t="s">
        <v>2112</v>
      </c>
      <c r="C53" s="36">
        <v>0</v>
      </c>
      <c r="D53" s="36">
        <v>0</v>
      </c>
      <c r="E53" s="36">
        <v>949.63290144111704</v>
      </c>
      <c r="F53" s="36">
        <v>6398.419264945328</v>
      </c>
      <c r="G53" s="36">
        <v>6072.4752039997311</v>
      </c>
      <c r="H53" s="36">
        <v>13670.300687896121</v>
      </c>
      <c r="I53" s="36">
        <v>108.1369383886</v>
      </c>
      <c r="J53" s="36">
        <v>0</v>
      </c>
      <c r="K53" s="24">
        <v>27198.964996670897</v>
      </c>
      <c r="L53" s="24"/>
      <c r="M53" s="24"/>
      <c r="N53" s="100"/>
      <c r="O53" s="35"/>
      <c r="P53" s="35" t="s">
        <v>2112</v>
      </c>
      <c r="Q53" s="36">
        <v>0</v>
      </c>
      <c r="R53" s="36">
        <v>0</v>
      </c>
      <c r="S53" s="36">
        <v>0</v>
      </c>
      <c r="T53" s="36">
        <v>0</v>
      </c>
      <c r="U53" s="36">
        <v>4925.3335449362094</v>
      </c>
      <c r="V53" s="36">
        <v>5056.6866088464722</v>
      </c>
      <c r="W53" s="36">
        <v>0</v>
      </c>
      <c r="X53" s="36">
        <v>0</v>
      </c>
      <c r="Y53" s="24">
        <v>9982.0201537826815</v>
      </c>
    </row>
    <row r="54" spans="1:25" ht="21">
      <c r="A54" s="35"/>
      <c r="B54" s="35" t="s">
        <v>214</v>
      </c>
      <c r="C54" s="36">
        <v>0</v>
      </c>
      <c r="D54" s="36">
        <v>0</v>
      </c>
      <c r="E54" s="36">
        <v>1498.7032012357904</v>
      </c>
      <c r="F54" s="36">
        <v>3857.6243965282702</v>
      </c>
      <c r="G54" s="36">
        <v>1879.2665706252401</v>
      </c>
      <c r="H54" s="36">
        <v>3666.5997222594897</v>
      </c>
      <c r="I54" s="36">
        <v>278.09333901709005</v>
      </c>
      <c r="J54" s="36">
        <v>0</v>
      </c>
      <c r="K54" s="24">
        <v>11180.287229665881</v>
      </c>
      <c r="L54" s="24"/>
      <c r="M54" s="24"/>
      <c r="N54" s="100"/>
      <c r="O54" s="35"/>
      <c r="P54" s="35" t="s">
        <v>214</v>
      </c>
      <c r="Q54" s="36">
        <v>0</v>
      </c>
      <c r="R54" s="36">
        <v>0</v>
      </c>
      <c r="S54" s="36">
        <v>0</v>
      </c>
      <c r="T54" s="36">
        <v>0</v>
      </c>
      <c r="U54" s="36">
        <v>2655.4630597985001</v>
      </c>
      <c r="V54" s="36">
        <v>1447.7023534883942</v>
      </c>
      <c r="W54" s="36">
        <v>0</v>
      </c>
      <c r="X54" s="36">
        <v>0</v>
      </c>
      <c r="Y54" s="24">
        <v>4103.1654132868944</v>
      </c>
    </row>
    <row r="55" spans="1:25" ht="21">
      <c r="A55" s="35"/>
      <c r="B55" s="35" t="s">
        <v>4202</v>
      </c>
      <c r="C55" s="36">
        <v>0</v>
      </c>
      <c r="D55" s="36">
        <v>0</v>
      </c>
      <c r="E55" s="36">
        <v>3830.8777188616896</v>
      </c>
      <c r="F55" s="36">
        <v>3728.1280755054759</v>
      </c>
      <c r="G55" s="36">
        <v>2217.5352232179193</v>
      </c>
      <c r="H55" s="36">
        <v>6925.1209562180775</v>
      </c>
      <c r="I55" s="36">
        <v>10.323171028760001</v>
      </c>
      <c r="J55" s="36">
        <v>0</v>
      </c>
      <c r="K55" s="24">
        <v>16711.98514483192</v>
      </c>
      <c r="L55" s="24"/>
      <c r="M55" s="24"/>
      <c r="N55" s="100"/>
      <c r="O55" s="35"/>
      <c r="P55" s="35" t="s">
        <v>4202</v>
      </c>
      <c r="Q55" s="36">
        <v>0</v>
      </c>
      <c r="R55" s="36">
        <v>0</v>
      </c>
      <c r="S55" s="36">
        <v>0</v>
      </c>
      <c r="T55" s="36">
        <v>0</v>
      </c>
      <c r="U55" s="36">
        <v>3587.9905534552545</v>
      </c>
      <c r="V55" s="36">
        <v>2545.3079946990797</v>
      </c>
      <c r="W55" s="36">
        <v>0</v>
      </c>
      <c r="X55" s="36">
        <v>0</v>
      </c>
      <c r="Y55" s="24">
        <v>6133.2985481543346</v>
      </c>
    </row>
    <row r="56" spans="1:25" ht="21">
      <c r="A56" s="35" t="s">
        <v>4208</v>
      </c>
      <c r="B56" s="35"/>
      <c r="C56" s="36">
        <v>0</v>
      </c>
      <c r="D56" s="36">
        <v>0</v>
      </c>
      <c r="E56" s="36">
        <v>2589.7070348905504</v>
      </c>
      <c r="F56" s="36">
        <v>38780.858178132607</v>
      </c>
      <c r="G56" s="36">
        <v>0</v>
      </c>
      <c r="H56" s="36">
        <v>0</v>
      </c>
      <c r="I56" s="36">
        <v>31849.45701862581</v>
      </c>
      <c r="J56" s="36">
        <v>0</v>
      </c>
      <c r="K56" s="24">
        <v>73220.022231648967</v>
      </c>
      <c r="L56" s="24">
        <v>65200</v>
      </c>
      <c r="M56" s="110">
        <f>L56-K56</f>
        <v>-8020.0222316489671</v>
      </c>
      <c r="N56" s="100"/>
      <c r="O56" s="35" t="s">
        <v>4208</v>
      </c>
      <c r="P56" s="35"/>
      <c r="Q56" s="36">
        <v>0</v>
      </c>
      <c r="R56" s="36">
        <v>0</v>
      </c>
      <c r="S56" s="36">
        <v>0</v>
      </c>
      <c r="T56" s="36">
        <v>0</v>
      </c>
      <c r="U56" s="36">
        <v>15182.997433170098</v>
      </c>
      <c r="V56" s="36">
        <v>11688.750725835263</v>
      </c>
      <c r="W56" s="36">
        <v>0</v>
      </c>
      <c r="X56" s="36">
        <v>0</v>
      </c>
      <c r="Y56" s="24">
        <v>26871.748159005358</v>
      </c>
    </row>
    <row r="57" spans="1:25" ht="21">
      <c r="A57" s="35"/>
      <c r="B57" s="35" t="s">
        <v>4204</v>
      </c>
      <c r="C57" s="36">
        <v>0</v>
      </c>
      <c r="D57" s="36">
        <v>0</v>
      </c>
      <c r="E57" s="36">
        <v>703.0778436475</v>
      </c>
      <c r="F57" s="36">
        <v>4477.34390295098</v>
      </c>
      <c r="G57" s="36">
        <v>0</v>
      </c>
      <c r="H57" s="36">
        <v>0</v>
      </c>
      <c r="I57" s="36">
        <v>7149.31835905552</v>
      </c>
      <c r="J57" s="36">
        <v>0</v>
      </c>
      <c r="K57" s="24">
        <v>12329.740105654</v>
      </c>
      <c r="L57" s="24"/>
      <c r="M57" s="110"/>
      <c r="N57" s="100"/>
      <c r="O57" s="35"/>
      <c r="P57" s="35" t="s">
        <v>4204</v>
      </c>
      <c r="Q57" s="36">
        <v>0</v>
      </c>
      <c r="R57" s="36">
        <v>0</v>
      </c>
      <c r="S57" s="36">
        <v>0</v>
      </c>
      <c r="T57" s="36">
        <v>0</v>
      </c>
      <c r="U57" s="36">
        <v>1901.2147810021797</v>
      </c>
      <c r="V57" s="36">
        <v>2623.7998377732147</v>
      </c>
      <c r="W57" s="36">
        <v>0</v>
      </c>
      <c r="X57" s="36">
        <v>0</v>
      </c>
      <c r="Y57" s="24">
        <v>4525.0146187753944</v>
      </c>
    </row>
    <row r="58" spans="1:25" ht="21">
      <c r="A58" s="35"/>
      <c r="B58" s="35" t="s">
        <v>4205</v>
      </c>
      <c r="C58" s="36">
        <v>0</v>
      </c>
      <c r="D58" s="36">
        <v>0</v>
      </c>
      <c r="E58" s="36">
        <v>95.217783751799999</v>
      </c>
      <c r="F58" s="36">
        <v>6643.2563565335995</v>
      </c>
      <c r="G58" s="36">
        <v>0</v>
      </c>
      <c r="H58" s="36">
        <v>0</v>
      </c>
      <c r="I58" s="36">
        <v>9567.5614330202225</v>
      </c>
      <c r="J58" s="36">
        <v>0</v>
      </c>
      <c r="K58" s="24">
        <v>16306.035573305622</v>
      </c>
      <c r="L58" s="24"/>
      <c r="M58" s="24"/>
      <c r="N58" s="100"/>
      <c r="O58" s="35"/>
      <c r="P58" s="35" t="s">
        <v>4205</v>
      </c>
      <c r="Q58" s="36">
        <v>0</v>
      </c>
      <c r="R58" s="36">
        <v>0</v>
      </c>
      <c r="S58" s="36">
        <v>0</v>
      </c>
      <c r="T58" s="36">
        <v>0</v>
      </c>
      <c r="U58" s="36">
        <v>2473.0200094843203</v>
      </c>
      <c r="V58" s="36">
        <v>3511.2950459180156</v>
      </c>
      <c r="W58" s="36">
        <v>0</v>
      </c>
      <c r="X58" s="36">
        <v>0</v>
      </c>
      <c r="Y58" s="24">
        <v>5984.3150554023359</v>
      </c>
    </row>
    <row r="59" spans="1:25" ht="21">
      <c r="A59" s="35"/>
      <c r="B59" s="35" t="s">
        <v>4206</v>
      </c>
      <c r="C59" s="36">
        <v>0</v>
      </c>
      <c r="D59" s="36">
        <v>0</v>
      </c>
      <c r="E59" s="36">
        <v>1428.43147908385</v>
      </c>
      <c r="F59" s="36">
        <v>9581.8254204872592</v>
      </c>
      <c r="G59" s="36">
        <v>0</v>
      </c>
      <c r="H59" s="36">
        <v>0</v>
      </c>
      <c r="I59" s="36">
        <v>4444.7600470710568</v>
      </c>
      <c r="J59" s="36">
        <v>0</v>
      </c>
      <c r="K59" s="24">
        <v>15455.016946642167</v>
      </c>
      <c r="L59" s="24"/>
      <c r="M59" s="24"/>
      <c r="N59" s="100"/>
      <c r="O59" s="35"/>
      <c r="P59" s="35" t="s">
        <v>4206</v>
      </c>
      <c r="Q59" s="36">
        <v>0</v>
      </c>
      <c r="R59" s="36">
        <v>0</v>
      </c>
      <c r="S59" s="36">
        <v>0</v>
      </c>
      <c r="T59" s="36">
        <v>0</v>
      </c>
      <c r="U59" s="36">
        <v>4040.7642821379422</v>
      </c>
      <c r="V59" s="36">
        <v>1631.2269372749799</v>
      </c>
      <c r="W59" s="36">
        <v>0</v>
      </c>
      <c r="X59" s="36">
        <v>0</v>
      </c>
      <c r="Y59" s="24">
        <v>5671.991219412922</v>
      </c>
    </row>
    <row r="60" spans="1:25" ht="21">
      <c r="A60" s="35"/>
      <c r="B60" s="35" t="s">
        <v>4207</v>
      </c>
      <c r="C60" s="36">
        <v>0</v>
      </c>
      <c r="D60" s="36">
        <v>0</v>
      </c>
      <c r="E60" s="36">
        <v>0</v>
      </c>
      <c r="F60" s="36">
        <v>11594.81891561964</v>
      </c>
      <c r="G60" s="36">
        <v>0</v>
      </c>
      <c r="H60" s="36">
        <v>0</v>
      </c>
      <c r="I60" s="36">
        <v>7331.5724598180832</v>
      </c>
      <c r="J60" s="36">
        <v>0</v>
      </c>
      <c r="K60" s="24">
        <v>18926.391375437724</v>
      </c>
      <c r="L60" s="24"/>
      <c r="M60" s="24"/>
      <c r="N60" s="100"/>
      <c r="O60" s="35"/>
      <c r="P60" s="35" t="s">
        <v>4207</v>
      </c>
      <c r="Q60" s="36">
        <v>0</v>
      </c>
      <c r="R60" s="36">
        <v>0</v>
      </c>
      <c r="S60" s="36">
        <v>0</v>
      </c>
      <c r="T60" s="36">
        <v>0</v>
      </c>
      <c r="U60" s="36">
        <v>4255.2985420290997</v>
      </c>
      <c r="V60" s="36">
        <v>2690.6870927531199</v>
      </c>
      <c r="W60" s="36">
        <v>0</v>
      </c>
      <c r="X60" s="36">
        <v>0</v>
      </c>
      <c r="Y60" s="24">
        <v>6945.9856347822197</v>
      </c>
    </row>
    <row r="61" spans="1:25" ht="21">
      <c r="A61" s="35"/>
      <c r="B61" s="35" t="s">
        <v>383</v>
      </c>
      <c r="C61" s="36">
        <v>0</v>
      </c>
      <c r="D61" s="36">
        <v>0</v>
      </c>
      <c r="E61" s="36">
        <v>362.9799284074</v>
      </c>
      <c r="F61" s="36">
        <v>6483.6135825411293</v>
      </c>
      <c r="G61" s="36">
        <v>0</v>
      </c>
      <c r="H61" s="36">
        <v>0</v>
      </c>
      <c r="I61" s="36">
        <v>3356.2447196609287</v>
      </c>
      <c r="J61" s="36">
        <v>0</v>
      </c>
      <c r="K61" s="24">
        <v>10202.838230609457</v>
      </c>
      <c r="L61" s="24"/>
      <c r="M61" s="24"/>
      <c r="N61" s="100"/>
      <c r="O61" s="35"/>
      <c r="P61" s="35" t="s">
        <v>383</v>
      </c>
      <c r="Q61" s="36">
        <v>0</v>
      </c>
      <c r="R61" s="36">
        <v>0</v>
      </c>
      <c r="S61" s="36">
        <v>0</v>
      </c>
      <c r="T61" s="36">
        <v>0</v>
      </c>
      <c r="U61" s="36">
        <v>2512.699818516553</v>
      </c>
      <c r="V61" s="36">
        <v>1231.7418121159328</v>
      </c>
      <c r="W61" s="36">
        <v>0</v>
      </c>
      <c r="X61" s="36">
        <v>0</v>
      </c>
      <c r="Y61" s="24">
        <v>3744.4416306324856</v>
      </c>
    </row>
    <row r="62" spans="1:25" ht="21">
      <c r="A62" s="35" t="s">
        <v>4214</v>
      </c>
      <c r="B62" s="35"/>
      <c r="C62" s="36">
        <v>0</v>
      </c>
      <c r="D62" s="36">
        <v>17.531562202899998</v>
      </c>
      <c r="E62" s="36">
        <v>11123.046108551818</v>
      </c>
      <c r="F62" s="36">
        <v>8286.3930481054958</v>
      </c>
      <c r="G62" s="36">
        <v>2598.9657322305402</v>
      </c>
      <c r="H62" s="36">
        <v>23916.907395960381</v>
      </c>
      <c r="I62" s="36">
        <v>6924.3376469768991</v>
      </c>
      <c r="J62" s="36">
        <v>0</v>
      </c>
      <c r="K62" s="24">
        <v>52867.181494028031</v>
      </c>
      <c r="L62" s="24">
        <v>54900</v>
      </c>
      <c r="M62" s="110">
        <f>L62-K62</f>
        <v>2032.818505971969</v>
      </c>
      <c r="N62" s="100"/>
      <c r="O62" s="35" t="s">
        <v>4214</v>
      </c>
      <c r="P62" s="35"/>
      <c r="Q62" s="36">
        <v>0</v>
      </c>
      <c r="R62" s="36">
        <v>0</v>
      </c>
      <c r="S62" s="36">
        <v>0</v>
      </c>
      <c r="T62" s="36">
        <v>0</v>
      </c>
      <c r="U62" s="36">
        <v>8083.5186775484808</v>
      </c>
      <c r="V62" s="36">
        <v>11318.736930761193</v>
      </c>
      <c r="W62" s="36">
        <v>0</v>
      </c>
      <c r="X62" s="36">
        <v>0</v>
      </c>
      <c r="Y62" s="24">
        <v>19402.255608309672</v>
      </c>
    </row>
    <row r="63" spans="1:25" ht="21">
      <c r="A63" s="35"/>
      <c r="B63" s="35" t="s">
        <v>4210</v>
      </c>
      <c r="C63" s="36">
        <v>0</v>
      </c>
      <c r="D63" s="36">
        <v>17.531562202899998</v>
      </c>
      <c r="E63" s="36">
        <v>1108.2108845160051</v>
      </c>
      <c r="F63" s="36">
        <v>881.95662143294805</v>
      </c>
      <c r="G63" s="36">
        <v>0</v>
      </c>
      <c r="H63" s="36">
        <v>4.9234003406600007</v>
      </c>
      <c r="I63" s="36">
        <v>143.75000000002001</v>
      </c>
      <c r="J63" s="36">
        <v>0</v>
      </c>
      <c r="K63" s="24">
        <v>2156.3724684925332</v>
      </c>
      <c r="L63" s="24"/>
      <c r="M63" s="110"/>
      <c r="N63" s="100"/>
      <c r="O63" s="35"/>
      <c r="P63" s="35" t="s">
        <v>4210</v>
      </c>
      <c r="Q63" s="36">
        <v>0</v>
      </c>
      <c r="R63" s="36">
        <v>0</v>
      </c>
      <c r="S63" s="36">
        <v>0</v>
      </c>
      <c r="T63" s="36">
        <v>0</v>
      </c>
      <c r="U63" s="36">
        <v>736.82555801136732</v>
      </c>
      <c r="V63" s="36">
        <v>54.563137925071999</v>
      </c>
      <c r="W63" s="36">
        <v>0</v>
      </c>
      <c r="X63" s="36">
        <v>0</v>
      </c>
      <c r="Y63" s="24">
        <v>791.38869593643926</v>
      </c>
    </row>
    <row r="64" spans="1:25" ht="21">
      <c r="A64" s="35"/>
      <c r="B64" s="35" t="s">
        <v>4211</v>
      </c>
      <c r="C64" s="36">
        <v>0</v>
      </c>
      <c r="D64" s="36">
        <v>0</v>
      </c>
      <c r="E64" s="36">
        <v>3271.7478661565297</v>
      </c>
      <c r="F64" s="36">
        <v>2271.263119759979</v>
      </c>
      <c r="G64" s="36">
        <v>0</v>
      </c>
      <c r="H64" s="36">
        <v>27.912867943749998</v>
      </c>
      <c r="I64" s="36">
        <v>4477.2882649239582</v>
      </c>
      <c r="J64" s="36">
        <v>0</v>
      </c>
      <c r="K64" s="24">
        <v>10048.212118784217</v>
      </c>
      <c r="L64" s="24"/>
      <c r="M64" s="24"/>
      <c r="N64" s="100"/>
      <c r="O64" s="35"/>
      <c r="P64" s="35" t="s">
        <v>4211</v>
      </c>
      <c r="Q64" s="36">
        <v>0</v>
      </c>
      <c r="R64" s="36">
        <v>0</v>
      </c>
      <c r="S64" s="36">
        <v>0</v>
      </c>
      <c r="T64" s="36">
        <v>0</v>
      </c>
      <c r="U64" s="36">
        <v>2034.2850318312235</v>
      </c>
      <c r="V64" s="36">
        <v>1653.4088157624274</v>
      </c>
      <c r="W64" s="36">
        <v>0</v>
      </c>
      <c r="X64" s="36">
        <v>0</v>
      </c>
      <c r="Y64" s="24">
        <v>3687.6938475936508</v>
      </c>
    </row>
    <row r="65" spans="1:25" ht="21">
      <c r="A65" s="35"/>
      <c r="B65" s="35" t="s">
        <v>4209</v>
      </c>
      <c r="C65" s="36">
        <v>0</v>
      </c>
      <c r="D65" s="36">
        <v>0</v>
      </c>
      <c r="E65" s="36">
        <v>1600.1861919197941</v>
      </c>
      <c r="F65" s="36">
        <v>1543.211940794205</v>
      </c>
      <c r="G65" s="36">
        <v>789.66676298080995</v>
      </c>
      <c r="H65" s="36">
        <v>6441.4816432071793</v>
      </c>
      <c r="I65" s="36">
        <v>143.00340824</v>
      </c>
      <c r="J65" s="36">
        <v>0</v>
      </c>
      <c r="K65" s="24">
        <v>10517.549947141988</v>
      </c>
      <c r="L65" s="24"/>
      <c r="M65" s="24"/>
      <c r="N65" s="100"/>
      <c r="O65" s="35"/>
      <c r="P65" s="35" t="s">
        <v>4209</v>
      </c>
      <c r="Q65" s="36">
        <v>0</v>
      </c>
      <c r="R65" s="36">
        <v>0</v>
      </c>
      <c r="S65" s="36">
        <v>0</v>
      </c>
      <c r="T65" s="36">
        <v>0</v>
      </c>
      <c r="U65" s="36">
        <v>1443.4348167199387</v>
      </c>
      <c r="V65" s="36">
        <v>2416.5060138804424</v>
      </c>
      <c r="W65" s="36">
        <v>0</v>
      </c>
      <c r="X65" s="36">
        <v>0</v>
      </c>
      <c r="Y65" s="24">
        <v>3859.9408306003811</v>
      </c>
    </row>
    <row r="66" spans="1:25" ht="21">
      <c r="A66" s="35"/>
      <c r="B66" s="35" t="s">
        <v>2011</v>
      </c>
      <c r="C66" s="36">
        <v>0</v>
      </c>
      <c r="D66" s="36">
        <v>0</v>
      </c>
      <c r="E66" s="36">
        <v>1193.9040256794301</v>
      </c>
      <c r="F66" s="36">
        <v>1099.721566668994</v>
      </c>
      <c r="G66" s="36">
        <v>597.35152570893013</v>
      </c>
      <c r="H66" s="36">
        <v>2.2358071472800001</v>
      </c>
      <c r="I66" s="36">
        <v>2098.4178943494803</v>
      </c>
      <c r="J66" s="36">
        <v>0</v>
      </c>
      <c r="K66" s="24">
        <v>4991.6308195541151</v>
      </c>
      <c r="L66" s="24"/>
      <c r="M66" s="24"/>
      <c r="N66" s="100"/>
      <c r="O66" s="35"/>
      <c r="P66" s="35" t="s">
        <v>2011</v>
      </c>
      <c r="Q66" s="36">
        <v>0</v>
      </c>
      <c r="R66" s="36">
        <v>0</v>
      </c>
      <c r="S66" s="36">
        <v>0</v>
      </c>
      <c r="T66" s="36">
        <v>0</v>
      </c>
      <c r="U66" s="36">
        <v>1060.9886023267604</v>
      </c>
      <c r="V66" s="36">
        <v>770.93990844959501</v>
      </c>
      <c r="W66" s="36">
        <v>0</v>
      </c>
      <c r="X66" s="36">
        <v>0</v>
      </c>
      <c r="Y66" s="24">
        <v>1831.9285107763553</v>
      </c>
    </row>
    <row r="67" spans="1:25" ht="21">
      <c r="A67" s="35"/>
      <c r="B67" s="35" t="s">
        <v>4212</v>
      </c>
      <c r="C67" s="36">
        <v>0</v>
      </c>
      <c r="D67" s="36">
        <v>0</v>
      </c>
      <c r="E67" s="36">
        <v>2373.3508859233593</v>
      </c>
      <c r="F67" s="36">
        <v>1372.9093278433693</v>
      </c>
      <c r="G67" s="36">
        <v>1211.9474435408001</v>
      </c>
      <c r="H67" s="36">
        <v>11851.077443691482</v>
      </c>
      <c r="I67" s="36">
        <v>5.6280794634400007</v>
      </c>
      <c r="J67" s="36">
        <v>0</v>
      </c>
      <c r="K67" s="24">
        <v>16814.913180462452</v>
      </c>
      <c r="L67" s="24"/>
      <c r="M67" s="24"/>
      <c r="N67" s="100"/>
      <c r="O67" s="35"/>
      <c r="P67" s="35" t="s">
        <v>4212</v>
      </c>
      <c r="Q67" s="36">
        <v>0</v>
      </c>
      <c r="R67" s="36">
        <v>0</v>
      </c>
      <c r="S67" s="36">
        <v>0</v>
      </c>
      <c r="T67" s="36">
        <v>0</v>
      </c>
      <c r="U67" s="36">
        <v>1819.6622102308345</v>
      </c>
      <c r="V67" s="36">
        <v>4351.4109270012514</v>
      </c>
      <c r="W67" s="36">
        <v>0</v>
      </c>
      <c r="X67" s="36">
        <v>0</v>
      </c>
      <c r="Y67" s="24">
        <v>6171.0731372320861</v>
      </c>
    </row>
    <row r="68" spans="1:25" ht="21">
      <c r="A68" s="35"/>
      <c r="B68" s="35" t="s">
        <v>4213</v>
      </c>
      <c r="C68" s="36">
        <v>0</v>
      </c>
      <c r="D68" s="36">
        <v>0</v>
      </c>
      <c r="E68" s="36">
        <v>1575.6462543567</v>
      </c>
      <c r="F68" s="36">
        <v>1117.3304716059997</v>
      </c>
      <c r="G68" s="36">
        <v>0</v>
      </c>
      <c r="H68" s="36">
        <v>5589.2762336300302</v>
      </c>
      <c r="I68" s="36">
        <v>56.25</v>
      </c>
      <c r="J68" s="36">
        <v>0</v>
      </c>
      <c r="K68" s="24">
        <v>8338.5029595927299</v>
      </c>
      <c r="L68" s="24"/>
      <c r="M68" s="24"/>
      <c r="N68" s="100"/>
      <c r="O68" s="35"/>
      <c r="P68" s="35" t="s">
        <v>4213</v>
      </c>
      <c r="Q68" s="36">
        <v>0</v>
      </c>
      <c r="R68" s="36">
        <v>0</v>
      </c>
      <c r="S68" s="36">
        <v>0</v>
      </c>
      <c r="T68" s="36">
        <v>0</v>
      </c>
      <c r="U68" s="36">
        <v>988.32245842835584</v>
      </c>
      <c r="V68" s="36">
        <v>2071.9081277424048</v>
      </c>
      <c r="W68" s="36">
        <v>0</v>
      </c>
      <c r="X68" s="36">
        <v>0</v>
      </c>
      <c r="Y68" s="24">
        <v>3060.2305861707605</v>
      </c>
    </row>
    <row r="69" spans="1:25" ht="21">
      <c r="A69" s="35" t="s">
        <v>4227</v>
      </c>
      <c r="B69" s="35"/>
      <c r="C69" s="36">
        <v>0</v>
      </c>
      <c r="D69" s="36">
        <v>71.142861172199986</v>
      </c>
      <c r="E69" s="36">
        <v>43828.286002563982</v>
      </c>
      <c r="F69" s="36">
        <v>16372.538337657912</v>
      </c>
      <c r="G69" s="36">
        <v>75403.735801972609</v>
      </c>
      <c r="H69" s="36">
        <v>252306.70632401641</v>
      </c>
      <c r="I69" s="36">
        <v>41464.209079267741</v>
      </c>
      <c r="J69" s="36">
        <v>0</v>
      </c>
      <c r="K69" s="24">
        <v>429446.61840665084</v>
      </c>
      <c r="L69" s="24">
        <v>339900</v>
      </c>
      <c r="M69" s="110">
        <f>L69-K69</f>
        <v>-89546.618406650843</v>
      </c>
      <c r="N69" s="100"/>
      <c r="O69" s="35" t="s">
        <v>4227</v>
      </c>
      <c r="P69" s="35"/>
      <c r="Q69" s="36">
        <v>0</v>
      </c>
      <c r="R69" s="36">
        <v>0</v>
      </c>
      <c r="S69" s="36">
        <v>0</v>
      </c>
      <c r="T69" s="36">
        <v>0</v>
      </c>
      <c r="U69" s="36">
        <v>49792.983002236855</v>
      </c>
      <c r="V69" s="36">
        <v>107813.92595299082</v>
      </c>
      <c r="W69" s="36">
        <v>0</v>
      </c>
      <c r="X69" s="36">
        <v>0</v>
      </c>
      <c r="Y69" s="24">
        <v>157606.90895522767</v>
      </c>
    </row>
    <row r="70" spans="1:25" ht="21">
      <c r="A70" s="35"/>
      <c r="B70" s="35" t="s">
        <v>4215</v>
      </c>
      <c r="C70" s="36">
        <v>0</v>
      </c>
      <c r="D70" s="36">
        <v>20.291114040499998</v>
      </c>
      <c r="E70" s="36">
        <v>1671.7317456928974</v>
      </c>
      <c r="F70" s="36">
        <v>0</v>
      </c>
      <c r="G70" s="36">
        <v>5739.1335063678098</v>
      </c>
      <c r="H70" s="36">
        <v>14819.724834926346</v>
      </c>
      <c r="I70" s="36">
        <v>0</v>
      </c>
      <c r="J70" s="36">
        <v>0</v>
      </c>
      <c r="K70" s="24">
        <v>22250.881201027554</v>
      </c>
      <c r="L70" s="24"/>
      <c r="M70" s="110"/>
      <c r="N70" s="100"/>
      <c r="O70" s="35"/>
      <c r="P70" s="35" t="s">
        <v>4215</v>
      </c>
      <c r="Q70" s="36">
        <v>0</v>
      </c>
      <c r="R70" s="36">
        <v>0</v>
      </c>
      <c r="S70" s="36">
        <v>0</v>
      </c>
      <c r="T70" s="36">
        <v>0</v>
      </c>
      <c r="U70" s="36">
        <v>2727.2343863617884</v>
      </c>
      <c r="V70" s="36">
        <v>5438.8390144124087</v>
      </c>
      <c r="W70" s="36">
        <v>0</v>
      </c>
      <c r="X70" s="36">
        <v>0</v>
      </c>
      <c r="Y70" s="24">
        <v>8166.0734007741976</v>
      </c>
    </row>
    <row r="71" spans="1:25" ht="21">
      <c r="A71" s="35"/>
      <c r="B71" s="35" t="s">
        <v>4216</v>
      </c>
      <c r="C71" s="36">
        <v>0</v>
      </c>
      <c r="D71" s="36">
        <v>0</v>
      </c>
      <c r="E71" s="36">
        <v>28.093049359999998</v>
      </c>
      <c r="F71" s="36">
        <v>1127.8843378206</v>
      </c>
      <c r="G71" s="36">
        <v>0</v>
      </c>
      <c r="H71" s="36">
        <v>49.003931688959995</v>
      </c>
      <c r="I71" s="36">
        <v>16339.897708530139</v>
      </c>
      <c r="J71" s="36">
        <v>0</v>
      </c>
      <c r="K71" s="24">
        <v>17544.8790273997</v>
      </c>
      <c r="L71" s="24"/>
      <c r="M71" s="24"/>
      <c r="N71" s="100"/>
      <c r="O71" s="35"/>
      <c r="P71" s="35" t="s">
        <v>4216</v>
      </c>
      <c r="Q71" s="36">
        <v>0</v>
      </c>
      <c r="R71" s="36">
        <v>0</v>
      </c>
      <c r="S71" s="36">
        <v>0</v>
      </c>
      <c r="T71" s="36">
        <v>0</v>
      </c>
      <c r="U71" s="36">
        <v>424.24370109530003</v>
      </c>
      <c r="V71" s="36">
        <v>6014.7269019608511</v>
      </c>
      <c r="W71" s="36">
        <v>0</v>
      </c>
      <c r="X71" s="36">
        <v>0</v>
      </c>
      <c r="Y71" s="24">
        <v>6438.970603056151</v>
      </c>
    </row>
    <row r="72" spans="1:25" ht="21">
      <c r="A72" s="35"/>
      <c r="B72" s="35" t="s">
        <v>4217</v>
      </c>
      <c r="C72" s="36">
        <v>0</v>
      </c>
      <c r="D72" s="36">
        <v>22.794851804099999</v>
      </c>
      <c r="E72" s="36">
        <v>1228.8784587419</v>
      </c>
      <c r="F72" s="36">
        <v>2365.7842394771619</v>
      </c>
      <c r="G72" s="36">
        <v>9628.809657294958</v>
      </c>
      <c r="H72" s="36">
        <v>21748.873992767411</v>
      </c>
      <c r="I72" s="36">
        <v>13359.970126537504</v>
      </c>
      <c r="J72" s="36">
        <v>0</v>
      </c>
      <c r="K72" s="24">
        <v>48355.111326623039</v>
      </c>
      <c r="L72" s="24"/>
      <c r="M72" s="24"/>
      <c r="N72" s="100"/>
      <c r="O72" s="35"/>
      <c r="P72" s="35" t="s">
        <v>4217</v>
      </c>
      <c r="Q72" s="36">
        <v>0</v>
      </c>
      <c r="R72" s="36">
        <v>0</v>
      </c>
      <c r="S72" s="36">
        <v>0</v>
      </c>
      <c r="T72" s="36">
        <v>0</v>
      </c>
      <c r="U72" s="36">
        <v>4861.3800650910271</v>
      </c>
      <c r="V72" s="36">
        <v>12884.945791783355</v>
      </c>
      <c r="W72" s="36">
        <v>0</v>
      </c>
      <c r="X72" s="36">
        <v>0</v>
      </c>
      <c r="Y72" s="24">
        <v>17746.325856874384</v>
      </c>
    </row>
    <row r="73" spans="1:25" ht="21">
      <c r="A73" s="35"/>
      <c r="B73" s="35" t="s">
        <v>187</v>
      </c>
      <c r="C73" s="36">
        <v>0</v>
      </c>
      <c r="D73" s="36">
        <v>0</v>
      </c>
      <c r="E73" s="36">
        <v>5598.0948922656244</v>
      </c>
      <c r="F73" s="36">
        <v>0</v>
      </c>
      <c r="G73" s="36">
        <v>1853.9577654051518</v>
      </c>
      <c r="H73" s="36">
        <v>25305.698230612787</v>
      </c>
      <c r="I73" s="36">
        <v>31.25</v>
      </c>
      <c r="J73" s="36">
        <v>0</v>
      </c>
      <c r="K73" s="24">
        <v>32789.000888283561</v>
      </c>
      <c r="L73" s="24"/>
      <c r="M73" s="24"/>
      <c r="N73" s="100"/>
      <c r="O73" s="35"/>
      <c r="P73" s="35" t="s">
        <v>187</v>
      </c>
      <c r="Q73" s="36">
        <v>0</v>
      </c>
      <c r="R73" s="36">
        <v>0</v>
      </c>
      <c r="S73" s="36">
        <v>0</v>
      </c>
      <c r="T73" s="36">
        <v>0</v>
      </c>
      <c r="U73" s="36">
        <v>2734.9033253658231</v>
      </c>
      <c r="V73" s="36">
        <v>9298.6600006360059</v>
      </c>
      <c r="W73" s="36">
        <v>0</v>
      </c>
      <c r="X73" s="36">
        <v>0</v>
      </c>
      <c r="Y73" s="24">
        <v>12033.563326001829</v>
      </c>
    </row>
    <row r="74" spans="1:25" ht="21">
      <c r="A74" s="35"/>
      <c r="B74" s="35" t="s">
        <v>4218</v>
      </c>
      <c r="C74" s="36">
        <v>0</v>
      </c>
      <c r="D74" s="36">
        <v>0</v>
      </c>
      <c r="E74" s="36">
        <v>3208.2318995829633</v>
      </c>
      <c r="F74" s="36">
        <v>205.43337392417001</v>
      </c>
      <c r="G74" s="36">
        <v>718.00877797846988</v>
      </c>
      <c r="H74" s="36">
        <v>11477.083375923628</v>
      </c>
      <c r="I74" s="36">
        <v>0</v>
      </c>
      <c r="J74" s="36">
        <v>0</v>
      </c>
      <c r="K74" s="24">
        <v>15608.757427409231</v>
      </c>
      <c r="L74" s="24"/>
      <c r="M74" s="24"/>
      <c r="N74" s="100"/>
      <c r="O74" s="35"/>
      <c r="P74" s="35" t="s">
        <v>4218</v>
      </c>
      <c r="Q74" s="36">
        <v>0</v>
      </c>
      <c r="R74" s="36">
        <v>0</v>
      </c>
      <c r="S74" s="36">
        <v>0</v>
      </c>
      <c r="T74" s="36">
        <v>0</v>
      </c>
      <c r="U74" s="36">
        <v>1516.324376895469</v>
      </c>
      <c r="V74" s="36">
        <v>4212.0895989632236</v>
      </c>
      <c r="W74" s="36">
        <v>0</v>
      </c>
      <c r="X74" s="36">
        <v>0</v>
      </c>
      <c r="Y74" s="24">
        <v>5728.4139758586925</v>
      </c>
    </row>
    <row r="75" spans="1:25" ht="21">
      <c r="A75" s="35"/>
      <c r="B75" s="35" t="s">
        <v>4219</v>
      </c>
      <c r="C75" s="36">
        <v>0</v>
      </c>
      <c r="D75" s="36">
        <v>0</v>
      </c>
      <c r="E75" s="36">
        <v>5133.7919441613967</v>
      </c>
      <c r="F75" s="36">
        <v>0</v>
      </c>
      <c r="G75" s="36">
        <v>6886.6478428090313</v>
      </c>
      <c r="H75" s="36">
        <v>25338.307847220392</v>
      </c>
      <c r="I75" s="36">
        <v>0</v>
      </c>
      <c r="J75" s="36">
        <v>0</v>
      </c>
      <c r="K75" s="24">
        <v>37358.747634190819</v>
      </c>
      <c r="L75" s="24"/>
      <c r="M75" s="24"/>
      <c r="N75" s="100"/>
      <c r="O75" s="35"/>
      <c r="P75" s="35" t="s">
        <v>4219</v>
      </c>
      <c r="Q75" s="36">
        <v>0</v>
      </c>
      <c r="R75" s="36">
        <v>0</v>
      </c>
      <c r="S75" s="36">
        <v>0</v>
      </c>
      <c r="T75" s="36">
        <v>0</v>
      </c>
      <c r="U75" s="36">
        <v>4411.501401817156</v>
      </c>
      <c r="V75" s="36">
        <v>9299.1589799282265</v>
      </c>
      <c r="W75" s="36">
        <v>0</v>
      </c>
      <c r="X75" s="36">
        <v>0</v>
      </c>
      <c r="Y75" s="24">
        <v>13710.660381745383</v>
      </c>
    </row>
    <row r="76" spans="1:25" ht="21">
      <c r="A76" s="35"/>
      <c r="B76" s="35" t="s">
        <v>4220</v>
      </c>
      <c r="C76" s="36">
        <v>0</v>
      </c>
      <c r="D76" s="36">
        <v>0</v>
      </c>
      <c r="E76" s="36">
        <v>4339.3086798853747</v>
      </c>
      <c r="F76" s="36">
        <v>0</v>
      </c>
      <c r="G76" s="36">
        <v>10454.650872911923</v>
      </c>
      <c r="H76" s="36">
        <v>11258.895433153901</v>
      </c>
      <c r="I76" s="36">
        <v>0</v>
      </c>
      <c r="J76" s="36">
        <v>0</v>
      </c>
      <c r="K76" s="24">
        <v>26052.854985951199</v>
      </c>
      <c r="L76" s="24"/>
      <c r="M76" s="24"/>
      <c r="N76" s="100"/>
      <c r="O76" s="35"/>
      <c r="P76" s="35" t="s">
        <v>4220</v>
      </c>
      <c r="Q76" s="36">
        <v>0</v>
      </c>
      <c r="R76" s="36">
        <v>0</v>
      </c>
      <c r="S76" s="36">
        <v>0</v>
      </c>
      <c r="T76" s="36">
        <v>0</v>
      </c>
      <c r="U76" s="36">
        <v>5429.3831558718148</v>
      </c>
      <c r="V76" s="36">
        <v>4132.014623966832</v>
      </c>
      <c r="W76" s="36">
        <v>0</v>
      </c>
      <c r="X76" s="36">
        <v>0</v>
      </c>
      <c r="Y76" s="24">
        <v>9561.3977798386477</v>
      </c>
    </row>
    <row r="77" spans="1:25" ht="21">
      <c r="A77" s="35"/>
      <c r="B77" s="35" t="s">
        <v>4221</v>
      </c>
      <c r="C77" s="36">
        <v>0</v>
      </c>
      <c r="D77" s="36">
        <v>7.7075104050699998</v>
      </c>
      <c r="E77" s="36">
        <v>1872.8521976562392</v>
      </c>
      <c r="F77" s="36">
        <v>4840.3699009245911</v>
      </c>
      <c r="G77" s="36">
        <v>5880.3694035347789</v>
      </c>
      <c r="H77" s="36">
        <v>24021.265466265326</v>
      </c>
      <c r="I77" s="36">
        <v>125.63762510831002</v>
      </c>
      <c r="J77" s="36">
        <v>0</v>
      </c>
      <c r="K77" s="24">
        <v>36748.20210389432</v>
      </c>
      <c r="L77" s="24"/>
      <c r="M77" s="24"/>
      <c r="N77" s="100"/>
      <c r="O77" s="35"/>
      <c r="P77" s="35" t="s">
        <v>4221</v>
      </c>
      <c r="Q77" s="36">
        <v>0</v>
      </c>
      <c r="R77" s="36">
        <v>0</v>
      </c>
      <c r="S77" s="36">
        <v>0</v>
      </c>
      <c r="T77" s="36">
        <v>0</v>
      </c>
      <c r="U77" s="36">
        <v>4624.676737594823</v>
      </c>
      <c r="V77" s="36">
        <v>8861.9134345291077</v>
      </c>
      <c r="W77" s="36">
        <v>0</v>
      </c>
      <c r="X77" s="36">
        <v>0</v>
      </c>
      <c r="Y77" s="24">
        <v>13486.590172123932</v>
      </c>
    </row>
    <row r="78" spans="1:25" ht="21">
      <c r="A78" s="35"/>
      <c r="B78" s="35" t="s">
        <v>4222</v>
      </c>
      <c r="C78" s="36">
        <v>0</v>
      </c>
      <c r="D78" s="36">
        <v>0</v>
      </c>
      <c r="E78" s="36">
        <v>1879.4944349722603</v>
      </c>
      <c r="F78" s="36">
        <v>409.25395081348</v>
      </c>
      <c r="G78" s="36">
        <v>5723.1862614911606</v>
      </c>
      <c r="H78" s="36">
        <v>10295.341280441033</v>
      </c>
      <c r="I78" s="36">
        <v>271.16692815234001</v>
      </c>
      <c r="J78" s="36">
        <v>0</v>
      </c>
      <c r="K78" s="24">
        <v>18578.442855870275</v>
      </c>
      <c r="L78" s="24"/>
      <c r="M78" s="24"/>
      <c r="N78" s="100"/>
      <c r="O78" s="35"/>
      <c r="P78" s="35" t="s">
        <v>4222</v>
      </c>
      <c r="Q78" s="36">
        <v>0</v>
      </c>
      <c r="R78" s="36">
        <v>0</v>
      </c>
      <c r="S78" s="36">
        <v>0</v>
      </c>
      <c r="T78" s="36">
        <v>0</v>
      </c>
      <c r="U78" s="36">
        <v>2940.3800155510207</v>
      </c>
      <c r="V78" s="36">
        <v>3877.9085125527918</v>
      </c>
      <c r="W78" s="36">
        <v>0</v>
      </c>
      <c r="X78" s="36">
        <v>0</v>
      </c>
      <c r="Y78" s="24">
        <v>6818.2885281038125</v>
      </c>
    </row>
    <row r="79" spans="1:25" ht="21">
      <c r="A79" s="35"/>
      <c r="B79" s="35" t="s">
        <v>3100</v>
      </c>
      <c r="C79" s="36">
        <v>0</v>
      </c>
      <c r="D79" s="36">
        <v>0</v>
      </c>
      <c r="E79" s="36">
        <v>2453.9603294204194</v>
      </c>
      <c r="F79" s="36">
        <v>0</v>
      </c>
      <c r="G79" s="36">
        <v>7434.0730876922817</v>
      </c>
      <c r="H79" s="36">
        <v>4240.3559404432817</v>
      </c>
      <c r="I79" s="36">
        <v>25</v>
      </c>
      <c r="J79" s="36">
        <v>0</v>
      </c>
      <c r="K79" s="24">
        <v>14153.389357555983</v>
      </c>
      <c r="L79" s="24"/>
      <c r="M79" s="24"/>
      <c r="N79" s="100"/>
      <c r="O79" s="35"/>
      <c r="P79" s="35" t="s">
        <v>3100</v>
      </c>
      <c r="Q79" s="36">
        <v>0</v>
      </c>
      <c r="R79" s="36">
        <v>0</v>
      </c>
      <c r="S79" s="36">
        <v>0</v>
      </c>
      <c r="T79" s="36">
        <v>0</v>
      </c>
      <c r="U79" s="36">
        <v>3628.9082640804741</v>
      </c>
      <c r="V79" s="36">
        <v>1565.3856301431799</v>
      </c>
      <c r="W79" s="36">
        <v>0</v>
      </c>
      <c r="X79" s="36">
        <v>0</v>
      </c>
      <c r="Y79" s="24">
        <v>5194.2938942236542</v>
      </c>
    </row>
    <row r="80" spans="1:25" ht="21">
      <c r="A80" s="35"/>
      <c r="B80" s="35" t="s">
        <v>2054</v>
      </c>
      <c r="C80" s="36">
        <v>0</v>
      </c>
      <c r="D80" s="36">
        <v>0</v>
      </c>
      <c r="E80" s="36">
        <v>0</v>
      </c>
      <c r="F80" s="36">
        <v>3649.0496908263103</v>
      </c>
      <c r="G80" s="36">
        <v>0</v>
      </c>
      <c r="H80" s="36">
        <v>16624.525453504801</v>
      </c>
      <c r="I80" s="36">
        <v>11185.60034936235</v>
      </c>
      <c r="J80" s="36">
        <v>0</v>
      </c>
      <c r="K80" s="24">
        <v>31459.175493693459</v>
      </c>
      <c r="L80" s="24"/>
      <c r="M80" s="24"/>
      <c r="N80" s="100"/>
      <c r="O80" s="35"/>
      <c r="P80" s="35" t="s">
        <v>2054</v>
      </c>
      <c r="Q80" s="36">
        <v>0</v>
      </c>
      <c r="R80" s="36">
        <v>0</v>
      </c>
      <c r="S80" s="36">
        <v>0</v>
      </c>
      <c r="T80" s="36">
        <v>0</v>
      </c>
      <c r="U80" s="36">
        <v>1339.2012365324067</v>
      </c>
      <c r="V80" s="36">
        <v>10206.316169656267</v>
      </c>
      <c r="W80" s="36">
        <v>0</v>
      </c>
      <c r="X80" s="36">
        <v>0</v>
      </c>
      <c r="Y80" s="24">
        <v>11545.517406188674</v>
      </c>
    </row>
    <row r="81" spans="1:25" ht="21">
      <c r="A81" s="35"/>
      <c r="B81" s="35" t="s">
        <v>4223</v>
      </c>
      <c r="C81" s="36">
        <v>0</v>
      </c>
      <c r="D81" s="36">
        <v>0</v>
      </c>
      <c r="E81" s="36">
        <v>2551.7845192473133</v>
      </c>
      <c r="F81" s="36">
        <v>0</v>
      </c>
      <c r="G81" s="36">
        <v>854.62741030365999</v>
      </c>
      <c r="H81" s="36">
        <v>14896.57031669903</v>
      </c>
      <c r="I81" s="36">
        <v>6.25</v>
      </c>
      <c r="J81" s="36">
        <v>0</v>
      </c>
      <c r="K81" s="24">
        <v>18309.232246250001</v>
      </c>
      <c r="L81" s="24"/>
      <c r="M81" s="24"/>
      <c r="N81" s="100"/>
      <c r="O81" s="35"/>
      <c r="P81" s="35" t="s">
        <v>4223</v>
      </c>
      <c r="Q81" s="36">
        <v>0</v>
      </c>
      <c r="R81" s="36">
        <v>0</v>
      </c>
      <c r="S81" s="36">
        <v>0</v>
      </c>
      <c r="T81" s="36">
        <v>0</v>
      </c>
      <c r="U81" s="36">
        <v>1250.1531781454082</v>
      </c>
      <c r="V81" s="36">
        <v>5469.335056229821</v>
      </c>
      <c r="W81" s="36">
        <v>0</v>
      </c>
      <c r="X81" s="36">
        <v>0</v>
      </c>
      <c r="Y81" s="24">
        <v>6719.4882343752288</v>
      </c>
    </row>
    <row r="82" spans="1:25" ht="21">
      <c r="A82" s="35"/>
      <c r="B82" s="35" t="s">
        <v>2055</v>
      </c>
      <c r="C82" s="36">
        <v>0</v>
      </c>
      <c r="D82" s="36">
        <v>0</v>
      </c>
      <c r="E82" s="36">
        <v>1846.3441257114373</v>
      </c>
      <c r="F82" s="36">
        <v>0</v>
      </c>
      <c r="G82" s="36">
        <v>5377.3170911327416</v>
      </c>
      <c r="H82" s="36">
        <v>6532.2180734146841</v>
      </c>
      <c r="I82" s="36">
        <v>0</v>
      </c>
      <c r="J82" s="36">
        <v>0</v>
      </c>
      <c r="K82" s="24">
        <v>13755.879290258863</v>
      </c>
      <c r="L82" s="24"/>
      <c r="M82" s="24"/>
      <c r="N82" s="100"/>
      <c r="O82" s="35"/>
      <c r="P82" s="35" t="s">
        <v>2055</v>
      </c>
      <c r="Q82" s="36">
        <v>0</v>
      </c>
      <c r="R82" s="36">
        <v>0</v>
      </c>
      <c r="S82" s="36">
        <v>0</v>
      </c>
      <c r="T82" s="36">
        <v>0</v>
      </c>
      <c r="U82" s="36">
        <v>2651.0836665818147</v>
      </c>
      <c r="V82" s="36">
        <v>2397.3240329430023</v>
      </c>
      <c r="W82" s="36">
        <v>0</v>
      </c>
      <c r="X82" s="36">
        <v>0</v>
      </c>
      <c r="Y82" s="24">
        <v>5048.407699524817</v>
      </c>
    </row>
    <row r="83" spans="1:25" ht="21">
      <c r="A83" s="35"/>
      <c r="B83" s="35" t="s">
        <v>4224</v>
      </c>
      <c r="C83" s="36">
        <v>0</v>
      </c>
      <c r="D83" s="36">
        <v>0</v>
      </c>
      <c r="E83" s="36">
        <v>2113.3306256015699</v>
      </c>
      <c r="F83" s="36">
        <v>0</v>
      </c>
      <c r="G83" s="36">
        <v>3043.78797195385</v>
      </c>
      <c r="H83" s="36">
        <v>9312.9169982207677</v>
      </c>
      <c r="I83" s="36">
        <v>0</v>
      </c>
      <c r="J83" s="36">
        <v>0</v>
      </c>
      <c r="K83" s="24">
        <v>14470.035595776188</v>
      </c>
      <c r="L83" s="24"/>
      <c r="M83" s="24"/>
      <c r="N83" s="100"/>
      <c r="O83" s="35"/>
      <c r="P83" s="35" t="s">
        <v>4224</v>
      </c>
      <c r="Q83" s="36">
        <v>0</v>
      </c>
      <c r="R83" s="36">
        <v>0</v>
      </c>
      <c r="S83" s="36">
        <v>0</v>
      </c>
      <c r="T83" s="36">
        <v>0</v>
      </c>
      <c r="U83" s="36">
        <v>1892.6625253017476</v>
      </c>
      <c r="V83" s="36">
        <v>3417.840538345944</v>
      </c>
      <c r="W83" s="36">
        <v>0</v>
      </c>
      <c r="X83" s="36">
        <v>0</v>
      </c>
      <c r="Y83" s="24">
        <v>5310.5030636476913</v>
      </c>
    </row>
    <row r="84" spans="1:25" ht="21">
      <c r="A84" s="35"/>
      <c r="B84" s="35" t="s">
        <v>4225</v>
      </c>
      <c r="C84" s="36">
        <v>0</v>
      </c>
      <c r="D84" s="36">
        <v>8.0622782027300008</v>
      </c>
      <c r="E84" s="36">
        <v>4227.3900456025303</v>
      </c>
      <c r="F84" s="36">
        <v>0</v>
      </c>
      <c r="G84" s="36">
        <v>6703.0778407115795</v>
      </c>
      <c r="H84" s="36">
        <v>16846.550739325321</v>
      </c>
      <c r="I84" s="36">
        <v>0</v>
      </c>
      <c r="J84" s="36">
        <v>0</v>
      </c>
      <c r="K84" s="24">
        <v>27785.080903842161</v>
      </c>
      <c r="L84" s="24"/>
      <c r="M84" s="24"/>
      <c r="N84" s="100"/>
      <c r="O84" s="35"/>
      <c r="P84" s="35" t="s">
        <v>4225</v>
      </c>
      <c r="Q84" s="36">
        <v>0</v>
      </c>
      <c r="R84" s="36">
        <v>0</v>
      </c>
      <c r="S84" s="36">
        <v>0</v>
      </c>
      <c r="T84" s="36">
        <v>0</v>
      </c>
      <c r="U84" s="36">
        <v>4014.4405703762741</v>
      </c>
      <c r="V84" s="36">
        <v>6182.6841213314483</v>
      </c>
      <c r="W84" s="36">
        <v>0</v>
      </c>
      <c r="X84" s="36">
        <v>0</v>
      </c>
      <c r="Y84" s="24">
        <v>10197.124691707722</v>
      </c>
    </row>
    <row r="85" spans="1:25" ht="21">
      <c r="A85" s="35"/>
      <c r="B85" s="35" t="s">
        <v>1591</v>
      </c>
      <c r="C85" s="36">
        <v>0</v>
      </c>
      <c r="D85" s="36">
        <v>0</v>
      </c>
      <c r="E85" s="36">
        <v>1096.8868099573799</v>
      </c>
      <c r="F85" s="36">
        <v>0</v>
      </c>
      <c r="G85" s="36">
        <v>2086.0127412538695</v>
      </c>
      <c r="H85" s="36">
        <v>6249.0335085101515</v>
      </c>
      <c r="I85" s="36">
        <v>0</v>
      </c>
      <c r="J85" s="36">
        <v>0</v>
      </c>
      <c r="K85" s="24">
        <v>9431.9330597214012</v>
      </c>
      <c r="L85" s="24"/>
      <c r="M85" s="24"/>
      <c r="N85" s="100"/>
      <c r="O85" s="35"/>
      <c r="P85" s="35" t="s">
        <v>1591</v>
      </c>
      <c r="Q85" s="36">
        <v>0</v>
      </c>
      <c r="R85" s="36">
        <v>0</v>
      </c>
      <c r="S85" s="36">
        <v>0</v>
      </c>
      <c r="T85" s="36">
        <v>0</v>
      </c>
      <c r="U85" s="36">
        <v>1168.124135294195</v>
      </c>
      <c r="V85" s="36">
        <v>2293.395297621641</v>
      </c>
      <c r="W85" s="36">
        <v>0</v>
      </c>
      <c r="X85" s="36">
        <v>0</v>
      </c>
      <c r="Y85" s="24">
        <v>3461.5194329158358</v>
      </c>
    </row>
    <row r="86" spans="1:25" ht="21">
      <c r="A86" s="35"/>
      <c r="B86" s="35" t="s">
        <v>4226</v>
      </c>
      <c r="C86" s="36">
        <v>0</v>
      </c>
      <c r="D86" s="36">
        <v>12.287106719800001</v>
      </c>
      <c r="E86" s="36">
        <v>1788.3093945800433</v>
      </c>
      <c r="F86" s="36">
        <v>0</v>
      </c>
      <c r="G86" s="36">
        <v>2832.3668850910099</v>
      </c>
      <c r="H86" s="36">
        <v>4657.6068386653269</v>
      </c>
      <c r="I86" s="36">
        <v>0</v>
      </c>
      <c r="J86" s="36">
        <v>0</v>
      </c>
      <c r="K86" s="24">
        <v>9290.5702250561808</v>
      </c>
      <c r="L86" s="24"/>
      <c r="M86" s="24"/>
      <c r="N86" s="100"/>
      <c r="O86" s="35"/>
      <c r="P86" s="35" t="s">
        <v>4226</v>
      </c>
      <c r="Q86" s="36">
        <v>0</v>
      </c>
      <c r="R86" s="36">
        <v>0</v>
      </c>
      <c r="S86" s="36">
        <v>0</v>
      </c>
      <c r="T86" s="36">
        <v>0</v>
      </c>
      <c r="U86" s="36">
        <v>1700.2975628056927</v>
      </c>
      <c r="V86" s="36">
        <v>1709.3417097896684</v>
      </c>
      <c r="W86" s="36">
        <v>0</v>
      </c>
      <c r="X86" s="36">
        <v>0</v>
      </c>
      <c r="Y86" s="24">
        <v>3409.639272595361</v>
      </c>
    </row>
    <row r="87" spans="1:25" ht="21">
      <c r="A87" s="35"/>
      <c r="B87" s="35" t="s">
        <v>284</v>
      </c>
      <c r="C87" s="36">
        <v>0</v>
      </c>
      <c r="D87" s="36">
        <v>0</v>
      </c>
      <c r="E87" s="36">
        <v>2789.8028501246299</v>
      </c>
      <c r="F87" s="36">
        <v>3774.7628438716001</v>
      </c>
      <c r="G87" s="36">
        <v>187.70868604033001</v>
      </c>
      <c r="H87" s="36">
        <v>28632.734062233249</v>
      </c>
      <c r="I87" s="36">
        <v>119.43634157709999</v>
      </c>
      <c r="J87" s="36">
        <v>0</v>
      </c>
      <c r="K87" s="24">
        <v>35504.444783846906</v>
      </c>
      <c r="L87" s="24"/>
      <c r="M87" s="24"/>
      <c r="N87" s="100"/>
      <c r="O87" s="35"/>
      <c r="P87" s="35" t="s">
        <v>284</v>
      </c>
      <c r="Q87" s="36">
        <v>0</v>
      </c>
      <c r="R87" s="36">
        <v>0</v>
      </c>
      <c r="S87" s="36">
        <v>0</v>
      </c>
      <c r="T87" s="36">
        <v>0</v>
      </c>
      <c r="U87" s="36">
        <v>2478.084697474616</v>
      </c>
      <c r="V87" s="36">
        <v>10552.046538197057</v>
      </c>
      <c r="W87" s="36">
        <v>0</v>
      </c>
      <c r="X87" s="36">
        <v>0</v>
      </c>
      <c r="Y87" s="24">
        <v>13030.131235671673</v>
      </c>
    </row>
    <row r="88" spans="1:25" ht="21">
      <c r="A88" s="35" t="s">
        <v>4231</v>
      </c>
      <c r="B88" s="35"/>
      <c r="C88" s="36">
        <v>0</v>
      </c>
      <c r="D88" s="36">
        <v>0</v>
      </c>
      <c r="E88" s="36">
        <v>11932.408145237143</v>
      </c>
      <c r="F88" s="36">
        <v>1183.3837780603801</v>
      </c>
      <c r="G88" s="36">
        <v>1488.7016224413201</v>
      </c>
      <c r="H88" s="36">
        <v>9100.5012745660988</v>
      </c>
      <c r="I88" s="36">
        <v>1577.8802970684999</v>
      </c>
      <c r="J88" s="36">
        <v>5634.8763411701002</v>
      </c>
      <c r="K88" s="24">
        <v>30917.751458543538</v>
      </c>
      <c r="L88" s="24">
        <v>45600</v>
      </c>
      <c r="M88" s="110">
        <f>L88-K88</f>
        <v>14682.248541456462</v>
      </c>
      <c r="N88" s="100"/>
      <c r="O88" s="35" t="s">
        <v>4231</v>
      </c>
      <c r="P88" s="35"/>
      <c r="Q88" s="36">
        <v>0</v>
      </c>
      <c r="R88" s="36">
        <v>0</v>
      </c>
      <c r="S88" s="36">
        <v>0</v>
      </c>
      <c r="T88" s="36">
        <v>0</v>
      </c>
      <c r="U88" s="36">
        <v>5359.8491312870219</v>
      </c>
      <c r="V88" s="36">
        <v>5986.9656540039668</v>
      </c>
      <c r="W88" s="36">
        <v>0</v>
      </c>
      <c r="X88" s="36">
        <v>0</v>
      </c>
      <c r="Y88" s="24">
        <v>11346.81478529099</v>
      </c>
    </row>
    <row r="89" spans="1:25" ht="21">
      <c r="A89" s="35"/>
      <c r="B89" s="35" t="s">
        <v>1519</v>
      </c>
      <c r="C89" s="36">
        <v>0</v>
      </c>
      <c r="D89" s="36">
        <v>0</v>
      </c>
      <c r="E89" s="36">
        <v>4315.3149567632117</v>
      </c>
      <c r="F89" s="36">
        <v>0</v>
      </c>
      <c r="G89" s="36">
        <v>1488.7016224413201</v>
      </c>
      <c r="H89" s="36">
        <v>642.71358834987996</v>
      </c>
      <c r="I89" s="36">
        <v>50.390989138899997</v>
      </c>
      <c r="J89" s="36">
        <v>5620.2247922954502</v>
      </c>
      <c r="K89" s="24">
        <v>12117.345948988761</v>
      </c>
      <c r="L89" s="24"/>
      <c r="M89" s="110"/>
      <c r="N89" s="100"/>
      <c r="O89" s="35"/>
      <c r="P89" s="35" t="s">
        <v>1519</v>
      </c>
      <c r="Q89" s="36">
        <v>0</v>
      </c>
      <c r="R89" s="36">
        <v>0</v>
      </c>
      <c r="S89" s="36">
        <v>0</v>
      </c>
      <c r="T89" s="36">
        <v>0</v>
      </c>
      <c r="U89" s="36">
        <v>2130.0740845686573</v>
      </c>
      <c r="V89" s="36">
        <v>2316.9918787133402</v>
      </c>
      <c r="W89" s="36">
        <v>0</v>
      </c>
      <c r="X89" s="36">
        <v>0</v>
      </c>
      <c r="Y89" s="24">
        <v>4447.065963281997</v>
      </c>
    </row>
    <row r="90" spans="1:25" ht="21">
      <c r="A90" s="35"/>
      <c r="B90" s="35" t="s">
        <v>4228</v>
      </c>
      <c r="C90" s="36">
        <v>0</v>
      </c>
      <c r="D90" s="36">
        <v>0</v>
      </c>
      <c r="E90" s="36">
        <v>3943.8744521300187</v>
      </c>
      <c r="F90" s="36">
        <v>0</v>
      </c>
      <c r="G90" s="36">
        <v>0</v>
      </c>
      <c r="H90" s="36">
        <v>3618.9935264179899</v>
      </c>
      <c r="I90" s="36">
        <v>631.58888230524997</v>
      </c>
      <c r="J90" s="36">
        <v>7.2561205123499999</v>
      </c>
      <c r="K90" s="24">
        <v>8201.7129813656084</v>
      </c>
      <c r="L90" s="24"/>
      <c r="M90" s="24"/>
      <c r="N90" s="100"/>
      <c r="O90" s="35"/>
      <c r="P90" s="35" t="s">
        <v>4228</v>
      </c>
      <c r="Q90" s="36">
        <v>0</v>
      </c>
      <c r="R90" s="36">
        <v>0</v>
      </c>
      <c r="S90" s="36">
        <v>0</v>
      </c>
      <c r="T90" s="36">
        <v>0</v>
      </c>
      <c r="U90" s="36">
        <v>1447.4019239316608</v>
      </c>
      <c r="V90" s="36">
        <v>1562.6267402317865</v>
      </c>
      <c r="W90" s="36">
        <v>0</v>
      </c>
      <c r="X90" s="36">
        <v>0</v>
      </c>
      <c r="Y90" s="24">
        <v>3010.0286641634475</v>
      </c>
    </row>
    <row r="91" spans="1:25" ht="21">
      <c r="A91" s="35"/>
      <c r="B91" s="35" t="s">
        <v>4229</v>
      </c>
      <c r="C91" s="36">
        <v>0</v>
      </c>
      <c r="D91" s="36">
        <v>0</v>
      </c>
      <c r="E91" s="36">
        <v>1998.2195792199607</v>
      </c>
      <c r="F91" s="36">
        <v>1183.3837780603801</v>
      </c>
      <c r="G91" s="36">
        <v>0</v>
      </c>
      <c r="H91" s="36">
        <v>694.65432971427003</v>
      </c>
      <c r="I91" s="36">
        <v>398.86856127330003</v>
      </c>
      <c r="J91" s="36">
        <v>7.3954283622999997</v>
      </c>
      <c r="K91" s="24">
        <v>4282.5216766302101</v>
      </c>
      <c r="L91" s="24"/>
      <c r="M91" s="24"/>
      <c r="N91" s="100"/>
      <c r="O91" s="35"/>
      <c r="P91" s="35" t="s">
        <v>4229</v>
      </c>
      <c r="Q91" s="36">
        <v>0</v>
      </c>
      <c r="R91" s="36">
        <v>0</v>
      </c>
      <c r="S91" s="36">
        <v>0</v>
      </c>
      <c r="T91" s="36">
        <v>0</v>
      </c>
      <c r="U91" s="36">
        <v>1167.6484321221781</v>
      </c>
      <c r="V91" s="36">
        <v>404.03702320113689</v>
      </c>
      <c r="W91" s="36">
        <v>0</v>
      </c>
      <c r="X91" s="36">
        <v>0</v>
      </c>
      <c r="Y91" s="24">
        <v>1571.685455323315</v>
      </c>
    </row>
    <row r="92" spans="1:25" ht="21">
      <c r="A92" s="35"/>
      <c r="B92" s="35" t="s">
        <v>4230</v>
      </c>
      <c r="C92" s="36">
        <v>0</v>
      </c>
      <c r="D92" s="36">
        <v>0</v>
      </c>
      <c r="E92" s="36">
        <v>1674.9991571239507</v>
      </c>
      <c r="F92" s="36">
        <v>0</v>
      </c>
      <c r="G92" s="36">
        <v>0</v>
      </c>
      <c r="H92" s="36">
        <v>4144.1398300839592</v>
      </c>
      <c r="I92" s="36">
        <v>497.03186435104999</v>
      </c>
      <c r="J92" s="36">
        <v>0</v>
      </c>
      <c r="K92" s="24">
        <v>6316.1708515589598</v>
      </c>
      <c r="L92" s="24"/>
      <c r="M92" s="24"/>
      <c r="N92" s="100"/>
      <c r="O92" s="35"/>
      <c r="P92" s="35" t="s">
        <v>4230</v>
      </c>
      <c r="Q92" s="36">
        <v>0</v>
      </c>
      <c r="R92" s="36">
        <v>0</v>
      </c>
      <c r="S92" s="36">
        <v>0</v>
      </c>
      <c r="T92" s="36">
        <v>0</v>
      </c>
      <c r="U92" s="36">
        <v>614.72469066452607</v>
      </c>
      <c r="V92" s="36">
        <v>1703.3100118577042</v>
      </c>
      <c r="W92" s="36">
        <v>0</v>
      </c>
      <c r="X92" s="36">
        <v>0</v>
      </c>
      <c r="Y92" s="24">
        <v>2318.0347025222304</v>
      </c>
    </row>
    <row r="93" spans="1:25" ht="21">
      <c r="A93" s="35" t="s">
        <v>4248</v>
      </c>
      <c r="B93" s="35"/>
      <c r="C93" s="36">
        <v>0</v>
      </c>
      <c r="D93" s="36">
        <v>308.32989283180001</v>
      </c>
      <c r="E93" s="36">
        <v>28906.639312104242</v>
      </c>
      <c r="F93" s="36">
        <v>93588.21693684721</v>
      </c>
      <c r="G93" s="36">
        <v>83509.697380906029</v>
      </c>
      <c r="H93" s="36">
        <v>232543.97790243206</v>
      </c>
      <c r="I93" s="36">
        <v>47758.219934372057</v>
      </c>
      <c r="J93" s="36">
        <v>0</v>
      </c>
      <c r="K93" s="24">
        <v>486615.08135949343</v>
      </c>
      <c r="L93" s="24">
        <v>376750</v>
      </c>
      <c r="M93" s="110">
        <f>L93-K93</f>
        <v>-109865.08135949343</v>
      </c>
      <c r="N93" s="100"/>
      <c r="O93" s="35" t="s">
        <v>4248</v>
      </c>
      <c r="P93" s="35"/>
      <c r="Q93" s="36">
        <v>0</v>
      </c>
      <c r="R93" s="36">
        <v>0</v>
      </c>
      <c r="S93" s="36">
        <v>0</v>
      </c>
      <c r="T93" s="36">
        <v>29619.029368116855</v>
      </c>
      <c r="U93" s="36">
        <v>65427.861345407517</v>
      </c>
      <c r="V93" s="36">
        <v>83540.844145423529</v>
      </c>
      <c r="W93" s="36">
        <v>0</v>
      </c>
      <c r="X93" s="36">
        <v>0</v>
      </c>
      <c r="Y93" s="24">
        <v>178587.73485894786</v>
      </c>
    </row>
    <row r="94" spans="1:25" ht="21">
      <c r="A94" s="35"/>
      <c r="B94" s="35" t="s">
        <v>4232</v>
      </c>
      <c r="C94" s="36">
        <v>0</v>
      </c>
      <c r="D94" s="36">
        <v>0</v>
      </c>
      <c r="E94" s="36">
        <v>2361.1882996975701</v>
      </c>
      <c r="F94" s="36">
        <v>7392.1331303872412</v>
      </c>
      <c r="G94" s="36">
        <v>5510.6413082385197</v>
      </c>
      <c r="H94" s="36">
        <v>3363.7994970283544</v>
      </c>
      <c r="I94" s="36">
        <v>1374.4742379788995</v>
      </c>
      <c r="J94" s="36">
        <v>0</v>
      </c>
      <c r="K94" s="24">
        <v>20002.236473330584</v>
      </c>
      <c r="L94" s="24"/>
      <c r="M94" s="110"/>
      <c r="N94" s="100"/>
      <c r="O94" s="35"/>
      <c r="P94" s="35" t="s">
        <v>4232</v>
      </c>
      <c r="Q94" s="36">
        <v>0</v>
      </c>
      <c r="R94" s="36">
        <v>0</v>
      </c>
      <c r="S94" s="36">
        <v>0</v>
      </c>
      <c r="T94" s="36">
        <v>0</v>
      </c>
      <c r="U94" s="36">
        <v>5601.8743249672134</v>
      </c>
      <c r="V94" s="36">
        <v>1738.9464607474754</v>
      </c>
      <c r="W94" s="36">
        <v>0</v>
      </c>
      <c r="X94" s="36">
        <v>0</v>
      </c>
      <c r="Y94" s="24">
        <v>7340.820785714689</v>
      </c>
    </row>
    <row r="95" spans="1:25" ht="21">
      <c r="A95" s="35"/>
      <c r="B95" s="35" t="s">
        <v>4233</v>
      </c>
      <c r="C95" s="36">
        <v>0</v>
      </c>
      <c r="D95" s="36">
        <v>0</v>
      </c>
      <c r="E95" s="36">
        <v>368.85677430389995</v>
      </c>
      <c r="F95" s="36">
        <v>4208.03496127982</v>
      </c>
      <c r="G95" s="36">
        <v>11650.720528972877</v>
      </c>
      <c r="H95" s="36">
        <v>6978.8729859674058</v>
      </c>
      <c r="I95" s="36">
        <v>2.5240931036199998</v>
      </c>
      <c r="J95" s="36">
        <v>0</v>
      </c>
      <c r="K95" s="24">
        <v>23209.009343627626</v>
      </c>
      <c r="L95" s="24"/>
      <c r="M95" s="24"/>
      <c r="N95" s="100"/>
      <c r="O95" s="35"/>
      <c r="P95" s="35" t="s">
        <v>4233</v>
      </c>
      <c r="Q95" s="36">
        <v>0</v>
      </c>
      <c r="R95" s="36">
        <v>0</v>
      </c>
      <c r="S95" s="36">
        <v>0</v>
      </c>
      <c r="T95" s="36">
        <v>0</v>
      </c>
      <c r="U95" s="36">
        <v>5955.5337010927897</v>
      </c>
      <c r="V95" s="36">
        <v>2562.1727280174759</v>
      </c>
      <c r="W95" s="36">
        <v>0</v>
      </c>
      <c r="X95" s="36">
        <v>0</v>
      </c>
      <c r="Y95" s="24">
        <v>8517.7064291102652</v>
      </c>
    </row>
    <row r="96" spans="1:25" ht="21">
      <c r="A96" s="35"/>
      <c r="B96" s="35" t="s">
        <v>4234</v>
      </c>
      <c r="C96" s="36">
        <v>0</v>
      </c>
      <c r="D96" s="36">
        <v>0</v>
      </c>
      <c r="E96" s="36">
        <v>1100.0445886874497</v>
      </c>
      <c r="F96" s="36">
        <v>1659.8819648971794</v>
      </c>
      <c r="G96" s="36">
        <v>2965.3889625150805</v>
      </c>
      <c r="H96" s="36">
        <v>6750.3310857931183</v>
      </c>
      <c r="I96" s="36">
        <v>0</v>
      </c>
      <c r="J96" s="36">
        <v>0</v>
      </c>
      <c r="K96" s="24">
        <v>12475.646601892828</v>
      </c>
      <c r="L96" s="24"/>
      <c r="M96" s="24"/>
      <c r="N96" s="100"/>
      <c r="O96" s="35"/>
      <c r="P96" s="35" t="s">
        <v>4234</v>
      </c>
      <c r="Q96" s="36">
        <v>0</v>
      </c>
      <c r="R96" s="36">
        <v>0</v>
      </c>
      <c r="S96" s="36">
        <v>0</v>
      </c>
      <c r="T96" s="36">
        <v>0</v>
      </c>
      <c r="U96" s="36">
        <v>2101.1907944082304</v>
      </c>
      <c r="V96" s="36">
        <v>2477.371508486503</v>
      </c>
      <c r="W96" s="36">
        <v>0</v>
      </c>
      <c r="X96" s="36">
        <v>0</v>
      </c>
      <c r="Y96" s="24">
        <v>4578.5623028947339</v>
      </c>
    </row>
    <row r="97" spans="1:25" ht="21">
      <c r="A97" s="35"/>
      <c r="B97" s="35" t="s">
        <v>4235</v>
      </c>
      <c r="C97" s="36">
        <v>0</v>
      </c>
      <c r="D97" s="36">
        <v>72.177184826499996</v>
      </c>
      <c r="E97" s="36">
        <v>1857.9494483629403</v>
      </c>
      <c r="F97" s="36">
        <v>4906.0323296871311</v>
      </c>
      <c r="G97" s="36">
        <v>624.86856045666991</v>
      </c>
      <c r="H97" s="36">
        <v>18338.347226620572</v>
      </c>
      <c r="I97" s="36">
        <v>139.26208178728001</v>
      </c>
      <c r="J97" s="36">
        <v>0</v>
      </c>
      <c r="K97" s="24">
        <v>25938.636831741096</v>
      </c>
      <c r="L97" s="24"/>
      <c r="M97" s="24"/>
      <c r="N97" s="100"/>
      <c r="O97" s="35"/>
      <c r="P97" s="35" t="s">
        <v>4235</v>
      </c>
      <c r="Q97" s="36">
        <v>0</v>
      </c>
      <c r="R97" s="36">
        <v>0</v>
      </c>
      <c r="S97" s="36">
        <v>0</v>
      </c>
      <c r="T97" s="36">
        <v>0</v>
      </c>
      <c r="U97" s="36">
        <v>2738.1971010630077</v>
      </c>
      <c r="V97" s="36">
        <v>6781.2826161827925</v>
      </c>
      <c r="W97" s="36">
        <v>0</v>
      </c>
      <c r="X97" s="36">
        <v>0</v>
      </c>
      <c r="Y97" s="24">
        <v>9519.4797172458002</v>
      </c>
    </row>
    <row r="98" spans="1:25" ht="21">
      <c r="A98" s="35"/>
      <c r="B98" s="35" t="s">
        <v>4236</v>
      </c>
      <c r="C98" s="36">
        <v>0</v>
      </c>
      <c r="D98" s="36">
        <v>0</v>
      </c>
      <c r="E98" s="36">
        <v>2746.5952734534881</v>
      </c>
      <c r="F98" s="36">
        <v>4359.0707971367074</v>
      </c>
      <c r="G98" s="36">
        <v>4436.0656572958796</v>
      </c>
      <c r="H98" s="36">
        <v>8325.8655486431562</v>
      </c>
      <c r="I98" s="36">
        <v>0</v>
      </c>
      <c r="J98" s="36">
        <v>0</v>
      </c>
      <c r="K98" s="24">
        <v>19867.597276529232</v>
      </c>
      <c r="L98" s="24"/>
      <c r="M98" s="24"/>
      <c r="N98" s="100"/>
      <c r="O98" s="35"/>
      <c r="P98" s="35" t="s">
        <v>4236</v>
      </c>
      <c r="Q98" s="36">
        <v>0</v>
      </c>
      <c r="R98" s="36">
        <v>0</v>
      </c>
      <c r="S98" s="36">
        <v>0</v>
      </c>
      <c r="T98" s="36">
        <v>0</v>
      </c>
      <c r="U98" s="36">
        <v>4235.8155441337822</v>
      </c>
      <c r="V98" s="36">
        <v>3055.5926563518847</v>
      </c>
      <c r="W98" s="36">
        <v>0</v>
      </c>
      <c r="X98" s="36">
        <v>0</v>
      </c>
      <c r="Y98" s="24">
        <v>7291.4082004856664</v>
      </c>
    </row>
    <row r="99" spans="1:25" ht="21">
      <c r="A99" s="35"/>
      <c r="B99" s="35" t="s">
        <v>4237</v>
      </c>
      <c r="C99" s="36">
        <v>0</v>
      </c>
      <c r="D99" s="36">
        <v>0</v>
      </c>
      <c r="E99" s="36">
        <v>0</v>
      </c>
      <c r="F99" s="36">
        <v>1742.0258154868598</v>
      </c>
      <c r="G99" s="36">
        <v>773.86814010183014</v>
      </c>
      <c r="H99" s="36">
        <v>17044.785858522031</v>
      </c>
      <c r="I99" s="36">
        <v>27.379505262397998</v>
      </c>
      <c r="J99" s="36">
        <v>0</v>
      </c>
      <c r="K99" s="24">
        <v>19588.059319373118</v>
      </c>
      <c r="L99" s="24"/>
      <c r="M99" s="24"/>
      <c r="N99" s="100"/>
      <c r="O99" s="35"/>
      <c r="P99" s="35" t="s">
        <v>4237</v>
      </c>
      <c r="Q99" s="36">
        <v>0</v>
      </c>
      <c r="R99" s="36">
        <v>0</v>
      </c>
      <c r="S99" s="36">
        <v>0</v>
      </c>
      <c r="T99" s="36">
        <v>0</v>
      </c>
      <c r="U99" s="36">
        <v>923.33308170132489</v>
      </c>
      <c r="V99" s="36">
        <v>6265.4846885120178</v>
      </c>
      <c r="W99" s="36">
        <v>0</v>
      </c>
      <c r="X99" s="36">
        <v>0</v>
      </c>
      <c r="Y99" s="24">
        <v>7188.8177702133426</v>
      </c>
    </row>
    <row r="100" spans="1:25" ht="21">
      <c r="A100" s="35"/>
      <c r="B100" s="35" t="s">
        <v>4238</v>
      </c>
      <c r="C100" s="36">
        <v>0</v>
      </c>
      <c r="D100" s="36">
        <v>0</v>
      </c>
      <c r="E100" s="36">
        <v>363.81899340277999</v>
      </c>
      <c r="F100" s="36">
        <v>18066.948102970709</v>
      </c>
      <c r="G100" s="36">
        <v>0</v>
      </c>
      <c r="H100" s="36">
        <v>76.600840656087001</v>
      </c>
      <c r="I100" s="36">
        <v>16004.403183195516</v>
      </c>
      <c r="J100" s="36">
        <v>0</v>
      </c>
      <c r="K100" s="24">
        <v>34511.771120225094</v>
      </c>
      <c r="L100" s="24"/>
      <c r="M100" s="24"/>
      <c r="N100" s="100"/>
      <c r="O100" s="35"/>
      <c r="P100" s="35" t="s">
        <v>4238</v>
      </c>
      <c r="Q100" s="36">
        <v>0</v>
      </c>
      <c r="R100" s="36">
        <v>0</v>
      </c>
      <c r="S100" s="36">
        <v>0</v>
      </c>
      <c r="T100" s="36">
        <v>12665.820001124659</v>
      </c>
      <c r="U100" s="36">
        <v>0</v>
      </c>
      <c r="V100" s="36">
        <v>0</v>
      </c>
      <c r="W100" s="36">
        <v>0</v>
      </c>
      <c r="X100" s="36">
        <v>0</v>
      </c>
      <c r="Y100" s="24">
        <v>12665.820001124659</v>
      </c>
    </row>
    <row r="101" spans="1:25" ht="21">
      <c r="A101" s="35"/>
      <c r="B101" s="35" t="s">
        <v>4239</v>
      </c>
      <c r="C101" s="36">
        <v>0</v>
      </c>
      <c r="D101" s="36">
        <v>0</v>
      </c>
      <c r="E101" s="36">
        <v>3864.4179414449095</v>
      </c>
      <c r="F101" s="36">
        <v>6899.9369491671096</v>
      </c>
      <c r="G101" s="36">
        <v>11098.903952003449</v>
      </c>
      <c r="H101" s="36">
        <v>13985.460513966191</v>
      </c>
      <c r="I101" s="36">
        <v>5.7802020603899997</v>
      </c>
      <c r="J101" s="36">
        <v>0</v>
      </c>
      <c r="K101" s="24">
        <v>35854.499558642048</v>
      </c>
      <c r="L101" s="24"/>
      <c r="M101" s="24"/>
      <c r="N101" s="100"/>
      <c r="O101" s="35"/>
      <c r="P101" s="35" t="s">
        <v>4239</v>
      </c>
      <c r="Q101" s="36">
        <v>0</v>
      </c>
      <c r="R101" s="36">
        <v>0</v>
      </c>
      <c r="S101" s="36">
        <v>0</v>
      </c>
      <c r="T101" s="36">
        <v>0</v>
      </c>
      <c r="U101" s="36">
        <v>8023.8159952392198</v>
      </c>
      <c r="V101" s="36">
        <v>5134.7853427832288</v>
      </c>
      <c r="W101" s="36">
        <v>0</v>
      </c>
      <c r="X101" s="36">
        <v>0</v>
      </c>
      <c r="Y101" s="24">
        <v>13158.601338022449</v>
      </c>
    </row>
    <row r="102" spans="1:25" ht="21">
      <c r="A102" s="35"/>
      <c r="B102" s="35" t="s">
        <v>4240</v>
      </c>
      <c r="C102" s="36">
        <v>0</v>
      </c>
      <c r="D102" s="36">
        <v>213.5496479743</v>
      </c>
      <c r="E102" s="36">
        <v>1618.33774648134</v>
      </c>
      <c r="F102" s="36">
        <v>3859.3489792001556</v>
      </c>
      <c r="G102" s="36">
        <v>1144.2997669464501</v>
      </c>
      <c r="H102" s="36">
        <v>13810.60202797228</v>
      </c>
      <c r="I102" s="36">
        <v>2578.9922590555834</v>
      </c>
      <c r="J102" s="36">
        <v>0</v>
      </c>
      <c r="K102" s="24">
        <v>23225.130427630109</v>
      </c>
      <c r="L102" s="24"/>
      <c r="M102" s="24"/>
      <c r="N102" s="100"/>
      <c r="O102" s="35"/>
      <c r="P102" s="35" t="s">
        <v>4240</v>
      </c>
      <c r="Q102" s="36">
        <v>0</v>
      </c>
      <c r="R102" s="36">
        <v>0</v>
      </c>
      <c r="S102" s="36">
        <v>0</v>
      </c>
      <c r="T102" s="36">
        <v>8523.6228669443644</v>
      </c>
      <c r="U102" s="36">
        <v>0</v>
      </c>
      <c r="V102" s="36">
        <v>0</v>
      </c>
      <c r="W102" s="36">
        <v>0</v>
      </c>
      <c r="X102" s="36">
        <v>0</v>
      </c>
      <c r="Y102" s="24">
        <v>8523.6228669443644</v>
      </c>
    </row>
    <row r="103" spans="1:25" ht="21">
      <c r="A103" s="35"/>
      <c r="B103" s="35" t="s">
        <v>4241</v>
      </c>
      <c r="C103" s="36">
        <v>0</v>
      </c>
      <c r="D103" s="36">
        <v>0</v>
      </c>
      <c r="E103" s="36">
        <v>408.38600473340006</v>
      </c>
      <c r="F103" s="36">
        <v>840.76714971855995</v>
      </c>
      <c r="G103" s="36">
        <v>2461.7393894042789</v>
      </c>
      <c r="H103" s="36">
        <v>7190.3130802589521</v>
      </c>
      <c r="I103" s="36">
        <v>233.46698606874</v>
      </c>
      <c r="J103" s="36">
        <v>0</v>
      </c>
      <c r="K103" s="24">
        <v>11134.672610183932</v>
      </c>
      <c r="L103" s="24"/>
      <c r="M103" s="24"/>
      <c r="N103" s="100"/>
      <c r="O103" s="35"/>
      <c r="P103" s="35" t="s">
        <v>4241</v>
      </c>
      <c r="Q103" s="36">
        <v>0</v>
      </c>
      <c r="R103" s="36">
        <v>0</v>
      </c>
      <c r="S103" s="36">
        <v>0</v>
      </c>
      <c r="T103" s="36">
        <v>0</v>
      </c>
      <c r="U103" s="36">
        <v>1361.8975635948152</v>
      </c>
      <c r="V103" s="36">
        <v>2724.5272843421894</v>
      </c>
      <c r="W103" s="36">
        <v>0</v>
      </c>
      <c r="X103" s="36">
        <v>0</v>
      </c>
      <c r="Y103" s="24">
        <v>4086.4248479370044</v>
      </c>
    </row>
    <row r="104" spans="1:25" ht="21">
      <c r="A104" s="35"/>
      <c r="B104" s="35" t="s">
        <v>239</v>
      </c>
      <c r="C104" s="36">
        <v>0</v>
      </c>
      <c r="D104" s="36">
        <v>0</v>
      </c>
      <c r="E104" s="36">
        <v>1629.9645538299199</v>
      </c>
      <c r="F104" s="36">
        <v>8292.6930734576217</v>
      </c>
      <c r="G104" s="36">
        <v>13928.045396911932</v>
      </c>
      <c r="H104" s="36">
        <v>14665.021098253479</v>
      </c>
      <c r="I104" s="36">
        <v>386.06342422810002</v>
      </c>
      <c r="J104" s="36">
        <v>0</v>
      </c>
      <c r="K104" s="24">
        <v>38901.787546681051</v>
      </c>
      <c r="L104" s="24"/>
      <c r="M104" s="24"/>
      <c r="N104" s="100"/>
      <c r="O104" s="35"/>
      <c r="P104" s="35" t="s">
        <v>239</v>
      </c>
      <c r="Q104" s="36">
        <v>0</v>
      </c>
      <c r="R104" s="36">
        <v>0</v>
      </c>
      <c r="S104" s="36">
        <v>0</v>
      </c>
      <c r="T104" s="36">
        <v>0</v>
      </c>
      <c r="U104" s="36">
        <v>8753.2080098784591</v>
      </c>
      <c r="V104" s="36">
        <v>5523.7480197509494</v>
      </c>
      <c r="W104" s="36">
        <v>0</v>
      </c>
      <c r="X104" s="36">
        <v>0</v>
      </c>
      <c r="Y104" s="24">
        <v>14276.956029629408</v>
      </c>
    </row>
    <row r="105" spans="1:25" ht="21">
      <c r="A105" s="35"/>
      <c r="B105" s="35" t="s">
        <v>2664</v>
      </c>
      <c r="C105" s="36">
        <v>0</v>
      </c>
      <c r="D105" s="36">
        <v>0</v>
      </c>
      <c r="E105" s="36">
        <v>2837.1145176139407</v>
      </c>
      <c r="F105" s="36">
        <v>3335.4589979880598</v>
      </c>
      <c r="G105" s="36">
        <v>2978.2539176810906</v>
      </c>
      <c r="H105" s="36">
        <v>16740.01367060835</v>
      </c>
      <c r="I105" s="36">
        <v>250.10556773430002</v>
      </c>
      <c r="J105" s="36">
        <v>0</v>
      </c>
      <c r="K105" s="24">
        <v>26140.946671625741</v>
      </c>
      <c r="L105" s="24"/>
      <c r="M105" s="24"/>
      <c r="N105" s="100"/>
      <c r="O105" s="35"/>
      <c r="P105" s="35" t="s">
        <v>2664</v>
      </c>
      <c r="Q105" s="36">
        <v>0</v>
      </c>
      <c r="R105" s="36">
        <v>0</v>
      </c>
      <c r="S105" s="36">
        <v>0</v>
      </c>
      <c r="T105" s="36">
        <v>0</v>
      </c>
      <c r="U105" s="36">
        <v>3358.3536680137822</v>
      </c>
      <c r="V105" s="36">
        <v>6235.3737604756398</v>
      </c>
      <c r="W105" s="36">
        <v>0</v>
      </c>
      <c r="X105" s="36">
        <v>0</v>
      </c>
      <c r="Y105" s="24">
        <v>9593.7274284894229</v>
      </c>
    </row>
    <row r="106" spans="1:25" ht="21">
      <c r="A106" s="35"/>
      <c r="B106" s="35" t="s">
        <v>373</v>
      </c>
      <c r="C106" s="36">
        <v>0</v>
      </c>
      <c r="D106" s="36">
        <v>0</v>
      </c>
      <c r="E106" s="36">
        <v>77.247071156490009</v>
      </c>
      <c r="F106" s="36">
        <v>120.28961981731999</v>
      </c>
      <c r="G106" s="36">
        <v>139.39093463511</v>
      </c>
      <c r="H106" s="36">
        <v>307.19166142556304</v>
      </c>
      <c r="I106" s="36">
        <v>157.89959730319998</v>
      </c>
      <c r="J106" s="36">
        <v>0</v>
      </c>
      <c r="K106" s="24">
        <v>802.01888433768295</v>
      </c>
      <c r="L106" s="24"/>
      <c r="M106" s="24"/>
      <c r="N106" s="100"/>
      <c r="O106" s="35"/>
      <c r="P106" s="35" t="s">
        <v>373</v>
      </c>
      <c r="Q106" s="36">
        <v>0</v>
      </c>
      <c r="R106" s="36">
        <v>0</v>
      </c>
      <c r="S106" s="36">
        <v>0</v>
      </c>
      <c r="T106" s="36">
        <v>0</v>
      </c>
      <c r="U106" s="36">
        <v>123.65243859838401</v>
      </c>
      <c r="V106" s="36">
        <v>170.688491953539</v>
      </c>
      <c r="W106" s="36">
        <v>0</v>
      </c>
      <c r="X106" s="36">
        <v>0</v>
      </c>
      <c r="Y106" s="24">
        <v>294.34093055192301</v>
      </c>
    </row>
    <row r="107" spans="1:25" ht="21">
      <c r="A107" s="35"/>
      <c r="B107" s="35" t="s">
        <v>4242</v>
      </c>
      <c r="C107" s="36">
        <v>0</v>
      </c>
      <c r="D107" s="36">
        <v>0</v>
      </c>
      <c r="E107" s="36">
        <v>0</v>
      </c>
      <c r="F107" s="36">
        <v>623.47773788336201</v>
      </c>
      <c r="G107" s="36">
        <v>1471.8232968338002</v>
      </c>
      <c r="H107" s="36">
        <v>13193.720396764611</v>
      </c>
      <c r="I107" s="36">
        <v>6270.2696240200003</v>
      </c>
      <c r="J107" s="36">
        <v>0</v>
      </c>
      <c r="K107" s="24">
        <v>21559.291055501773</v>
      </c>
      <c r="L107" s="24"/>
      <c r="M107" s="24"/>
      <c r="N107" s="100"/>
      <c r="O107" s="35"/>
      <c r="P107" s="35" t="s">
        <v>4242</v>
      </c>
      <c r="Q107" s="36">
        <v>0</v>
      </c>
      <c r="R107" s="36">
        <v>0</v>
      </c>
      <c r="S107" s="36">
        <v>0</v>
      </c>
      <c r="T107" s="36">
        <v>0</v>
      </c>
      <c r="U107" s="36">
        <v>768.9754797411839</v>
      </c>
      <c r="V107" s="36">
        <v>7143.284337635464</v>
      </c>
      <c r="W107" s="36">
        <v>0</v>
      </c>
      <c r="X107" s="36">
        <v>0</v>
      </c>
      <c r="Y107" s="24">
        <v>7912.2598173766482</v>
      </c>
    </row>
    <row r="108" spans="1:25" ht="21">
      <c r="A108" s="35"/>
      <c r="B108" s="35" t="s">
        <v>4243</v>
      </c>
      <c r="C108" s="36">
        <v>0</v>
      </c>
      <c r="D108" s="36">
        <v>0</v>
      </c>
      <c r="E108" s="36">
        <v>3541.5387719584478</v>
      </c>
      <c r="F108" s="36">
        <v>8825.8888435130575</v>
      </c>
      <c r="G108" s="36">
        <v>4334.5850498677655</v>
      </c>
      <c r="H108" s="36">
        <v>5877.4906336362274</v>
      </c>
      <c r="I108" s="36">
        <v>9.2052116570799996</v>
      </c>
      <c r="J108" s="36">
        <v>0</v>
      </c>
      <c r="K108" s="24">
        <v>22588.708510632579</v>
      </c>
      <c r="L108" s="24"/>
      <c r="M108" s="24"/>
      <c r="N108" s="100"/>
      <c r="O108" s="35"/>
      <c r="P108" s="35" t="s">
        <v>4243</v>
      </c>
      <c r="Q108" s="36">
        <v>0</v>
      </c>
      <c r="R108" s="36">
        <v>0</v>
      </c>
      <c r="S108" s="36">
        <v>0</v>
      </c>
      <c r="T108" s="36">
        <v>0</v>
      </c>
      <c r="U108" s="36">
        <v>6129.6386481804275</v>
      </c>
      <c r="V108" s="36">
        <v>2160.4173752217753</v>
      </c>
      <c r="W108" s="36">
        <v>0</v>
      </c>
      <c r="X108" s="36">
        <v>0</v>
      </c>
      <c r="Y108" s="24">
        <v>8290.0560234022032</v>
      </c>
    </row>
    <row r="109" spans="1:25" ht="21">
      <c r="A109" s="35"/>
      <c r="B109" s="35" t="s">
        <v>4244</v>
      </c>
      <c r="C109" s="36">
        <v>0</v>
      </c>
      <c r="D109" s="36">
        <v>0</v>
      </c>
      <c r="E109" s="36">
        <v>0</v>
      </c>
      <c r="F109" s="36">
        <v>2957.9696424390299</v>
      </c>
      <c r="G109" s="36">
        <v>1583.92192980237</v>
      </c>
      <c r="H109" s="36">
        <v>25091.228949917768</v>
      </c>
      <c r="I109" s="36">
        <v>151.96246994889</v>
      </c>
      <c r="J109" s="36">
        <v>0</v>
      </c>
      <c r="K109" s="24">
        <v>29785.082992108055</v>
      </c>
      <c r="L109" s="24"/>
      <c r="M109" s="24"/>
      <c r="N109" s="100"/>
      <c r="O109" s="35"/>
      <c r="P109" s="35" t="s">
        <v>4244</v>
      </c>
      <c r="Q109" s="36">
        <v>0</v>
      </c>
      <c r="R109" s="36">
        <v>0</v>
      </c>
      <c r="S109" s="36">
        <v>0</v>
      </c>
      <c r="T109" s="36">
        <v>0</v>
      </c>
      <c r="U109" s="36">
        <v>1666.8742070123699</v>
      </c>
      <c r="V109" s="36">
        <v>9264.2512510904762</v>
      </c>
      <c r="W109" s="36">
        <v>0</v>
      </c>
      <c r="X109" s="36">
        <v>0</v>
      </c>
      <c r="Y109" s="24">
        <v>10931.125458102846</v>
      </c>
    </row>
    <row r="110" spans="1:25" ht="21">
      <c r="A110" s="35"/>
      <c r="B110" s="35" t="s">
        <v>4245</v>
      </c>
      <c r="C110" s="36">
        <v>0</v>
      </c>
      <c r="D110" s="36">
        <v>0</v>
      </c>
      <c r="E110" s="36">
        <v>0</v>
      </c>
      <c r="F110" s="36">
        <v>6053.58508199062</v>
      </c>
      <c r="G110" s="36">
        <v>0</v>
      </c>
      <c r="H110" s="36">
        <v>17493.037305528509</v>
      </c>
      <c r="I110" s="36">
        <v>65.685938244820008</v>
      </c>
      <c r="J110" s="36">
        <v>0</v>
      </c>
      <c r="K110" s="24">
        <v>23612.308325763948</v>
      </c>
      <c r="L110" s="24"/>
      <c r="M110" s="24"/>
      <c r="N110" s="100"/>
      <c r="O110" s="35"/>
      <c r="P110" s="35" t="s">
        <v>4245</v>
      </c>
      <c r="Q110" s="36">
        <v>0</v>
      </c>
      <c r="R110" s="36">
        <v>0</v>
      </c>
      <c r="S110" s="36">
        <v>0</v>
      </c>
      <c r="T110" s="36">
        <v>0</v>
      </c>
      <c r="U110" s="36">
        <v>2221.665725090832</v>
      </c>
      <c r="V110" s="36">
        <v>6444.0514304603039</v>
      </c>
      <c r="W110" s="36">
        <v>0</v>
      </c>
      <c r="X110" s="36">
        <v>0</v>
      </c>
      <c r="Y110" s="24">
        <v>8665.7171555511359</v>
      </c>
    </row>
    <row r="111" spans="1:25" ht="21">
      <c r="A111" s="35"/>
      <c r="B111" s="35" t="s">
        <v>4246</v>
      </c>
      <c r="C111" s="36">
        <v>0</v>
      </c>
      <c r="D111" s="36">
        <v>0</v>
      </c>
      <c r="E111" s="36">
        <v>55.825534386599998</v>
      </c>
      <c r="F111" s="36">
        <v>4920.2058997628101</v>
      </c>
      <c r="G111" s="36">
        <v>6120.9888341717688</v>
      </c>
      <c r="H111" s="36">
        <v>17353.999309632978</v>
      </c>
      <c r="I111" s="36">
        <v>17.03712571638</v>
      </c>
      <c r="J111" s="36">
        <v>0</v>
      </c>
      <c r="K111" s="24">
        <v>28468.056703670536</v>
      </c>
      <c r="L111" s="24"/>
      <c r="M111" s="24"/>
      <c r="N111" s="100"/>
      <c r="O111" s="35"/>
      <c r="P111" s="35" t="s">
        <v>4246</v>
      </c>
      <c r="Q111" s="36">
        <v>0</v>
      </c>
      <c r="R111" s="36">
        <v>0</v>
      </c>
      <c r="S111" s="36">
        <v>0</v>
      </c>
      <c r="T111" s="36">
        <v>0</v>
      </c>
      <c r="U111" s="36">
        <v>4072.6064384744095</v>
      </c>
      <c r="V111" s="36">
        <v>6375.1703717720366</v>
      </c>
      <c r="W111" s="36">
        <v>0</v>
      </c>
      <c r="X111" s="36">
        <v>0</v>
      </c>
      <c r="Y111" s="24">
        <v>10447.776810246447</v>
      </c>
    </row>
    <row r="112" spans="1:25" ht="21">
      <c r="A112" s="35"/>
      <c r="B112" s="35" t="s">
        <v>3664</v>
      </c>
      <c r="C112" s="36">
        <v>0</v>
      </c>
      <c r="D112" s="36">
        <v>22.603060030999998</v>
      </c>
      <c r="E112" s="36">
        <v>6075.3537925910696</v>
      </c>
      <c r="F112" s="36">
        <v>1337.960672736971</v>
      </c>
      <c r="G112" s="36">
        <v>773.31630268724996</v>
      </c>
      <c r="H112" s="36">
        <v>18251.6855888969</v>
      </c>
      <c r="I112" s="36">
        <v>0</v>
      </c>
      <c r="J112" s="36">
        <v>0</v>
      </c>
      <c r="K112" s="24">
        <v>26460.91941694319</v>
      </c>
      <c r="L112" s="24"/>
      <c r="M112" s="24"/>
      <c r="N112" s="100"/>
      <c r="O112" s="35"/>
      <c r="P112" s="35" t="s">
        <v>3664</v>
      </c>
      <c r="Q112" s="36">
        <v>0</v>
      </c>
      <c r="R112" s="36">
        <v>0</v>
      </c>
      <c r="S112" s="36">
        <v>0</v>
      </c>
      <c r="T112" s="36">
        <v>0</v>
      </c>
      <c r="U112" s="36">
        <v>3012.788814893458</v>
      </c>
      <c r="V112" s="36">
        <v>6698.3686111271818</v>
      </c>
      <c r="W112" s="36">
        <v>0</v>
      </c>
      <c r="X112" s="36">
        <v>0</v>
      </c>
      <c r="Y112" s="24">
        <v>9711.1574260206398</v>
      </c>
    </row>
    <row r="113" spans="1:25" ht="21">
      <c r="A113" s="35"/>
      <c r="B113" s="35" t="s">
        <v>579</v>
      </c>
      <c r="C113" s="36">
        <v>0</v>
      </c>
      <c r="D113" s="36">
        <v>0</v>
      </c>
      <c r="E113" s="36">
        <v>0</v>
      </c>
      <c r="F113" s="36">
        <v>2769.0289358209402</v>
      </c>
      <c r="G113" s="36">
        <v>0</v>
      </c>
      <c r="H113" s="36">
        <v>116.16318225012699</v>
      </c>
      <c r="I113" s="36">
        <v>20083.708427006859</v>
      </c>
      <c r="J113" s="36">
        <v>0</v>
      </c>
      <c r="K113" s="24">
        <v>22968.900545077926</v>
      </c>
      <c r="L113" s="24"/>
      <c r="M113" s="24"/>
      <c r="N113" s="100"/>
      <c r="O113" s="35"/>
      <c r="P113" s="35" t="s">
        <v>579</v>
      </c>
      <c r="Q113" s="36">
        <v>0</v>
      </c>
      <c r="R113" s="36">
        <v>0</v>
      </c>
      <c r="S113" s="36">
        <v>0</v>
      </c>
      <c r="T113" s="36">
        <v>8429.5865000478298</v>
      </c>
      <c r="U113" s="36">
        <v>0</v>
      </c>
      <c r="V113" s="36">
        <v>0</v>
      </c>
      <c r="W113" s="36">
        <v>0</v>
      </c>
      <c r="X113" s="36">
        <v>0</v>
      </c>
      <c r="Y113" s="24">
        <v>8429.5865000478298</v>
      </c>
    </row>
    <row r="114" spans="1:25" ht="21">
      <c r="A114" s="35"/>
      <c r="B114" s="35" t="s">
        <v>4247</v>
      </c>
      <c r="C114" s="36">
        <v>0</v>
      </c>
      <c r="D114" s="36">
        <v>0</v>
      </c>
      <c r="E114" s="36">
        <v>0</v>
      </c>
      <c r="F114" s="36">
        <v>417.47825150593997</v>
      </c>
      <c r="G114" s="36">
        <v>11512.875452379909</v>
      </c>
      <c r="H114" s="36">
        <v>7589.447440089355</v>
      </c>
      <c r="I114" s="36">
        <v>0</v>
      </c>
      <c r="J114" s="36">
        <v>0</v>
      </c>
      <c r="K114" s="24">
        <v>19519.801143975204</v>
      </c>
      <c r="L114" s="24"/>
      <c r="M114" s="24"/>
      <c r="N114" s="100"/>
      <c r="O114" s="35"/>
      <c r="P114" s="35" t="s">
        <v>4247</v>
      </c>
      <c r="Q114" s="36">
        <v>0</v>
      </c>
      <c r="R114" s="36">
        <v>0</v>
      </c>
      <c r="S114" s="36">
        <v>0</v>
      </c>
      <c r="T114" s="36">
        <v>0</v>
      </c>
      <c r="U114" s="36">
        <v>4378.4398093238206</v>
      </c>
      <c r="V114" s="36">
        <v>2785.327210512598</v>
      </c>
      <c r="W114" s="36">
        <v>0</v>
      </c>
      <c r="X114" s="36">
        <v>0</v>
      </c>
      <c r="Y114" s="24">
        <v>7163.7670198364185</v>
      </c>
    </row>
    <row r="115" spans="1:25" ht="21">
      <c r="A115" s="35" t="s">
        <v>4258</v>
      </c>
      <c r="B115" s="35"/>
      <c r="C115" s="36">
        <v>0</v>
      </c>
      <c r="D115" s="36">
        <v>270.03850673918998</v>
      </c>
      <c r="E115" s="36">
        <v>40039.456669299165</v>
      </c>
      <c r="F115" s="36">
        <v>106320.20824448239</v>
      </c>
      <c r="G115" s="36">
        <v>11230.850256758104</v>
      </c>
      <c r="H115" s="36">
        <v>45999.487821925424</v>
      </c>
      <c r="I115" s="36">
        <v>14215.610184847432</v>
      </c>
      <c r="J115" s="36">
        <v>0</v>
      </c>
      <c r="K115" s="24">
        <v>218075.65168405173</v>
      </c>
      <c r="L115" s="24">
        <v>176800</v>
      </c>
      <c r="M115" s="110">
        <f>L115-K115</f>
        <v>-41275.651684051729</v>
      </c>
      <c r="N115" s="100"/>
      <c r="O115" s="35" t="s">
        <v>4258</v>
      </c>
      <c r="P115" s="35"/>
      <c r="Q115" s="36">
        <v>0</v>
      </c>
      <c r="R115" s="36">
        <v>0</v>
      </c>
      <c r="S115" s="36">
        <v>0</v>
      </c>
      <c r="T115" s="36">
        <v>0</v>
      </c>
      <c r="U115" s="36">
        <v>57934.823199577768</v>
      </c>
      <c r="V115" s="36">
        <v>22098.940968485593</v>
      </c>
      <c r="W115" s="36">
        <v>0</v>
      </c>
      <c r="X115" s="36">
        <v>0</v>
      </c>
      <c r="Y115" s="24">
        <v>80033.764168063382</v>
      </c>
    </row>
    <row r="116" spans="1:25" ht="21">
      <c r="A116" s="35"/>
      <c r="B116" s="35" t="s">
        <v>4250</v>
      </c>
      <c r="C116" s="36">
        <v>0</v>
      </c>
      <c r="D116" s="36">
        <v>0</v>
      </c>
      <c r="E116" s="36">
        <v>5487.4945833185084</v>
      </c>
      <c r="F116" s="36">
        <v>8901.8930096735803</v>
      </c>
      <c r="G116" s="36">
        <v>2784.7445783406697</v>
      </c>
      <c r="H116" s="36">
        <v>5505.4627026115786</v>
      </c>
      <c r="I116" s="36">
        <v>0</v>
      </c>
      <c r="J116" s="36">
        <v>0</v>
      </c>
      <c r="K116" s="24">
        <v>22679.594873944337</v>
      </c>
      <c r="L116" s="24"/>
      <c r="M116" s="110"/>
      <c r="N116" s="100"/>
      <c r="O116" s="35"/>
      <c r="P116" s="35" t="s">
        <v>4250</v>
      </c>
      <c r="Q116" s="36">
        <v>0</v>
      </c>
      <c r="R116" s="36">
        <v>0</v>
      </c>
      <c r="S116" s="36">
        <v>0</v>
      </c>
      <c r="T116" s="36">
        <v>0</v>
      </c>
      <c r="U116" s="36">
        <v>6302.9065068740711</v>
      </c>
      <c r="V116" s="36">
        <v>2020.5048118584855</v>
      </c>
      <c r="W116" s="36">
        <v>0</v>
      </c>
      <c r="X116" s="36">
        <v>0</v>
      </c>
      <c r="Y116" s="24">
        <v>8323.4113187325565</v>
      </c>
    </row>
    <row r="117" spans="1:25" ht="21">
      <c r="A117" s="35"/>
      <c r="B117" s="35" t="s">
        <v>4251</v>
      </c>
      <c r="C117" s="36">
        <v>0</v>
      </c>
      <c r="D117" s="36">
        <v>0</v>
      </c>
      <c r="E117" s="36">
        <v>1690.2843165364613</v>
      </c>
      <c r="F117" s="36">
        <v>8511.38559627834</v>
      </c>
      <c r="G117" s="36">
        <v>1169.1300594903676</v>
      </c>
      <c r="H117" s="36">
        <v>6275.8165161671486</v>
      </c>
      <c r="I117" s="36">
        <v>0</v>
      </c>
      <c r="J117" s="36">
        <v>0</v>
      </c>
      <c r="K117" s="24">
        <v>17646.616488472318</v>
      </c>
      <c r="L117" s="24"/>
      <c r="M117" s="24"/>
      <c r="N117" s="100"/>
      <c r="O117" s="35"/>
      <c r="P117" s="35" t="s">
        <v>4251</v>
      </c>
      <c r="Q117" s="36">
        <v>0</v>
      </c>
      <c r="R117" s="36">
        <v>0</v>
      </c>
      <c r="S117" s="36">
        <v>0</v>
      </c>
      <c r="T117" s="36">
        <v>0</v>
      </c>
      <c r="U117" s="36">
        <v>4173.083589836966</v>
      </c>
      <c r="V117" s="36">
        <v>2303.2246614338687</v>
      </c>
      <c r="W117" s="36">
        <v>0</v>
      </c>
      <c r="X117" s="36">
        <v>0</v>
      </c>
      <c r="Y117" s="24">
        <v>6476.3082512708352</v>
      </c>
    </row>
    <row r="118" spans="1:25" ht="21">
      <c r="A118" s="35"/>
      <c r="B118" s="35" t="s">
        <v>4252</v>
      </c>
      <c r="C118" s="36">
        <v>0</v>
      </c>
      <c r="D118" s="36">
        <v>194.52556571366998</v>
      </c>
      <c r="E118" s="36">
        <v>6682.29477801557</v>
      </c>
      <c r="F118" s="36">
        <v>13822.086015939385</v>
      </c>
      <c r="G118" s="36">
        <v>233.44383989092003</v>
      </c>
      <c r="H118" s="36">
        <v>8674.8393961981383</v>
      </c>
      <c r="I118" s="36">
        <v>981.70298202818992</v>
      </c>
      <c r="J118" s="36">
        <v>0</v>
      </c>
      <c r="K118" s="24">
        <v>30588.892577785871</v>
      </c>
      <c r="L118" s="24"/>
      <c r="M118" s="24"/>
      <c r="N118" s="100"/>
      <c r="O118" s="35"/>
      <c r="P118" s="35" t="s">
        <v>4252</v>
      </c>
      <c r="Q118" s="36">
        <v>0</v>
      </c>
      <c r="R118" s="36">
        <v>0</v>
      </c>
      <c r="S118" s="36">
        <v>0</v>
      </c>
      <c r="T118" s="36">
        <v>0</v>
      </c>
      <c r="U118" s="36">
        <v>7682.1725232418885</v>
      </c>
      <c r="V118" s="36">
        <v>3543.9510528079086</v>
      </c>
      <c r="W118" s="36">
        <v>0</v>
      </c>
      <c r="X118" s="36">
        <v>0</v>
      </c>
      <c r="Y118" s="24">
        <v>11226.123576049797</v>
      </c>
    </row>
    <row r="119" spans="1:25" ht="21">
      <c r="A119" s="35"/>
      <c r="B119" s="35" t="s">
        <v>4253</v>
      </c>
      <c r="C119" s="36">
        <v>0</v>
      </c>
      <c r="D119" s="36">
        <v>0</v>
      </c>
      <c r="E119" s="36">
        <v>6079.3535832338721</v>
      </c>
      <c r="F119" s="36">
        <v>12991.533545712564</v>
      </c>
      <c r="G119" s="36">
        <v>2594.9811624243939</v>
      </c>
      <c r="H119" s="36">
        <v>5519.488228671763</v>
      </c>
      <c r="I119" s="36">
        <v>2.3793334874299998</v>
      </c>
      <c r="J119" s="36">
        <v>0</v>
      </c>
      <c r="K119" s="24">
        <v>27187.735853530026</v>
      </c>
      <c r="L119" s="24"/>
      <c r="M119" s="24"/>
      <c r="N119" s="100"/>
      <c r="O119" s="35"/>
      <c r="P119" s="35" t="s">
        <v>4253</v>
      </c>
      <c r="Q119" s="36">
        <v>0</v>
      </c>
      <c r="R119" s="36">
        <v>0</v>
      </c>
      <c r="S119" s="36">
        <v>0</v>
      </c>
      <c r="T119" s="36">
        <v>0</v>
      </c>
      <c r="U119" s="36">
        <v>7951.3736629376763</v>
      </c>
      <c r="V119" s="36">
        <v>2026.525395312922</v>
      </c>
      <c r="W119" s="36">
        <v>0</v>
      </c>
      <c r="X119" s="36">
        <v>0</v>
      </c>
      <c r="Y119" s="24">
        <v>9977.8990582505976</v>
      </c>
    </row>
    <row r="120" spans="1:25" ht="21">
      <c r="A120" s="35"/>
      <c r="B120" s="35" t="s">
        <v>3524</v>
      </c>
      <c r="C120" s="36">
        <v>0</v>
      </c>
      <c r="D120" s="36">
        <v>0</v>
      </c>
      <c r="E120" s="36">
        <v>1476.6475702349201</v>
      </c>
      <c r="F120" s="36">
        <v>6671.5954882547003</v>
      </c>
      <c r="G120" s="36">
        <v>1446.8224770678448</v>
      </c>
      <c r="H120" s="36">
        <v>4137.2689818291929</v>
      </c>
      <c r="I120" s="36">
        <v>2.82118814673</v>
      </c>
      <c r="J120" s="36">
        <v>0</v>
      </c>
      <c r="K120" s="24">
        <v>13735.155705533389</v>
      </c>
      <c r="L120" s="24"/>
      <c r="M120" s="24"/>
      <c r="N120" s="100"/>
      <c r="O120" s="35"/>
      <c r="P120" s="35" t="s">
        <v>3524</v>
      </c>
      <c r="Q120" s="36">
        <v>0</v>
      </c>
      <c r="R120" s="36">
        <v>0</v>
      </c>
      <c r="S120" s="36">
        <v>0</v>
      </c>
      <c r="T120" s="36">
        <v>0</v>
      </c>
      <c r="U120" s="36">
        <v>3521.3890515512298</v>
      </c>
      <c r="V120" s="36">
        <v>1519.4130923809712</v>
      </c>
      <c r="W120" s="36">
        <v>0</v>
      </c>
      <c r="X120" s="36">
        <v>0</v>
      </c>
      <c r="Y120" s="24">
        <v>5040.802143932201</v>
      </c>
    </row>
    <row r="121" spans="1:25" ht="21">
      <c r="A121" s="35"/>
      <c r="B121" s="35" t="s">
        <v>4254</v>
      </c>
      <c r="C121" s="36">
        <v>0</v>
      </c>
      <c r="D121" s="36">
        <v>0</v>
      </c>
      <c r="E121" s="36">
        <v>1028.80302449697</v>
      </c>
      <c r="F121" s="36">
        <v>5864.1991541275293</v>
      </c>
      <c r="G121" s="36">
        <v>901.72673600753012</v>
      </c>
      <c r="H121" s="36">
        <v>4065.8340807811041</v>
      </c>
      <c r="I121" s="36">
        <v>657.18693995884996</v>
      </c>
      <c r="J121" s="36">
        <v>0</v>
      </c>
      <c r="K121" s="24">
        <v>12517.749935371985</v>
      </c>
      <c r="L121" s="24"/>
      <c r="M121" s="24"/>
      <c r="N121" s="100"/>
      <c r="O121" s="35"/>
      <c r="P121" s="35" t="s">
        <v>4254</v>
      </c>
      <c r="Q121" s="36">
        <v>0</v>
      </c>
      <c r="R121" s="36">
        <v>0</v>
      </c>
      <c r="S121" s="36">
        <v>0</v>
      </c>
      <c r="T121" s="36">
        <v>0</v>
      </c>
      <c r="U121" s="36">
        <v>2860.6655116685665</v>
      </c>
      <c r="V121" s="36">
        <v>1733.3487146109383</v>
      </c>
      <c r="W121" s="36">
        <v>0</v>
      </c>
      <c r="X121" s="36">
        <v>0</v>
      </c>
      <c r="Y121" s="24">
        <v>4594.0142262795052</v>
      </c>
    </row>
    <row r="122" spans="1:25" ht="21">
      <c r="A122" s="35"/>
      <c r="B122" s="35" t="s">
        <v>4255</v>
      </c>
      <c r="C122" s="36">
        <v>0</v>
      </c>
      <c r="D122" s="36">
        <v>0</v>
      </c>
      <c r="E122" s="36">
        <v>1340.7384158579</v>
      </c>
      <c r="F122" s="36">
        <v>7545.7851510882192</v>
      </c>
      <c r="G122" s="36">
        <v>0</v>
      </c>
      <c r="H122" s="36">
        <v>26.799567015299999</v>
      </c>
      <c r="I122" s="36">
        <v>4946.2405626187401</v>
      </c>
      <c r="J122" s="36">
        <v>0</v>
      </c>
      <c r="K122" s="24">
        <v>13859.56369658016</v>
      </c>
      <c r="L122" s="24"/>
      <c r="M122" s="24"/>
      <c r="N122" s="100"/>
      <c r="O122" s="35"/>
      <c r="P122" s="35" t="s">
        <v>4255</v>
      </c>
      <c r="Q122" s="36">
        <v>0</v>
      </c>
      <c r="R122" s="36">
        <v>0</v>
      </c>
      <c r="S122" s="36">
        <v>0</v>
      </c>
      <c r="T122" s="36">
        <v>0</v>
      </c>
      <c r="U122" s="36">
        <v>3261.354149076099</v>
      </c>
      <c r="V122" s="36">
        <v>1825.1057275752089</v>
      </c>
      <c r="W122" s="36">
        <v>0</v>
      </c>
      <c r="X122" s="36">
        <v>0</v>
      </c>
      <c r="Y122" s="24">
        <v>5086.4598766513082</v>
      </c>
    </row>
    <row r="123" spans="1:25" ht="21">
      <c r="A123" s="35"/>
      <c r="B123" s="35" t="s">
        <v>222</v>
      </c>
      <c r="C123" s="36">
        <v>0</v>
      </c>
      <c r="D123" s="36">
        <v>0</v>
      </c>
      <c r="E123" s="36">
        <v>4293.3626093047915</v>
      </c>
      <c r="F123" s="36">
        <v>11620.05592574593</v>
      </c>
      <c r="G123" s="36">
        <v>728.64639426689519</v>
      </c>
      <c r="H123" s="36">
        <v>3.7800966783599996</v>
      </c>
      <c r="I123" s="36">
        <v>1124.6612863655953</v>
      </c>
      <c r="J123" s="36">
        <v>0</v>
      </c>
      <c r="K123" s="24">
        <v>17770.506312361573</v>
      </c>
      <c r="L123" s="24"/>
      <c r="M123" s="24"/>
      <c r="N123" s="100"/>
      <c r="O123" s="35"/>
      <c r="P123" s="35" t="s">
        <v>222</v>
      </c>
      <c r="Q123" s="36">
        <v>0</v>
      </c>
      <c r="R123" s="36">
        <v>0</v>
      </c>
      <c r="S123" s="36">
        <v>0</v>
      </c>
      <c r="T123" s="36">
        <v>0</v>
      </c>
      <c r="U123" s="36">
        <v>6107.6378290570747</v>
      </c>
      <c r="V123" s="36">
        <v>414.13798757710492</v>
      </c>
      <c r="W123" s="36">
        <v>0</v>
      </c>
      <c r="X123" s="36">
        <v>0</v>
      </c>
      <c r="Y123" s="24">
        <v>6521.7758166341791</v>
      </c>
    </row>
    <row r="124" spans="1:25" ht="21">
      <c r="A124" s="35"/>
      <c r="B124" s="35" t="s">
        <v>4256</v>
      </c>
      <c r="C124" s="36">
        <v>0</v>
      </c>
      <c r="D124" s="36">
        <v>0</v>
      </c>
      <c r="E124" s="36">
        <v>1197.6220258942599</v>
      </c>
      <c r="F124" s="36">
        <v>6121.7266960202296</v>
      </c>
      <c r="G124" s="36">
        <v>0</v>
      </c>
      <c r="H124" s="36">
        <v>7919.981316885046</v>
      </c>
      <c r="I124" s="36">
        <v>3.4535832088009997</v>
      </c>
      <c r="J124" s="36">
        <v>0</v>
      </c>
      <c r="K124" s="24">
        <v>15242.783622008337</v>
      </c>
      <c r="L124" s="24"/>
      <c r="M124" s="24"/>
      <c r="N124" s="100"/>
      <c r="O124" s="35"/>
      <c r="P124" s="35" t="s">
        <v>4256</v>
      </c>
      <c r="Q124" s="36">
        <v>0</v>
      </c>
      <c r="R124" s="36">
        <v>0</v>
      </c>
      <c r="S124" s="36">
        <v>0</v>
      </c>
      <c r="T124" s="36">
        <v>0</v>
      </c>
      <c r="U124" s="36">
        <v>2686.2009809442279</v>
      </c>
      <c r="V124" s="36">
        <v>2907.9006083353011</v>
      </c>
      <c r="W124" s="36">
        <v>0</v>
      </c>
      <c r="X124" s="36">
        <v>0</v>
      </c>
      <c r="Y124" s="24">
        <v>5594.1015892795294</v>
      </c>
    </row>
    <row r="125" spans="1:25" ht="21">
      <c r="A125" s="35"/>
      <c r="B125" s="35" t="s">
        <v>4249</v>
      </c>
      <c r="C125" s="36">
        <v>0</v>
      </c>
      <c r="D125" s="36">
        <v>0</v>
      </c>
      <c r="E125" s="36">
        <v>3120.3180450417904</v>
      </c>
      <c r="F125" s="36">
        <v>5319.6296602650782</v>
      </c>
      <c r="G125" s="36">
        <v>564.57731971348005</v>
      </c>
      <c r="H125" s="36">
        <v>0</v>
      </c>
      <c r="I125" s="36">
        <v>1005.2575836977901</v>
      </c>
      <c r="J125" s="36">
        <v>0</v>
      </c>
      <c r="K125" s="24">
        <v>10009.78260871814</v>
      </c>
      <c r="L125" s="24"/>
      <c r="M125" s="24"/>
      <c r="N125" s="100"/>
      <c r="O125" s="35"/>
      <c r="P125" s="35" t="s">
        <v>4249</v>
      </c>
      <c r="Q125" s="36">
        <v>0</v>
      </c>
      <c r="R125" s="36">
        <v>0</v>
      </c>
      <c r="S125" s="36">
        <v>0</v>
      </c>
      <c r="T125" s="36">
        <v>0</v>
      </c>
      <c r="U125" s="36">
        <v>3304.6606841806506</v>
      </c>
      <c r="V125" s="36">
        <v>368.92953321695495</v>
      </c>
      <c r="W125" s="36">
        <v>0</v>
      </c>
      <c r="X125" s="36">
        <v>0</v>
      </c>
      <c r="Y125" s="24">
        <v>3673.5902173976056</v>
      </c>
    </row>
    <row r="126" spans="1:25" ht="21">
      <c r="A126" s="35"/>
      <c r="B126" s="35" t="s">
        <v>4257</v>
      </c>
      <c r="C126" s="36">
        <v>0</v>
      </c>
      <c r="D126" s="36">
        <v>75.512941025519993</v>
      </c>
      <c r="E126" s="36">
        <v>6831.9779914822193</v>
      </c>
      <c r="F126" s="36">
        <v>5792.3280405039668</v>
      </c>
      <c r="G126" s="36">
        <v>806.77768955600322</v>
      </c>
      <c r="H126" s="36">
        <v>3856.9285540372321</v>
      </c>
      <c r="I126" s="36">
        <v>32.688052336650003</v>
      </c>
      <c r="J126" s="36">
        <v>0</v>
      </c>
      <c r="K126" s="24">
        <v>17396.213268941592</v>
      </c>
      <c r="L126" s="24"/>
      <c r="M126" s="24"/>
      <c r="N126" s="100"/>
      <c r="O126" s="35"/>
      <c r="P126" s="35" t="s">
        <v>4257</v>
      </c>
      <c r="Q126" s="36">
        <v>0</v>
      </c>
      <c r="R126" s="36">
        <v>0</v>
      </c>
      <c r="S126" s="36">
        <v>0</v>
      </c>
      <c r="T126" s="36">
        <v>0</v>
      </c>
      <c r="U126" s="36">
        <v>4956.9209751652625</v>
      </c>
      <c r="V126" s="36">
        <v>1427.4892945396259</v>
      </c>
      <c r="W126" s="36">
        <v>0</v>
      </c>
      <c r="X126" s="36">
        <v>0</v>
      </c>
      <c r="Y126" s="24">
        <v>6384.4102697048884</v>
      </c>
    </row>
    <row r="127" spans="1:25" ht="21">
      <c r="A127" s="35"/>
      <c r="B127" s="35" t="s">
        <v>844</v>
      </c>
      <c r="C127" s="36">
        <v>0</v>
      </c>
      <c r="D127" s="36">
        <v>0</v>
      </c>
      <c r="E127" s="36">
        <v>810.55972588190002</v>
      </c>
      <c r="F127" s="36">
        <v>13157.98996087287</v>
      </c>
      <c r="G127" s="36">
        <v>0</v>
      </c>
      <c r="H127" s="36">
        <v>13.288381050561</v>
      </c>
      <c r="I127" s="36">
        <v>5459.2186729986561</v>
      </c>
      <c r="J127" s="36">
        <v>0</v>
      </c>
      <c r="K127" s="24">
        <v>19441.056740803986</v>
      </c>
      <c r="L127" s="24"/>
      <c r="M127" s="24"/>
      <c r="N127" s="100"/>
      <c r="O127" s="35"/>
      <c r="P127" s="35" t="s">
        <v>844</v>
      </c>
      <c r="Q127" s="36">
        <v>0</v>
      </c>
      <c r="R127" s="36">
        <v>0</v>
      </c>
      <c r="S127" s="36">
        <v>0</v>
      </c>
      <c r="T127" s="36">
        <v>0</v>
      </c>
      <c r="U127" s="36">
        <v>5126.4577350440695</v>
      </c>
      <c r="V127" s="36">
        <v>2008.4100888363021</v>
      </c>
      <c r="W127" s="36">
        <v>0</v>
      </c>
      <c r="X127" s="36">
        <v>0</v>
      </c>
      <c r="Y127" s="24">
        <v>7134.8678238803714</v>
      </c>
    </row>
    <row r="128" spans="1:25" ht="21">
      <c r="A128" s="35" t="s">
        <v>4263</v>
      </c>
      <c r="B128" s="35"/>
      <c r="C128" s="36">
        <v>0</v>
      </c>
      <c r="D128" s="36">
        <v>0</v>
      </c>
      <c r="E128" s="36">
        <v>7.4601060798100001</v>
      </c>
      <c r="F128" s="36">
        <v>40122.869897539465</v>
      </c>
      <c r="G128" s="36">
        <v>0</v>
      </c>
      <c r="H128" s="36">
        <v>67576.278320022349</v>
      </c>
      <c r="I128" s="36">
        <v>878.21732633774593</v>
      </c>
      <c r="J128" s="36">
        <v>0</v>
      </c>
      <c r="K128" s="24">
        <v>108584.82564997935</v>
      </c>
      <c r="L128" s="24">
        <v>90300</v>
      </c>
      <c r="M128" s="110">
        <f>L128-K128</f>
        <v>-18284.82564997935</v>
      </c>
      <c r="N128" s="100"/>
      <c r="O128" s="35" t="s">
        <v>4263</v>
      </c>
      <c r="P128" s="35"/>
      <c r="Q128" s="36">
        <v>0</v>
      </c>
      <c r="R128" s="36">
        <v>0</v>
      </c>
      <c r="S128" s="36">
        <v>0</v>
      </c>
      <c r="T128" s="36">
        <v>39850.631013545113</v>
      </c>
      <c r="U128" s="36">
        <v>0</v>
      </c>
      <c r="V128" s="36">
        <v>0</v>
      </c>
      <c r="W128" s="36">
        <v>0</v>
      </c>
      <c r="X128" s="36">
        <v>0</v>
      </c>
      <c r="Y128" s="24">
        <v>39850.631013545113</v>
      </c>
    </row>
    <row r="129" spans="1:25" ht="21">
      <c r="A129" s="35"/>
      <c r="B129" s="35" t="s">
        <v>4259</v>
      </c>
      <c r="C129" s="36">
        <v>0</v>
      </c>
      <c r="D129" s="36">
        <v>0</v>
      </c>
      <c r="E129" s="36">
        <v>0</v>
      </c>
      <c r="F129" s="36">
        <v>6458.1699575709954</v>
      </c>
      <c r="G129" s="36">
        <v>0</v>
      </c>
      <c r="H129" s="36">
        <v>14846.699073721949</v>
      </c>
      <c r="I129" s="36">
        <v>216.59205174127197</v>
      </c>
      <c r="J129" s="36">
        <v>0</v>
      </c>
      <c r="K129" s="24">
        <v>21521.461083034217</v>
      </c>
      <c r="L129" s="24"/>
      <c r="M129" s="110"/>
      <c r="N129" s="100"/>
      <c r="O129" s="35"/>
      <c r="P129" s="35" t="s">
        <v>4259</v>
      </c>
      <c r="Q129" s="36">
        <v>0</v>
      </c>
      <c r="R129" s="36">
        <v>0</v>
      </c>
      <c r="S129" s="36">
        <v>0</v>
      </c>
      <c r="T129" s="36">
        <v>7898.3762174747781</v>
      </c>
      <c r="U129" s="36">
        <v>0</v>
      </c>
      <c r="V129" s="36">
        <v>0</v>
      </c>
      <c r="W129" s="36">
        <v>0</v>
      </c>
      <c r="X129" s="36">
        <v>0</v>
      </c>
      <c r="Y129" s="24">
        <v>7898.3762174747781</v>
      </c>
    </row>
    <row r="130" spans="1:25" ht="21">
      <c r="A130" s="35"/>
      <c r="B130" s="35" t="s">
        <v>4260</v>
      </c>
      <c r="C130" s="36">
        <v>0</v>
      </c>
      <c r="D130" s="36">
        <v>0</v>
      </c>
      <c r="E130" s="36">
        <v>7.4601060798100001</v>
      </c>
      <c r="F130" s="36">
        <v>2751.6711987340104</v>
      </c>
      <c r="G130" s="36">
        <v>0</v>
      </c>
      <c r="H130" s="36">
        <v>12055.834802078467</v>
      </c>
      <c r="I130" s="36">
        <v>147.41146697114795</v>
      </c>
      <c r="J130" s="36">
        <v>0</v>
      </c>
      <c r="K130" s="24">
        <v>14962.377573863434</v>
      </c>
      <c r="L130" s="24"/>
      <c r="M130" s="24"/>
      <c r="N130" s="100"/>
      <c r="O130" s="35"/>
      <c r="P130" s="35" t="s">
        <v>4260</v>
      </c>
      <c r="Q130" s="36">
        <v>0</v>
      </c>
      <c r="R130" s="36">
        <v>0</v>
      </c>
      <c r="S130" s="36">
        <v>0</v>
      </c>
      <c r="T130" s="36">
        <v>5491.1925696072985</v>
      </c>
      <c r="U130" s="36">
        <v>0</v>
      </c>
      <c r="V130" s="36">
        <v>0</v>
      </c>
      <c r="W130" s="36">
        <v>0</v>
      </c>
      <c r="X130" s="36">
        <v>0</v>
      </c>
      <c r="Y130" s="24">
        <v>5491.1925696072985</v>
      </c>
    </row>
    <row r="131" spans="1:25" ht="21">
      <c r="A131" s="35"/>
      <c r="B131" s="35" t="s">
        <v>4261</v>
      </c>
      <c r="C131" s="36">
        <v>0</v>
      </c>
      <c r="D131" s="36">
        <v>0</v>
      </c>
      <c r="E131" s="36">
        <v>0</v>
      </c>
      <c r="F131" s="36">
        <v>7569.1012062412501</v>
      </c>
      <c r="G131" s="36">
        <v>0</v>
      </c>
      <c r="H131" s="36">
        <v>10838.811110225692</v>
      </c>
      <c r="I131" s="36">
        <v>104.590042113015</v>
      </c>
      <c r="J131" s="36">
        <v>0</v>
      </c>
      <c r="K131" s="24">
        <v>18512.502358579957</v>
      </c>
      <c r="L131" s="24"/>
      <c r="M131" s="24"/>
      <c r="N131" s="100"/>
      <c r="O131" s="35"/>
      <c r="P131" s="35" t="s">
        <v>4261</v>
      </c>
      <c r="Q131" s="36">
        <v>0</v>
      </c>
      <c r="R131" s="36">
        <v>0</v>
      </c>
      <c r="S131" s="36">
        <v>0</v>
      </c>
      <c r="T131" s="36">
        <v>6794.0883655966563</v>
      </c>
      <c r="U131" s="36">
        <v>0</v>
      </c>
      <c r="V131" s="36">
        <v>0</v>
      </c>
      <c r="W131" s="36">
        <v>0</v>
      </c>
      <c r="X131" s="36">
        <v>0</v>
      </c>
      <c r="Y131" s="24">
        <v>6794.0883655966563</v>
      </c>
    </row>
    <row r="132" spans="1:25" ht="21">
      <c r="A132" s="35"/>
      <c r="B132" s="35" t="s">
        <v>1977</v>
      </c>
      <c r="C132" s="36">
        <v>0</v>
      </c>
      <c r="D132" s="36">
        <v>0</v>
      </c>
      <c r="E132" s="36">
        <v>0</v>
      </c>
      <c r="F132" s="36">
        <v>14302.289147883461</v>
      </c>
      <c r="G132" s="36">
        <v>0</v>
      </c>
      <c r="H132" s="36">
        <v>14163.41007863527</v>
      </c>
      <c r="I132" s="36">
        <v>144.57016220833097</v>
      </c>
      <c r="J132" s="36">
        <v>0</v>
      </c>
      <c r="K132" s="24">
        <v>28610.269388727062</v>
      </c>
      <c r="L132" s="24"/>
      <c r="M132" s="24"/>
      <c r="N132" s="100"/>
      <c r="O132" s="35"/>
      <c r="P132" s="35" t="s">
        <v>1977</v>
      </c>
      <c r="Q132" s="36">
        <v>0</v>
      </c>
      <c r="R132" s="36">
        <v>0</v>
      </c>
      <c r="S132" s="36">
        <v>0</v>
      </c>
      <c r="T132" s="36">
        <v>10499.96886566198</v>
      </c>
      <c r="U132" s="36">
        <v>0</v>
      </c>
      <c r="V132" s="36">
        <v>0</v>
      </c>
      <c r="W132" s="36">
        <v>0</v>
      </c>
      <c r="X132" s="36">
        <v>0</v>
      </c>
      <c r="Y132" s="24">
        <v>10499.96886566198</v>
      </c>
    </row>
    <row r="133" spans="1:25" ht="21">
      <c r="A133" s="35"/>
      <c r="B133" s="35" t="s">
        <v>4262</v>
      </c>
      <c r="C133" s="36">
        <v>0</v>
      </c>
      <c r="D133" s="36">
        <v>0</v>
      </c>
      <c r="E133" s="36">
        <v>0</v>
      </c>
      <c r="F133" s="36">
        <v>9041.6383871097441</v>
      </c>
      <c r="G133" s="36">
        <v>0</v>
      </c>
      <c r="H133" s="36">
        <v>15671.523255360969</v>
      </c>
      <c r="I133" s="36">
        <v>265.05360330398003</v>
      </c>
      <c r="J133" s="36">
        <v>0</v>
      </c>
      <c r="K133" s="24">
        <v>24978.215245774692</v>
      </c>
      <c r="L133" s="24"/>
      <c r="M133" s="24"/>
      <c r="N133" s="100"/>
      <c r="O133" s="35"/>
      <c r="P133" s="35" t="s">
        <v>4262</v>
      </c>
      <c r="Q133" s="36">
        <v>0</v>
      </c>
      <c r="R133" s="36">
        <v>0</v>
      </c>
      <c r="S133" s="36">
        <v>0</v>
      </c>
      <c r="T133" s="36">
        <v>9167.0049952043973</v>
      </c>
      <c r="U133" s="36">
        <v>0</v>
      </c>
      <c r="V133" s="36">
        <v>0</v>
      </c>
      <c r="W133" s="36">
        <v>0</v>
      </c>
      <c r="X133" s="36">
        <v>0</v>
      </c>
      <c r="Y133" s="24">
        <v>9167.0049952043973</v>
      </c>
    </row>
    <row r="134" spans="1:25" ht="21">
      <c r="A134" s="35" t="s">
        <v>4267</v>
      </c>
      <c r="B134" s="35"/>
      <c r="C134" s="36">
        <v>0</v>
      </c>
      <c r="D134" s="36">
        <v>0</v>
      </c>
      <c r="E134" s="36">
        <v>11778.094729220782</v>
      </c>
      <c r="F134" s="36">
        <v>30382.680222971012</v>
      </c>
      <c r="G134" s="36">
        <v>0</v>
      </c>
      <c r="H134" s="36">
        <v>51.525972576822014</v>
      </c>
      <c r="I134" s="36">
        <v>38155.594507994057</v>
      </c>
      <c r="J134" s="36">
        <v>0</v>
      </c>
      <c r="K134" s="24">
        <v>80367.895432762671</v>
      </c>
      <c r="L134" s="24">
        <v>92950</v>
      </c>
      <c r="M134" s="110">
        <f>L134-K134</f>
        <v>12582.104567237329</v>
      </c>
      <c r="N134" s="100"/>
      <c r="O134" s="35" t="s">
        <v>4267</v>
      </c>
      <c r="P134" s="35"/>
      <c r="Q134" s="36">
        <v>0</v>
      </c>
      <c r="R134" s="36">
        <v>0</v>
      </c>
      <c r="S134" s="36">
        <v>0</v>
      </c>
      <c r="T134" s="36">
        <v>0</v>
      </c>
      <c r="U134" s="36">
        <v>15473.004407452805</v>
      </c>
      <c r="V134" s="36">
        <v>14022.013216368907</v>
      </c>
      <c r="W134" s="36">
        <v>0</v>
      </c>
      <c r="X134" s="36">
        <v>0</v>
      </c>
      <c r="Y134" s="24">
        <v>29495.017623821714</v>
      </c>
    </row>
    <row r="135" spans="1:25" ht="21">
      <c r="A135" s="35"/>
      <c r="B135" s="35" t="s">
        <v>4264</v>
      </c>
      <c r="C135" s="36">
        <v>0</v>
      </c>
      <c r="D135" s="36">
        <v>0</v>
      </c>
      <c r="E135" s="36">
        <v>3425.5682728362694</v>
      </c>
      <c r="F135" s="36">
        <v>9832.53565586681</v>
      </c>
      <c r="G135" s="36">
        <v>0</v>
      </c>
      <c r="H135" s="36">
        <v>0</v>
      </c>
      <c r="I135" s="36">
        <v>10010.274427068676</v>
      </c>
      <c r="J135" s="36">
        <v>0</v>
      </c>
      <c r="K135" s="24">
        <v>23268.378355771754</v>
      </c>
      <c r="L135" s="24"/>
      <c r="M135" s="110"/>
      <c r="N135" s="100"/>
      <c r="O135" s="35"/>
      <c r="P135" s="35" t="s">
        <v>4264</v>
      </c>
      <c r="Q135" s="36">
        <v>0</v>
      </c>
      <c r="R135" s="36">
        <v>0</v>
      </c>
      <c r="S135" s="36">
        <v>0</v>
      </c>
      <c r="T135" s="36">
        <v>0</v>
      </c>
      <c r="U135" s="36">
        <v>4865.7241418343474</v>
      </c>
      <c r="V135" s="36">
        <v>3673.7707147336109</v>
      </c>
      <c r="W135" s="36">
        <v>0</v>
      </c>
      <c r="X135" s="36">
        <v>0</v>
      </c>
      <c r="Y135" s="24">
        <v>8539.4948565679588</v>
      </c>
    </row>
    <row r="136" spans="1:25" ht="21">
      <c r="A136" s="35"/>
      <c r="B136" s="35" t="s">
        <v>4265</v>
      </c>
      <c r="C136" s="36">
        <v>0</v>
      </c>
      <c r="D136" s="36">
        <v>0</v>
      </c>
      <c r="E136" s="36">
        <v>2085.3199255212003</v>
      </c>
      <c r="F136" s="36">
        <v>2419.684703434531</v>
      </c>
      <c r="G136" s="36">
        <v>0</v>
      </c>
      <c r="H136" s="36">
        <v>21.350737448830003</v>
      </c>
      <c r="I136" s="36">
        <v>3609.7365064390069</v>
      </c>
      <c r="J136" s="36">
        <v>0</v>
      </c>
      <c r="K136" s="24">
        <v>8136.0918728435681</v>
      </c>
      <c r="L136" s="24"/>
      <c r="M136" s="24"/>
      <c r="N136" s="100"/>
      <c r="O136" s="35"/>
      <c r="P136" s="35" t="s">
        <v>4265</v>
      </c>
      <c r="Q136" s="36">
        <v>0</v>
      </c>
      <c r="R136" s="36">
        <v>0</v>
      </c>
      <c r="S136" s="36">
        <v>0</v>
      </c>
      <c r="T136" s="36">
        <v>0</v>
      </c>
      <c r="U136" s="36">
        <v>1653.3366988265204</v>
      </c>
      <c r="V136" s="36">
        <v>1332.6090185069359</v>
      </c>
      <c r="W136" s="36">
        <v>0</v>
      </c>
      <c r="X136" s="36">
        <v>0</v>
      </c>
      <c r="Y136" s="24">
        <v>2985.9457173334563</v>
      </c>
    </row>
    <row r="137" spans="1:25" ht="21">
      <c r="A137" s="35"/>
      <c r="B137" s="35" t="s">
        <v>4266</v>
      </c>
      <c r="C137" s="36">
        <v>0</v>
      </c>
      <c r="D137" s="36">
        <v>0</v>
      </c>
      <c r="E137" s="36">
        <v>4135.4257353698413</v>
      </c>
      <c r="F137" s="36">
        <v>1257.5964577317195</v>
      </c>
      <c r="G137" s="36">
        <v>0</v>
      </c>
      <c r="H137" s="36">
        <v>0</v>
      </c>
      <c r="I137" s="36">
        <v>1666.0471949904902</v>
      </c>
      <c r="J137" s="36">
        <v>0</v>
      </c>
      <c r="K137" s="24">
        <v>7059.0693880920508</v>
      </c>
      <c r="L137" s="24"/>
      <c r="M137" s="24"/>
      <c r="N137" s="100"/>
      <c r="O137" s="35"/>
      <c r="P137" s="35" t="s">
        <v>4266</v>
      </c>
      <c r="Q137" s="36">
        <v>0</v>
      </c>
      <c r="R137" s="36">
        <v>0</v>
      </c>
      <c r="S137" s="36">
        <v>0</v>
      </c>
      <c r="T137" s="36">
        <v>0</v>
      </c>
      <c r="U137" s="36">
        <v>1979.2391448680607</v>
      </c>
      <c r="V137" s="36">
        <v>611.43932056152391</v>
      </c>
      <c r="W137" s="36">
        <v>0</v>
      </c>
      <c r="X137" s="36">
        <v>0</v>
      </c>
      <c r="Y137" s="24">
        <v>2590.6784654295848</v>
      </c>
    </row>
    <row r="138" spans="1:25" ht="21">
      <c r="A138" s="35"/>
      <c r="B138" s="35" t="s">
        <v>555</v>
      </c>
      <c r="C138" s="36">
        <v>0</v>
      </c>
      <c r="D138" s="36">
        <v>0</v>
      </c>
      <c r="E138" s="36">
        <v>1525.2567776722692</v>
      </c>
      <c r="F138" s="36">
        <v>5664.6977058371713</v>
      </c>
      <c r="G138" s="36">
        <v>0</v>
      </c>
      <c r="H138" s="36">
        <v>23.805939715190004</v>
      </c>
      <c r="I138" s="36">
        <v>12623.706497016366</v>
      </c>
      <c r="J138" s="36">
        <v>0</v>
      </c>
      <c r="K138" s="24">
        <v>19837.466920240997</v>
      </c>
      <c r="L138" s="24"/>
      <c r="M138" s="24"/>
      <c r="N138" s="100"/>
      <c r="O138" s="35"/>
      <c r="P138" s="35" t="s">
        <v>555</v>
      </c>
      <c r="Q138" s="36">
        <v>0</v>
      </c>
      <c r="R138" s="36">
        <v>0</v>
      </c>
      <c r="S138" s="36">
        <v>0</v>
      </c>
      <c r="T138" s="36">
        <v>0</v>
      </c>
      <c r="U138" s="36">
        <v>2638.7132954480426</v>
      </c>
      <c r="V138" s="36">
        <v>4641.637064280636</v>
      </c>
      <c r="W138" s="36">
        <v>0</v>
      </c>
      <c r="X138" s="36">
        <v>0</v>
      </c>
      <c r="Y138" s="24">
        <v>7280.3503597286781</v>
      </c>
    </row>
    <row r="139" spans="1:25" ht="21">
      <c r="A139" s="35"/>
      <c r="B139" s="35" t="s">
        <v>260</v>
      </c>
      <c r="C139" s="36">
        <v>0</v>
      </c>
      <c r="D139" s="36">
        <v>0</v>
      </c>
      <c r="E139" s="36">
        <v>606.52401782120012</v>
      </c>
      <c r="F139" s="36">
        <v>11208.165700100781</v>
      </c>
      <c r="G139" s="36">
        <v>0</v>
      </c>
      <c r="H139" s="36">
        <v>6.3692954128019998</v>
      </c>
      <c r="I139" s="36">
        <v>10245.829882479524</v>
      </c>
      <c r="J139" s="36">
        <v>0</v>
      </c>
      <c r="K139" s="24">
        <v>22066.888895814307</v>
      </c>
      <c r="L139" s="24"/>
      <c r="M139" s="24"/>
      <c r="N139" s="100"/>
      <c r="O139" s="35"/>
      <c r="P139" s="35" t="s">
        <v>260</v>
      </c>
      <c r="Q139" s="36">
        <v>0</v>
      </c>
      <c r="R139" s="36">
        <v>0</v>
      </c>
      <c r="S139" s="36">
        <v>0</v>
      </c>
      <c r="T139" s="36">
        <v>0</v>
      </c>
      <c r="U139" s="36">
        <v>4335.9911264758348</v>
      </c>
      <c r="V139" s="36">
        <v>3762.5570982861996</v>
      </c>
      <c r="W139" s="36">
        <v>0</v>
      </c>
      <c r="X139" s="36">
        <v>0</v>
      </c>
      <c r="Y139" s="24">
        <v>8098.5482247620348</v>
      </c>
    </row>
    <row r="140" spans="1:25" ht="21">
      <c r="A140" s="35" t="s">
        <v>4279</v>
      </c>
      <c r="B140" s="35"/>
      <c r="C140" s="36">
        <v>0</v>
      </c>
      <c r="D140" s="36">
        <v>49.230273525199998</v>
      </c>
      <c r="E140" s="36">
        <v>4570.4408853593413</v>
      </c>
      <c r="F140" s="36">
        <v>93778.162233235082</v>
      </c>
      <c r="G140" s="36">
        <v>12246.852834251602</v>
      </c>
      <c r="H140" s="36">
        <v>98850.037732057288</v>
      </c>
      <c r="I140" s="36">
        <v>130885.83956200362</v>
      </c>
      <c r="J140" s="36">
        <v>0</v>
      </c>
      <c r="K140" s="24">
        <v>340380.56352043216</v>
      </c>
      <c r="L140" s="24">
        <v>322200</v>
      </c>
      <c r="M140" s="110">
        <f>L140-K140</f>
        <v>-18180.563520432159</v>
      </c>
      <c r="N140" s="100"/>
      <c r="O140" s="35" t="s">
        <v>4279</v>
      </c>
      <c r="P140" s="35"/>
      <c r="Q140" s="36">
        <v>0</v>
      </c>
      <c r="R140" s="36">
        <v>0</v>
      </c>
      <c r="S140" s="36">
        <v>0</v>
      </c>
      <c r="T140" s="36">
        <v>17469.853666395356</v>
      </c>
      <c r="U140" s="36">
        <v>32645.00372333845</v>
      </c>
      <c r="V140" s="36">
        <v>74804.809422253296</v>
      </c>
      <c r="W140" s="36">
        <v>0</v>
      </c>
      <c r="X140" s="36">
        <v>0</v>
      </c>
      <c r="Y140" s="24">
        <v>124919.6668119871</v>
      </c>
    </row>
    <row r="141" spans="1:25" ht="21">
      <c r="A141" s="35"/>
      <c r="B141" s="35" t="s">
        <v>4268</v>
      </c>
      <c r="C141" s="36">
        <v>0</v>
      </c>
      <c r="D141" s="36">
        <v>0</v>
      </c>
      <c r="E141" s="36">
        <v>1669.5339244062429</v>
      </c>
      <c r="F141" s="36">
        <v>2484.8364838587099</v>
      </c>
      <c r="G141" s="36">
        <v>0</v>
      </c>
      <c r="H141" s="36">
        <v>0</v>
      </c>
      <c r="I141" s="36">
        <v>3826.0070659307571</v>
      </c>
      <c r="J141" s="36">
        <v>0</v>
      </c>
      <c r="K141" s="24">
        <v>7980.3774741957095</v>
      </c>
      <c r="L141" s="24"/>
      <c r="M141" s="110"/>
      <c r="N141" s="100"/>
      <c r="O141" s="35"/>
      <c r="P141" s="35" t="s">
        <v>4268</v>
      </c>
      <c r="Q141" s="36">
        <v>0</v>
      </c>
      <c r="R141" s="36">
        <v>0</v>
      </c>
      <c r="S141" s="36">
        <v>0</v>
      </c>
      <c r="T141" s="36">
        <v>0</v>
      </c>
      <c r="U141" s="36">
        <v>1524.6539398336818</v>
      </c>
      <c r="V141" s="36">
        <v>1404.1445931966862</v>
      </c>
      <c r="W141" s="36">
        <v>0</v>
      </c>
      <c r="X141" s="36">
        <v>0</v>
      </c>
      <c r="Y141" s="24">
        <v>2928.7985330303682</v>
      </c>
    </row>
    <row r="142" spans="1:25" ht="21">
      <c r="A142" s="35"/>
      <c r="B142" s="35" t="s">
        <v>4269</v>
      </c>
      <c r="C142" s="36">
        <v>0</v>
      </c>
      <c r="D142" s="36">
        <v>0</v>
      </c>
      <c r="E142" s="36">
        <v>0</v>
      </c>
      <c r="F142" s="36">
        <v>6822.639787272351</v>
      </c>
      <c r="G142" s="36">
        <v>113.2194491728</v>
      </c>
      <c r="H142" s="36">
        <v>14639.971596728823</v>
      </c>
      <c r="I142" s="36">
        <v>82.044155887510001</v>
      </c>
      <c r="J142" s="36">
        <v>0</v>
      </c>
      <c r="K142" s="24">
        <v>21657.874989061485</v>
      </c>
      <c r="L142" s="24"/>
      <c r="M142" s="24"/>
      <c r="N142" s="100"/>
      <c r="O142" s="35"/>
      <c r="P142" s="35" t="s">
        <v>4269</v>
      </c>
      <c r="Q142" s="36">
        <v>0</v>
      </c>
      <c r="R142" s="36">
        <v>0</v>
      </c>
      <c r="S142" s="36">
        <v>0</v>
      </c>
      <c r="T142" s="36">
        <v>0</v>
      </c>
      <c r="U142" s="36">
        <v>2545.460339775349</v>
      </c>
      <c r="V142" s="36">
        <v>5402.9797812065899</v>
      </c>
      <c r="W142" s="36">
        <v>0</v>
      </c>
      <c r="X142" s="36">
        <v>0</v>
      </c>
      <c r="Y142" s="24">
        <v>7948.4401209819389</v>
      </c>
    </row>
    <row r="143" spans="1:25" ht="21">
      <c r="A143" s="35"/>
      <c r="B143" s="35" t="s">
        <v>4270</v>
      </c>
      <c r="C143" s="36">
        <v>0</v>
      </c>
      <c r="D143" s="36">
        <v>0</v>
      </c>
      <c r="E143" s="36">
        <v>0</v>
      </c>
      <c r="F143" s="36">
        <v>14086.36047540676</v>
      </c>
      <c r="G143" s="36">
        <v>0</v>
      </c>
      <c r="H143" s="36">
        <v>0</v>
      </c>
      <c r="I143" s="36">
        <v>7771.3459614073608</v>
      </c>
      <c r="J143" s="36">
        <v>0</v>
      </c>
      <c r="K143" s="24">
        <v>21857.706436814122</v>
      </c>
      <c r="L143" s="24"/>
      <c r="M143" s="24"/>
      <c r="N143" s="100"/>
      <c r="O143" s="35"/>
      <c r="P143" s="35" t="s">
        <v>4270</v>
      </c>
      <c r="Q143" s="36">
        <v>0</v>
      </c>
      <c r="R143" s="36">
        <v>0</v>
      </c>
      <c r="S143" s="36">
        <v>0</v>
      </c>
      <c r="T143" s="36">
        <v>8021.7782623140538</v>
      </c>
      <c r="U143" s="36">
        <v>0</v>
      </c>
      <c r="V143" s="36">
        <v>0</v>
      </c>
      <c r="W143" s="36">
        <v>0</v>
      </c>
      <c r="X143" s="36">
        <v>0</v>
      </c>
      <c r="Y143" s="24">
        <v>8021.7782623140538</v>
      </c>
    </row>
    <row r="144" spans="1:25" ht="21">
      <c r="A144" s="35"/>
      <c r="B144" s="35" t="s">
        <v>4271</v>
      </c>
      <c r="C144" s="36">
        <v>0</v>
      </c>
      <c r="D144" s="36">
        <v>20.369290458799998</v>
      </c>
      <c r="E144" s="36">
        <v>566.4342990719</v>
      </c>
      <c r="F144" s="36">
        <v>6224.6638856754698</v>
      </c>
      <c r="G144" s="36">
        <v>0</v>
      </c>
      <c r="H144" s="36">
        <v>17314.47302726606</v>
      </c>
      <c r="I144" s="36">
        <v>4254.5363390212406</v>
      </c>
      <c r="J144" s="36">
        <v>0</v>
      </c>
      <c r="K144" s="24">
        <v>28380.47684149347</v>
      </c>
      <c r="L144" s="24"/>
      <c r="M144" s="24"/>
      <c r="N144" s="100"/>
      <c r="O144" s="35"/>
      <c r="P144" s="35" t="s">
        <v>4271</v>
      </c>
      <c r="Q144" s="36">
        <v>0</v>
      </c>
      <c r="R144" s="36">
        <v>0</v>
      </c>
      <c r="S144" s="36">
        <v>0</v>
      </c>
      <c r="T144" s="36">
        <v>0</v>
      </c>
      <c r="U144" s="36">
        <v>2499.8085634006229</v>
      </c>
      <c r="V144" s="36">
        <v>7915.8264374329592</v>
      </c>
      <c r="W144" s="36">
        <v>0</v>
      </c>
      <c r="X144" s="36">
        <v>0</v>
      </c>
      <c r="Y144" s="24">
        <v>10415.635000833583</v>
      </c>
    </row>
    <row r="145" spans="1:25" ht="21">
      <c r="A145" s="35"/>
      <c r="B145" s="35" t="s">
        <v>4272</v>
      </c>
      <c r="C145" s="36">
        <v>0</v>
      </c>
      <c r="D145" s="36">
        <v>0</v>
      </c>
      <c r="E145" s="36">
        <v>0</v>
      </c>
      <c r="F145" s="36">
        <v>6800.5425577229598</v>
      </c>
      <c r="G145" s="36">
        <v>6481.6591486204015</v>
      </c>
      <c r="H145" s="36">
        <v>19406.26477472164</v>
      </c>
      <c r="I145" s="36">
        <v>0</v>
      </c>
      <c r="J145" s="36">
        <v>0</v>
      </c>
      <c r="K145" s="24">
        <v>32688.466481064999</v>
      </c>
      <c r="L145" s="24"/>
      <c r="M145" s="24"/>
      <c r="N145" s="100"/>
      <c r="O145" s="35"/>
      <c r="P145" s="35" t="s">
        <v>4272</v>
      </c>
      <c r="Q145" s="36">
        <v>0</v>
      </c>
      <c r="R145" s="36">
        <v>0</v>
      </c>
      <c r="S145" s="36">
        <v>0</v>
      </c>
      <c r="T145" s="36">
        <v>0</v>
      </c>
      <c r="U145" s="36">
        <v>4874.5680262263058</v>
      </c>
      <c r="V145" s="36">
        <v>7122.0991723190073</v>
      </c>
      <c r="W145" s="36">
        <v>0</v>
      </c>
      <c r="X145" s="36">
        <v>0</v>
      </c>
      <c r="Y145" s="24">
        <v>11996.667198545314</v>
      </c>
    </row>
    <row r="146" spans="1:25" ht="21">
      <c r="A146" s="35"/>
      <c r="B146" s="35" t="s">
        <v>4273</v>
      </c>
      <c r="C146" s="36">
        <v>0</v>
      </c>
      <c r="D146" s="36">
        <v>0</v>
      </c>
      <c r="E146" s="36">
        <v>0</v>
      </c>
      <c r="F146" s="36">
        <v>850.17605872700994</v>
      </c>
      <c r="G146" s="36">
        <v>0</v>
      </c>
      <c r="H146" s="36">
        <v>23.396305299000002</v>
      </c>
      <c r="I146" s="36">
        <v>19892.583761804497</v>
      </c>
      <c r="J146" s="36">
        <v>0</v>
      </c>
      <c r="K146" s="24">
        <v>20766.156125830508</v>
      </c>
      <c r="L146" s="24"/>
      <c r="M146" s="24"/>
      <c r="N146" s="100"/>
      <c r="O146" s="35"/>
      <c r="P146" s="35" t="s">
        <v>4273</v>
      </c>
      <c r="Q146" s="36">
        <v>0</v>
      </c>
      <c r="R146" s="36">
        <v>0</v>
      </c>
      <c r="S146" s="36">
        <v>0</v>
      </c>
      <c r="T146" s="36">
        <v>0</v>
      </c>
      <c r="U146" s="36">
        <v>312.01461355323795</v>
      </c>
      <c r="V146" s="36">
        <v>7309.1646846241001</v>
      </c>
      <c r="W146" s="36">
        <v>0</v>
      </c>
      <c r="X146" s="36">
        <v>0</v>
      </c>
      <c r="Y146" s="24">
        <v>7621.1792981773378</v>
      </c>
    </row>
    <row r="147" spans="1:25" ht="21">
      <c r="A147" s="35"/>
      <c r="B147" s="35" t="s">
        <v>4274</v>
      </c>
      <c r="C147" s="36">
        <v>0</v>
      </c>
      <c r="D147" s="36">
        <v>0</v>
      </c>
      <c r="E147" s="36">
        <v>0</v>
      </c>
      <c r="F147" s="36">
        <v>13532.30503827328</v>
      </c>
      <c r="G147" s="36">
        <v>0</v>
      </c>
      <c r="H147" s="36">
        <v>22.5597124544</v>
      </c>
      <c r="I147" s="36">
        <v>17354.087738383871</v>
      </c>
      <c r="J147" s="36">
        <v>0</v>
      </c>
      <c r="K147" s="24">
        <v>30908.952489111551</v>
      </c>
      <c r="L147" s="24"/>
      <c r="M147" s="24"/>
      <c r="N147" s="100"/>
      <c r="O147" s="35"/>
      <c r="P147" s="35" t="s">
        <v>4274</v>
      </c>
      <c r="Q147" s="36">
        <v>0</v>
      </c>
      <c r="R147" s="36">
        <v>0</v>
      </c>
      <c r="S147" s="36">
        <v>0</v>
      </c>
      <c r="T147" s="36">
        <v>0</v>
      </c>
      <c r="U147" s="36">
        <v>4966.3559490506432</v>
      </c>
      <c r="V147" s="36">
        <v>6377.2296144545999</v>
      </c>
      <c r="W147" s="36">
        <v>0</v>
      </c>
      <c r="X147" s="36">
        <v>0</v>
      </c>
      <c r="Y147" s="24">
        <v>11343.585563505243</v>
      </c>
    </row>
    <row r="148" spans="1:25" ht="21">
      <c r="A148" s="35"/>
      <c r="B148" s="35" t="s">
        <v>4275</v>
      </c>
      <c r="C148" s="36">
        <v>0</v>
      </c>
      <c r="D148" s="36">
        <v>0</v>
      </c>
      <c r="E148" s="36">
        <v>0</v>
      </c>
      <c r="F148" s="36">
        <v>8749.6901673914581</v>
      </c>
      <c r="G148" s="36">
        <v>5605.7667693880003</v>
      </c>
      <c r="H148" s="36">
        <v>24407.862925099544</v>
      </c>
      <c r="I148" s="36">
        <v>30.22708848648</v>
      </c>
      <c r="J148" s="36">
        <v>0</v>
      </c>
      <c r="K148" s="24">
        <v>38793.546950365482</v>
      </c>
      <c r="L148" s="24"/>
      <c r="M148" s="24"/>
      <c r="N148" s="100"/>
      <c r="O148" s="35"/>
      <c r="P148" s="35" t="s">
        <v>4275</v>
      </c>
      <c r="Q148" s="36">
        <v>0</v>
      </c>
      <c r="R148" s="36">
        <v>0</v>
      </c>
      <c r="S148" s="36">
        <v>0</v>
      </c>
      <c r="T148" s="36">
        <v>0</v>
      </c>
      <c r="U148" s="36">
        <v>5268.4526957935432</v>
      </c>
      <c r="V148" s="36">
        <v>8968.7790349825173</v>
      </c>
      <c r="W148" s="36">
        <v>0</v>
      </c>
      <c r="X148" s="36">
        <v>0</v>
      </c>
      <c r="Y148" s="24">
        <v>14237.23173077606</v>
      </c>
    </row>
    <row r="149" spans="1:25" ht="21">
      <c r="A149" s="35"/>
      <c r="B149" s="35" t="s">
        <v>4276</v>
      </c>
      <c r="C149" s="36">
        <v>0</v>
      </c>
      <c r="D149" s="36">
        <v>0</v>
      </c>
      <c r="E149" s="36">
        <v>0</v>
      </c>
      <c r="F149" s="36">
        <v>4980.3509189861197</v>
      </c>
      <c r="G149" s="36">
        <v>0</v>
      </c>
      <c r="H149" s="36">
        <v>40.607773894810002</v>
      </c>
      <c r="I149" s="36">
        <v>13243.541682061061</v>
      </c>
      <c r="J149" s="36">
        <v>0</v>
      </c>
      <c r="K149" s="24">
        <v>18264.500374941992</v>
      </c>
      <c r="L149" s="24"/>
      <c r="M149" s="24"/>
      <c r="N149" s="100"/>
      <c r="O149" s="35"/>
      <c r="P149" s="35" t="s">
        <v>4276</v>
      </c>
      <c r="Q149" s="36">
        <v>0</v>
      </c>
      <c r="R149" s="36">
        <v>0</v>
      </c>
      <c r="S149" s="36">
        <v>0</v>
      </c>
      <c r="T149" s="36">
        <v>0</v>
      </c>
      <c r="U149" s="36">
        <v>1827.7887872648857</v>
      </c>
      <c r="V149" s="36">
        <v>4875.2828503350884</v>
      </c>
      <c r="W149" s="36">
        <v>0</v>
      </c>
      <c r="X149" s="36">
        <v>0</v>
      </c>
      <c r="Y149" s="24">
        <v>6703.0716375999746</v>
      </c>
    </row>
    <row r="150" spans="1:25" ht="21">
      <c r="A150" s="35"/>
      <c r="B150" s="35" t="s">
        <v>3740</v>
      </c>
      <c r="C150" s="36">
        <v>0</v>
      </c>
      <c r="D150" s="36">
        <v>0</v>
      </c>
      <c r="E150" s="36">
        <v>1969.6115753742092</v>
      </c>
      <c r="F150" s="36">
        <v>139.69450427554</v>
      </c>
      <c r="G150" s="36">
        <v>0</v>
      </c>
      <c r="H150" s="36">
        <v>0</v>
      </c>
      <c r="I150" s="36">
        <v>3905.5149988266999</v>
      </c>
      <c r="J150" s="36">
        <v>0</v>
      </c>
      <c r="K150" s="24">
        <v>6014.8210784764487</v>
      </c>
      <c r="L150" s="24"/>
      <c r="M150" s="24"/>
      <c r="N150" s="100"/>
      <c r="O150" s="35"/>
      <c r="P150" s="35" t="s">
        <v>3740</v>
      </c>
      <c r="Q150" s="36">
        <v>0</v>
      </c>
      <c r="R150" s="36">
        <v>0</v>
      </c>
      <c r="S150" s="36">
        <v>0</v>
      </c>
      <c r="T150" s="36">
        <v>0</v>
      </c>
      <c r="U150" s="36">
        <v>774.11533123155414</v>
      </c>
      <c r="V150" s="36">
        <v>1433.3240045697003</v>
      </c>
      <c r="W150" s="36">
        <v>0</v>
      </c>
      <c r="X150" s="36">
        <v>0</v>
      </c>
      <c r="Y150" s="24">
        <v>2207.4393358012544</v>
      </c>
    </row>
    <row r="151" spans="1:25" ht="21">
      <c r="A151" s="35"/>
      <c r="B151" s="35" t="s">
        <v>2980</v>
      </c>
      <c r="C151" s="36">
        <v>0</v>
      </c>
      <c r="D151" s="36">
        <v>0</v>
      </c>
      <c r="E151" s="36">
        <v>364.86108650698998</v>
      </c>
      <c r="F151" s="36">
        <v>6625.0416544899181</v>
      </c>
      <c r="G151" s="36">
        <v>0</v>
      </c>
      <c r="H151" s="36">
        <v>21.02736061965</v>
      </c>
      <c r="I151" s="36">
        <v>7492.2249463728331</v>
      </c>
      <c r="J151" s="36">
        <v>0</v>
      </c>
      <c r="K151" s="24">
        <v>14503.15504798939</v>
      </c>
      <c r="L151" s="24"/>
      <c r="M151" s="24"/>
      <c r="N151" s="100"/>
      <c r="O151" s="35"/>
      <c r="P151" s="35" t="s">
        <v>2980</v>
      </c>
      <c r="Q151" s="36">
        <v>0</v>
      </c>
      <c r="R151" s="36">
        <v>0</v>
      </c>
      <c r="S151" s="36">
        <v>0</v>
      </c>
      <c r="T151" s="36">
        <v>0</v>
      </c>
      <c r="U151" s="36">
        <v>2565.2943059474292</v>
      </c>
      <c r="V151" s="36">
        <v>2757.3635966666166</v>
      </c>
      <c r="W151" s="36">
        <v>0</v>
      </c>
      <c r="X151" s="36">
        <v>0</v>
      </c>
      <c r="Y151" s="24">
        <v>5322.6579026140462</v>
      </c>
    </row>
    <row r="152" spans="1:25" ht="21">
      <c r="A152" s="35"/>
      <c r="B152" s="35" t="s">
        <v>4277</v>
      </c>
      <c r="C152" s="36">
        <v>0</v>
      </c>
      <c r="D152" s="36">
        <v>0</v>
      </c>
      <c r="E152" s="36">
        <v>0</v>
      </c>
      <c r="F152" s="36">
        <v>3455.6740940991995</v>
      </c>
      <c r="G152" s="36">
        <v>0</v>
      </c>
      <c r="H152" s="36">
        <v>7524.1238738532593</v>
      </c>
      <c r="I152" s="36">
        <v>5780.8043948760396</v>
      </c>
      <c r="J152" s="36">
        <v>0</v>
      </c>
      <c r="K152" s="24">
        <v>16760.602362828497</v>
      </c>
      <c r="L152" s="24"/>
      <c r="M152" s="24"/>
      <c r="N152" s="100"/>
      <c r="O152" s="35"/>
      <c r="P152" s="35" t="s">
        <v>4277</v>
      </c>
      <c r="Q152" s="36">
        <v>0</v>
      </c>
      <c r="R152" s="36">
        <v>0</v>
      </c>
      <c r="S152" s="36">
        <v>0</v>
      </c>
      <c r="T152" s="36">
        <v>0</v>
      </c>
      <c r="U152" s="36">
        <v>1268.2323925345461</v>
      </c>
      <c r="V152" s="36">
        <v>4882.9086746237081</v>
      </c>
      <c r="W152" s="36">
        <v>0</v>
      </c>
      <c r="X152" s="36">
        <v>0</v>
      </c>
      <c r="Y152" s="24">
        <v>6151.1410671582544</v>
      </c>
    </row>
    <row r="153" spans="1:25" ht="21">
      <c r="A153" s="35"/>
      <c r="B153" s="35" t="s">
        <v>4278</v>
      </c>
      <c r="C153" s="36">
        <v>0</v>
      </c>
      <c r="D153" s="36">
        <v>0</v>
      </c>
      <c r="E153" s="36">
        <v>0</v>
      </c>
      <c r="F153" s="36">
        <v>9476.2448961149403</v>
      </c>
      <c r="G153" s="36">
        <v>46.2074670704</v>
      </c>
      <c r="H153" s="36">
        <v>15191.403581189121</v>
      </c>
      <c r="I153" s="36">
        <v>81.539165613690002</v>
      </c>
      <c r="J153" s="36">
        <v>0</v>
      </c>
      <c r="K153" s="24">
        <v>24795.395109988149</v>
      </c>
      <c r="L153" s="24"/>
      <c r="M153" s="24"/>
      <c r="N153" s="100"/>
      <c r="O153" s="35"/>
      <c r="P153" s="35" t="s">
        <v>4278</v>
      </c>
      <c r="Q153" s="36">
        <v>0</v>
      </c>
      <c r="R153" s="36">
        <v>0</v>
      </c>
      <c r="S153" s="36">
        <v>0</v>
      </c>
      <c r="T153" s="36">
        <v>0</v>
      </c>
      <c r="U153" s="36">
        <v>3494.7400172881962</v>
      </c>
      <c r="V153" s="36">
        <v>5605.1699880799588</v>
      </c>
      <c r="W153" s="36">
        <v>0</v>
      </c>
      <c r="X153" s="36">
        <v>0</v>
      </c>
      <c r="Y153" s="24">
        <v>9099.9100053681541</v>
      </c>
    </row>
    <row r="154" spans="1:25" ht="21">
      <c r="A154" s="35"/>
      <c r="B154" s="35" t="s">
        <v>214</v>
      </c>
      <c r="C154" s="36">
        <v>0</v>
      </c>
      <c r="D154" s="36">
        <v>28.860983066399999</v>
      </c>
      <c r="E154" s="36">
        <v>0</v>
      </c>
      <c r="F154" s="36">
        <v>7578.5009440789054</v>
      </c>
      <c r="G154" s="36">
        <v>0</v>
      </c>
      <c r="H154" s="36">
        <v>111.634349895879</v>
      </c>
      <c r="I154" s="36">
        <v>18025.078393486809</v>
      </c>
      <c r="J154" s="36">
        <v>0</v>
      </c>
      <c r="K154" s="24">
        <v>25744.074670527993</v>
      </c>
      <c r="L154" s="24"/>
      <c r="M154" s="24"/>
      <c r="N154" s="100"/>
      <c r="O154" s="35"/>
      <c r="P154" s="35" t="s">
        <v>214</v>
      </c>
      <c r="Q154" s="36">
        <v>0</v>
      </c>
      <c r="R154" s="36">
        <v>0</v>
      </c>
      <c r="S154" s="36">
        <v>0</v>
      </c>
      <c r="T154" s="36">
        <v>9448.0754040813044</v>
      </c>
      <c r="U154" s="36">
        <v>0</v>
      </c>
      <c r="V154" s="36">
        <v>0</v>
      </c>
      <c r="W154" s="36">
        <v>0</v>
      </c>
      <c r="X154" s="36">
        <v>0</v>
      </c>
      <c r="Y154" s="24">
        <v>9448.0754040813044</v>
      </c>
    </row>
    <row r="155" spans="1:25" ht="21">
      <c r="A155" s="35"/>
      <c r="B155" s="35" t="s">
        <v>2951</v>
      </c>
      <c r="C155" s="36">
        <v>0</v>
      </c>
      <c r="D155" s="36">
        <v>0</v>
      </c>
      <c r="E155" s="36">
        <v>0</v>
      </c>
      <c r="F155" s="36">
        <v>1971.4407668624699</v>
      </c>
      <c r="G155" s="36">
        <v>0</v>
      </c>
      <c r="H155" s="36">
        <v>146.71245103509702</v>
      </c>
      <c r="I155" s="36">
        <v>29146.303869844771</v>
      </c>
      <c r="J155" s="36">
        <v>0</v>
      </c>
      <c r="K155" s="24">
        <v>31264.457087742339</v>
      </c>
      <c r="L155" s="24"/>
      <c r="M155" s="24"/>
      <c r="N155" s="100"/>
      <c r="O155" s="35"/>
      <c r="P155" s="35" t="s">
        <v>2951</v>
      </c>
      <c r="Q155" s="36">
        <v>0</v>
      </c>
      <c r="R155" s="36">
        <v>0</v>
      </c>
      <c r="S155" s="36">
        <v>0</v>
      </c>
      <c r="T155" s="36">
        <v>0</v>
      </c>
      <c r="U155" s="36">
        <v>723.51876143845288</v>
      </c>
      <c r="V155" s="36">
        <v>10750.536989761766</v>
      </c>
      <c r="W155" s="36">
        <v>0</v>
      </c>
      <c r="X155" s="36">
        <v>0</v>
      </c>
      <c r="Y155" s="24">
        <v>11474.055751200218</v>
      </c>
    </row>
    <row r="156" spans="1:25" ht="21">
      <c r="A156" s="35" t="s">
        <v>4285</v>
      </c>
      <c r="B156" s="35"/>
      <c r="C156" s="36">
        <v>0</v>
      </c>
      <c r="D156" s="36">
        <v>0</v>
      </c>
      <c r="E156" s="36">
        <v>1239.12971002103</v>
      </c>
      <c r="F156" s="36">
        <v>36310.561757256721</v>
      </c>
      <c r="G156" s="36">
        <v>3509.5168153525919</v>
      </c>
      <c r="H156" s="36">
        <v>3256.2507570703833</v>
      </c>
      <c r="I156" s="36">
        <v>49390.724363632224</v>
      </c>
      <c r="J156" s="36">
        <v>0</v>
      </c>
      <c r="K156" s="24">
        <v>93706.183403332936</v>
      </c>
      <c r="L156" s="24">
        <v>96500</v>
      </c>
      <c r="M156" s="110">
        <f>L156-K156</f>
        <v>2793.816596667064</v>
      </c>
      <c r="N156" s="100"/>
      <c r="O156" s="35" t="s">
        <v>4285</v>
      </c>
      <c r="P156" s="35"/>
      <c r="Q156" s="36">
        <v>0</v>
      </c>
      <c r="R156" s="36">
        <v>0</v>
      </c>
      <c r="S156" s="36">
        <v>0</v>
      </c>
      <c r="T156" s="36">
        <v>2962.7332419581403</v>
      </c>
      <c r="U156" s="36">
        <v>14434.664710230501</v>
      </c>
      <c r="V156" s="36">
        <v>16992.771356841055</v>
      </c>
      <c r="W156" s="36">
        <v>0</v>
      </c>
      <c r="X156" s="36">
        <v>0</v>
      </c>
      <c r="Y156" s="24">
        <v>34390.16930902969</v>
      </c>
    </row>
    <row r="157" spans="1:25" ht="21">
      <c r="A157" s="35"/>
      <c r="B157" s="35" t="s">
        <v>3018</v>
      </c>
      <c r="C157" s="36">
        <v>0</v>
      </c>
      <c r="D157" s="36">
        <v>0</v>
      </c>
      <c r="E157" s="36">
        <v>0</v>
      </c>
      <c r="F157" s="36">
        <v>4164.6336685641099</v>
      </c>
      <c r="G157" s="36">
        <v>0</v>
      </c>
      <c r="H157" s="36">
        <v>0</v>
      </c>
      <c r="I157" s="36">
        <v>10593.341071429941</v>
      </c>
      <c r="J157" s="36">
        <v>0</v>
      </c>
      <c r="K157" s="24">
        <v>14757.97473999405</v>
      </c>
      <c r="L157" s="24"/>
      <c r="M157" s="110"/>
      <c r="N157" s="100"/>
      <c r="O157" s="35"/>
      <c r="P157" s="35" t="s">
        <v>3018</v>
      </c>
      <c r="Q157" s="36">
        <v>0</v>
      </c>
      <c r="R157" s="36">
        <v>0</v>
      </c>
      <c r="S157" s="36">
        <v>0</v>
      </c>
      <c r="T157" s="36">
        <v>0</v>
      </c>
      <c r="U157" s="36">
        <v>1528.42055636348</v>
      </c>
      <c r="V157" s="36">
        <v>3887.7561732185886</v>
      </c>
      <c r="W157" s="36">
        <v>0</v>
      </c>
      <c r="X157" s="36">
        <v>0</v>
      </c>
      <c r="Y157" s="24">
        <v>5416.1767295820682</v>
      </c>
    </row>
    <row r="158" spans="1:25" ht="21">
      <c r="A158" s="35"/>
      <c r="B158" s="35" t="s">
        <v>4281</v>
      </c>
      <c r="C158" s="36">
        <v>0</v>
      </c>
      <c r="D158" s="36">
        <v>0</v>
      </c>
      <c r="E158" s="36">
        <v>189.23999202370001</v>
      </c>
      <c r="F158" s="36">
        <v>2986.6285475767199</v>
      </c>
      <c r="G158" s="36">
        <v>0</v>
      </c>
      <c r="H158" s="36">
        <v>0</v>
      </c>
      <c r="I158" s="36">
        <v>11959.107675263193</v>
      </c>
      <c r="J158" s="36">
        <v>0</v>
      </c>
      <c r="K158" s="24">
        <v>15134.976214863613</v>
      </c>
      <c r="L158" s="24"/>
      <c r="M158" s="24"/>
      <c r="N158" s="100"/>
      <c r="O158" s="35"/>
      <c r="P158" s="35" t="s">
        <v>4281</v>
      </c>
      <c r="Q158" s="36">
        <v>0</v>
      </c>
      <c r="R158" s="36">
        <v>0</v>
      </c>
      <c r="S158" s="36">
        <v>0</v>
      </c>
      <c r="T158" s="36">
        <v>0</v>
      </c>
      <c r="U158" s="36">
        <v>1165.5437540335897</v>
      </c>
      <c r="V158" s="36">
        <v>4388.9925168177297</v>
      </c>
      <c r="W158" s="36">
        <v>0</v>
      </c>
      <c r="X158" s="36">
        <v>0</v>
      </c>
      <c r="Y158" s="24">
        <v>5554.5362708513194</v>
      </c>
    </row>
    <row r="159" spans="1:25" ht="21">
      <c r="A159" s="35"/>
      <c r="B159" s="35" t="s">
        <v>4282</v>
      </c>
      <c r="C159" s="36">
        <v>0</v>
      </c>
      <c r="D159" s="36">
        <v>0</v>
      </c>
      <c r="E159" s="36">
        <v>903.89013761572983</v>
      </c>
      <c r="F159" s="36">
        <v>12117.47600011897</v>
      </c>
      <c r="G159" s="36">
        <v>406.281940743902</v>
      </c>
      <c r="H159" s="36">
        <v>3215.4938347116436</v>
      </c>
      <c r="I159" s="36">
        <v>2921.1107116670305</v>
      </c>
      <c r="J159" s="36">
        <v>0</v>
      </c>
      <c r="K159" s="24">
        <v>19564.252624857276</v>
      </c>
      <c r="L159" s="24"/>
      <c r="M159" s="24"/>
      <c r="N159" s="100"/>
      <c r="O159" s="35"/>
      <c r="P159" s="35" t="s">
        <v>4282</v>
      </c>
      <c r="Q159" s="36">
        <v>0</v>
      </c>
      <c r="R159" s="36">
        <v>0</v>
      </c>
      <c r="S159" s="36">
        <v>0</v>
      </c>
      <c r="T159" s="36">
        <v>0</v>
      </c>
      <c r="U159" s="36">
        <v>4927.9468448010857</v>
      </c>
      <c r="V159" s="36">
        <v>2252.1338685208102</v>
      </c>
      <c r="W159" s="36">
        <v>0</v>
      </c>
      <c r="X159" s="36">
        <v>0</v>
      </c>
      <c r="Y159" s="24">
        <v>7180.0807133218959</v>
      </c>
    </row>
    <row r="160" spans="1:25" ht="21">
      <c r="A160" s="35"/>
      <c r="B160" s="35" t="s">
        <v>4280</v>
      </c>
      <c r="C160" s="36">
        <v>0</v>
      </c>
      <c r="D160" s="36">
        <v>0</v>
      </c>
      <c r="E160" s="36">
        <v>145.9995803816</v>
      </c>
      <c r="F160" s="36">
        <v>6415.7058348311493</v>
      </c>
      <c r="G160" s="36">
        <v>2657.4347201696901</v>
      </c>
      <c r="H160" s="36">
        <v>11.71964146032</v>
      </c>
      <c r="I160" s="36">
        <v>7702.0614731754395</v>
      </c>
      <c r="J160" s="36">
        <v>0</v>
      </c>
      <c r="K160" s="24">
        <v>16932.9212500182</v>
      </c>
      <c r="L160" s="24"/>
      <c r="M160" s="24"/>
      <c r="N160" s="100"/>
      <c r="O160" s="35"/>
      <c r="P160" s="35" t="s">
        <v>4280</v>
      </c>
      <c r="Q160" s="36">
        <v>0</v>
      </c>
      <c r="R160" s="36">
        <v>0</v>
      </c>
      <c r="S160" s="36">
        <v>0</v>
      </c>
      <c r="T160" s="36">
        <v>0</v>
      </c>
      <c r="U160" s="36">
        <v>3383.4244296853872</v>
      </c>
      <c r="V160" s="36">
        <v>2830.9576690713484</v>
      </c>
      <c r="W160" s="36">
        <v>0</v>
      </c>
      <c r="X160" s="36">
        <v>0</v>
      </c>
      <c r="Y160" s="24">
        <v>6214.382098756736</v>
      </c>
    </row>
    <row r="161" spans="1:25" ht="21">
      <c r="A161" s="35"/>
      <c r="B161" s="35" t="s">
        <v>4283</v>
      </c>
      <c r="C161" s="36">
        <v>0</v>
      </c>
      <c r="D161" s="36">
        <v>0</v>
      </c>
      <c r="E161" s="36">
        <v>0</v>
      </c>
      <c r="F161" s="36">
        <v>1727.69681062477</v>
      </c>
      <c r="G161" s="36">
        <v>0</v>
      </c>
      <c r="H161" s="36">
        <v>0</v>
      </c>
      <c r="I161" s="36">
        <v>6345.1458105122701</v>
      </c>
      <c r="J161" s="36">
        <v>0</v>
      </c>
      <c r="K161" s="24">
        <v>8072.8426211370406</v>
      </c>
      <c r="L161" s="24"/>
      <c r="M161" s="24"/>
      <c r="N161" s="100"/>
      <c r="O161" s="35"/>
      <c r="P161" s="35" t="s">
        <v>4283</v>
      </c>
      <c r="Q161" s="36">
        <v>0</v>
      </c>
      <c r="R161" s="36">
        <v>0</v>
      </c>
      <c r="S161" s="36">
        <v>0</v>
      </c>
      <c r="T161" s="36">
        <v>2962.7332419581403</v>
      </c>
      <c r="U161" s="36">
        <v>0</v>
      </c>
      <c r="V161" s="36">
        <v>0</v>
      </c>
      <c r="W161" s="36">
        <v>0</v>
      </c>
      <c r="X161" s="36">
        <v>0</v>
      </c>
      <c r="Y161" s="24">
        <v>2962.7332419581403</v>
      </c>
    </row>
    <row r="162" spans="1:25" ht="21">
      <c r="A162" s="35"/>
      <c r="B162" s="35" t="s">
        <v>4284</v>
      </c>
      <c r="C162" s="36">
        <v>0</v>
      </c>
      <c r="D162" s="36">
        <v>0</v>
      </c>
      <c r="E162" s="36">
        <v>0</v>
      </c>
      <c r="F162" s="36">
        <v>2172.7310041590999</v>
      </c>
      <c r="G162" s="36">
        <v>445.80015443899998</v>
      </c>
      <c r="H162" s="36">
        <v>29.037280898420001</v>
      </c>
      <c r="I162" s="36">
        <v>6544.2626463776223</v>
      </c>
      <c r="J162" s="36">
        <v>0</v>
      </c>
      <c r="K162" s="24">
        <v>9191.8310858741424</v>
      </c>
      <c r="L162" s="24"/>
      <c r="M162" s="24"/>
      <c r="N162" s="100"/>
      <c r="O162" s="35"/>
      <c r="P162" s="35" t="s">
        <v>4284</v>
      </c>
      <c r="Q162" s="36">
        <v>0</v>
      </c>
      <c r="R162" s="36">
        <v>0</v>
      </c>
      <c r="S162" s="36">
        <v>0</v>
      </c>
      <c r="T162" s="36">
        <v>0</v>
      </c>
      <c r="U162" s="36">
        <v>961.00093520544976</v>
      </c>
      <c r="V162" s="36">
        <v>2412.40107331121</v>
      </c>
      <c r="W162" s="36">
        <v>0</v>
      </c>
      <c r="X162" s="36">
        <v>0</v>
      </c>
      <c r="Y162" s="24">
        <v>3373.4020085166599</v>
      </c>
    </row>
    <row r="163" spans="1:25" ht="21">
      <c r="A163" s="35"/>
      <c r="B163" s="35" t="s">
        <v>245</v>
      </c>
      <c r="C163" s="36">
        <v>0</v>
      </c>
      <c r="D163" s="36">
        <v>0</v>
      </c>
      <c r="E163" s="36">
        <v>0</v>
      </c>
      <c r="F163" s="36">
        <v>6725.6898913819005</v>
      </c>
      <c r="G163" s="36">
        <v>0</v>
      </c>
      <c r="H163" s="36">
        <v>0</v>
      </c>
      <c r="I163" s="36">
        <v>3325.6949752067203</v>
      </c>
      <c r="J163" s="36">
        <v>0</v>
      </c>
      <c r="K163" s="24">
        <v>10051.384866588622</v>
      </c>
      <c r="L163" s="24"/>
      <c r="M163" s="24"/>
      <c r="N163" s="100"/>
      <c r="O163" s="35"/>
      <c r="P163" s="35" t="s">
        <v>245</v>
      </c>
      <c r="Q163" s="36">
        <v>0</v>
      </c>
      <c r="R163" s="36">
        <v>0</v>
      </c>
      <c r="S163" s="36">
        <v>0</v>
      </c>
      <c r="T163" s="36">
        <v>0</v>
      </c>
      <c r="U163" s="36">
        <v>2468.3281901415098</v>
      </c>
      <c r="V163" s="36">
        <v>1220.5300559013672</v>
      </c>
      <c r="W163" s="36">
        <v>0</v>
      </c>
      <c r="X163" s="36">
        <v>0</v>
      </c>
      <c r="Y163" s="24">
        <v>3688.858246042877</v>
      </c>
    </row>
    <row r="164" spans="1:25" ht="21">
      <c r="A164" s="35" t="s">
        <v>4297</v>
      </c>
      <c r="B164" s="35"/>
      <c r="C164" s="36">
        <v>0</v>
      </c>
      <c r="D164" s="36">
        <v>16.416843421500001</v>
      </c>
      <c r="E164" s="36">
        <v>23471.814712985248</v>
      </c>
      <c r="F164" s="36">
        <v>50875.752894985271</v>
      </c>
      <c r="G164" s="36">
        <v>0</v>
      </c>
      <c r="H164" s="36">
        <v>109399.34357015515</v>
      </c>
      <c r="I164" s="36">
        <v>76722.378243173996</v>
      </c>
      <c r="J164" s="36">
        <v>0</v>
      </c>
      <c r="K164" s="24">
        <v>260485.70626472123</v>
      </c>
      <c r="L164" s="24">
        <v>257700</v>
      </c>
      <c r="M164" s="110">
        <f>L164-K164</f>
        <v>-2785.7062647212297</v>
      </c>
      <c r="N164" s="100"/>
      <c r="O164" s="35" t="s">
        <v>4297</v>
      </c>
      <c r="P164" s="35"/>
      <c r="Q164" s="36">
        <v>0</v>
      </c>
      <c r="R164" s="36">
        <v>0</v>
      </c>
      <c r="S164" s="36">
        <v>0</v>
      </c>
      <c r="T164" s="36">
        <v>0</v>
      </c>
      <c r="U164" s="36">
        <v>27291.582293662439</v>
      </c>
      <c r="V164" s="36">
        <v>68306.671905542418</v>
      </c>
      <c r="W164" s="36">
        <v>0</v>
      </c>
      <c r="X164" s="36">
        <v>0</v>
      </c>
      <c r="Y164" s="24">
        <v>95598.25419920485</v>
      </c>
    </row>
    <row r="165" spans="1:25" ht="21">
      <c r="A165" s="35"/>
      <c r="B165" s="35" t="s">
        <v>4287</v>
      </c>
      <c r="C165" s="36">
        <v>0</v>
      </c>
      <c r="D165" s="36">
        <v>0</v>
      </c>
      <c r="E165" s="36">
        <v>0</v>
      </c>
      <c r="F165" s="36">
        <v>8497.3402312912094</v>
      </c>
      <c r="G165" s="36">
        <v>0</v>
      </c>
      <c r="H165" s="36">
        <v>31427.484800307258</v>
      </c>
      <c r="I165" s="36">
        <v>4106.6328556990093</v>
      </c>
      <c r="J165" s="36">
        <v>0</v>
      </c>
      <c r="K165" s="24">
        <v>44031.457887297482</v>
      </c>
      <c r="L165" s="24"/>
      <c r="M165" s="110"/>
      <c r="N165" s="100"/>
      <c r="O165" s="35"/>
      <c r="P165" s="35" t="s">
        <v>4287</v>
      </c>
      <c r="Q165" s="36">
        <v>0</v>
      </c>
      <c r="R165" s="36">
        <v>0</v>
      </c>
      <c r="S165" s="36">
        <v>0</v>
      </c>
      <c r="T165" s="36">
        <v>0</v>
      </c>
      <c r="U165" s="36">
        <v>3118.523864884311</v>
      </c>
      <c r="V165" s="36">
        <v>13041.021179758267</v>
      </c>
      <c r="W165" s="36">
        <v>0</v>
      </c>
      <c r="X165" s="36">
        <v>0</v>
      </c>
      <c r="Y165" s="24">
        <v>16159.545044642578</v>
      </c>
    </row>
    <row r="166" spans="1:25" ht="21">
      <c r="A166" s="35"/>
      <c r="B166" s="35" t="s">
        <v>4288</v>
      </c>
      <c r="C166" s="36">
        <v>0</v>
      </c>
      <c r="D166" s="36">
        <v>0</v>
      </c>
      <c r="E166" s="36">
        <v>2335.6193446013699</v>
      </c>
      <c r="F166" s="36">
        <v>4154.3454108176238</v>
      </c>
      <c r="G166" s="36">
        <v>0</v>
      </c>
      <c r="H166" s="36">
        <v>1670.3406176461301</v>
      </c>
      <c r="I166" s="36">
        <v>5388.6333348318085</v>
      </c>
      <c r="J166" s="36">
        <v>0</v>
      </c>
      <c r="K166" s="24">
        <v>13548.938707896934</v>
      </c>
      <c r="L166" s="24"/>
      <c r="M166" s="24"/>
      <c r="N166" s="100"/>
      <c r="O166" s="35"/>
      <c r="P166" s="35" t="s">
        <v>4288</v>
      </c>
      <c r="Q166" s="36">
        <v>0</v>
      </c>
      <c r="R166" s="36">
        <v>0</v>
      </c>
      <c r="S166" s="36">
        <v>0</v>
      </c>
      <c r="T166" s="36">
        <v>0</v>
      </c>
      <c r="U166" s="36">
        <v>2381.8170652380741</v>
      </c>
      <c r="V166" s="36">
        <v>2590.643440560124</v>
      </c>
      <c r="W166" s="36">
        <v>0</v>
      </c>
      <c r="X166" s="36">
        <v>0</v>
      </c>
      <c r="Y166" s="24">
        <v>4972.460505798198</v>
      </c>
    </row>
    <row r="167" spans="1:25" ht="21">
      <c r="A167" s="35"/>
      <c r="B167" s="35" t="s">
        <v>4289</v>
      </c>
      <c r="C167" s="36">
        <v>0</v>
      </c>
      <c r="D167" s="36">
        <v>16.416843421500001</v>
      </c>
      <c r="E167" s="36">
        <v>2204.7071542553304</v>
      </c>
      <c r="F167" s="36">
        <v>2946.16102733978</v>
      </c>
      <c r="G167" s="36">
        <v>0</v>
      </c>
      <c r="H167" s="36">
        <v>13443.545622143609</v>
      </c>
      <c r="I167" s="36">
        <v>471.13155758105995</v>
      </c>
      <c r="J167" s="36">
        <v>0</v>
      </c>
      <c r="K167" s="24">
        <v>19081.962204741278</v>
      </c>
      <c r="L167" s="24"/>
      <c r="M167" s="24"/>
      <c r="N167" s="100"/>
      <c r="O167" s="35"/>
      <c r="P167" s="35" t="s">
        <v>4289</v>
      </c>
      <c r="Q167" s="36">
        <v>0</v>
      </c>
      <c r="R167" s="36">
        <v>0</v>
      </c>
      <c r="S167" s="36">
        <v>0</v>
      </c>
      <c r="T167" s="36">
        <v>0</v>
      </c>
      <c r="U167" s="36">
        <v>1896.3936041810148</v>
      </c>
      <c r="V167" s="36">
        <v>5106.6865249634939</v>
      </c>
      <c r="W167" s="36">
        <v>0</v>
      </c>
      <c r="X167" s="36">
        <v>0</v>
      </c>
      <c r="Y167" s="24">
        <v>7003.0801291445086</v>
      </c>
    </row>
    <row r="168" spans="1:25" ht="21">
      <c r="A168" s="35"/>
      <c r="B168" s="35" t="s">
        <v>4290</v>
      </c>
      <c r="C168" s="36">
        <v>0</v>
      </c>
      <c r="D168" s="36">
        <v>0</v>
      </c>
      <c r="E168" s="36">
        <v>2166.4653950494098</v>
      </c>
      <c r="F168" s="36">
        <v>5684.9165676548746</v>
      </c>
      <c r="G168" s="36">
        <v>0</v>
      </c>
      <c r="H168" s="36">
        <v>1293.6268924105798</v>
      </c>
      <c r="I168" s="36">
        <v>10500.411573504793</v>
      </c>
      <c r="J168" s="36">
        <v>0</v>
      </c>
      <c r="K168" s="24">
        <v>19645.420428619658</v>
      </c>
      <c r="L168" s="24"/>
      <c r="M168" s="24"/>
      <c r="N168" s="100"/>
      <c r="O168" s="35"/>
      <c r="P168" s="35" t="s">
        <v>4290</v>
      </c>
      <c r="Q168" s="36">
        <v>0</v>
      </c>
      <c r="R168" s="36">
        <v>0</v>
      </c>
      <c r="S168" s="36">
        <v>0</v>
      </c>
      <c r="T168" s="36">
        <v>0</v>
      </c>
      <c r="U168" s="36">
        <v>2881.4571803129929</v>
      </c>
      <c r="V168" s="36">
        <v>4328.4121169911705</v>
      </c>
      <c r="W168" s="36">
        <v>0</v>
      </c>
      <c r="X168" s="36">
        <v>0</v>
      </c>
      <c r="Y168" s="24">
        <v>7209.8692973041634</v>
      </c>
    </row>
    <row r="169" spans="1:25" ht="21">
      <c r="A169" s="35"/>
      <c r="B169" s="35" t="s">
        <v>4291</v>
      </c>
      <c r="C169" s="36">
        <v>0</v>
      </c>
      <c r="D169" s="36">
        <v>0</v>
      </c>
      <c r="E169" s="36">
        <v>3648.3106974304005</v>
      </c>
      <c r="F169" s="36">
        <v>3651.3304990727456</v>
      </c>
      <c r="G169" s="36">
        <v>0</v>
      </c>
      <c r="H169" s="36">
        <v>67.207478285846008</v>
      </c>
      <c r="I169" s="36">
        <v>7118.0565857269521</v>
      </c>
      <c r="J169" s="36">
        <v>0</v>
      </c>
      <c r="K169" s="24">
        <v>14484.905260515945</v>
      </c>
      <c r="L169" s="24"/>
      <c r="M169" s="24"/>
      <c r="N169" s="100"/>
      <c r="O169" s="35"/>
      <c r="P169" s="35" t="s">
        <v>4291</v>
      </c>
      <c r="Q169" s="36">
        <v>0</v>
      </c>
      <c r="R169" s="36">
        <v>0</v>
      </c>
      <c r="S169" s="36">
        <v>0</v>
      </c>
      <c r="T169" s="36">
        <v>0</v>
      </c>
      <c r="U169" s="36">
        <v>2678.9683191179943</v>
      </c>
      <c r="V169" s="36">
        <v>2636.991911493742</v>
      </c>
      <c r="W169" s="36">
        <v>0</v>
      </c>
      <c r="X169" s="36">
        <v>0</v>
      </c>
      <c r="Y169" s="24">
        <v>5315.9602306117358</v>
      </c>
    </row>
    <row r="170" spans="1:25" ht="21">
      <c r="A170" s="35"/>
      <c r="B170" s="35" t="s">
        <v>4292</v>
      </c>
      <c r="C170" s="36">
        <v>0</v>
      </c>
      <c r="D170" s="36">
        <v>0</v>
      </c>
      <c r="E170" s="36">
        <v>1358.3423380274501</v>
      </c>
      <c r="F170" s="36">
        <v>5175.0076585452598</v>
      </c>
      <c r="G170" s="36">
        <v>0</v>
      </c>
      <c r="H170" s="36">
        <v>11455.94749040573</v>
      </c>
      <c r="I170" s="36">
        <v>2777.4581180494179</v>
      </c>
      <c r="J170" s="36">
        <v>0</v>
      </c>
      <c r="K170" s="24">
        <v>20766.755605027854</v>
      </c>
      <c r="L170" s="24"/>
      <c r="M170" s="24"/>
      <c r="N170" s="100"/>
      <c r="O170" s="35"/>
      <c r="P170" s="35" t="s">
        <v>4292</v>
      </c>
      <c r="Q170" s="36">
        <v>0</v>
      </c>
      <c r="R170" s="36">
        <v>0</v>
      </c>
      <c r="S170" s="36">
        <v>0</v>
      </c>
      <c r="T170" s="36">
        <v>0</v>
      </c>
      <c r="U170" s="36">
        <v>2397.7394487420088</v>
      </c>
      <c r="V170" s="36">
        <v>5223.6598583028544</v>
      </c>
      <c r="W170" s="36">
        <v>0</v>
      </c>
      <c r="X170" s="36">
        <v>0</v>
      </c>
      <c r="Y170" s="24">
        <v>7621.3993070448632</v>
      </c>
    </row>
    <row r="171" spans="1:25" ht="21">
      <c r="A171" s="35"/>
      <c r="B171" s="35" t="s">
        <v>4293</v>
      </c>
      <c r="C171" s="36">
        <v>0</v>
      </c>
      <c r="D171" s="36">
        <v>0</v>
      </c>
      <c r="E171" s="36">
        <v>1461.766315913422</v>
      </c>
      <c r="F171" s="36">
        <v>1879.8898326558999</v>
      </c>
      <c r="G171" s="36">
        <v>0</v>
      </c>
      <c r="H171" s="36">
        <v>18.576150323099998</v>
      </c>
      <c r="I171" s="36">
        <v>1618.3432222019399</v>
      </c>
      <c r="J171" s="36">
        <v>0</v>
      </c>
      <c r="K171" s="24">
        <v>4978.5755210943616</v>
      </c>
      <c r="L171" s="24"/>
      <c r="M171" s="24"/>
      <c r="N171" s="100"/>
      <c r="O171" s="35"/>
      <c r="P171" s="35" t="s">
        <v>4293</v>
      </c>
      <c r="Q171" s="36">
        <v>0</v>
      </c>
      <c r="R171" s="36">
        <v>0</v>
      </c>
      <c r="S171" s="36">
        <v>0</v>
      </c>
      <c r="T171" s="36">
        <v>0</v>
      </c>
      <c r="U171" s="36">
        <v>1226.3878065248866</v>
      </c>
      <c r="V171" s="36">
        <v>600.74940971731303</v>
      </c>
      <c r="W171" s="36">
        <v>0</v>
      </c>
      <c r="X171" s="36">
        <v>0</v>
      </c>
      <c r="Y171" s="24">
        <v>1827.1372162421997</v>
      </c>
    </row>
    <row r="172" spans="1:25" ht="21">
      <c r="A172" s="35"/>
      <c r="B172" s="35" t="s">
        <v>4294</v>
      </c>
      <c r="C172" s="36">
        <v>0</v>
      </c>
      <c r="D172" s="36">
        <v>0</v>
      </c>
      <c r="E172" s="36">
        <v>264.73224323919999</v>
      </c>
      <c r="F172" s="36">
        <v>1019.7215076841001</v>
      </c>
      <c r="G172" s="36">
        <v>0</v>
      </c>
      <c r="H172" s="36">
        <v>31491.953022464419</v>
      </c>
      <c r="I172" s="36">
        <v>635.15192881096698</v>
      </c>
      <c r="J172" s="36">
        <v>0</v>
      </c>
      <c r="K172" s="24">
        <v>33411.558702198687</v>
      </c>
      <c r="L172" s="24"/>
      <c r="M172" s="24"/>
      <c r="N172" s="100"/>
      <c r="O172" s="35"/>
      <c r="P172" s="35" t="s">
        <v>4294</v>
      </c>
      <c r="Q172" s="36">
        <v>0</v>
      </c>
      <c r="R172" s="36">
        <v>0</v>
      </c>
      <c r="S172" s="36">
        <v>0</v>
      </c>
      <c r="T172" s="36">
        <v>0</v>
      </c>
      <c r="U172" s="36">
        <v>471.39452658904014</v>
      </c>
      <c r="V172" s="36">
        <v>11790.647517158755</v>
      </c>
      <c r="W172" s="36">
        <v>0</v>
      </c>
      <c r="X172" s="36">
        <v>0</v>
      </c>
      <c r="Y172" s="24">
        <v>12262.042043747795</v>
      </c>
    </row>
    <row r="173" spans="1:25" ht="21">
      <c r="A173" s="35"/>
      <c r="B173" s="35" t="s">
        <v>4295</v>
      </c>
      <c r="C173" s="36">
        <v>0</v>
      </c>
      <c r="D173" s="36">
        <v>0</v>
      </c>
      <c r="E173" s="36">
        <v>2232.5124613382504</v>
      </c>
      <c r="F173" s="36">
        <v>4518.4863220029738</v>
      </c>
      <c r="G173" s="36">
        <v>0</v>
      </c>
      <c r="H173" s="36">
        <v>6184.5616974125624</v>
      </c>
      <c r="I173" s="36">
        <v>9782.7923789458146</v>
      </c>
      <c r="J173" s="36">
        <v>0</v>
      </c>
      <c r="K173" s="24">
        <v>22718.3528596996</v>
      </c>
      <c r="L173" s="24"/>
      <c r="M173" s="24"/>
      <c r="N173" s="100"/>
      <c r="O173" s="35"/>
      <c r="P173" s="35" t="s">
        <v>4295</v>
      </c>
      <c r="Q173" s="36">
        <v>0</v>
      </c>
      <c r="R173" s="36">
        <v>0</v>
      </c>
      <c r="S173" s="36">
        <v>0</v>
      </c>
      <c r="T173" s="36">
        <v>0</v>
      </c>
      <c r="U173" s="36">
        <v>2477.6165534857955</v>
      </c>
      <c r="V173" s="36">
        <v>5860.0189460206184</v>
      </c>
      <c r="W173" s="36">
        <v>0</v>
      </c>
      <c r="X173" s="36">
        <v>0</v>
      </c>
      <c r="Y173" s="24">
        <v>8337.6354995064139</v>
      </c>
    </row>
    <row r="174" spans="1:25" ht="21">
      <c r="A174" s="35"/>
      <c r="B174" s="35" t="s">
        <v>2425</v>
      </c>
      <c r="C174" s="36">
        <v>0</v>
      </c>
      <c r="D174" s="36">
        <v>0</v>
      </c>
      <c r="E174" s="36">
        <v>5762.7118050832123</v>
      </c>
      <c r="F174" s="36">
        <v>8573.2072961697504</v>
      </c>
      <c r="G174" s="36">
        <v>0</v>
      </c>
      <c r="H174" s="36">
        <v>10079.602966667069</v>
      </c>
      <c r="I174" s="36">
        <v>8603.3983598932955</v>
      </c>
      <c r="J174" s="36">
        <v>0</v>
      </c>
      <c r="K174" s="24">
        <v>33018.920427813326</v>
      </c>
      <c r="L174" s="24"/>
      <c r="M174" s="24"/>
      <c r="N174" s="100"/>
      <c r="O174" s="35"/>
      <c r="P174" s="35" t="s">
        <v>2425</v>
      </c>
      <c r="Q174" s="36">
        <v>0</v>
      </c>
      <c r="R174" s="36">
        <v>0</v>
      </c>
      <c r="S174" s="36">
        <v>0</v>
      </c>
      <c r="T174" s="36">
        <v>0</v>
      </c>
      <c r="U174" s="36">
        <v>5261.2823101604517</v>
      </c>
      <c r="V174" s="36">
        <v>6856.6614868512852</v>
      </c>
      <c r="W174" s="36">
        <v>0</v>
      </c>
      <c r="X174" s="36">
        <v>0</v>
      </c>
      <c r="Y174" s="24">
        <v>12117.943797011736</v>
      </c>
    </row>
    <row r="175" spans="1:25" ht="21">
      <c r="A175" s="35"/>
      <c r="B175" s="35" t="s">
        <v>4296</v>
      </c>
      <c r="C175" s="36">
        <v>0</v>
      </c>
      <c r="D175" s="36">
        <v>0</v>
      </c>
      <c r="E175" s="36">
        <v>0</v>
      </c>
      <c r="F175" s="36">
        <v>397.62379471366</v>
      </c>
      <c r="G175" s="36">
        <v>0</v>
      </c>
      <c r="H175" s="36">
        <v>2232.7749480519947</v>
      </c>
      <c r="I175" s="36">
        <v>15974.953378989339</v>
      </c>
      <c r="J175" s="36">
        <v>0</v>
      </c>
      <c r="K175" s="24">
        <v>18605.352121754993</v>
      </c>
      <c r="L175" s="24"/>
      <c r="M175" s="24"/>
      <c r="N175" s="100"/>
      <c r="O175" s="35"/>
      <c r="P175" s="35" t="s">
        <v>4296</v>
      </c>
      <c r="Q175" s="36">
        <v>0</v>
      </c>
      <c r="R175" s="36">
        <v>0</v>
      </c>
      <c r="S175" s="36">
        <v>0</v>
      </c>
      <c r="T175" s="36">
        <v>0</v>
      </c>
      <c r="U175" s="36">
        <v>145.92793265989999</v>
      </c>
      <c r="V175" s="36">
        <v>6682.2362960237706</v>
      </c>
      <c r="W175" s="36">
        <v>0</v>
      </c>
      <c r="X175" s="36">
        <v>0</v>
      </c>
      <c r="Y175" s="24">
        <v>6828.1642286836704</v>
      </c>
    </row>
    <row r="176" spans="1:25" ht="21">
      <c r="A176" s="35"/>
      <c r="B176" s="35" t="s">
        <v>4286</v>
      </c>
      <c r="C176" s="36">
        <v>0</v>
      </c>
      <c r="D176" s="36">
        <v>0</v>
      </c>
      <c r="E176" s="36">
        <v>2036.6469580472001</v>
      </c>
      <c r="F176" s="36">
        <v>4377.7227470374</v>
      </c>
      <c r="G176" s="36">
        <v>0</v>
      </c>
      <c r="H176" s="36">
        <v>33.721884036851002</v>
      </c>
      <c r="I176" s="36">
        <v>9745.4149489396041</v>
      </c>
      <c r="J176" s="36">
        <v>0</v>
      </c>
      <c r="K176" s="24">
        <v>16193.506538061056</v>
      </c>
      <c r="L176" s="24"/>
      <c r="M176" s="24"/>
      <c r="N176" s="100"/>
      <c r="O176" s="35"/>
      <c r="P176" s="35" t="s">
        <v>4286</v>
      </c>
      <c r="Q176" s="36">
        <v>0</v>
      </c>
      <c r="R176" s="36">
        <v>0</v>
      </c>
      <c r="S176" s="36">
        <v>0</v>
      </c>
      <c r="T176" s="36">
        <v>0</v>
      </c>
      <c r="U176" s="36">
        <v>2354.0736817659699</v>
      </c>
      <c r="V176" s="36">
        <v>3588.9432177010249</v>
      </c>
      <c r="W176" s="36">
        <v>0</v>
      </c>
      <c r="X176" s="36">
        <v>0</v>
      </c>
      <c r="Y176" s="24">
        <v>5943.0168994669948</v>
      </c>
    </row>
    <row r="177" spans="1:25" ht="21">
      <c r="A177" s="35" t="s">
        <v>4305</v>
      </c>
      <c r="B177" s="35"/>
      <c r="C177" s="36">
        <v>0</v>
      </c>
      <c r="D177" s="36">
        <v>0</v>
      </c>
      <c r="E177" s="36">
        <v>1593.5364971317001</v>
      </c>
      <c r="F177" s="36">
        <v>86052.788653534444</v>
      </c>
      <c r="G177" s="36">
        <v>0</v>
      </c>
      <c r="H177" s="36">
        <v>0</v>
      </c>
      <c r="I177" s="36">
        <v>33090.359387680779</v>
      </c>
      <c r="J177" s="36">
        <v>0</v>
      </c>
      <c r="K177" s="24">
        <v>120736.68453834695</v>
      </c>
      <c r="L177" s="24">
        <v>120800</v>
      </c>
      <c r="M177" s="110">
        <f>L177-K177</f>
        <v>63.315461653051898</v>
      </c>
      <c r="N177" s="100"/>
      <c r="O177" s="35" t="s">
        <v>4305</v>
      </c>
      <c r="P177" s="35"/>
      <c r="Q177" s="36">
        <v>0</v>
      </c>
      <c r="R177" s="36">
        <v>0</v>
      </c>
      <c r="S177" s="36">
        <v>0</v>
      </c>
      <c r="T177" s="36">
        <v>3182.5742730603938</v>
      </c>
      <c r="U177" s="36">
        <v>29471.61868424069</v>
      </c>
      <c r="V177" s="36">
        <v>11656.170268268525</v>
      </c>
      <c r="W177" s="36">
        <v>0</v>
      </c>
      <c r="X177" s="36">
        <v>0</v>
      </c>
      <c r="Y177" s="24">
        <v>44310.363225569607</v>
      </c>
    </row>
    <row r="178" spans="1:25" ht="21">
      <c r="A178" s="35"/>
      <c r="B178" s="35" t="s">
        <v>4299</v>
      </c>
      <c r="C178" s="36">
        <v>0</v>
      </c>
      <c r="D178" s="36">
        <v>0</v>
      </c>
      <c r="E178" s="36">
        <v>109.9669048893</v>
      </c>
      <c r="F178" s="36">
        <v>5721.8715100051995</v>
      </c>
      <c r="G178" s="36">
        <v>0</v>
      </c>
      <c r="H178" s="36">
        <v>0</v>
      </c>
      <c r="I178" s="36">
        <v>5223.0451694572303</v>
      </c>
      <c r="J178" s="36">
        <v>0</v>
      </c>
      <c r="K178" s="24">
        <v>11054.88358435173</v>
      </c>
      <c r="L178" s="24"/>
      <c r="M178" s="110"/>
      <c r="N178" s="100"/>
      <c r="O178" s="35"/>
      <c r="P178" s="35" t="s">
        <v>4299</v>
      </c>
      <c r="Q178" s="36">
        <v>0</v>
      </c>
      <c r="R178" s="36">
        <v>0</v>
      </c>
      <c r="S178" s="36">
        <v>0</v>
      </c>
      <c r="T178" s="36">
        <v>0</v>
      </c>
      <c r="U178" s="36">
        <v>2140.28469826227</v>
      </c>
      <c r="V178" s="36">
        <v>1916.8575771911367</v>
      </c>
      <c r="W178" s="36">
        <v>0</v>
      </c>
      <c r="X178" s="36">
        <v>0</v>
      </c>
      <c r="Y178" s="24">
        <v>4057.1422754534069</v>
      </c>
    </row>
    <row r="179" spans="1:25" ht="21">
      <c r="A179" s="35"/>
      <c r="B179" s="35" t="s">
        <v>3311</v>
      </c>
      <c r="C179" s="36">
        <v>0</v>
      </c>
      <c r="D179" s="36">
        <v>0</v>
      </c>
      <c r="E179" s="36">
        <v>1483.5695922424002</v>
      </c>
      <c r="F179" s="36">
        <v>4770.4630151191286</v>
      </c>
      <c r="G179" s="36">
        <v>0</v>
      </c>
      <c r="H179" s="36">
        <v>0</v>
      </c>
      <c r="I179" s="36">
        <v>3433.0403890861903</v>
      </c>
      <c r="J179" s="36">
        <v>0</v>
      </c>
      <c r="K179" s="24">
        <v>9687.0729964477196</v>
      </c>
      <c r="L179" s="24"/>
      <c r="M179" s="24"/>
      <c r="N179" s="100"/>
      <c r="O179" s="35"/>
      <c r="P179" s="35" t="s">
        <v>3311</v>
      </c>
      <c r="Q179" s="36">
        <v>0</v>
      </c>
      <c r="R179" s="36">
        <v>0</v>
      </c>
      <c r="S179" s="36">
        <v>0</v>
      </c>
      <c r="T179" s="36">
        <v>0</v>
      </c>
      <c r="U179" s="36">
        <v>2295.2299669015611</v>
      </c>
      <c r="V179" s="36">
        <v>1259.9258227950099</v>
      </c>
      <c r="W179" s="36">
        <v>0</v>
      </c>
      <c r="X179" s="36">
        <v>0</v>
      </c>
      <c r="Y179" s="24">
        <v>3555.155789696571</v>
      </c>
    </row>
    <row r="180" spans="1:25" ht="21">
      <c r="A180" s="35"/>
      <c r="B180" s="35" t="s">
        <v>4300</v>
      </c>
      <c r="C180" s="36">
        <v>0</v>
      </c>
      <c r="D180" s="36">
        <v>0</v>
      </c>
      <c r="E180" s="36">
        <v>0</v>
      </c>
      <c r="F180" s="36">
        <v>5921.7600270666999</v>
      </c>
      <c r="G180" s="36">
        <v>0</v>
      </c>
      <c r="H180" s="36">
        <v>0</v>
      </c>
      <c r="I180" s="36">
        <v>2566.7387684416403</v>
      </c>
      <c r="J180" s="36">
        <v>0</v>
      </c>
      <c r="K180" s="24">
        <v>8488.4987955083398</v>
      </c>
      <c r="L180" s="24"/>
      <c r="M180" s="24"/>
      <c r="N180" s="100"/>
      <c r="O180" s="35"/>
      <c r="P180" s="35" t="s">
        <v>4300</v>
      </c>
      <c r="Q180" s="36">
        <v>0</v>
      </c>
      <c r="R180" s="36">
        <v>0</v>
      </c>
      <c r="S180" s="36">
        <v>0</v>
      </c>
      <c r="T180" s="36">
        <v>0</v>
      </c>
      <c r="U180" s="36">
        <v>2173.2859299380002</v>
      </c>
      <c r="V180" s="36">
        <v>941.99312801723067</v>
      </c>
      <c r="W180" s="36">
        <v>0</v>
      </c>
      <c r="X180" s="36">
        <v>0</v>
      </c>
      <c r="Y180" s="24">
        <v>3115.2790579552311</v>
      </c>
    </row>
    <row r="181" spans="1:25" ht="21">
      <c r="A181" s="35"/>
      <c r="B181" s="35" t="s">
        <v>555</v>
      </c>
      <c r="C181" s="36">
        <v>0</v>
      </c>
      <c r="D181" s="36">
        <v>0</v>
      </c>
      <c r="E181" s="36">
        <v>0</v>
      </c>
      <c r="F181" s="36">
        <v>11454.186660900001</v>
      </c>
      <c r="G181" s="36">
        <v>0</v>
      </c>
      <c r="H181" s="36">
        <v>0</v>
      </c>
      <c r="I181" s="36">
        <v>1312.5326429612921</v>
      </c>
      <c r="J181" s="36">
        <v>0</v>
      </c>
      <c r="K181" s="24">
        <v>12766.719303861293</v>
      </c>
      <c r="L181" s="24"/>
      <c r="M181" s="24"/>
      <c r="N181" s="100"/>
      <c r="O181" s="35"/>
      <c r="P181" s="35" t="s">
        <v>555</v>
      </c>
      <c r="Q181" s="36">
        <v>0</v>
      </c>
      <c r="R181" s="36">
        <v>0</v>
      </c>
      <c r="S181" s="36">
        <v>0</v>
      </c>
      <c r="T181" s="36">
        <v>0</v>
      </c>
      <c r="U181" s="36">
        <v>4203.6865045499999</v>
      </c>
      <c r="V181" s="36">
        <v>481.69947996676905</v>
      </c>
      <c r="W181" s="36">
        <v>0</v>
      </c>
      <c r="X181" s="36">
        <v>0</v>
      </c>
      <c r="Y181" s="24">
        <v>4685.385984516769</v>
      </c>
    </row>
    <row r="182" spans="1:25" ht="21">
      <c r="A182" s="35"/>
      <c r="B182" s="35" t="s">
        <v>4301</v>
      </c>
      <c r="C182" s="36">
        <v>0</v>
      </c>
      <c r="D182" s="36">
        <v>0</v>
      </c>
      <c r="E182" s="36">
        <v>0</v>
      </c>
      <c r="F182" s="36">
        <v>6323.4303376063599</v>
      </c>
      <c r="G182" s="36">
        <v>0</v>
      </c>
      <c r="H182" s="36">
        <v>0</v>
      </c>
      <c r="I182" s="36">
        <v>5441.2762182539291</v>
      </c>
      <c r="J182" s="36">
        <v>0</v>
      </c>
      <c r="K182" s="24">
        <v>11764.706555860288</v>
      </c>
      <c r="L182" s="24"/>
      <c r="M182" s="24"/>
      <c r="N182" s="100"/>
      <c r="O182" s="35"/>
      <c r="P182" s="35" t="s">
        <v>4301</v>
      </c>
      <c r="Q182" s="36">
        <v>0</v>
      </c>
      <c r="R182" s="36">
        <v>0</v>
      </c>
      <c r="S182" s="36">
        <v>0</v>
      </c>
      <c r="T182" s="36">
        <v>0</v>
      </c>
      <c r="U182" s="36">
        <v>2320.6989339053198</v>
      </c>
      <c r="V182" s="36">
        <v>1996.9483720986348</v>
      </c>
      <c r="W182" s="36">
        <v>0</v>
      </c>
      <c r="X182" s="36">
        <v>0</v>
      </c>
      <c r="Y182" s="24">
        <v>4317.6473060039543</v>
      </c>
    </row>
    <row r="183" spans="1:25" ht="21">
      <c r="A183" s="35"/>
      <c r="B183" s="35" t="s">
        <v>4298</v>
      </c>
      <c r="C183" s="36">
        <v>0</v>
      </c>
      <c r="D183" s="36">
        <v>0</v>
      </c>
      <c r="E183" s="36">
        <v>0</v>
      </c>
      <c r="F183" s="36">
        <v>11810.6313869234</v>
      </c>
      <c r="G183" s="36">
        <v>0</v>
      </c>
      <c r="H183" s="36">
        <v>0</v>
      </c>
      <c r="I183" s="36">
        <v>3092.9153627560686</v>
      </c>
      <c r="J183" s="36">
        <v>0</v>
      </c>
      <c r="K183" s="24">
        <v>14903.546749679468</v>
      </c>
      <c r="L183" s="24"/>
      <c r="M183" s="24"/>
      <c r="N183" s="100"/>
      <c r="O183" s="35"/>
      <c r="P183" s="35" t="s">
        <v>4298</v>
      </c>
      <c r="Q183" s="36">
        <v>0</v>
      </c>
      <c r="R183" s="36">
        <v>0</v>
      </c>
      <c r="S183" s="36">
        <v>0</v>
      </c>
      <c r="T183" s="36">
        <v>0</v>
      </c>
      <c r="U183" s="36">
        <v>4334.5017189971004</v>
      </c>
      <c r="V183" s="36">
        <v>1135.0999381314173</v>
      </c>
      <c r="W183" s="36">
        <v>0</v>
      </c>
      <c r="X183" s="36">
        <v>0</v>
      </c>
      <c r="Y183" s="24">
        <v>5469.6016571285181</v>
      </c>
    </row>
    <row r="184" spans="1:25" ht="21">
      <c r="A184" s="35"/>
      <c r="B184" s="35" t="s">
        <v>4302</v>
      </c>
      <c r="C184" s="36">
        <v>0</v>
      </c>
      <c r="D184" s="36">
        <v>0</v>
      </c>
      <c r="E184" s="36">
        <v>0</v>
      </c>
      <c r="F184" s="36">
        <v>7342.1870464699996</v>
      </c>
      <c r="G184" s="36">
        <v>0</v>
      </c>
      <c r="H184" s="36">
        <v>0</v>
      </c>
      <c r="I184" s="36">
        <v>1329.6774577939341</v>
      </c>
      <c r="J184" s="36">
        <v>0</v>
      </c>
      <c r="K184" s="24">
        <v>8671.8645042639328</v>
      </c>
      <c r="L184" s="24"/>
      <c r="M184" s="24"/>
      <c r="N184" s="100"/>
      <c r="O184" s="35"/>
      <c r="P184" s="35" t="s">
        <v>4302</v>
      </c>
      <c r="Q184" s="36">
        <v>0</v>
      </c>
      <c r="R184" s="36">
        <v>0</v>
      </c>
      <c r="S184" s="36">
        <v>0</v>
      </c>
      <c r="T184" s="36">
        <v>3182.5742730603938</v>
      </c>
      <c r="U184" s="36">
        <v>0</v>
      </c>
      <c r="V184" s="36">
        <v>0</v>
      </c>
      <c r="W184" s="36">
        <v>0</v>
      </c>
      <c r="X184" s="36">
        <v>0</v>
      </c>
      <c r="Y184" s="24">
        <v>3182.5742730603938</v>
      </c>
    </row>
    <row r="185" spans="1:25" ht="21">
      <c r="A185" s="35"/>
      <c r="B185" s="35" t="s">
        <v>580</v>
      </c>
      <c r="C185" s="36">
        <v>0</v>
      </c>
      <c r="D185" s="36">
        <v>0</v>
      </c>
      <c r="E185" s="36">
        <v>0</v>
      </c>
      <c r="F185" s="36">
        <v>14143.941783099999</v>
      </c>
      <c r="G185" s="36">
        <v>0</v>
      </c>
      <c r="H185" s="36">
        <v>0</v>
      </c>
      <c r="I185" s="36">
        <v>2304.8769882220513</v>
      </c>
      <c r="J185" s="36">
        <v>0</v>
      </c>
      <c r="K185" s="24">
        <v>16448.81877132205</v>
      </c>
      <c r="L185" s="24"/>
      <c r="M185" s="24"/>
      <c r="N185" s="100"/>
      <c r="O185" s="35"/>
      <c r="P185" s="35" t="s">
        <v>580</v>
      </c>
      <c r="Q185" s="36">
        <v>0</v>
      </c>
      <c r="R185" s="36">
        <v>0</v>
      </c>
      <c r="S185" s="36">
        <v>0</v>
      </c>
      <c r="T185" s="36">
        <v>0</v>
      </c>
      <c r="U185" s="36">
        <v>5190.8266344000003</v>
      </c>
      <c r="V185" s="36">
        <v>845.8898546775813</v>
      </c>
      <c r="W185" s="36">
        <v>0</v>
      </c>
      <c r="X185" s="36">
        <v>0</v>
      </c>
      <c r="Y185" s="24">
        <v>6036.7164890775821</v>
      </c>
    </row>
    <row r="186" spans="1:25" ht="21">
      <c r="A186" s="35"/>
      <c r="B186" s="35" t="s">
        <v>4303</v>
      </c>
      <c r="C186" s="36">
        <v>0</v>
      </c>
      <c r="D186" s="36">
        <v>0</v>
      </c>
      <c r="E186" s="36">
        <v>0</v>
      </c>
      <c r="F186" s="36">
        <v>10472.229192291401</v>
      </c>
      <c r="G186" s="36">
        <v>0</v>
      </c>
      <c r="H186" s="36">
        <v>0</v>
      </c>
      <c r="I186" s="36">
        <v>3820.4135309919902</v>
      </c>
      <c r="J186" s="36">
        <v>0</v>
      </c>
      <c r="K186" s="24">
        <v>14292.642723283392</v>
      </c>
      <c r="L186" s="24"/>
      <c r="M186" s="24"/>
      <c r="N186" s="100"/>
      <c r="O186" s="35"/>
      <c r="P186" s="35" t="s">
        <v>4303</v>
      </c>
      <c r="Q186" s="36">
        <v>0</v>
      </c>
      <c r="R186" s="36">
        <v>0</v>
      </c>
      <c r="S186" s="36">
        <v>0</v>
      </c>
      <c r="T186" s="36">
        <v>0</v>
      </c>
      <c r="U186" s="36">
        <v>3843.3081135703401</v>
      </c>
      <c r="V186" s="36">
        <v>1402.0917658743251</v>
      </c>
      <c r="W186" s="36">
        <v>0</v>
      </c>
      <c r="X186" s="36">
        <v>0</v>
      </c>
      <c r="Y186" s="24">
        <v>5245.3998794446652</v>
      </c>
    </row>
    <row r="187" spans="1:25" ht="21">
      <c r="A187" s="35"/>
      <c r="B187" s="35" t="s">
        <v>4304</v>
      </c>
      <c r="C187" s="36">
        <v>0</v>
      </c>
      <c r="D187" s="36">
        <v>0</v>
      </c>
      <c r="E187" s="36">
        <v>0</v>
      </c>
      <c r="F187" s="36">
        <v>8092.0876940522612</v>
      </c>
      <c r="G187" s="36">
        <v>0</v>
      </c>
      <c r="H187" s="36">
        <v>0</v>
      </c>
      <c r="I187" s="36">
        <v>4565.8428597164502</v>
      </c>
      <c r="J187" s="36">
        <v>0</v>
      </c>
      <c r="K187" s="24">
        <v>12657.930553768711</v>
      </c>
      <c r="L187" s="24"/>
      <c r="M187" s="24"/>
      <c r="N187" s="100"/>
      <c r="O187" s="35"/>
      <c r="P187" s="35" t="s">
        <v>4304</v>
      </c>
      <c r="Q187" s="36">
        <v>0</v>
      </c>
      <c r="R187" s="36">
        <v>0</v>
      </c>
      <c r="S187" s="36">
        <v>0</v>
      </c>
      <c r="T187" s="36">
        <v>0</v>
      </c>
      <c r="U187" s="36">
        <v>2969.7961837160969</v>
      </c>
      <c r="V187" s="36">
        <v>1675.6643295164188</v>
      </c>
      <c r="W187" s="36">
        <v>0</v>
      </c>
      <c r="X187" s="36">
        <v>0</v>
      </c>
      <c r="Y187" s="24">
        <v>4645.460513232516</v>
      </c>
    </row>
  </sheetData>
  <mergeCells count="24">
    <mergeCell ref="T9:U9"/>
    <mergeCell ref="O11:P11"/>
    <mergeCell ref="A11:B11"/>
    <mergeCell ref="P8:P10"/>
    <mergeCell ref="D9:E9"/>
    <mergeCell ref="F9:G9"/>
    <mergeCell ref="H9:I9"/>
    <mergeCell ref="R9:S9"/>
    <mergeCell ref="V9:W9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C8:J8"/>
    <mergeCell ref="Q8:X8"/>
    <mergeCell ref="Y8:Y10"/>
    <mergeCell ref="A8:A10"/>
    <mergeCell ref="B8:B10"/>
    <mergeCell ref="O8:O10"/>
  </mergeCells>
  <pageMargins left="0.90551181102362199" right="0.31496062992126" top="0.74803149606299202" bottom="0.74803149606299202" header="0.31496062992126" footer="0.31496062992126"/>
  <pageSetup paperSize="9" scale="75" fitToHeight="0" orientation="landscape" r:id="rId1"/>
  <colBreaks count="1" manualBreakCount="1">
    <brk id="13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AF79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625" style="25" customWidth="1"/>
    <col min="11" max="13" width="10.5" style="25" customWidth="1"/>
    <col min="14" max="14" width="7.625" style="123" customWidth="1"/>
    <col min="15" max="15" width="18.625" style="25" customWidth="1"/>
    <col min="16" max="16" width="15.75" style="25" customWidth="1"/>
    <col min="17" max="24" width="13.1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4306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389.59756950500002</v>
      </c>
      <c r="D11" s="87">
        <v>323.94624073659998</v>
      </c>
      <c r="E11" s="87">
        <v>142005.20780965453</v>
      </c>
      <c r="F11" s="87">
        <v>352262.59428583313</v>
      </c>
      <c r="G11" s="87">
        <v>28058.809764621161</v>
      </c>
      <c r="H11" s="87">
        <v>140335.76183933782</v>
      </c>
      <c r="I11" s="87">
        <v>3415.05187855653</v>
      </c>
      <c r="J11" s="87">
        <v>0</v>
      </c>
      <c r="K11" s="110">
        <v>666790.96938824467</v>
      </c>
      <c r="L11" s="110">
        <v>498900</v>
      </c>
      <c r="M11" s="110">
        <f>L11-K11</f>
        <v>-167890.96938824467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0</v>
      </c>
      <c r="U11" s="24">
        <v>230835.46362399813</v>
      </c>
      <c r="V11" s="24">
        <v>5208.5395394415318</v>
      </c>
      <c r="W11" s="24">
        <v>0</v>
      </c>
      <c r="X11" s="24">
        <v>0</v>
      </c>
      <c r="Y11" s="24">
        <v>236044.0031634396</v>
      </c>
    </row>
    <row r="12" spans="1:32" ht="21">
      <c r="A12" s="35" t="s">
        <v>4314</v>
      </c>
      <c r="B12" s="35"/>
      <c r="C12" s="36">
        <v>60.608091919400003</v>
      </c>
      <c r="D12" s="36">
        <v>0</v>
      </c>
      <c r="E12" s="36">
        <v>16679.911496563574</v>
      </c>
      <c r="F12" s="36">
        <v>66721.906486566542</v>
      </c>
      <c r="G12" s="36">
        <v>467.33654495048802</v>
      </c>
      <c r="H12" s="36">
        <v>11278.337041846995</v>
      </c>
      <c r="I12" s="36">
        <v>493.12574762574008</v>
      </c>
      <c r="J12" s="36">
        <v>0</v>
      </c>
      <c r="K12" s="24">
        <v>95701.225409472725</v>
      </c>
      <c r="L12" s="24">
        <v>76290</v>
      </c>
      <c r="M12" s="110">
        <f>L12-K12</f>
        <v>-19411.225409472725</v>
      </c>
      <c r="N12" s="100"/>
      <c r="O12" s="35" t="s">
        <v>4314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33627.593155093753</v>
      </c>
      <c r="V12" s="36">
        <v>250.64063984797997</v>
      </c>
      <c r="W12" s="36">
        <v>0</v>
      </c>
      <c r="X12" s="36">
        <v>0</v>
      </c>
      <c r="Y12" s="24">
        <v>33878.233794941742</v>
      </c>
    </row>
    <row r="13" spans="1:32" ht="21">
      <c r="A13" s="35"/>
      <c r="B13" s="35" t="s">
        <v>4308</v>
      </c>
      <c r="C13" s="36">
        <v>0</v>
      </c>
      <c r="D13" s="36">
        <v>0</v>
      </c>
      <c r="E13" s="36">
        <v>2319.2513018839309</v>
      </c>
      <c r="F13" s="36">
        <v>4964.7737466106619</v>
      </c>
      <c r="G13" s="36">
        <v>0</v>
      </c>
      <c r="H13" s="36">
        <v>0</v>
      </c>
      <c r="I13" s="36">
        <v>0</v>
      </c>
      <c r="J13" s="36">
        <v>0</v>
      </c>
      <c r="K13" s="24">
        <v>7284.0250484945927</v>
      </c>
      <c r="L13" s="24"/>
      <c r="M13" s="110"/>
      <c r="N13" s="100"/>
      <c r="O13" s="35"/>
      <c r="P13" s="35" t="s">
        <v>4308</v>
      </c>
      <c r="Q13" s="36">
        <v>0</v>
      </c>
      <c r="R13" s="36">
        <v>0</v>
      </c>
      <c r="S13" s="36">
        <v>0</v>
      </c>
      <c r="T13" s="36">
        <v>0</v>
      </c>
      <c r="U13" s="36">
        <v>2578.544867165389</v>
      </c>
      <c r="V13" s="36">
        <v>0</v>
      </c>
      <c r="W13" s="36">
        <v>0</v>
      </c>
      <c r="X13" s="36">
        <v>0</v>
      </c>
      <c r="Y13" s="24">
        <v>2578.544867165389</v>
      </c>
    </row>
    <row r="14" spans="1:32" ht="21">
      <c r="A14" s="35"/>
      <c r="B14" s="35" t="s">
        <v>4309</v>
      </c>
      <c r="C14" s="36">
        <v>0</v>
      </c>
      <c r="D14" s="36">
        <v>0</v>
      </c>
      <c r="E14" s="36">
        <v>1241.4374731244802</v>
      </c>
      <c r="F14" s="36">
        <v>9740.9892414677197</v>
      </c>
      <c r="G14" s="36">
        <v>0</v>
      </c>
      <c r="H14" s="36">
        <v>201.61165109699999</v>
      </c>
      <c r="I14" s="36">
        <v>0</v>
      </c>
      <c r="J14" s="36">
        <v>0</v>
      </c>
      <c r="K14" s="24">
        <v>11184.038365689201</v>
      </c>
      <c r="L14" s="24"/>
      <c r="M14" s="24"/>
      <c r="N14" s="100"/>
      <c r="O14" s="35"/>
      <c r="P14" s="35" t="s">
        <v>4309</v>
      </c>
      <c r="Q14" s="36">
        <v>0</v>
      </c>
      <c r="R14" s="36">
        <v>0</v>
      </c>
      <c r="S14" s="36">
        <v>0</v>
      </c>
      <c r="T14" s="36">
        <v>0</v>
      </c>
      <c r="U14" s="36">
        <v>3959.1495814516329</v>
      </c>
      <c r="V14" s="36">
        <v>0</v>
      </c>
      <c r="W14" s="36">
        <v>0</v>
      </c>
      <c r="X14" s="36">
        <v>0</v>
      </c>
      <c r="Y14" s="24">
        <v>3959.1495814516329</v>
      </c>
    </row>
    <row r="15" spans="1:32" ht="21">
      <c r="A15" s="35"/>
      <c r="B15" s="35" t="s">
        <v>4307</v>
      </c>
      <c r="C15" s="36">
        <v>0</v>
      </c>
      <c r="D15" s="36">
        <v>0</v>
      </c>
      <c r="E15" s="36">
        <v>2061.2745405813198</v>
      </c>
      <c r="F15" s="36">
        <v>5012.8878483776807</v>
      </c>
      <c r="G15" s="36">
        <v>0</v>
      </c>
      <c r="H15" s="36">
        <v>0</v>
      </c>
      <c r="I15" s="36">
        <v>16.216887983100001</v>
      </c>
      <c r="J15" s="36">
        <v>0</v>
      </c>
      <c r="K15" s="24">
        <v>7090.3792769421007</v>
      </c>
      <c r="L15" s="24"/>
      <c r="M15" s="24"/>
      <c r="N15" s="100"/>
      <c r="O15" s="35"/>
      <c r="P15" s="35" t="s">
        <v>4307</v>
      </c>
      <c r="Q15" s="36">
        <v>0</v>
      </c>
      <c r="R15" s="36">
        <v>0</v>
      </c>
      <c r="S15" s="36">
        <v>0</v>
      </c>
      <c r="T15" s="36">
        <v>0</v>
      </c>
      <c r="U15" s="36">
        <v>2504.2534856919096</v>
      </c>
      <c r="V15" s="36">
        <v>5.7407783460199999</v>
      </c>
      <c r="W15" s="36">
        <v>0</v>
      </c>
      <c r="X15" s="36">
        <v>0</v>
      </c>
      <c r="Y15" s="24">
        <v>2509.9942640379295</v>
      </c>
    </row>
    <row r="16" spans="1:32" ht="21">
      <c r="A16" s="35"/>
      <c r="B16" s="35" t="s">
        <v>510</v>
      </c>
      <c r="C16" s="36">
        <v>0</v>
      </c>
      <c r="D16" s="36">
        <v>0</v>
      </c>
      <c r="E16" s="36">
        <v>1055.9895958139</v>
      </c>
      <c r="F16" s="36">
        <v>8629.4403156423705</v>
      </c>
      <c r="G16" s="36">
        <v>0</v>
      </c>
      <c r="H16" s="36">
        <v>189.190158021</v>
      </c>
      <c r="I16" s="36">
        <v>6.0537873237499999</v>
      </c>
      <c r="J16" s="36">
        <v>0</v>
      </c>
      <c r="K16" s="24">
        <v>9880.6738568010205</v>
      </c>
      <c r="L16" s="24"/>
      <c r="M16" s="24"/>
      <c r="N16" s="100"/>
      <c r="O16" s="35"/>
      <c r="P16" s="35" t="s">
        <v>510</v>
      </c>
      <c r="Q16" s="36">
        <v>0</v>
      </c>
      <c r="R16" s="36">
        <v>0</v>
      </c>
      <c r="S16" s="36">
        <v>0</v>
      </c>
      <c r="T16" s="36">
        <v>0</v>
      </c>
      <c r="U16" s="36">
        <v>3495.6155045984046</v>
      </c>
      <c r="V16" s="36">
        <v>2.14304071261</v>
      </c>
      <c r="W16" s="36">
        <v>0</v>
      </c>
      <c r="X16" s="36">
        <v>0</v>
      </c>
      <c r="Y16" s="24">
        <v>3497.7585453110146</v>
      </c>
    </row>
    <row r="17" spans="1:25" ht="21">
      <c r="A17" s="35"/>
      <c r="B17" s="35" t="s">
        <v>4310</v>
      </c>
      <c r="C17" s="36">
        <v>0</v>
      </c>
      <c r="D17" s="36">
        <v>0</v>
      </c>
      <c r="E17" s="36">
        <v>2275.7291346290476</v>
      </c>
      <c r="F17" s="36">
        <v>11665.329673184231</v>
      </c>
      <c r="G17" s="36">
        <v>0</v>
      </c>
      <c r="H17" s="36">
        <v>405.24782735646005</v>
      </c>
      <c r="I17" s="36">
        <v>82.5018573559</v>
      </c>
      <c r="J17" s="36">
        <v>0</v>
      </c>
      <c r="K17" s="24">
        <v>14428.808492525637</v>
      </c>
      <c r="L17" s="24"/>
      <c r="M17" s="24"/>
      <c r="N17" s="100"/>
      <c r="O17" s="35"/>
      <c r="P17" s="35" t="s">
        <v>4310</v>
      </c>
      <c r="Q17" s="36">
        <v>0</v>
      </c>
      <c r="R17" s="36">
        <v>0</v>
      </c>
      <c r="S17" s="36">
        <v>0</v>
      </c>
      <c r="T17" s="36">
        <v>0</v>
      </c>
      <c r="U17" s="36">
        <v>5078.5925488488483</v>
      </c>
      <c r="V17" s="36">
        <v>29.205657504000001</v>
      </c>
      <c r="W17" s="36">
        <v>0</v>
      </c>
      <c r="X17" s="36">
        <v>0</v>
      </c>
      <c r="Y17" s="24">
        <v>5107.798206352848</v>
      </c>
    </row>
    <row r="18" spans="1:25" ht="21">
      <c r="A18" s="35"/>
      <c r="B18" s="35" t="s">
        <v>809</v>
      </c>
      <c r="C18" s="36">
        <v>0</v>
      </c>
      <c r="D18" s="36">
        <v>0</v>
      </c>
      <c r="E18" s="36">
        <v>2646.2679828986606</v>
      </c>
      <c r="F18" s="36">
        <v>11484.572504027004</v>
      </c>
      <c r="G18" s="36">
        <v>0</v>
      </c>
      <c r="H18" s="36">
        <v>214.89865872427001</v>
      </c>
      <c r="I18" s="36">
        <v>0</v>
      </c>
      <c r="J18" s="36">
        <v>0</v>
      </c>
      <c r="K18" s="24">
        <v>14345.739145649935</v>
      </c>
      <c r="L18" s="24"/>
      <c r="M18" s="24"/>
      <c r="N18" s="100"/>
      <c r="O18" s="35"/>
      <c r="P18" s="35" t="s">
        <v>809</v>
      </c>
      <c r="Q18" s="36">
        <v>0</v>
      </c>
      <c r="R18" s="36">
        <v>0</v>
      </c>
      <c r="S18" s="36">
        <v>0</v>
      </c>
      <c r="T18" s="36">
        <v>0</v>
      </c>
      <c r="U18" s="36">
        <v>5002.3175323670039</v>
      </c>
      <c r="V18" s="36">
        <v>76.074125188399989</v>
      </c>
      <c r="W18" s="36">
        <v>0</v>
      </c>
      <c r="X18" s="36">
        <v>0</v>
      </c>
      <c r="Y18" s="24">
        <v>5078.391657555404</v>
      </c>
    </row>
    <row r="19" spans="1:25" ht="21">
      <c r="A19" s="35"/>
      <c r="B19" s="35" t="s">
        <v>3854</v>
      </c>
      <c r="C19" s="36">
        <v>0</v>
      </c>
      <c r="D19" s="36">
        <v>0</v>
      </c>
      <c r="E19" s="36">
        <v>834.44558180449997</v>
      </c>
      <c r="F19" s="36">
        <v>983.05037293292003</v>
      </c>
      <c r="G19" s="36">
        <v>0</v>
      </c>
      <c r="H19" s="36">
        <v>6167.5774641520293</v>
      </c>
      <c r="I19" s="36">
        <v>0</v>
      </c>
      <c r="J19" s="36">
        <v>0</v>
      </c>
      <c r="K19" s="24">
        <v>7985.0734188894494</v>
      </c>
      <c r="L19" s="24"/>
      <c r="M19" s="24"/>
      <c r="N19" s="100"/>
      <c r="O19" s="35"/>
      <c r="P19" s="35" t="s">
        <v>3854</v>
      </c>
      <c r="Q19" s="36">
        <v>0</v>
      </c>
      <c r="R19" s="36">
        <v>0</v>
      </c>
      <c r="S19" s="36">
        <v>0</v>
      </c>
      <c r="T19" s="36">
        <v>0</v>
      </c>
      <c r="U19" s="36">
        <v>2826.7159902839867</v>
      </c>
      <c r="V19" s="36">
        <v>0</v>
      </c>
      <c r="W19" s="36">
        <v>0</v>
      </c>
      <c r="X19" s="36">
        <v>0</v>
      </c>
      <c r="Y19" s="24">
        <v>2826.7159902839867</v>
      </c>
    </row>
    <row r="20" spans="1:25" ht="21">
      <c r="A20" s="35"/>
      <c r="B20" s="35" t="s">
        <v>4311</v>
      </c>
      <c r="C20" s="36">
        <v>60.608091919400003</v>
      </c>
      <c r="D20" s="36">
        <v>0</v>
      </c>
      <c r="E20" s="36">
        <v>2557.5606384177063</v>
      </c>
      <c r="F20" s="36">
        <v>10861.251002067938</v>
      </c>
      <c r="G20" s="36">
        <v>0</v>
      </c>
      <c r="H20" s="36">
        <v>209.96465000000001</v>
      </c>
      <c r="I20" s="36">
        <v>0</v>
      </c>
      <c r="J20" s="36">
        <v>0</v>
      </c>
      <c r="K20" s="24">
        <v>13689.384382405044</v>
      </c>
      <c r="L20" s="24"/>
      <c r="M20" s="24"/>
      <c r="N20" s="100"/>
      <c r="O20" s="35"/>
      <c r="P20" s="35" t="s">
        <v>4311</v>
      </c>
      <c r="Q20" s="36">
        <v>0</v>
      </c>
      <c r="R20" s="36">
        <v>0</v>
      </c>
      <c r="S20" s="36">
        <v>0</v>
      </c>
      <c r="T20" s="36">
        <v>0</v>
      </c>
      <c r="U20" s="36">
        <v>4846.0420713678368</v>
      </c>
      <c r="V20" s="36">
        <v>0</v>
      </c>
      <c r="W20" s="36">
        <v>0</v>
      </c>
      <c r="X20" s="36">
        <v>0</v>
      </c>
      <c r="Y20" s="24">
        <v>4846.0420713678368</v>
      </c>
    </row>
    <row r="21" spans="1:25" ht="21">
      <c r="A21" s="35"/>
      <c r="B21" s="35" t="s">
        <v>4312</v>
      </c>
      <c r="C21" s="36">
        <v>0</v>
      </c>
      <c r="D21" s="36">
        <v>0</v>
      </c>
      <c r="E21" s="36">
        <v>80.189196041200006</v>
      </c>
      <c r="F21" s="36">
        <v>2690.6748704090001</v>
      </c>
      <c r="G21" s="36">
        <v>0</v>
      </c>
      <c r="H21" s="36">
        <v>1.1766359774499999</v>
      </c>
      <c r="I21" s="36">
        <v>0</v>
      </c>
      <c r="J21" s="36">
        <v>0</v>
      </c>
      <c r="K21" s="24">
        <v>2772.0407024276501</v>
      </c>
      <c r="L21" s="24"/>
      <c r="M21" s="24"/>
      <c r="N21" s="100"/>
      <c r="O21" s="35"/>
      <c r="P21" s="35" t="s">
        <v>4312</v>
      </c>
      <c r="Q21" s="36">
        <v>0</v>
      </c>
      <c r="R21" s="36">
        <v>0</v>
      </c>
      <c r="S21" s="36">
        <v>0</v>
      </c>
      <c r="T21" s="36">
        <v>0</v>
      </c>
      <c r="U21" s="36">
        <v>981.30240865956694</v>
      </c>
      <c r="V21" s="36">
        <v>0</v>
      </c>
      <c r="W21" s="36">
        <v>0</v>
      </c>
      <c r="X21" s="36">
        <v>0</v>
      </c>
      <c r="Y21" s="24">
        <v>981.30240865956694</v>
      </c>
    </row>
    <row r="22" spans="1:25" ht="21">
      <c r="A22" s="35"/>
      <c r="B22" s="35" t="s">
        <v>4313</v>
      </c>
      <c r="C22" s="36">
        <v>0</v>
      </c>
      <c r="D22" s="36">
        <v>0</v>
      </c>
      <c r="E22" s="36">
        <v>1607.7660513688297</v>
      </c>
      <c r="F22" s="36">
        <v>688.93691184700003</v>
      </c>
      <c r="G22" s="36">
        <v>467.33654495048802</v>
      </c>
      <c r="H22" s="36">
        <v>3888.6699965187854</v>
      </c>
      <c r="I22" s="36">
        <v>388.35321496299008</v>
      </c>
      <c r="J22" s="36">
        <v>0</v>
      </c>
      <c r="K22" s="24">
        <v>7041.0627196480928</v>
      </c>
      <c r="L22" s="24"/>
      <c r="M22" s="24"/>
      <c r="N22" s="100"/>
      <c r="O22" s="35"/>
      <c r="P22" s="35" t="s">
        <v>4313</v>
      </c>
      <c r="Q22" s="36">
        <v>0</v>
      </c>
      <c r="R22" s="36">
        <v>0</v>
      </c>
      <c r="S22" s="36">
        <v>0</v>
      </c>
      <c r="T22" s="36">
        <v>0</v>
      </c>
      <c r="U22" s="36">
        <v>2355.059164659182</v>
      </c>
      <c r="V22" s="36">
        <v>137.47703809694997</v>
      </c>
      <c r="W22" s="36">
        <v>0</v>
      </c>
      <c r="X22" s="36">
        <v>0</v>
      </c>
      <c r="Y22" s="24">
        <v>2492.5362027561318</v>
      </c>
    </row>
    <row r="23" spans="1:25" ht="21">
      <c r="A23" s="35" t="s">
        <v>4317</v>
      </c>
      <c r="B23" s="35"/>
      <c r="C23" s="36">
        <v>0</v>
      </c>
      <c r="D23" s="36">
        <v>0</v>
      </c>
      <c r="E23" s="36">
        <v>8281.1555960764344</v>
      </c>
      <c r="F23" s="36">
        <v>61105.277625317671</v>
      </c>
      <c r="G23" s="36">
        <v>2799.6345918492302</v>
      </c>
      <c r="H23" s="36">
        <v>9027.5720057280741</v>
      </c>
      <c r="I23" s="36">
        <v>106.25</v>
      </c>
      <c r="J23" s="36">
        <v>0</v>
      </c>
      <c r="K23" s="24">
        <v>81319.889818971424</v>
      </c>
      <c r="L23" s="24">
        <v>44110</v>
      </c>
      <c r="M23" s="110">
        <f>L23-K23</f>
        <v>-37209.889818971424</v>
      </c>
      <c r="N23" s="100"/>
      <c r="O23" s="35" t="s">
        <v>4317</v>
      </c>
      <c r="P23" s="35"/>
      <c r="Q23" s="36">
        <v>0</v>
      </c>
      <c r="R23" s="36">
        <v>0</v>
      </c>
      <c r="S23" s="36">
        <v>0</v>
      </c>
      <c r="T23" s="36">
        <v>0</v>
      </c>
      <c r="U23" s="36">
        <v>28749.628495921468</v>
      </c>
      <c r="V23" s="36">
        <v>37.612499999999997</v>
      </c>
      <c r="W23" s="36">
        <v>0</v>
      </c>
      <c r="X23" s="36">
        <v>0</v>
      </c>
      <c r="Y23" s="24">
        <v>28787.240995921471</v>
      </c>
    </row>
    <row r="24" spans="1:25" ht="21">
      <c r="A24" s="35"/>
      <c r="B24" s="35" t="s">
        <v>239</v>
      </c>
      <c r="C24" s="36">
        <v>0</v>
      </c>
      <c r="D24" s="36">
        <v>0</v>
      </c>
      <c r="E24" s="36">
        <v>18.623718177800001</v>
      </c>
      <c r="F24" s="36">
        <v>3164.2021963672</v>
      </c>
      <c r="G24" s="36">
        <v>414.97324866768002</v>
      </c>
      <c r="H24" s="36">
        <v>1567.325242796029</v>
      </c>
      <c r="I24" s="36">
        <v>18.75</v>
      </c>
      <c r="J24" s="36">
        <v>0</v>
      </c>
      <c r="K24" s="24">
        <v>5183.8744060087092</v>
      </c>
      <c r="L24" s="24"/>
      <c r="M24" s="110"/>
      <c r="N24" s="100"/>
      <c r="O24" s="35"/>
      <c r="P24" s="35" t="s">
        <v>239</v>
      </c>
      <c r="Q24" s="36">
        <v>0</v>
      </c>
      <c r="R24" s="36">
        <v>0</v>
      </c>
      <c r="S24" s="36">
        <v>0</v>
      </c>
      <c r="T24" s="36">
        <v>0</v>
      </c>
      <c r="U24" s="36">
        <v>1828.4540397274482</v>
      </c>
      <c r="V24" s="36">
        <v>6.6375000000000002</v>
      </c>
      <c r="W24" s="36">
        <v>0</v>
      </c>
      <c r="X24" s="36">
        <v>0</v>
      </c>
      <c r="Y24" s="24">
        <v>1835.0915397274482</v>
      </c>
    </row>
    <row r="25" spans="1:25" ht="21">
      <c r="A25" s="35"/>
      <c r="B25" s="35" t="s">
        <v>4315</v>
      </c>
      <c r="C25" s="36">
        <v>0</v>
      </c>
      <c r="D25" s="36">
        <v>0</v>
      </c>
      <c r="E25" s="36">
        <v>1743.0730177233697</v>
      </c>
      <c r="F25" s="36">
        <v>20026.983816761633</v>
      </c>
      <c r="G25" s="36">
        <v>783.40930102218988</v>
      </c>
      <c r="H25" s="36">
        <v>628.53698394433991</v>
      </c>
      <c r="I25" s="36">
        <v>0</v>
      </c>
      <c r="J25" s="36">
        <v>0</v>
      </c>
      <c r="K25" s="24">
        <v>23182.003119451536</v>
      </c>
      <c r="L25" s="24"/>
      <c r="M25" s="24"/>
      <c r="N25" s="100"/>
      <c r="O25" s="35"/>
      <c r="P25" s="35" t="s">
        <v>4315</v>
      </c>
      <c r="Q25" s="36">
        <v>0</v>
      </c>
      <c r="R25" s="36">
        <v>0</v>
      </c>
      <c r="S25" s="36">
        <v>0</v>
      </c>
      <c r="T25" s="36">
        <v>0</v>
      </c>
      <c r="U25" s="36">
        <v>8206.4291042812092</v>
      </c>
      <c r="V25" s="36">
        <v>0</v>
      </c>
      <c r="W25" s="36">
        <v>0</v>
      </c>
      <c r="X25" s="36">
        <v>0</v>
      </c>
      <c r="Y25" s="24">
        <v>8206.4291042812092</v>
      </c>
    </row>
    <row r="26" spans="1:25" ht="21">
      <c r="A26" s="35"/>
      <c r="B26" s="35" t="s">
        <v>2923</v>
      </c>
      <c r="C26" s="36">
        <v>0</v>
      </c>
      <c r="D26" s="36">
        <v>0</v>
      </c>
      <c r="E26" s="36">
        <v>2714.95119279249</v>
      </c>
      <c r="F26" s="36">
        <v>11036.355617378411</v>
      </c>
      <c r="G26" s="36">
        <v>569.67467786007001</v>
      </c>
      <c r="H26" s="36">
        <v>2262.591242746887</v>
      </c>
      <c r="I26" s="36">
        <v>12.5</v>
      </c>
      <c r="J26" s="36">
        <v>0</v>
      </c>
      <c r="K26" s="24">
        <v>16596.072730777858</v>
      </c>
      <c r="L26" s="24"/>
      <c r="M26" s="24"/>
      <c r="N26" s="100"/>
      <c r="O26" s="35"/>
      <c r="P26" s="35" t="s">
        <v>2923</v>
      </c>
      <c r="Q26" s="36">
        <v>0</v>
      </c>
      <c r="R26" s="36">
        <v>0</v>
      </c>
      <c r="S26" s="36">
        <v>0</v>
      </c>
      <c r="T26" s="36">
        <v>0</v>
      </c>
      <c r="U26" s="36">
        <v>5870.5847467007197</v>
      </c>
      <c r="V26" s="36">
        <v>4.4249999999999998</v>
      </c>
      <c r="W26" s="36">
        <v>0</v>
      </c>
      <c r="X26" s="36">
        <v>0</v>
      </c>
      <c r="Y26" s="24">
        <v>5875.0097467007199</v>
      </c>
    </row>
    <row r="27" spans="1:25" ht="21">
      <c r="A27" s="35"/>
      <c r="B27" s="35" t="s">
        <v>383</v>
      </c>
      <c r="C27" s="36">
        <v>0</v>
      </c>
      <c r="D27" s="36">
        <v>0</v>
      </c>
      <c r="E27" s="36">
        <v>1940.1911475889103</v>
      </c>
      <c r="F27" s="36">
        <v>13771.367848440243</v>
      </c>
      <c r="G27" s="36">
        <v>725.52371309558998</v>
      </c>
      <c r="H27" s="36">
        <v>893.78106155903708</v>
      </c>
      <c r="I27" s="36">
        <v>56.25</v>
      </c>
      <c r="J27" s="36">
        <v>0</v>
      </c>
      <c r="K27" s="24">
        <v>17387.11377068378</v>
      </c>
      <c r="L27" s="24"/>
      <c r="M27" s="24"/>
      <c r="N27" s="100"/>
      <c r="O27" s="35"/>
      <c r="P27" s="35" t="s">
        <v>383</v>
      </c>
      <c r="Q27" s="36">
        <v>0</v>
      </c>
      <c r="R27" s="36">
        <v>0</v>
      </c>
      <c r="S27" s="36">
        <v>0</v>
      </c>
      <c r="T27" s="36">
        <v>0</v>
      </c>
      <c r="U27" s="36">
        <v>6135.1257748226653</v>
      </c>
      <c r="V27" s="36">
        <v>19.912499999999998</v>
      </c>
      <c r="W27" s="36">
        <v>0</v>
      </c>
      <c r="X27" s="36">
        <v>0</v>
      </c>
      <c r="Y27" s="24">
        <v>6155.0382748226657</v>
      </c>
    </row>
    <row r="28" spans="1:25" ht="21">
      <c r="A28" s="35"/>
      <c r="B28" s="35" t="s">
        <v>4316</v>
      </c>
      <c r="C28" s="36">
        <v>0</v>
      </c>
      <c r="D28" s="36">
        <v>0</v>
      </c>
      <c r="E28" s="36">
        <v>1864.3165197938656</v>
      </c>
      <c r="F28" s="36">
        <v>13106.368146370183</v>
      </c>
      <c r="G28" s="36">
        <v>306.05365120369999</v>
      </c>
      <c r="H28" s="36">
        <v>3675.3374746817813</v>
      </c>
      <c r="I28" s="36">
        <v>18.75</v>
      </c>
      <c r="J28" s="36">
        <v>0</v>
      </c>
      <c r="K28" s="24">
        <v>18970.825792049531</v>
      </c>
      <c r="L28" s="24"/>
      <c r="M28" s="24"/>
      <c r="N28" s="100"/>
      <c r="O28" s="35"/>
      <c r="P28" s="35" t="s">
        <v>4316</v>
      </c>
      <c r="Q28" s="36">
        <v>0</v>
      </c>
      <c r="R28" s="36">
        <v>0</v>
      </c>
      <c r="S28" s="36">
        <v>0</v>
      </c>
      <c r="T28" s="36">
        <v>0</v>
      </c>
      <c r="U28" s="36">
        <v>6709.034830389427</v>
      </c>
      <c r="V28" s="36">
        <v>6.6375000000000002</v>
      </c>
      <c r="W28" s="36">
        <v>0</v>
      </c>
      <c r="X28" s="36">
        <v>0</v>
      </c>
      <c r="Y28" s="24">
        <v>6715.6723303894269</v>
      </c>
    </row>
    <row r="29" spans="1:25" ht="21">
      <c r="A29" s="35" t="s">
        <v>4318</v>
      </c>
      <c r="B29" s="35"/>
      <c r="C29" s="36">
        <v>21.407740235399999</v>
      </c>
      <c r="D29" s="36">
        <v>0</v>
      </c>
      <c r="E29" s="36">
        <v>4787.930120710289</v>
      </c>
      <c r="F29" s="36">
        <v>10351.572659862893</v>
      </c>
      <c r="G29" s="36">
        <v>0</v>
      </c>
      <c r="H29" s="36">
        <v>533.71643190509997</v>
      </c>
      <c r="I29" s="36">
        <v>0</v>
      </c>
      <c r="J29" s="36">
        <v>0</v>
      </c>
      <c r="K29" s="24">
        <v>15694.626952713683</v>
      </c>
      <c r="L29" s="24">
        <v>13880</v>
      </c>
      <c r="M29" s="24">
        <f>$M$11</f>
        <v>-167890.96938824467</v>
      </c>
      <c r="N29" s="100"/>
      <c r="O29" s="35" t="s">
        <v>4318</v>
      </c>
      <c r="P29" s="35"/>
      <c r="Q29" s="36">
        <v>0</v>
      </c>
      <c r="R29" s="36">
        <v>0</v>
      </c>
      <c r="S29" s="36">
        <v>0</v>
      </c>
      <c r="T29" s="36">
        <v>0</v>
      </c>
      <c r="U29" s="36">
        <v>5555.8979412603276</v>
      </c>
      <c r="V29" s="36">
        <v>0</v>
      </c>
      <c r="W29" s="36">
        <v>0</v>
      </c>
      <c r="X29" s="36">
        <v>0</v>
      </c>
      <c r="Y29" s="24">
        <v>5555.8979412603276</v>
      </c>
    </row>
    <row r="30" spans="1:25" ht="21">
      <c r="A30" s="35"/>
      <c r="B30" s="35" t="s">
        <v>1363</v>
      </c>
      <c r="C30" s="36">
        <v>0</v>
      </c>
      <c r="D30" s="36">
        <v>0</v>
      </c>
      <c r="E30" s="36">
        <v>2507.6899272012397</v>
      </c>
      <c r="F30" s="36">
        <v>5018.0855099171386</v>
      </c>
      <c r="G30" s="36">
        <v>0</v>
      </c>
      <c r="H30" s="36">
        <v>172.17513962099</v>
      </c>
      <c r="I30" s="36">
        <v>0</v>
      </c>
      <c r="J30" s="36">
        <v>0</v>
      </c>
      <c r="K30" s="24">
        <v>7697.9505767393684</v>
      </c>
      <c r="L30" s="24"/>
      <c r="M30" s="110"/>
      <c r="N30" s="100"/>
      <c r="O30" s="35"/>
      <c r="P30" s="35" t="s">
        <v>1363</v>
      </c>
      <c r="Q30" s="36">
        <v>0</v>
      </c>
      <c r="R30" s="36">
        <v>0</v>
      </c>
      <c r="S30" s="36">
        <v>0</v>
      </c>
      <c r="T30" s="36">
        <v>0</v>
      </c>
      <c r="U30" s="36">
        <v>2725.0745041665891</v>
      </c>
      <c r="V30" s="36">
        <v>0</v>
      </c>
      <c r="W30" s="36">
        <v>0</v>
      </c>
      <c r="X30" s="36">
        <v>0</v>
      </c>
      <c r="Y30" s="24">
        <v>2725.0745041665891</v>
      </c>
    </row>
    <row r="31" spans="1:25" ht="21">
      <c r="A31" s="35"/>
      <c r="B31" s="35" t="s">
        <v>223</v>
      </c>
      <c r="C31" s="36">
        <v>21.407740235399999</v>
      </c>
      <c r="D31" s="36">
        <v>0</v>
      </c>
      <c r="E31" s="36">
        <v>2280.2401935090493</v>
      </c>
      <c r="F31" s="36">
        <v>5333.4871499457549</v>
      </c>
      <c r="G31" s="36">
        <v>0</v>
      </c>
      <c r="H31" s="36">
        <v>361.54129228411</v>
      </c>
      <c r="I31" s="36">
        <v>0</v>
      </c>
      <c r="J31" s="36">
        <v>0</v>
      </c>
      <c r="K31" s="24">
        <v>7996.6763759743135</v>
      </c>
      <c r="L31" s="24"/>
      <c r="M31" s="24"/>
      <c r="N31" s="100"/>
      <c r="O31" s="35"/>
      <c r="P31" s="35" t="s">
        <v>223</v>
      </c>
      <c r="Q31" s="36">
        <v>0</v>
      </c>
      <c r="R31" s="36">
        <v>0</v>
      </c>
      <c r="S31" s="36">
        <v>0</v>
      </c>
      <c r="T31" s="36">
        <v>0</v>
      </c>
      <c r="U31" s="36">
        <v>2830.823437093738</v>
      </c>
      <c r="V31" s="36">
        <v>0</v>
      </c>
      <c r="W31" s="36">
        <v>0</v>
      </c>
      <c r="X31" s="36">
        <v>0</v>
      </c>
      <c r="Y31" s="24">
        <v>2830.823437093738</v>
      </c>
    </row>
    <row r="32" spans="1:25" ht="21">
      <c r="A32" s="35" t="s">
        <v>4326</v>
      </c>
      <c r="B32" s="35"/>
      <c r="C32" s="36">
        <v>307.5817373502</v>
      </c>
      <c r="D32" s="36">
        <v>323.94624073659998</v>
      </c>
      <c r="E32" s="36">
        <v>56293.815569249113</v>
      </c>
      <c r="F32" s="36">
        <v>116897.48616296652</v>
      </c>
      <c r="G32" s="36">
        <v>16012.552423452973</v>
      </c>
      <c r="H32" s="36">
        <v>29118.388818177649</v>
      </c>
      <c r="I32" s="36">
        <v>226.36370764116998</v>
      </c>
      <c r="J32" s="36">
        <v>0</v>
      </c>
      <c r="K32" s="24">
        <v>219180.13465957425</v>
      </c>
      <c r="L32" s="24">
        <v>144820</v>
      </c>
      <c r="M32" s="110">
        <f>L32-K32</f>
        <v>-74360.134659574251</v>
      </c>
      <c r="N32" s="100"/>
      <c r="O32" s="35" t="s">
        <v>4326</v>
      </c>
      <c r="P32" s="35"/>
      <c r="Q32" s="36">
        <v>0</v>
      </c>
      <c r="R32" s="36">
        <v>0</v>
      </c>
      <c r="S32" s="36">
        <v>0</v>
      </c>
      <c r="T32" s="36">
        <v>0</v>
      </c>
      <c r="U32" s="36">
        <v>74831.035281052711</v>
      </c>
      <c r="V32" s="36">
        <v>2758.7323884384764</v>
      </c>
      <c r="W32" s="36">
        <v>0</v>
      </c>
      <c r="X32" s="36">
        <v>0</v>
      </c>
      <c r="Y32" s="24">
        <v>77589.767669491179</v>
      </c>
    </row>
    <row r="33" spans="1:25" ht="21">
      <c r="A33" s="35"/>
      <c r="B33" s="35" t="s">
        <v>4319</v>
      </c>
      <c r="C33" s="36">
        <v>0</v>
      </c>
      <c r="D33" s="36">
        <v>0</v>
      </c>
      <c r="E33" s="36">
        <v>1916.7544057835023</v>
      </c>
      <c r="F33" s="36">
        <v>10431.846401795659</v>
      </c>
      <c r="G33" s="36">
        <v>565.88354793031999</v>
      </c>
      <c r="H33" s="36">
        <v>566.04979088758</v>
      </c>
      <c r="I33" s="36">
        <v>0</v>
      </c>
      <c r="J33" s="36">
        <v>0</v>
      </c>
      <c r="K33" s="24">
        <v>13480.534146397062</v>
      </c>
      <c r="L33" s="24"/>
      <c r="M33" s="110"/>
      <c r="N33" s="100"/>
      <c r="O33" s="35"/>
      <c r="P33" s="35" t="s">
        <v>4319</v>
      </c>
      <c r="Q33" s="36">
        <v>0</v>
      </c>
      <c r="R33" s="36">
        <v>0</v>
      </c>
      <c r="S33" s="36">
        <v>0</v>
      </c>
      <c r="T33" s="36">
        <v>0</v>
      </c>
      <c r="U33" s="36">
        <v>4571.7274618540187</v>
      </c>
      <c r="V33" s="36">
        <v>200.38162597422991</v>
      </c>
      <c r="W33" s="36">
        <v>0</v>
      </c>
      <c r="X33" s="36">
        <v>0</v>
      </c>
      <c r="Y33" s="24">
        <v>4772.1090878282484</v>
      </c>
    </row>
    <row r="34" spans="1:25" ht="21">
      <c r="A34" s="35"/>
      <c r="B34" s="35" t="s">
        <v>4320</v>
      </c>
      <c r="C34" s="36">
        <v>160.26182837249999</v>
      </c>
      <c r="D34" s="36">
        <v>0</v>
      </c>
      <c r="E34" s="36">
        <v>4365.3027624700098</v>
      </c>
      <c r="F34" s="36">
        <v>12480.181765937714</v>
      </c>
      <c r="G34" s="36">
        <v>2136.2838927814896</v>
      </c>
      <c r="H34" s="36">
        <v>1636.7104340981123</v>
      </c>
      <c r="I34" s="36">
        <v>48.8192162227</v>
      </c>
      <c r="J34" s="36">
        <v>0</v>
      </c>
      <c r="K34" s="24">
        <v>20827.559899882523</v>
      </c>
      <c r="L34" s="24"/>
      <c r="M34" s="24"/>
      <c r="N34" s="100"/>
      <c r="O34" s="35"/>
      <c r="P34" s="35" t="s">
        <v>4320</v>
      </c>
      <c r="Q34" s="36">
        <v>0</v>
      </c>
      <c r="R34" s="36">
        <v>0</v>
      </c>
      <c r="S34" s="36">
        <v>0</v>
      </c>
      <c r="T34" s="36">
        <v>0</v>
      </c>
      <c r="U34" s="36">
        <v>7355.6742020140455</v>
      </c>
      <c r="V34" s="36">
        <v>17.282002542840001</v>
      </c>
      <c r="W34" s="36">
        <v>0</v>
      </c>
      <c r="X34" s="36">
        <v>0</v>
      </c>
      <c r="Y34" s="24">
        <v>7372.9562045568855</v>
      </c>
    </row>
    <row r="35" spans="1:25" ht="21">
      <c r="A35" s="35"/>
      <c r="B35" s="35" t="s">
        <v>4321</v>
      </c>
      <c r="C35" s="36">
        <v>0</v>
      </c>
      <c r="D35" s="36">
        <v>0</v>
      </c>
      <c r="E35" s="36">
        <v>4383.9181899668502</v>
      </c>
      <c r="F35" s="36">
        <v>11161.282319730839</v>
      </c>
      <c r="G35" s="36">
        <v>3909.5171802203531</v>
      </c>
      <c r="H35" s="36">
        <v>3423.6408103024396</v>
      </c>
      <c r="I35" s="36">
        <v>0</v>
      </c>
      <c r="J35" s="36">
        <v>0</v>
      </c>
      <c r="K35" s="24">
        <v>22878.358500220482</v>
      </c>
      <c r="L35" s="24"/>
      <c r="M35" s="24"/>
      <c r="N35" s="100"/>
      <c r="O35" s="35"/>
      <c r="P35" s="35" t="s">
        <v>4321</v>
      </c>
      <c r="Q35" s="36">
        <v>0</v>
      </c>
      <c r="R35" s="36">
        <v>0</v>
      </c>
      <c r="S35" s="36">
        <v>0</v>
      </c>
      <c r="T35" s="36">
        <v>0</v>
      </c>
      <c r="U35" s="36">
        <v>8098.9389090793957</v>
      </c>
      <c r="V35" s="36">
        <v>0</v>
      </c>
      <c r="W35" s="36">
        <v>0</v>
      </c>
      <c r="X35" s="36">
        <v>0</v>
      </c>
      <c r="Y35" s="24">
        <v>8098.9389090793957</v>
      </c>
    </row>
    <row r="36" spans="1:25" ht="21">
      <c r="A36" s="35"/>
      <c r="B36" s="35" t="s">
        <v>4322</v>
      </c>
      <c r="C36" s="36">
        <v>0</v>
      </c>
      <c r="D36" s="36">
        <v>0</v>
      </c>
      <c r="E36" s="36">
        <v>2662.92336202356</v>
      </c>
      <c r="F36" s="36">
        <v>16195.272463942561</v>
      </c>
      <c r="G36" s="36">
        <v>51.044560397600002</v>
      </c>
      <c r="H36" s="36">
        <v>6.06908640253</v>
      </c>
      <c r="I36" s="36">
        <v>0</v>
      </c>
      <c r="J36" s="36">
        <v>0</v>
      </c>
      <c r="K36" s="24">
        <v>18915.309472766254</v>
      </c>
      <c r="L36" s="24"/>
      <c r="M36" s="24"/>
      <c r="N36" s="100"/>
      <c r="O36" s="35"/>
      <c r="P36" s="35" t="s">
        <v>4322</v>
      </c>
      <c r="Q36" s="36">
        <v>0</v>
      </c>
      <c r="R36" s="36">
        <v>0</v>
      </c>
      <c r="S36" s="36">
        <v>0</v>
      </c>
      <c r="T36" s="36">
        <v>0</v>
      </c>
      <c r="U36" s="36">
        <v>6696.0195533607121</v>
      </c>
      <c r="V36" s="36">
        <v>0</v>
      </c>
      <c r="W36" s="36">
        <v>0</v>
      </c>
      <c r="X36" s="36">
        <v>0</v>
      </c>
      <c r="Y36" s="24">
        <v>6696.0195533607121</v>
      </c>
    </row>
    <row r="37" spans="1:25" ht="21">
      <c r="A37" s="35"/>
      <c r="B37" s="35" t="s">
        <v>1061</v>
      </c>
      <c r="C37" s="36">
        <v>0</v>
      </c>
      <c r="D37" s="36">
        <v>0</v>
      </c>
      <c r="E37" s="36">
        <v>4888.1042425573005</v>
      </c>
      <c r="F37" s="36">
        <v>2143.2003362718074</v>
      </c>
      <c r="G37" s="36">
        <v>2215.5062159459353</v>
      </c>
      <c r="H37" s="36">
        <v>7000.61584734187</v>
      </c>
      <c r="I37" s="36">
        <v>87.151881491430004</v>
      </c>
      <c r="J37" s="36">
        <v>0</v>
      </c>
      <c r="K37" s="24">
        <v>16334.578523608343</v>
      </c>
      <c r="L37" s="24"/>
      <c r="M37" s="24"/>
      <c r="N37" s="100"/>
      <c r="O37" s="35"/>
      <c r="P37" s="35" t="s">
        <v>1061</v>
      </c>
      <c r="Q37" s="36">
        <v>0</v>
      </c>
      <c r="R37" s="36">
        <v>0</v>
      </c>
      <c r="S37" s="36">
        <v>0</v>
      </c>
      <c r="T37" s="36">
        <v>0</v>
      </c>
      <c r="U37" s="36">
        <v>3273.3710213500281</v>
      </c>
      <c r="V37" s="36">
        <v>2509.0697760072453</v>
      </c>
      <c r="W37" s="36">
        <v>0</v>
      </c>
      <c r="X37" s="36">
        <v>0</v>
      </c>
      <c r="Y37" s="24">
        <v>5782.4407973572734</v>
      </c>
    </row>
    <row r="38" spans="1:25" ht="21">
      <c r="A38" s="35"/>
      <c r="B38" s="35" t="s">
        <v>4323</v>
      </c>
      <c r="C38" s="36">
        <v>12.497241730300001</v>
      </c>
      <c r="D38" s="36">
        <v>323.94624073659998</v>
      </c>
      <c r="E38" s="36">
        <v>17242.172468690311</v>
      </c>
      <c r="F38" s="36">
        <v>22151.886746678603</v>
      </c>
      <c r="G38" s="36">
        <v>1220.5459254121499</v>
      </c>
      <c r="H38" s="36">
        <v>2317.1309246540109</v>
      </c>
      <c r="I38" s="36">
        <v>40.697531235759996</v>
      </c>
      <c r="J38" s="36">
        <v>0</v>
      </c>
      <c r="K38" s="24">
        <v>43308.877079137739</v>
      </c>
      <c r="L38" s="24"/>
      <c r="M38" s="24"/>
      <c r="N38" s="100"/>
      <c r="O38" s="35"/>
      <c r="P38" s="35" t="s">
        <v>4323</v>
      </c>
      <c r="Q38" s="36">
        <v>0</v>
      </c>
      <c r="R38" s="36">
        <v>0</v>
      </c>
      <c r="S38" s="36">
        <v>0</v>
      </c>
      <c r="T38" s="36">
        <v>0</v>
      </c>
      <c r="U38" s="36">
        <v>15316.935559956673</v>
      </c>
      <c r="V38" s="36">
        <v>14.406926057450999</v>
      </c>
      <c r="W38" s="36">
        <v>0</v>
      </c>
      <c r="X38" s="36">
        <v>0</v>
      </c>
      <c r="Y38" s="24">
        <v>15331.342486014124</v>
      </c>
    </row>
    <row r="39" spans="1:25" ht="21">
      <c r="A39" s="35"/>
      <c r="B39" s="35" t="s">
        <v>567</v>
      </c>
      <c r="C39" s="36">
        <v>0</v>
      </c>
      <c r="D39" s="36">
        <v>0</v>
      </c>
      <c r="E39" s="36">
        <v>4454.8212219057914</v>
      </c>
      <c r="F39" s="36">
        <v>13072.470098744045</v>
      </c>
      <c r="G39" s="36">
        <v>388.29362701077002</v>
      </c>
      <c r="H39" s="36">
        <v>298.83847541825202</v>
      </c>
      <c r="I39" s="36">
        <v>31.25</v>
      </c>
      <c r="J39" s="36">
        <v>0</v>
      </c>
      <c r="K39" s="24">
        <v>18245.673423078857</v>
      </c>
      <c r="L39" s="24"/>
      <c r="M39" s="24"/>
      <c r="N39" s="100"/>
      <c r="O39" s="35"/>
      <c r="P39" s="35" t="s">
        <v>567</v>
      </c>
      <c r="Q39" s="36">
        <v>0</v>
      </c>
      <c r="R39" s="36">
        <v>0</v>
      </c>
      <c r="S39" s="36">
        <v>0</v>
      </c>
      <c r="T39" s="36">
        <v>0</v>
      </c>
      <c r="U39" s="36">
        <v>6447.9058917684788</v>
      </c>
      <c r="V39" s="36">
        <v>11.0625</v>
      </c>
      <c r="W39" s="36">
        <v>0</v>
      </c>
      <c r="X39" s="36">
        <v>0</v>
      </c>
      <c r="Y39" s="24">
        <v>6458.9683917684788</v>
      </c>
    </row>
    <row r="40" spans="1:25" ht="21">
      <c r="A40" s="35"/>
      <c r="B40" s="35" t="s">
        <v>651</v>
      </c>
      <c r="C40" s="36">
        <v>0</v>
      </c>
      <c r="D40" s="36">
        <v>0</v>
      </c>
      <c r="E40" s="36">
        <v>4625.6674858732913</v>
      </c>
      <c r="F40" s="36">
        <v>12962.075648785918</v>
      </c>
      <c r="G40" s="36">
        <v>0</v>
      </c>
      <c r="H40" s="36">
        <v>744.17171264337981</v>
      </c>
      <c r="I40" s="36">
        <v>0</v>
      </c>
      <c r="J40" s="36">
        <v>0</v>
      </c>
      <c r="K40" s="24">
        <v>18331.914847302589</v>
      </c>
      <c r="L40" s="24"/>
      <c r="M40" s="24"/>
      <c r="N40" s="100"/>
      <c r="O40" s="35"/>
      <c r="P40" s="35" t="s">
        <v>651</v>
      </c>
      <c r="Q40" s="36">
        <v>0</v>
      </c>
      <c r="R40" s="36">
        <v>0</v>
      </c>
      <c r="S40" s="36">
        <v>0</v>
      </c>
      <c r="T40" s="36">
        <v>0</v>
      </c>
      <c r="U40" s="36">
        <v>6489.4978559439205</v>
      </c>
      <c r="V40" s="36">
        <v>0</v>
      </c>
      <c r="W40" s="36">
        <v>0</v>
      </c>
      <c r="X40" s="36">
        <v>0</v>
      </c>
      <c r="Y40" s="24">
        <v>6489.4978559439205</v>
      </c>
    </row>
    <row r="41" spans="1:25" ht="21">
      <c r="A41" s="35"/>
      <c r="B41" s="35" t="s">
        <v>721</v>
      </c>
      <c r="C41" s="36">
        <v>0</v>
      </c>
      <c r="D41" s="36">
        <v>0</v>
      </c>
      <c r="E41" s="36">
        <v>4221.4088437528007</v>
      </c>
      <c r="F41" s="36">
        <v>7793.5721826954805</v>
      </c>
      <c r="G41" s="36">
        <v>1806.5878924256701</v>
      </c>
      <c r="H41" s="36">
        <v>2805.670029345094</v>
      </c>
      <c r="I41" s="36">
        <v>0</v>
      </c>
      <c r="J41" s="36">
        <v>0</v>
      </c>
      <c r="K41" s="24">
        <v>16627.238948219045</v>
      </c>
      <c r="L41" s="24"/>
      <c r="M41" s="24"/>
      <c r="N41" s="100"/>
      <c r="O41" s="35"/>
      <c r="P41" s="35" t="s">
        <v>721</v>
      </c>
      <c r="Q41" s="36">
        <v>0</v>
      </c>
      <c r="R41" s="36">
        <v>0</v>
      </c>
      <c r="S41" s="36">
        <v>0</v>
      </c>
      <c r="T41" s="36">
        <v>0</v>
      </c>
      <c r="U41" s="36">
        <v>5886.0425876697273</v>
      </c>
      <c r="V41" s="36">
        <v>0</v>
      </c>
      <c r="W41" s="36">
        <v>0</v>
      </c>
      <c r="X41" s="36">
        <v>0</v>
      </c>
      <c r="Y41" s="24">
        <v>5886.0425876697273</v>
      </c>
    </row>
    <row r="42" spans="1:25" ht="21">
      <c r="A42" s="35"/>
      <c r="B42" s="35" t="s">
        <v>4324</v>
      </c>
      <c r="C42" s="36">
        <v>134.82266724740001</v>
      </c>
      <c r="D42" s="36">
        <v>0</v>
      </c>
      <c r="E42" s="36">
        <v>5441.6634686821399</v>
      </c>
      <c r="F42" s="36">
        <v>3320.917764503175</v>
      </c>
      <c r="G42" s="36">
        <v>983.82351674459483</v>
      </c>
      <c r="H42" s="36">
        <v>2723.412224473157</v>
      </c>
      <c r="I42" s="36">
        <v>0</v>
      </c>
      <c r="J42" s="36">
        <v>0</v>
      </c>
      <c r="K42" s="24">
        <v>12604.639641650467</v>
      </c>
      <c r="L42" s="24"/>
      <c r="M42" s="24"/>
      <c r="N42" s="100"/>
      <c r="O42" s="35"/>
      <c r="P42" s="35" t="s">
        <v>4324</v>
      </c>
      <c r="Q42" s="36">
        <v>0</v>
      </c>
      <c r="R42" s="36">
        <v>0</v>
      </c>
      <c r="S42" s="36">
        <v>0</v>
      </c>
      <c r="T42" s="36">
        <v>0</v>
      </c>
      <c r="U42" s="36">
        <v>4462.0424331431723</v>
      </c>
      <c r="V42" s="36">
        <v>0</v>
      </c>
      <c r="W42" s="36">
        <v>0</v>
      </c>
      <c r="X42" s="36">
        <v>0</v>
      </c>
      <c r="Y42" s="24">
        <v>4462.0424331431723</v>
      </c>
    </row>
    <row r="43" spans="1:25" ht="21">
      <c r="A43" s="35"/>
      <c r="B43" s="35" t="s">
        <v>4325</v>
      </c>
      <c r="C43" s="36">
        <v>0</v>
      </c>
      <c r="D43" s="36">
        <v>0</v>
      </c>
      <c r="E43" s="36">
        <v>2091.079117543567</v>
      </c>
      <c r="F43" s="36">
        <v>5184.7804338807173</v>
      </c>
      <c r="G43" s="36">
        <v>2735.0660645840899</v>
      </c>
      <c r="H43" s="36">
        <v>7596.0794826112269</v>
      </c>
      <c r="I43" s="36">
        <v>18.445078691279999</v>
      </c>
      <c r="J43" s="36">
        <v>0</v>
      </c>
      <c r="K43" s="24">
        <v>17625.450177310879</v>
      </c>
      <c r="L43" s="24"/>
      <c r="M43" s="24"/>
      <c r="N43" s="100"/>
      <c r="O43" s="35"/>
      <c r="P43" s="35" t="s">
        <v>4325</v>
      </c>
      <c r="Q43" s="36">
        <v>0</v>
      </c>
      <c r="R43" s="36">
        <v>0</v>
      </c>
      <c r="S43" s="36">
        <v>0</v>
      </c>
      <c r="T43" s="36">
        <v>0</v>
      </c>
      <c r="U43" s="36">
        <v>6232.8798049125262</v>
      </c>
      <c r="V43" s="36">
        <v>6.5295578567099994</v>
      </c>
      <c r="W43" s="36">
        <v>0</v>
      </c>
      <c r="X43" s="36">
        <v>0</v>
      </c>
      <c r="Y43" s="24">
        <v>6239.4093627692364</v>
      </c>
    </row>
    <row r="44" spans="1:25" ht="21">
      <c r="A44" s="35" t="s">
        <v>4339</v>
      </c>
      <c r="B44" s="35"/>
      <c r="C44" s="36">
        <v>0</v>
      </c>
      <c r="D44" s="36">
        <v>0</v>
      </c>
      <c r="E44" s="36">
        <v>20656.244922146914</v>
      </c>
      <c r="F44" s="36">
        <v>46341.139627596975</v>
      </c>
      <c r="G44" s="36">
        <v>4710.8433092895202</v>
      </c>
      <c r="H44" s="36">
        <v>56353.586660269219</v>
      </c>
      <c r="I44" s="36">
        <v>211.57995444466999</v>
      </c>
      <c r="J44" s="36">
        <v>0</v>
      </c>
      <c r="K44" s="24">
        <v>128273.39447374728</v>
      </c>
      <c r="L44" s="24">
        <v>94130</v>
      </c>
      <c r="M44" s="110">
        <f>L44-K44</f>
        <v>-34143.394473747278</v>
      </c>
      <c r="N44" s="100"/>
      <c r="O44" s="35" t="s">
        <v>4339</v>
      </c>
      <c r="P44" s="35"/>
      <c r="Q44" s="36">
        <v>0</v>
      </c>
      <c r="R44" s="36">
        <v>0</v>
      </c>
      <c r="S44" s="36">
        <v>0</v>
      </c>
      <c r="T44" s="36">
        <v>0</v>
      </c>
      <c r="U44" s="36">
        <v>44765.473348972584</v>
      </c>
      <c r="V44" s="36">
        <v>643.30829474100995</v>
      </c>
      <c r="W44" s="36">
        <v>0</v>
      </c>
      <c r="X44" s="36">
        <v>0</v>
      </c>
      <c r="Y44" s="24">
        <v>45408.781643713606</v>
      </c>
    </row>
    <row r="45" spans="1:25" ht="21">
      <c r="A45" s="35"/>
      <c r="B45" s="35" t="s">
        <v>4327</v>
      </c>
      <c r="C45" s="36">
        <v>0</v>
      </c>
      <c r="D45" s="36">
        <v>0</v>
      </c>
      <c r="E45" s="36">
        <v>2.4465104879699999</v>
      </c>
      <c r="F45" s="36">
        <v>3477.1167231330001</v>
      </c>
      <c r="G45" s="36">
        <v>0</v>
      </c>
      <c r="H45" s="36">
        <v>0</v>
      </c>
      <c r="I45" s="36">
        <v>0</v>
      </c>
      <c r="J45" s="36">
        <v>0</v>
      </c>
      <c r="K45" s="24">
        <v>3479.5632336209701</v>
      </c>
      <c r="L45" s="24"/>
      <c r="M45" s="110"/>
      <c r="N45" s="100"/>
      <c r="O45" s="35"/>
      <c r="P45" s="35" t="s">
        <v>4327</v>
      </c>
      <c r="Q45" s="36">
        <v>0</v>
      </c>
      <c r="R45" s="36">
        <v>0</v>
      </c>
      <c r="S45" s="36">
        <v>0</v>
      </c>
      <c r="T45" s="36">
        <v>0</v>
      </c>
      <c r="U45" s="36">
        <v>1231.7653847027409</v>
      </c>
      <c r="V45" s="36">
        <v>0</v>
      </c>
      <c r="W45" s="36">
        <v>0</v>
      </c>
      <c r="X45" s="36">
        <v>0</v>
      </c>
      <c r="Y45" s="24">
        <v>1231.7653847027409</v>
      </c>
    </row>
    <row r="46" spans="1:25" ht="21">
      <c r="A46" s="35"/>
      <c r="B46" s="35" t="s">
        <v>4328</v>
      </c>
      <c r="C46" s="36">
        <v>0</v>
      </c>
      <c r="D46" s="36">
        <v>0</v>
      </c>
      <c r="E46" s="36">
        <v>2565.6937092218004</v>
      </c>
      <c r="F46" s="36">
        <v>5204.1133922637218</v>
      </c>
      <c r="G46" s="36">
        <v>0</v>
      </c>
      <c r="H46" s="36">
        <v>10275.054702866841</v>
      </c>
      <c r="I46" s="36">
        <v>25</v>
      </c>
      <c r="J46" s="36">
        <v>0</v>
      </c>
      <c r="K46" s="24">
        <v>18069.861804352364</v>
      </c>
      <c r="L46" s="24"/>
      <c r="M46" s="24"/>
      <c r="N46" s="100"/>
      <c r="O46" s="35"/>
      <c r="P46" s="35" t="s">
        <v>4328</v>
      </c>
      <c r="Q46" s="36">
        <v>0</v>
      </c>
      <c r="R46" s="36">
        <v>0</v>
      </c>
      <c r="S46" s="36">
        <v>0</v>
      </c>
      <c r="T46" s="36">
        <v>0</v>
      </c>
      <c r="U46" s="36">
        <v>6387.8810787404218</v>
      </c>
      <c r="V46" s="36">
        <v>8.85</v>
      </c>
      <c r="W46" s="36">
        <v>0</v>
      </c>
      <c r="X46" s="36">
        <v>0</v>
      </c>
      <c r="Y46" s="24">
        <v>6396.7310787404222</v>
      </c>
    </row>
    <row r="47" spans="1:25" ht="21">
      <c r="A47" s="35"/>
      <c r="B47" s="35" t="s">
        <v>809</v>
      </c>
      <c r="C47" s="36">
        <v>0</v>
      </c>
      <c r="D47" s="36">
        <v>0</v>
      </c>
      <c r="E47" s="36">
        <v>1295.7197998687129</v>
      </c>
      <c r="F47" s="36">
        <v>5213.4142433709821</v>
      </c>
      <c r="G47" s="36">
        <v>2014.42775541676</v>
      </c>
      <c r="H47" s="36">
        <v>4060.4505009202994</v>
      </c>
      <c r="I47" s="36">
        <v>0</v>
      </c>
      <c r="J47" s="36">
        <v>0</v>
      </c>
      <c r="K47" s="24">
        <v>12584.012299576756</v>
      </c>
      <c r="L47" s="24"/>
      <c r="M47" s="24"/>
      <c r="N47" s="100"/>
      <c r="O47" s="35"/>
      <c r="P47" s="35" t="s">
        <v>809</v>
      </c>
      <c r="Q47" s="36">
        <v>0</v>
      </c>
      <c r="R47" s="36">
        <v>0</v>
      </c>
      <c r="S47" s="36">
        <v>0</v>
      </c>
      <c r="T47" s="36">
        <v>0</v>
      </c>
      <c r="U47" s="36">
        <v>4454.740354049386</v>
      </c>
      <c r="V47" s="36">
        <v>0</v>
      </c>
      <c r="W47" s="36">
        <v>0</v>
      </c>
      <c r="X47" s="36">
        <v>0</v>
      </c>
      <c r="Y47" s="24">
        <v>4454.740354049386</v>
      </c>
    </row>
    <row r="48" spans="1:25" ht="21">
      <c r="A48" s="35"/>
      <c r="B48" s="35" t="s">
        <v>4329</v>
      </c>
      <c r="C48" s="36">
        <v>0</v>
      </c>
      <c r="D48" s="36">
        <v>0</v>
      </c>
      <c r="E48" s="36">
        <v>622.17464547870009</v>
      </c>
      <c r="F48" s="36">
        <v>5122.4375555531997</v>
      </c>
      <c r="G48" s="36">
        <v>0</v>
      </c>
      <c r="H48" s="36">
        <v>0</v>
      </c>
      <c r="I48" s="36">
        <v>0</v>
      </c>
      <c r="J48" s="36">
        <v>0</v>
      </c>
      <c r="K48" s="24">
        <v>5744.6122010318995</v>
      </c>
      <c r="L48" s="24"/>
      <c r="M48" s="24"/>
      <c r="N48" s="100"/>
      <c r="O48" s="35"/>
      <c r="P48" s="35" t="s">
        <v>4329</v>
      </c>
      <c r="Q48" s="36">
        <v>0</v>
      </c>
      <c r="R48" s="36">
        <v>0</v>
      </c>
      <c r="S48" s="36">
        <v>0</v>
      </c>
      <c r="T48" s="36">
        <v>0</v>
      </c>
      <c r="U48" s="36">
        <v>2033.59271916646</v>
      </c>
      <c r="V48" s="36">
        <v>0</v>
      </c>
      <c r="W48" s="36">
        <v>0</v>
      </c>
      <c r="X48" s="36">
        <v>0</v>
      </c>
      <c r="Y48" s="24">
        <v>2033.59271916646</v>
      </c>
    </row>
    <row r="49" spans="1:25" ht="21">
      <c r="A49" s="35"/>
      <c r="B49" s="35" t="s">
        <v>4330</v>
      </c>
      <c r="C49" s="36">
        <v>0</v>
      </c>
      <c r="D49" s="36">
        <v>0</v>
      </c>
      <c r="E49" s="36">
        <v>1706.80698458501</v>
      </c>
      <c r="F49" s="36">
        <v>1866.8691924950801</v>
      </c>
      <c r="G49" s="36">
        <v>0</v>
      </c>
      <c r="H49" s="36">
        <v>7676.7303261215293</v>
      </c>
      <c r="I49" s="36">
        <v>180.32995444466999</v>
      </c>
      <c r="J49" s="36">
        <v>0</v>
      </c>
      <c r="K49" s="24">
        <v>11430.73645764629</v>
      </c>
      <c r="L49" s="24"/>
      <c r="M49" s="24"/>
      <c r="N49" s="100"/>
      <c r="O49" s="35"/>
      <c r="P49" s="35" t="s">
        <v>4330</v>
      </c>
      <c r="Q49" s="36">
        <v>0</v>
      </c>
      <c r="R49" s="36">
        <v>0</v>
      </c>
      <c r="S49" s="36">
        <v>0</v>
      </c>
      <c r="T49" s="36">
        <v>0</v>
      </c>
      <c r="U49" s="36">
        <v>3982.6439021332967</v>
      </c>
      <c r="V49" s="36">
        <v>63.836803873409998</v>
      </c>
      <c r="W49" s="36">
        <v>0</v>
      </c>
      <c r="X49" s="36">
        <v>0</v>
      </c>
      <c r="Y49" s="24">
        <v>4046.4807060067069</v>
      </c>
    </row>
    <row r="50" spans="1:25" ht="21">
      <c r="A50" s="35"/>
      <c r="B50" s="35" t="s">
        <v>3022</v>
      </c>
      <c r="C50" s="36">
        <v>0</v>
      </c>
      <c r="D50" s="36">
        <v>0</v>
      </c>
      <c r="E50" s="36">
        <v>1285.4302044548681</v>
      </c>
      <c r="F50" s="36">
        <v>3573.3987850400999</v>
      </c>
      <c r="G50" s="36">
        <v>0</v>
      </c>
      <c r="H50" s="36">
        <v>2454.2606441149019</v>
      </c>
      <c r="I50" s="36">
        <v>0</v>
      </c>
      <c r="J50" s="36">
        <v>0</v>
      </c>
      <c r="K50" s="24">
        <v>7313.0896336098704</v>
      </c>
      <c r="L50" s="24"/>
      <c r="M50" s="24"/>
      <c r="N50" s="100"/>
      <c r="O50" s="35"/>
      <c r="P50" s="35" t="s">
        <v>3022</v>
      </c>
      <c r="Q50" s="36">
        <v>0</v>
      </c>
      <c r="R50" s="36">
        <v>0</v>
      </c>
      <c r="S50" s="36">
        <v>0</v>
      </c>
      <c r="T50" s="36">
        <v>0</v>
      </c>
      <c r="U50" s="36">
        <v>2588.8337302975287</v>
      </c>
      <c r="V50" s="36">
        <v>0</v>
      </c>
      <c r="W50" s="36">
        <v>0</v>
      </c>
      <c r="X50" s="36">
        <v>0</v>
      </c>
      <c r="Y50" s="24">
        <v>2588.8337302975287</v>
      </c>
    </row>
    <row r="51" spans="1:25" ht="21">
      <c r="A51" s="35"/>
      <c r="B51" s="35" t="s">
        <v>4331</v>
      </c>
      <c r="C51" s="36">
        <v>0</v>
      </c>
      <c r="D51" s="36">
        <v>0</v>
      </c>
      <c r="E51" s="36">
        <v>0</v>
      </c>
      <c r="F51" s="36">
        <v>76.331793837000006</v>
      </c>
      <c r="G51" s="36">
        <v>0</v>
      </c>
      <c r="H51" s="36">
        <v>0</v>
      </c>
      <c r="I51" s="36">
        <v>0</v>
      </c>
      <c r="J51" s="36">
        <v>0</v>
      </c>
      <c r="K51" s="24">
        <v>76.331793837000006</v>
      </c>
      <c r="L51" s="24"/>
      <c r="M51" s="24"/>
      <c r="N51" s="100"/>
      <c r="O51" s="35"/>
      <c r="P51" s="35" t="s">
        <v>4331</v>
      </c>
      <c r="Q51" s="36">
        <v>0</v>
      </c>
      <c r="R51" s="36">
        <v>0</v>
      </c>
      <c r="S51" s="36">
        <v>0</v>
      </c>
      <c r="T51" s="36">
        <v>0</v>
      </c>
      <c r="U51" s="36">
        <v>27.021455018299999</v>
      </c>
      <c r="V51" s="36">
        <v>0</v>
      </c>
      <c r="W51" s="36">
        <v>0</v>
      </c>
      <c r="X51" s="36">
        <v>0</v>
      </c>
      <c r="Y51" s="24">
        <v>27.021455018299999</v>
      </c>
    </row>
    <row r="52" spans="1:25" ht="21">
      <c r="A52" s="35"/>
      <c r="B52" s="35" t="s">
        <v>4332</v>
      </c>
      <c r="C52" s="36">
        <v>0</v>
      </c>
      <c r="D52" s="36">
        <v>0</v>
      </c>
      <c r="E52" s="36">
        <v>116.25415218020001</v>
      </c>
      <c r="F52" s="36">
        <v>1594.1152669450701</v>
      </c>
      <c r="G52" s="36">
        <v>0</v>
      </c>
      <c r="H52" s="36">
        <v>0</v>
      </c>
      <c r="I52" s="36">
        <v>0</v>
      </c>
      <c r="J52" s="36">
        <v>0</v>
      </c>
      <c r="K52" s="24">
        <v>1710.36941912527</v>
      </c>
      <c r="L52" s="24"/>
      <c r="M52" s="24"/>
      <c r="N52" s="100"/>
      <c r="O52" s="35"/>
      <c r="P52" s="35" t="s">
        <v>4332</v>
      </c>
      <c r="Q52" s="36">
        <v>0</v>
      </c>
      <c r="R52" s="36">
        <v>0</v>
      </c>
      <c r="S52" s="36">
        <v>0</v>
      </c>
      <c r="T52" s="36">
        <v>0</v>
      </c>
      <c r="U52" s="36">
        <v>605.47077437025996</v>
      </c>
      <c r="V52" s="36">
        <v>0</v>
      </c>
      <c r="W52" s="36">
        <v>0</v>
      </c>
      <c r="X52" s="36">
        <v>0</v>
      </c>
      <c r="Y52" s="24">
        <v>605.47077437025996</v>
      </c>
    </row>
    <row r="53" spans="1:25" ht="21">
      <c r="A53" s="35"/>
      <c r="B53" s="35" t="s">
        <v>4333</v>
      </c>
      <c r="C53" s="36">
        <v>0</v>
      </c>
      <c r="D53" s="36">
        <v>0</v>
      </c>
      <c r="E53" s="36">
        <v>3139.2204189639206</v>
      </c>
      <c r="F53" s="36">
        <v>3819.3198248272593</v>
      </c>
      <c r="G53" s="36">
        <v>694.31666691488999</v>
      </c>
      <c r="H53" s="36">
        <v>8816.5021455968636</v>
      </c>
      <c r="I53" s="36">
        <v>6.25</v>
      </c>
      <c r="J53" s="36">
        <v>0</v>
      </c>
      <c r="K53" s="24">
        <v>16475.609056302936</v>
      </c>
      <c r="L53" s="24"/>
      <c r="M53" s="24"/>
      <c r="N53" s="100"/>
      <c r="O53" s="35"/>
      <c r="P53" s="35" t="s">
        <v>4333</v>
      </c>
      <c r="Q53" s="36">
        <v>0</v>
      </c>
      <c r="R53" s="36">
        <v>0</v>
      </c>
      <c r="S53" s="36">
        <v>0</v>
      </c>
      <c r="T53" s="36">
        <v>0</v>
      </c>
      <c r="U53" s="36">
        <v>5830.1531059317358</v>
      </c>
      <c r="V53" s="36">
        <v>2.2124999999999999</v>
      </c>
      <c r="W53" s="36">
        <v>0</v>
      </c>
      <c r="X53" s="36">
        <v>0</v>
      </c>
      <c r="Y53" s="24">
        <v>5832.3656059317354</v>
      </c>
    </row>
    <row r="54" spans="1:25" ht="21">
      <c r="A54" s="35"/>
      <c r="B54" s="35" t="s">
        <v>4334</v>
      </c>
      <c r="C54" s="36">
        <v>0</v>
      </c>
      <c r="D54" s="36">
        <v>0</v>
      </c>
      <c r="E54" s="36">
        <v>42.128943184500002</v>
      </c>
      <c r="F54" s="36">
        <v>353.79523719700001</v>
      </c>
      <c r="G54" s="36">
        <v>0</v>
      </c>
      <c r="H54" s="36">
        <v>1605.6751154440001</v>
      </c>
      <c r="I54" s="36">
        <v>0</v>
      </c>
      <c r="J54" s="36">
        <v>0</v>
      </c>
      <c r="K54" s="24">
        <v>2001.5992958255001</v>
      </c>
      <c r="L54" s="24"/>
      <c r="M54" s="24"/>
      <c r="N54" s="100"/>
      <c r="O54" s="35"/>
      <c r="P54" s="35" t="s">
        <v>4334</v>
      </c>
      <c r="Q54" s="36">
        <v>0</v>
      </c>
      <c r="R54" s="36">
        <v>0</v>
      </c>
      <c r="S54" s="36">
        <v>0</v>
      </c>
      <c r="T54" s="36">
        <v>0</v>
      </c>
      <c r="U54" s="36">
        <v>140.15715985531</v>
      </c>
      <c r="V54" s="36">
        <v>568.40899086759998</v>
      </c>
      <c r="W54" s="36">
        <v>0</v>
      </c>
      <c r="X54" s="36">
        <v>0</v>
      </c>
      <c r="Y54" s="24">
        <v>708.56615072290992</v>
      </c>
    </row>
    <row r="55" spans="1:25" ht="21">
      <c r="A55" s="35"/>
      <c r="B55" s="35" t="s">
        <v>2085</v>
      </c>
      <c r="C55" s="36">
        <v>0</v>
      </c>
      <c r="D55" s="36">
        <v>0</v>
      </c>
      <c r="E55" s="36">
        <v>2716.3780662410404</v>
      </c>
      <c r="F55" s="36">
        <v>3670.1354678739353</v>
      </c>
      <c r="G55" s="36">
        <v>0</v>
      </c>
      <c r="H55" s="36">
        <v>7421.3417764960332</v>
      </c>
      <c r="I55" s="36">
        <v>0</v>
      </c>
      <c r="J55" s="36">
        <v>0</v>
      </c>
      <c r="K55" s="24">
        <v>13807.855310611008</v>
      </c>
      <c r="L55" s="24"/>
      <c r="M55" s="24"/>
      <c r="N55" s="100"/>
      <c r="O55" s="35"/>
      <c r="P55" s="35" t="s">
        <v>2085</v>
      </c>
      <c r="Q55" s="36">
        <v>0</v>
      </c>
      <c r="R55" s="36">
        <v>0</v>
      </c>
      <c r="S55" s="36">
        <v>0</v>
      </c>
      <c r="T55" s="36">
        <v>0</v>
      </c>
      <c r="U55" s="36">
        <v>4887.9807799610098</v>
      </c>
      <c r="V55" s="36">
        <v>0</v>
      </c>
      <c r="W55" s="36">
        <v>0</v>
      </c>
      <c r="X55" s="36">
        <v>0</v>
      </c>
      <c r="Y55" s="24">
        <v>4887.9807799610098</v>
      </c>
    </row>
    <row r="56" spans="1:25" ht="21">
      <c r="A56" s="35"/>
      <c r="B56" s="35" t="s">
        <v>4335</v>
      </c>
      <c r="C56" s="36">
        <v>0</v>
      </c>
      <c r="D56" s="36">
        <v>0</v>
      </c>
      <c r="E56" s="36">
        <v>1731.4130474383899</v>
      </c>
      <c r="F56" s="36">
        <v>2674.32371158453</v>
      </c>
      <c r="G56" s="36">
        <v>691.52578815761001</v>
      </c>
      <c r="H56" s="36">
        <v>1806.8861413187799</v>
      </c>
      <c r="I56" s="36">
        <v>0</v>
      </c>
      <c r="J56" s="36">
        <v>0</v>
      </c>
      <c r="K56" s="24">
        <v>6904.1486884993092</v>
      </c>
      <c r="L56" s="24"/>
      <c r="M56" s="24"/>
      <c r="N56" s="100"/>
      <c r="O56" s="35"/>
      <c r="P56" s="35" t="s">
        <v>4335</v>
      </c>
      <c r="Q56" s="36">
        <v>0</v>
      </c>
      <c r="R56" s="36">
        <v>0</v>
      </c>
      <c r="S56" s="36">
        <v>0</v>
      </c>
      <c r="T56" s="36">
        <v>0</v>
      </c>
      <c r="U56" s="36">
        <v>2444.0686357291279</v>
      </c>
      <c r="V56" s="36">
        <v>0</v>
      </c>
      <c r="W56" s="36">
        <v>0</v>
      </c>
      <c r="X56" s="36">
        <v>0</v>
      </c>
      <c r="Y56" s="24">
        <v>2444.0686357291279</v>
      </c>
    </row>
    <row r="57" spans="1:25" ht="21">
      <c r="A57" s="35"/>
      <c r="B57" s="35" t="s">
        <v>4336</v>
      </c>
      <c r="C57" s="36">
        <v>0</v>
      </c>
      <c r="D57" s="36">
        <v>0</v>
      </c>
      <c r="E57" s="36">
        <v>387.24220855609997</v>
      </c>
      <c r="F57" s="36">
        <v>927.82336793802006</v>
      </c>
      <c r="G57" s="36">
        <v>0</v>
      </c>
      <c r="H57" s="36">
        <v>932.78367163061694</v>
      </c>
      <c r="I57" s="36">
        <v>0</v>
      </c>
      <c r="J57" s="36">
        <v>0</v>
      </c>
      <c r="K57" s="24">
        <v>2247.8492481247367</v>
      </c>
      <c r="L57" s="24"/>
      <c r="M57" s="24"/>
      <c r="N57" s="100"/>
      <c r="O57" s="35"/>
      <c r="P57" s="35" t="s">
        <v>4336</v>
      </c>
      <c r="Q57" s="36">
        <v>0</v>
      </c>
      <c r="R57" s="36">
        <v>0</v>
      </c>
      <c r="S57" s="36">
        <v>0</v>
      </c>
      <c r="T57" s="36">
        <v>0</v>
      </c>
      <c r="U57" s="36">
        <v>795.73863383655089</v>
      </c>
      <c r="V57" s="36">
        <v>0</v>
      </c>
      <c r="W57" s="36">
        <v>0</v>
      </c>
      <c r="X57" s="36">
        <v>0</v>
      </c>
      <c r="Y57" s="24">
        <v>795.73863383655089</v>
      </c>
    </row>
    <row r="58" spans="1:25" ht="21">
      <c r="A58" s="35"/>
      <c r="B58" s="35" t="s">
        <v>4337</v>
      </c>
      <c r="C58" s="36">
        <v>0</v>
      </c>
      <c r="D58" s="36">
        <v>0</v>
      </c>
      <c r="E58" s="36">
        <v>3377.2582060168502</v>
      </c>
      <c r="F58" s="36">
        <v>6009.1626514385871</v>
      </c>
      <c r="G58" s="36">
        <v>1098.13394022642</v>
      </c>
      <c r="H58" s="36">
        <v>9998.3372879967428</v>
      </c>
      <c r="I58" s="36">
        <v>0</v>
      </c>
      <c r="J58" s="36">
        <v>0</v>
      </c>
      <c r="K58" s="24">
        <v>20482.892085678599</v>
      </c>
      <c r="L58" s="24"/>
      <c r="M58" s="24"/>
      <c r="N58" s="100"/>
      <c r="O58" s="35"/>
      <c r="P58" s="35" t="s">
        <v>4337</v>
      </c>
      <c r="Q58" s="36">
        <v>0</v>
      </c>
      <c r="R58" s="36">
        <v>0</v>
      </c>
      <c r="S58" s="36">
        <v>0</v>
      </c>
      <c r="T58" s="36">
        <v>0</v>
      </c>
      <c r="U58" s="36">
        <v>7250.9437983299213</v>
      </c>
      <c r="V58" s="36">
        <v>0</v>
      </c>
      <c r="W58" s="36">
        <v>0</v>
      </c>
      <c r="X58" s="36">
        <v>0</v>
      </c>
      <c r="Y58" s="24">
        <v>7250.9437983299213</v>
      </c>
    </row>
    <row r="59" spans="1:25" ht="21">
      <c r="A59" s="35"/>
      <c r="B59" s="35" t="s">
        <v>4338</v>
      </c>
      <c r="C59" s="36">
        <v>0</v>
      </c>
      <c r="D59" s="36">
        <v>0</v>
      </c>
      <c r="E59" s="36">
        <v>1668.0780254688498</v>
      </c>
      <c r="F59" s="36">
        <v>2758.782414099483</v>
      </c>
      <c r="G59" s="36">
        <v>212.43915857383999</v>
      </c>
      <c r="H59" s="36">
        <v>1305.5643477626106</v>
      </c>
      <c r="I59" s="36">
        <v>0</v>
      </c>
      <c r="J59" s="36">
        <v>0</v>
      </c>
      <c r="K59" s="24">
        <v>5944.8639459047836</v>
      </c>
      <c r="L59" s="24"/>
      <c r="M59" s="24"/>
      <c r="N59" s="100"/>
      <c r="O59" s="35"/>
      <c r="P59" s="35" t="s">
        <v>4338</v>
      </c>
      <c r="Q59" s="36">
        <v>0</v>
      </c>
      <c r="R59" s="36">
        <v>0</v>
      </c>
      <c r="S59" s="36">
        <v>0</v>
      </c>
      <c r="T59" s="36">
        <v>0</v>
      </c>
      <c r="U59" s="36">
        <v>2104.4818368505348</v>
      </c>
      <c r="V59" s="36">
        <v>0</v>
      </c>
      <c r="W59" s="36">
        <v>0</v>
      </c>
      <c r="X59" s="36">
        <v>0</v>
      </c>
      <c r="Y59" s="24">
        <v>2104.4818368505348</v>
      </c>
    </row>
    <row r="60" spans="1:25" ht="21">
      <c r="A60" s="35" t="s">
        <v>4344</v>
      </c>
      <c r="B60" s="35"/>
      <c r="C60" s="36">
        <v>0</v>
      </c>
      <c r="D60" s="36">
        <v>0</v>
      </c>
      <c r="E60" s="36">
        <v>17266.50827569118</v>
      </c>
      <c r="F60" s="36">
        <v>27528.309917034523</v>
      </c>
      <c r="G60" s="36">
        <v>3128.8742374752273</v>
      </c>
      <c r="H60" s="36">
        <v>6623.6993796416718</v>
      </c>
      <c r="I60" s="36">
        <v>94.916486876649998</v>
      </c>
      <c r="J60" s="36">
        <v>0</v>
      </c>
      <c r="K60" s="24">
        <v>54642.308296719253</v>
      </c>
      <c r="L60" s="24">
        <v>50610</v>
      </c>
      <c r="M60" s="110">
        <f>L60-K60</f>
        <v>-4032.3082967192531</v>
      </c>
      <c r="N60" s="100"/>
      <c r="O60" s="35" t="s">
        <v>4344</v>
      </c>
      <c r="P60" s="35"/>
      <c r="Q60" s="36">
        <v>0</v>
      </c>
      <c r="R60" s="36">
        <v>0</v>
      </c>
      <c r="S60" s="36">
        <v>0</v>
      </c>
      <c r="T60" s="36">
        <v>0</v>
      </c>
      <c r="U60" s="36">
        <v>19309.776700686067</v>
      </c>
      <c r="V60" s="36">
        <v>33.60043635433</v>
      </c>
      <c r="W60" s="36">
        <v>0</v>
      </c>
      <c r="X60" s="36">
        <v>0</v>
      </c>
      <c r="Y60" s="24">
        <v>19343.377137040396</v>
      </c>
    </row>
    <row r="61" spans="1:25" ht="21">
      <c r="A61" s="35"/>
      <c r="B61" s="35" t="s">
        <v>4341</v>
      </c>
      <c r="C61" s="36">
        <v>0</v>
      </c>
      <c r="D61" s="36">
        <v>0</v>
      </c>
      <c r="E61" s="36">
        <v>2522.1520654487094</v>
      </c>
      <c r="F61" s="36">
        <v>5904.2396913223265</v>
      </c>
      <c r="G61" s="36">
        <v>1766.6001925380192</v>
      </c>
      <c r="H61" s="36">
        <v>3074.149788231322</v>
      </c>
      <c r="I61" s="36">
        <v>38.666486876649998</v>
      </c>
      <c r="J61" s="36">
        <v>0</v>
      </c>
      <c r="K61" s="24">
        <v>13305.808224417025</v>
      </c>
      <c r="L61" s="24"/>
      <c r="M61" s="110"/>
      <c r="N61" s="100"/>
      <c r="O61" s="35"/>
      <c r="P61" s="35" t="s">
        <v>4341</v>
      </c>
      <c r="Q61" s="36">
        <v>0</v>
      </c>
      <c r="R61" s="36">
        <v>0</v>
      </c>
      <c r="S61" s="36">
        <v>0</v>
      </c>
      <c r="T61" s="36">
        <v>0</v>
      </c>
      <c r="U61" s="36">
        <v>4696.5681750889817</v>
      </c>
      <c r="V61" s="36">
        <v>13.687936354329999</v>
      </c>
      <c r="W61" s="36">
        <v>0</v>
      </c>
      <c r="X61" s="36">
        <v>0</v>
      </c>
      <c r="Y61" s="24">
        <v>4710.256111443312</v>
      </c>
    </row>
    <row r="62" spans="1:25" ht="21">
      <c r="A62" s="35"/>
      <c r="B62" s="35" t="s">
        <v>4342</v>
      </c>
      <c r="C62" s="36">
        <v>0</v>
      </c>
      <c r="D62" s="36">
        <v>0</v>
      </c>
      <c r="E62" s="36">
        <v>4688.0870469643996</v>
      </c>
      <c r="F62" s="36">
        <v>5415.151749199099</v>
      </c>
      <c r="G62" s="36">
        <v>1.3526495511400001</v>
      </c>
      <c r="H62" s="36">
        <v>228.91508144700001</v>
      </c>
      <c r="I62" s="36">
        <v>0</v>
      </c>
      <c r="J62" s="36">
        <v>0</v>
      </c>
      <c r="K62" s="24">
        <v>10333.506527161639</v>
      </c>
      <c r="L62" s="24"/>
      <c r="M62" s="24"/>
      <c r="N62" s="100"/>
      <c r="O62" s="35"/>
      <c r="P62" s="35" t="s">
        <v>4342</v>
      </c>
      <c r="Q62" s="36">
        <v>0</v>
      </c>
      <c r="R62" s="36">
        <v>0</v>
      </c>
      <c r="S62" s="36">
        <v>0</v>
      </c>
      <c r="T62" s="36">
        <v>0</v>
      </c>
      <c r="U62" s="36">
        <v>3658.061310615783</v>
      </c>
      <c r="V62" s="36">
        <v>0</v>
      </c>
      <c r="W62" s="36">
        <v>0</v>
      </c>
      <c r="X62" s="36">
        <v>0</v>
      </c>
      <c r="Y62" s="24">
        <v>3658.061310615783</v>
      </c>
    </row>
    <row r="63" spans="1:25" ht="21">
      <c r="A63" s="35"/>
      <c r="B63" s="35" t="s">
        <v>4343</v>
      </c>
      <c r="C63" s="36">
        <v>0</v>
      </c>
      <c r="D63" s="36">
        <v>0</v>
      </c>
      <c r="E63" s="36">
        <v>4860.9751093005498</v>
      </c>
      <c r="F63" s="36">
        <v>6665.3786164076619</v>
      </c>
      <c r="G63" s="36">
        <v>1076.6790343519579</v>
      </c>
      <c r="H63" s="36">
        <v>2205.2432180736496</v>
      </c>
      <c r="I63" s="36">
        <v>56.25</v>
      </c>
      <c r="J63" s="36">
        <v>0</v>
      </c>
      <c r="K63" s="24">
        <v>14864.525978133821</v>
      </c>
      <c r="L63" s="24"/>
      <c r="M63" s="24"/>
      <c r="N63" s="100"/>
      <c r="O63" s="35"/>
      <c r="P63" s="35" t="s">
        <v>4343</v>
      </c>
      <c r="Q63" s="36">
        <v>0</v>
      </c>
      <c r="R63" s="36">
        <v>0</v>
      </c>
      <c r="S63" s="36">
        <v>0</v>
      </c>
      <c r="T63" s="36">
        <v>0</v>
      </c>
      <c r="U63" s="36">
        <v>5242.1296962599654</v>
      </c>
      <c r="V63" s="36">
        <v>19.912500000000001</v>
      </c>
      <c r="W63" s="36">
        <v>0</v>
      </c>
      <c r="X63" s="36">
        <v>0</v>
      </c>
      <c r="Y63" s="24">
        <v>5262.0421962599657</v>
      </c>
    </row>
    <row r="64" spans="1:25" ht="21">
      <c r="A64" s="35"/>
      <c r="B64" s="35" t="s">
        <v>1318</v>
      </c>
      <c r="C64" s="36">
        <v>0</v>
      </c>
      <c r="D64" s="36">
        <v>0</v>
      </c>
      <c r="E64" s="36">
        <v>1886.8785319066899</v>
      </c>
      <c r="F64" s="36">
        <v>4662.9449086642981</v>
      </c>
      <c r="G64" s="36">
        <v>31.25</v>
      </c>
      <c r="H64" s="36">
        <v>280.14529745495003</v>
      </c>
      <c r="I64" s="36">
        <v>0</v>
      </c>
      <c r="J64" s="36">
        <v>0</v>
      </c>
      <c r="K64" s="24">
        <v>6861.2187380259384</v>
      </c>
      <c r="L64" s="24"/>
      <c r="M64" s="24"/>
      <c r="N64" s="100"/>
      <c r="O64" s="35"/>
      <c r="P64" s="35" t="s">
        <v>1318</v>
      </c>
      <c r="Q64" s="36">
        <v>0</v>
      </c>
      <c r="R64" s="36">
        <v>0</v>
      </c>
      <c r="S64" s="36">
        <v>0</v>
      </c>
      <c r="T64" s="36">
        <v>0</v>
      </c>
      <c r="U64" s="36">
        <v>2428.8714332619843</v>
      </c>
      <c r="V64" s="36">
        <v>0</v>
      </c>
      <c r="W64" s="36">
        <v>0</v>
      </c>
      <c r="X64" s="36">
        <v>0</v>
      </c>
      <c r="Y64" s="24">
        <v>2428.8714332619843</v>
      </c>
    </row>
    <row r="65" spans="1:25" ht="21">
      <c r="A65" s="35"/>
      <c r="B65" s="35" t="s">
        <v>4340</v>
      </c>
      <c r="C65" s="36">
        <v>0</v>
      </c>
      <c r="D65" s="36">
        <v>0</v>
      </c>
      <c r="E65" s="36">
        <v>3308.4155220708303</v>
      </c>
      <c r="F65" s="36">
        <v>4880.5949514411395</v>
      </c>
      <c r="G65" s="36">
        <v>252.99236103410999</v>
      </c>
      <c r="H65" s="36">
        <v>835.24599443475006</v>
      </c>
      <c r="I65" s="36">
        <v>0</v>
      </c>
      <c r="J65" s="36">
        <v>0</v>
      </c>
      <c r="K65" s="24">
        <v>9277.2488289808298</v>
      </c>
      <c r="L65" s="24"/>
      <c r="M65" s="24"/>
      <c r="N65" s="100"/>
      <c r="O65" s="35"/>
      <c r="P65" s="35" t="s">
        <v>4340</v>
      </c>
      <c r="Q65" s="36">
        <v>0</v>
      </c>
      <c r="R65" s="36">
        <v>0</v>
      </c>
      <c r="S65" s="36">
        <v>0</v>
      </c>
      <c r="T65" s="36">
        <v>0</v>
      </c>
      <c r="U65" s="36">
        <v>3284.1460854593511</v>
      </c>
      <c r="V65" s="36">
        <v>0</v>
      </c>
      <c r="W65" s="36">
        <v>0</v>
      </c>
      <c r="X65" s="36">
        <v>0</v>
      </c>
      <c r="Y65" s="24">
        <v>3284.1460854593511</v>
      </c>
    </row>
    <row r="66" spans="1:25" ht="21">
      <c r="A66" s="35" t="s">
        <v>4347</v>
      </c>
      <c r="B66" s="35"/>
      <c r="C66" s="36">
        <v>0</v>
      </c>
      <c r="D66" s="36">
        <v>0</v>
      </c>
      <c r="E66" s="36">
        <v>7486.1203593663231</v>
      </c>
      <c r="F66" s="36">
        <v>15001.585553563609</v>
      </c>
      <c r="G66" s="36">
        <v>0</v>
      </c>
      <c r="H66" s="36">
        <v>994.22736649599995</v>
      </c>
      <c r="I66" s="36">
        <v>0</v>
      </c>
      <c r="J66" s="36">
        <v>0</v>
      </c>
      <c r="K66" s="24">
        <v>23481.933279425932</v>
      </c>
      <c r="L66" s="24">
        <v>23980</v>
      </c>
      <c r="M66" s="110">
        <f>L66-K66</f>
        <v>498.06672057406831</v>
      </c>
      <c r="N66" s="100"/>
      <c r="O66" s="35" t="s">
        <v>4347</v>
      </c>
      <c r="P66" s="35"/>
      <c r="Q66" s="36">
        <v>0</v>
      </c>
      <c r="R66" s="36">
        <v>0</v>
      </c>
      <c r="S66" s="36">
        <v>0</v>
      </c>
      <c r="T66" s="36">
        <v>0</v>
      </c>
      <c r="U66" s="36">
        <v>8312.6043809157927</v>
      </c>
      <c r="V66" s="36">
        <v>0</v>
      </c>
      <c r="W66" s="36">
        <v>0</v>
      </c>
      <c r="X66" s="36">
        <v>0</v>
      </c>
      <c r="Y66" s="24">
        <v>8312.6043809157927</v>
      </c>
    </row>
    <row r="67" spans="1:25" ht="21">
      <c r="A67" s="35"/>
      <c r="B67" s="35" t="s">
        <v>2780</v>
      </c>
      <c r="C67" s="36">
        <v>0</v>
      </c>
      <c r="D67" s="36">
        <v>0</v>
      </c>
      <c r="E67" s="36">
        <v>814.45206752164006</v>
      </c>
      <c r="F67" s="36">
        <v>2453.8263567341801</v>
      </c>
      <c r="G67" s="36">
        <v>0</v>
      </c>
      <c r="H67" s="36">
        <v>31.25</v>
      </c>
      <c r="I67" s="36">
        <v>0</v>
      </c>
      <c r="J67" s="36">
        <v>0</v>
      </c>
      <c r="K67" s="24">
        <v>3299.52842425582</v>
      </c>
      <c r="L67" s="24"/>
      <c r="M67" s="110"/>
      <c r="N67" s="100"/>
      <c r="O67" s="35"/>
      <c r="P67" s="35" t="s">
        <v>2780</v>
      </c>
      <c r="Q67" s="36">
        <v>0</v>
      </c>
      <c r="R67" s="36">
        <v>0</v>
      </c>
      <c r="S67" s="36">
        <v>0</v>
      </c>
      <c r="T67" s="36">
        <v>0</v>
      </c>
      <c r="U67" s="36">
        <v>1168.0330621858989</v>
      </c>
      <c r="V67" s="36">
        <v>0</v>
      </c>
      <c r="W67" s="36">
        <v>0</v>
      </c>
      <c r="X67" s="36">
        <v>0</v>
      </c>
      <c r="Y67" s="24">
        <v>1168.0330621858989</v>
      </c>
    </row>
    <row r="68" spans="1:25" ht="21">
      <c r="A68" s="35"/>
      <c r="B68" s="35" t="s">
        <v>4345</v>
      </c>
      <c r="C68" s="36">
        <v>0</v>
      </c>
      <c r="D68" s="36">
        <v>0</v>
      </c>
      <c r="E68" s="36">
        <v>1187.1451052835296</v>
      </c>
      <c r="F68" s="36">
        <v>4690.8294117866099</v>
      </c>
      <c r="G68" s="36">
        <v>0</v>
      </c>
      <c r="H68" s="36">
        <v>100</v>
      </c>
      <c r="I68" s="36">
        <v>0</v>
      </c>
      <c r="J68" s="36">
        <v>0</v>
      </c>
      <c r="K68" s="24">
        <v>5977.974517070139</v>
      </c>
      <c r="L68" s="24"/>
      <c r="M68" s="24"/>
      <c r="N68" s="100"/>
      <c r="O68" s="35"/>
      <c r="P68" s="35" t="s">
        <v>4345</v>
      </c>
      <c r="Q68" s="36">
        <v>0</v>
      </c>
      <c r="R68" s="36">
        <v>0</v>
      </c>
      <c r="S68" s="36">
        <v>0</v>
      </c>
      <c r="T68" s="36">
        <v>0</v>
      </c>
      <c r="U68" s="36">
        <v>2116.2029790424854</v>
      </c>
      <c r="V68" s="36">
        <v>0</v>
      </c>
      <c r="W68" s="36">
        <v>0</v>
      </c>
      <c r="X68" s="36">
        <v>0</v>
      </c>
      <c r="Y68" s="24">
        <v>2116.2029790424854</v>
      </c>
    </row>
    <row r="69" spans="1:25" ht="21">
      <c r="A69" s="35"/>
      <c r="B69" s="35" t="s">
        <v>4346</v>
      </c>
      <c r="C69" s="36">
        <v>0</v>
      </c>
      <c r="D69" s="36">
        <v>0</v>
      </c>
      <c r="E69" s="36">
        <v>5484.523186561154</v>
      </c>
      <c r="F69" s="36">
        <v>7856.9297850428193</v>
      </c>
      <c r="G69" s="36">
        <v>0</v>
      </c>
      <c r="H69" s="36">
        <v>862.97736649599995</v>
      </c>
      <c r="I69" s="36">
        <v>0</v>
      </c>
      <c r="J69" s="36">
        <v>0</v>
      </c>
      <c r="K69" s="24">
        <v>14204.430338099972</v>
      </c>
      <c r="L69" s="24"/>
      <c r="M69" s="24"/>
      <c r="N69" s="100"/>
      <c r="O69" s="35"/>
      <c r="P69" s="35" t="s">
        <v>4346</v>
      </c>
      <c r="Q69" s="36">
        <v>0</v>
      </c>
      <c r="R69" s="36">
        <v>0</v>
      </c>
      <c r="S69" s="36">
        <v>0</v>
      </c>
      <c r="T69" s="36">
        <v>0</v>
      </c>
      <c r="U69" s="36">
        <v>5028.3683396874094</v>
      </c>
      <c r="V69" s="36">
        <v>0</v>
      </c>
      <c r="W69" s="36">
        <v>0</v>
      </c>
      <c r="X69" s="36">
        <v>0</v>
      </c>
      <c r="Y69" s="24">
        <v>5028.3683396874094</v>
      </c>
    </row>
    <row r="70" spans="1:25" ht="21">
      <c r="A70" s="35" t="s">
        <v>4350</v>
      </c>
      <c r="B70" s="35"/>
      <c r="C70" s="36">
        <v>0</v>
      </c>
      <c r="D70" s="36">
        <v>0</v>
      </c>
      <c r="E70" s="36">
        <v>9377.4777396432273</v>
      </c>
      <c r="F70" s="36">
        <v>6273.3876825454263</v>
      </c>
      <c r="G70" s="36">
        <v>0</v>
      </c>
      <c r="H70" s="36">
        <v>16037.969838748602</v>
      </c>
      <c r="I70" s="36">
        <v>2282.8159819682996</v>
      </c>
      <c r="J70" s="36">
        <v>0</v>
      </c>
      <c r="K70" s="24">
        <v>33971.651242905558</v>
      </c>
      <c r="L70" s="24">
        <v>36300</v>
      </c>
      <c r="M70" s="110">
        <f>L70-K70</f>
        <v>2328.3487570944417</v>
      </c>
      <c r="N70" s="100"/>
      <c r="O70" s="35" t="s">
        <v>4350</v>
      </c>
      <c r="P70" s="35"/>
      <c r="Q70" s="36">
        <v>0</v>
      </c>
      <c r="R70" s="36">
        <v>0</v>
      </c>
      <c r="S70" s="36">
        <v>0</v>
      </c>
      <c r="T70" s="36">
        <v>0</v>
      </c>
      <c r="U70" s="36">
        <v>10541.319259925553</v>
      </c>
      <c r="V70" s="36">
        <v>1484.6452800597349</v>
      </c>
      <c r="W70" s="36">
        <v>0</v>
      </c>
      <c r="X70" s="36">
        <v>0</v>
      </c>
      <c r="Y70" s="24">
        <v>12025.964539985285</v>
      </c>
    </row>
    <row r="71" spans="1:25" ht="21">
      <c r="A71" s="35"/>
      <c r="B71" s="35" t="s">
        <v>4349</v>
      </c>
      <c r="C71" s="36">
        <v>0</v>
      </c>
      <c r="D71" s="36">
        <v>0</v>
      </c>
      <c r="E71" s="36">
        <v>2922.7026906768788</v>
      </c>
      <c r="F71" s="36">
        <v>2962.8471927651208</v>
      </c>
      <c r="G71" s="36">
        <v>0</v>
      </c>
      <c r="H71" s="36">
        <v>8733.480233747885</v>
      </c>
      <c r="I71" s="36">
        <v>26.385272467229999</v>
      </c>
      <c r="J71" s="36">
        <v>0</v>
      </c>
      <c r="K71" s="24">
        <v>14645.415389657115</v>
      </c>
      <c r="L71" s="24"/>
      <c r="M71" s="110"/>
      <c r="N71" s="100"/>
      <c r="O71" s="35"/>
      <c r="P71" s="35" t="s">
        <v>4349</v>
      </c>
      <c r="Q71" s="36">
        <v>0</v>
      </c>
      <c r="R71" s="36">
        <v>0</v>
      </c>
      <c r="S71" s="36">
        <v>0</v>
      </c>
      <c r="T71" s="36">
        <v>0</v>
      </c>
      <c r="U71" s="36">
        <v>5175.1366614827748</v>
      </c>
      <c r="V71" s="36">
        <v>9.3403864534059995</v>
      </c>
      <c r="W71" s="36">
        <v>0</v>
      </c>
      <c r="X71" s="36">
        <v>0</v>
      </c>
      <c r="Y71" s="24">
        <v>5184.4770479361805</v>
      </c>
    </row>
    <row r="72" spans="1:25" ht="21">
      <c r="A72" s="35"/>
      <c r="B72" s="35" t="s">
        <v>389</v>
      </c>
      <c r="C72" s="36">
        <v>0</v>
      </c>
      <c r="D72" s="36">
        <v>0</v>
      </c>
      <c r="E72" s="36">
        <v>2921.0006677644092</v>
      </c>
      <c r="F72" s="36">
        <v>455.20984368759997</v>
      </c>
      <c r="G72" s="36">
        <v>0</v>
      </c>
      <c r="H72" s="36">
        <v>1911.0972385401451</v>
      </c>
      <c r="I72" s="36">
        <v>1456.4143198567999</v>
      </c>
      <c r="J72" s="36">
        <v>0</v>
      </c>
      <c r="K72" s="24">
        <v>6743.7220698489546</v>
      </c>
      <c r="L72" s="24"/>
      <c r="M72" s="24"/>
      <c r="N72" s="100"/>
      <c r="O72" s="35"/>
      <c r="P72" s="35" t="s">
        <v>389</v>
      </c>
      <c r="Q72" s="36">
        <v>0</v>
      </c>
      <c r="R72" s="36">
        <v>0</v>
      </c>
      <c r="S72" s="36">
        <v>0</v>
      </c>
      <c r="T72" s="36">
        <v>0</v>
      </c>
      <c r="U72" s="36">
        <v>1195.1785210539608</v>
      </c>
      <c r="V72" s="36">
        <v>1192.099091672316</v>
      </c>
      <c r="W72" s="36">
        <v>0</v>
      </c>
      <c r="X72" s="36">
        <v>0</v>
      </c>
      <c r="Y72" s="24">
        <v>2387.2776127262769</v>
      </c>
    </row>
    <row r="73" spans="1:25" ht="21">
      <c r="A73" s="35"/>
      <c r="B73" s="35" t="s">
        <v>4348</v>
      </c>
      <c r="C73" s="36">
        <v>0</v>
      </c>
      <c r="D73" s="36">
        <v>0</v>
      </c>
      <c r="E73" s="36">
        <v>3533.7743812019398</v>
      </c>
      <c r="F73" s="36">
        <v>2855.330646092706</v>
      </c>
      <c r="G73" s="36">
        <v>0</v>
      </c>
      <c r="H73" s="36">
        <v>5393.3923664605709</v>
      </c>
      <c r="I73" s="36">
        <v>800.01638964427002</v>
      </c>
      <c r="J73" s="36">
        <v>0</v>
      </c>
      <c r="K73" s="24">
        <v>12582.513783399487</v>
      </c>
      <c r="L73" s="24"/>
      <c r="M73" s="24"/>
      <c r="N73" s="100"/>
      <c r="O73" s="35"/>
      <c r="P73" s="35" t="s">
        <v>4348</v>
      </c>
      <c r="Q73" s="36">
        <v>0</v>
      </c>
      <c r="R73" s="36">
        <v>0</v>
      </c>
      <c r="S73" s="36">
        <v>0</v>
      </c>
      <c r="T73" s="36">
        <v>0</v>
      </c>
      <c r="U73" s="36">
        <v>4171.0040773888159</v>
      </c>
      <c r="V73" s="36">
        <v>283.20580193401292</v>
      </c>
      <c r="W73" s="36">
        <v>0</v>
      </c>
      <c r="X73" s="36">
        <v>0</v>
      </c>
      <c r="Y73" s="24">
        <v>4454.2098793228288</v>
      </c>
    </row>
    <row r="74" spans="1:25" ht="21">
      <c r="A74" s="35" t="s">
        <v>4354</v>
      </c>
      <c r="B74" s="35"/>
      <c r="C74" s="36">
        <v>0</v>
      </c>
      <c r="D74" s="36">
        <v>0</v>
      </c>
      <c r="E74" s="36">
        <v>1176.0437302074999</v>
      </c>
      <c r="F74" s="36">
        <v>2041.9285703788801</v>
      </c>
      <c r="G74" s="36">
        <v>939.56865760371807</v>
      </c>
      <c r="H74" s="36">
        <v>10368.264296524478</v>
      </c>
      <c r="I74" s="36">
        <v>0</v>
      </c>
      <c r="J74" s="36">
        <v>0</v>
      </c>
      <c r="K74" s="24">
        <v>14525.805254714574</v>
      </c>
      <c r="L74" s="24">
        <v>14780</v>
      </c>
      <c r="M74" s="110">
        <f>L74-K74</f>
        <v>254.1947452854256</v>
      </c>
      <c r="N74" s="100"/>
      <c r="O74" s="35" t="s">
        <v>4354</v>
      </c>
      <c r="P74" s="35"/>
      <c r="Q74" s="36">
        <v>0</v>
      </c>
      <c r="R74" s="36">
        <v>0</v>
      </c>
      <c r="S74" s="36">
        <v>0</v>
      </c>
      <c r="T74" s="36">
        <v>0</v>
      </c>
      <c r="U74" s="36">
        <v>5142.1350601698859</v>
      </c>
      <c r="V74" s="36">
        <v>0</v>
      </c>
      <c r="W74" s="36">
        <v>0</v>
      </c>
      <c r="X74" s="36">
        <v>0</v>
      </c>
      <c r="Y74" s="24">
        <v>5142.1350601698859</v>
      </c>
    </row>
    <row r="75" spans="1:25" ht="21">
      <c r="A75" s="35"/>
      <c r="B75" s="35" t="s">
        <v>4352</v>
      </c>
      <c r="C75" s="36">
        <v>0</v>
      </c>
      <c r="D75" s="36">
        <v>0</v>
      </c>
      <c r="E75" s="36">
        <v>748.1477922567999</v>
      </c>
      <c r="F75" s="36">
        <v>1427.0316101949202</v>
      </c>
      <c r="G75" s="36">
        <v>392.36064083022808</v>
      </c>
      <c r="H75" s="36">
        <v>2760.6788445461298</v>
      </c>
      <c r="I75" s="36">
        <v>0</v>
      </c>
      <c r="J75" s="36">
        <v>0</v>
      </c>
      <c r="K75" s="24">
        <v>5328.2188878280776</v>
      </c>
      <c r="L75" s="24"/>
      <c r="M75" s="110"/>
      <c r="N75" s="100"/>
      <c r="O75" s="35"/>
      <c r="P75" s="35" t="s">
        <v>4352</v>
      </c>
      <c r="Q75" s="36">
        <v>0</v>
      </c>
      <c r="R75" s="36">
        <v>0</v>
      </c>
      <c r="S75" s="36">
        <v>0</v>
      </c>
      <c r="T75" s="36">
        <v>0</v>
      </c>
      <c r="U75" s="36">
        <v>1886.1894862914125</v>
      </c>
      <c r="V75" s="36">
        <v>0</v>
      </c>
      <c r="W75" s="36">
        <v>0</v>
      </c>
      <c r="X75" s="36">
        <v>0</v>
      </c>
      <c r="Y75" s="24">
        <v>1886.1894862914125</v>
      </c>
    </row>
    <row r="76" spans="1:25" ht="21">
      <c r="A76" s="35"/>
      <c r="B76" s="35" t="s">
        <v>398</v>
      </c>
      <c r="C76" s="36">
        <v>0</v>
      </c>
      <c r="D76" s="36">
        <v>0</v>
      </c>
      <c r="E76" s="36">
        <v>75.976493809600001</v>
      </c>
      <c r="F76" s="36">
        <v>112.1524199548</v>
      </c>
      <c r="G76" s="36">
        <v>0</v>
      </c>
      <c r="H76" s="36">
        <v>1832.3452607944005</v>
      </c>
      <c r="I76" s="36">
        <v>0</v>
      </c>
      <c r="J76" s="36">
        <v>0</v>
      </c>
      <c r="K76" s="24">
        <v>2020.4741745588005</v>
      </c>
      <c r="L76" s="24"/>
      <c r="M76" s="24"/>
      <c r="N76" s="100"/>
      <c r="O76" s="35"/>
      <c r="P76" s="35" t="s">
        <v>398</v>
      </c>
      <c r="Q76" s="36">
        <v>0</v>
      </c>
      <c r="R76" s="36">
        <v>0</v>
      </c>
      <c r="S76" s="36">
        <v>0</v>
      </c>
      <c r="T76" s="36">
        <v>0</v>
      </c>
      <c r="U76" s="36">
        <v>715.24785779423473</v>
      </c>
      <c r="V76" s="36">
        <v>0</v>
      </c>
      <c r="W76" s="36">
        <v>0</v>
      </c>
      <c r="X76" s="36">
        <v>0</v>
      </c>
      <c r="Y76" s="24">
        <v>715.24785779423473</v>
      </c>
    </row>
    <row r="77" spans="1:25" ht="21">
      <c r="A77" s="35"/>
      <c r="B77" s="35" t="s">
        <v>3376</v>
      </c>
      <c r="C77" s="36">
        <v>0</v>
      </c>
      <c r="D77" s="36">
        <v>0</v>
      </c>
      <c r="E77" s="36">
        <v>23.896767086499999</v>
      </c>
      <c r="F77" s="36">
        <v>125</v>
      </c>
      <c r="G77" s="36">
        <v>0</v>
      </c>
      <c r="H77" s="36">
        <v>1528.67964947522</v>
      </c>
      <c r="I77" s="36">
        <v>0</v>
      </c>
      <c r="J77" s="36">
        <v>0</v>
      </c>
      <c r="K77" s="24">
        <v>1677.57641656172</v>
      </c>
      <c r="L77" s="24"/>
      <c r="M77" s="24"/>
      <c r="N77" s="100"/>
      <c r="O77" s="35"/>
      <c r="P77" s="35" t="s">
        <v>3376</v>
      </c>
      <c r="Q77" s="36">
        <v>0</v>
      </c>
      <c r="R77" s="36">
        <v>0</v>
      </c>
      <c r="S77" s="36">
        <v>0</v>
      </c>
      <c r="T77" s="36">
        <v>0</v>
      </c>
      <c r="U77" s="36">
        <v>593.86205146284806</v>
      </c>
      <c r="V77" s="36">
        <v>0</v>
      </c>
      <c r="W77" s="36">
        <v>0</v>
      </c>
      <c r="X77" s="36">
        <v>0</v>
      </c>
      <c r="Y77" s="24">
        <v>593.86205146284806</v>
      </c>
    </row>
    <row r="78" spans="1:25" ht="21">
      <c r="A78" s="35"/>
      <c r="B78" s="35" t="s">
        <v>4353</v>
      </c>
      <c r="C78" s="36">
        <v>0</v>
      </c>
      <c r="D78" s="36">
        <v>0</v>
      </c>
      <c r="E78" s="36">
        <v>243.42849923579999</v>
      </c>
      <c r="F78" s="36">
        <v>226.49188172225999</v>
      </c>
      <c r="G78" s="36">
        <v>284.76946120366</v>
      </c>
      <c r="H78" s="36">
        <v>2925.3890505526902</v>
      </c>
      <c r="I78" s="36">
        <v>0</v>
      </c>
      <c r="J78" s="36">
        <v>0</v>
      </c>
      <c r="K78" s="24">
        <v>3680.0788927144104</v>
      </c>
      <c r="L78" s="24"/>
      <c r="M78" s="24"/>
      <c r="N78" s="100"/>
      <c r="O78" s="35"/>
      <c r="P78" s="35" t="s">
        <v>4353</v>
      </c>
      <c r="Q78" s="36">
        <v>0</v>
      </c>
      <c r="R78" s="36">
        <v>0</v>
      </c>
      <c r="S78" s="36">
        <v>0</v>
      </c>
      <c r="T78" s="36">
        <v>0</v>
      </c>
      <c r="U78" s="36">
        <v>1302.7479280211039</v>
      </c>
      <c r="V78" s="36">
        <v>0</v>
      </c>
      <c r="W78" s="36">
        <v>0</v>
      </c>
      <c r="X78" s="36">
        <v>0</v>
      </c>
      <c r="Y78" s="24">
        <v>1302.7479280211039</v>
      </c>
    </row>
    <row r="79" spans="1:25" ht="21">
      <c r="A79" s="35"/>
      <c r="B79" s="35" t="s">
        <v>4351</v>
      </c>
      <c r="C79" s="36">
        <v>0</v>
      </c>
      <c r="D79" s="36">
        <v>0</v>
      </c>
      <c r="E79" s="36">
        <v>84.594177818799992</v>
      </c>
      <c r="F79" s="36">
        <v>151.25265850689999</v>
      </c>
      <c r="G79" s="36">
        <v>262.43855556982999</v>
      </c>
      <c r="H79" s="36">
        <v>1321.1714911560371</v>
      </c>
      <c r="I79" s="36">
        <v>0</v>
      </c>
      <c r="J79" s="36">
        <v>0</v>
      </c>
      <c r="K79" s="24">
        <v>1819.456883051567</v>
      </c>
      <c r="M79" s="24"/>
      <c r="N79" s="100"/>
      <c r="O79" s="35"/>
      <c r="P79" s="35" t="s">
        <v>4351</v>
      </c>
      <c r="Q79" s="36">
        <v>0</v>
      </c>
      <c r="R79" s="36">
        <v>0</v>
      </c>
      <c r="S79" s="36">
        <v>0</v>
      </c>
      <c r="T79" s="36">
        <v>0</v>
      </c>
      <c r="U79" s="36">
        <v>644.08773660028669</v>
      </c>
      <c r="V79" s="36">
        <v>0</v>
      </c>
      <c r="W79" s="36">
        <v>0</v>
      </c>
      <c r="X79" s="36">
        <v>0</v>
      </c>
      <c r="Y79" s="24">
        <v>644.08773660028669</v>
      </c>
    </row>
  </sheetData>
  <mergeCells count="24">
    <mergeCell ref="R9:S9"/>
    <mergeCell ref="T9:U9"/>
    <mergeCell ref="C8:J8"/>
    <mergeCell ref="A11:B11"/>
    <mergeCell ref="O11:P11"/>
    <mergeCell ref="D9:E9"/>
    <mergeCell ref="F9:G9"/>
    <mergeCell ref="H9:I9"/>
    <mergeCell ref="V9:W9"/>
    <mergeCell ref="A1:M1"/>
    <mergeCell ref="A2:M2"/>
    <mergeCell ref="O1:Y1"/>
    <mergeCell ref="O2:Y2"/>
    <mergeCell ref="O8:O10"/>
    <mergeCell ref="P8:P10"/>
    <mergeCell ref="Q8:X8"/>
    <mergeCell ref="Y8:Y10"/>
    <mergeCell ref="A3:A6"/>
    <mergeCell ref="B3:M3"/>
    <mergeCell ref="B4:M4"/>
    <mergeCell ref="B5:M5"/>
    <mergeCell ref="B6:M6"/>
    <mergeCell ref="A8:A10"/>
    <mergeCell ref="B8:B10"/>
  </mergeCells>
  <pageMargins left="0.90551181102362199" right="0.31496062992126" top="0.74803149606299202" bottom="0.74803149606299202" header="0.31496062992126" footer="0.31496062992126"/>
  <pageSetup paperSize="9" scale="75" fitToHeight="0" orientation="landscape" r:id="rId1"/>
  <colBreaks count="1" manualBreakCount="1">
    <brk id="13" max="79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dimension ref="A1:AF76"/>
  <sheetViews>
    <sheetView view="pageBreakPreview" zoomScale="60" workbookViewId="0">
      <selection activeCell="A3" sqref="A3:A6"/>
    </sheetView>
  </sheetViews>
  <sheetFormatPr defaultRowHeight="14.25"/>
  <cols>
    <col min="1" max="1" width="19.125" style="25" customWidth="1"/>
    <col min="2" max="2" width="13.5" style="25" customWidth="1"/>
    <col min="3" max="10" width="10.625" style="25" customWidth="1"/>
    <col min="11" max="13" width="10.5" style="25" customWidth="1"/>
    <col min="14" max="14" width="7.625" style="123" customWidth="1"/>
    <col min="15" max="15" width="18.625" style="25" customWidth="1"/>
    <col min="16" max="16" width="18" style="25" customWidth="1"/>
    <col min="17" max="24" width="12.875" style="25" customWidth="1"/>
    <col min="25" max="25" width="15.8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4355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1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88.441123753799999</v>
      </c>
      <c r="E11" s="87">
        <v>84131.785401766712</v>
      </c>
      <c r="F11" s="87">
        <v>222471.26350709342</v>
      </c>
      <c r="G11" s="87">
        <v>40975.905658191608</v>
      </c>
      <c r="H11" s="87">
        <v>210941.70920219796</v>
      </c>
      <c r="I11" s="87">
        <v>15748.737073431867</v>
      </c>
      <c r="J11" s="87">
        <v>32957.272170434422</v>
      </c>
      <c r="K11" s="110">
        <v>607315.11413686979</v>
      </c>
      <c r="L11" s="110">
        <v>597400</v>
      </c>
      <c r="M11" s="110">
        <f>L11-K11</f>
        <v>-9915.1141368697863</v>
      </c>
      <c r="N11" s="23"/>
      <c r="O11" s="242" t="s">
        <v>65</v>
      </c>
      <c r="P11" s="243"/>
      <c r="Q11" s="24">
        <v>0</v>
      </c>
      <c r="R11" s="24">
        <v>0</v>
      </c>
      <c r="S11" s="24">
        <v>250.42356039944997</v>
      </c>
      <c r="T11" s="24">
        <v>1974.4220728377813</v>
      </c>
      <c r="U11" s="24">
        <v>170769.10029324368</v>
      </c>
      <c r="V11" s="24">
        <v>17702.999912499359</v>
      </c>
      <c r="W11" s="24">
        <v>0</v>
      </c>
      <c r="X11" s="24">
        <v>0</v>
      </c>
      <c r="Y11" s="24">
        <v>190696.94583898032</v>
      </c>
    </row>
    <row r="12" spans="1:32" ht="21">
      <c r="A12" s="35" t="s">
        <v>4360</v>
      </c>
      <c r="B12" s="35"/>
      <c r="C12" s="36">
        <v>0</v>
      </c>
      <c r="D12" s="36">
        <v>0</v>
      </c>
      <c r="E12" s="36">
        <v>9135.8154433940999</v>
      </c>
      <c r="F12" s="36">
        <v>15569.76381327631</v>
      </c>
      <c r="G12" s="36">
        <v>1072.40823233123</v>
      </c>
      <c r="H12" s="36">
        <v>52221.447309794268</v>
      </c>
      <c r="I12" s="36">
        <v>245.17612743230001</v>
      </c>
      <c r="J12" s="36">
        <v>12193.011476227401</v>
      </c>
      <c r="K12" s="24">
        <v>90437.6224024556</v>
      </c>
      <c r="L12" s="24">
        <v>97050</v>
      </c>
      <c r="M12" s="110">
        <f>L12-K12</f>
        <v>6612.3775975444005</v>
      </c>
      <c r="N12" s="100"/>
      <c r="O12" s="35" t="s">
        <v>4360</v>
      </c>
      <c r="P12" s="34"/>
      <c r="Q12" s="36">
        <v>0</v>
      </c>
      <c r="R12" s="36">
        <v>0</v>
      </c>
      <c r="S12" s="36">
        <v>0</v>
      </c>
      <c r="T12" s="36">
        <v>0</v>
      </c>
      <c r="U12" s="36">
        <v>24491.822526823533</v>
      </c>
      <c r="V12" s="36">
        <v>3905.5909075493</v>
      </c>
      <c r="W12" s="36">
        <v>0</v>
      </c>
      <c r="X12" s="36">
        <v>0</v>
      </c>
      <c r="Y12" s="24">
        <v>28397.413434372836</v>
      </c>
    </row>
    <row r="13" spans="1:32" ht="21">
      <c r="A13" s="35"/>
      <c r="B13" s="35" t="s">
        <v>4356</v>
      </c>
      <c r="C13" s="36">
        <v>0</v>
      </c>
      <c r="D13" s="36">
        <v>0</v>
      </c>
      <c r="E13" s="36">
        <v>428.20995262353006</v>
      </c>
      <c r="F13" s="36">
        <v>393.39535204460003</v>
      </c>
      <c r="G13" s="36">
        <v>231.25</v>
      </c>
      <c r="H13" s="36">
        <v>5313.6234839604685</v>
      </c>
      <c r="I13" s="36">
        <v>0</v>
      </c>
      <c r="J13" s="36">
        <v>0</v>
      </c>
      <c r="K13" s="24">
        <v>6366.4787886285985</v>
      </c>
      <c r="L13" s="24"/>
      <c r="M13" s="110"/>
      <c r="N13" s="100"/>
      <c r="O13" s="34"/>
      <c r="P13" s="35" t="s">
        <v>4356</v>
      </c>
      <c r="Q13" s="36">
        <v>0</v>
      </c>
      <c r="R13" s="36">
        <v>0</v>
      </c>
      <c r="S13" s="36">
        <v>0</v>
      </c>
      <c r="T13" s="36">
        <v>0</v>
      </c>
      <c r="U13" s="36">
        <v>1999.0743396293728</v>
      </c>
      <c r="V13" s="36">
        <v>0</v>
      </c>
      <c r="W13" s="36">
        <v>0</v>
      </c>
      <c r="X13" s="36">
        <v>0</v>
      </c>
      <c r="Y13" s="24">
        <v>1999.0743396293728</v>
      </c>
    </row>
    <row r="14" spans="1:32" ht="21">
      <c r="A14" s="35"/>
      <c r="B14" s="35" t="s">
        <v>3143</v>
      </c>
      <c r="C14" s="36">
        <v>0</v>
      </c>
      <c r="D14" s="36">
        <v>0</v>
      </c>
      <c r="E14" s="36">
        <v>305.18690334919995</v>
      </c>
      <c r="F14" s="36">
        <v>1853.32154272098</v>
      </c>
      <c r="G14" s="36">
        <v>214.04315447612001</v>
      </c>
      <c r="H14" s="36">
        <v>5379.5383658018382</v>
      </c>
      <c r="I14" s="36">
        <v>0</v>
      </c>
      <c r="J14" s="36">
        <v>0</v>
      </c>
      <c r="K14" s="24">
        <v>7752.0899663481378</v>
      </c>
      <c r="L14" s="24"/>
      <c r="M14" s="24"/>
      <c r="N14" s="100"/>
      <c r="O14" s="34"/>
      <c r="P14" s="34" t="s">
        <v>3143</v>
      </c>
      <c r="Q14" s="36">
        <v>0</v>
      </c>
      <c r="R14" s="36">
        <v>0</v>
      </c>
      <c r="S14" s="36">
        <v>0</v>
      </c>
      <c r="T14" s="36">
        <v>0</v>
      </c>
      <c r="U14" s="36">
        <v>2434.1562494347759</v>
      </c>
      <c r="V14" s="36">
        <v>0</v>
      </c>
      <c r="W14" s="36">
        <v>0</v>
      </c>
      <c r="X14" s="36">
        <v>0</v>
      </c>
      <c r="Y14" s="24">
        <v>2434.1562494347759</v>
      </c>
    </row>
    <row r="15" spans="1:32" ht="21">
      <c r="A15" s="35"/>
      <c r="B15" s="35" t="s">
        <v>4357</v>
      </c>
      <c r="C15" s="36">
        <v>0</v>
      </c>
      <c r="D15" s="36">
        <v>0</v>
      </c>
      <c r="E15" s="36">
        <v>1139.31544732712</v>
      </c>
      <c r="F15" s="36">
        <v>3051.8241404707201</v>
      </c>
      <c r="G15" s="36">
        <v>174.12494960960001</v>
      </c>
      <c r="H15" s="36">
        <v>5073.6625959372095</v>
      </c>
      <c r="I15" s="36">
        <v>173.4747168888</v>
      </c>
      <c r="J15" s="36">
        <v>0</v>
      </c>
      <c r="K15" s="24">
        <v>9612.4018502334493</v>
      </c>
      <c r="L15" s="24"/>
      <c r="M15" s="24"/>
      <c r="N15" s="100"/>
      <c r="O15" s="35"/>
      <c r="P15" s="34" t="s">
        <v>4357</v>
      </c>
      <c r="Q15" s="36">
        <v>0</v>
      </c>
      <c r="R15" s="36">
        <v>0</v>
      </c>
      <c r="S15" s="36">
        <v>0</v>
      </c>
      <c r="T15" s="36">
        <v>0</v>
      </c>
      <c r="U15" s="36">
        <v>2963.8231198706162</v>
      </c>
      <c r="V15" s="36">
        <v>54.471061103099998</v>
      </c>
      <c r="W15" s="36">
        <v>0</v>
      </c>
      <c r="X15" s="36">
        <v>0</v>
      </c>
      <c r="Y15" s="24">
        <v>3018.2941809737163</v>
      </c>
    </row>
    <row r="16" spans="1:32" ht="21">
      <c r="A16" s="35"/>
      <c r="B16" s="35" t="s">
        <v>4358</v>
      </c>
      <c r="C16" s="36">
        <v>0</v>
      </c>
      <c r="D16" s="36">
        <v>0</v>
      </c>
      <c r="E16" s="36">
        <v>1033.8338507484</v>
      </c>
      <c r="F16" s="36">
        <v>557.41767971576996</v>
      </c>
      <c r="G16" s="36">
        <v>118.75</v>
      </c>
      <c r="H16" s="36">
        <v>3068.8557249843293</v>
      </c>
      <c r="I16" s="36">
        <v>0</v>
      </c>
      <c r="J16" s="36">
        <v>0</v>
      </c>
      <c r="K16" s="24">
        <v>4778.857255448499</v>
      </c>
      <c r="L16" s="24"/>
      <c r="M16" s="24"/>
      <c r="N16" s="100"/>
      <c r="O16" s="35"/>
      <c r="P16" s="34" t="s">
        <v>4358</v>
      </c>
      <c r="Q16" s="36">
        <v>0</v>
      </c>
      <c r="R16" s="36">
        <v>0</v>
      </c>
      <c r="S16" s="36">
        <v>0</v>
      </c>
      <c r="T16" s="36">
        <v>0</v>
      </c>
      <c r="U16" s="36">
        <v>1500.561178210801</v>
      </c>
      <c r="V16" s="36">
        <v>0</v>
      </c>
      <c r="W16" s="36">
        <v>0</v>
      </c>
      <c r="X16" s="36">
        <v>0</v>
      </c>
      <c r="Y16" s="24">
        <v>1500.561178210801</v>
      </c>
    </row>
    <row r="17" spans="1:25" ht="21">
      <c r="A17" s="35"/>
      <c r="B17" s="35" t="s">
        <v>1507</v>
      </c>
      <c r="C17" s="36">
        <v>0</v>
      </c>
      <c r="D17" s="36">
        <v>0</v>
      </c>
      <c r="E17" s="36">
        <v>894.03273335560004</v>
      </c>
      <c r="F17" s="36">
        <v>3297.7924408162598</v>
      </c>
      <c r="G17" s="36">
        <v>43.259541149710003</v>
      </c>
      <c r="H17" s="36">
        <v>3275.3986001644894</v>
      </c>
      <c r="I17" s="36">
        <v>6.25</v>
      </c>
      <c r="J17" s="36">
        <v>0</v>
      </c>
      <c r="K17" s="24">
        <v>7516.7333154860589</v>
      </c>
      <c r="L17" s="24"/>
      <c r="M17" s="24"/>
      <c r="N17" s="100"/>
      <c r="O17" s="35"/>
      <c r="P17" s="34" t="s">
        <v>1507</v>
      </c>
      <c r="Q17" s="36">
        <v>0</v>
      </c>
      <c r="R17" s="36">
        <v>0</v>
      </c>
      <c r="S17" s="36">
        <v>0</v>
      </c>
      <c r="T17" s="36">
        <v>0</v>
      </c>
      <c r="U17" s="36">
        <v>2358.2917610625632</v>
      </c>
      <c r="V17" s="36">
        <v>1.9624999999999999</v>
      </c>
      <c r="W17" s="36">
        <v>0</v>
      </c>
      <c r="X17" s="36">
        <v>0</v>
      </c>
      <c r="Y17" s="24">
        <v>2360.2542610625633</v>
      </c>
    </row>
    <row r="18" spans="1:25" ht="21">
      <c r="A18" s="35"/>
      <c r="B18" s="35" t="s">
        <v>1615</v>
      </c>
      <c r="C18" s="36">
        <v>0</v>
      </c>
      <c r="D18" s="36">
        <v>0</v>
      </c>
      <c r="E18" s="36">
        <v>342.87066116167597</v>
      </c>
      <c r="F18" s="36">
        <v>3829.2321000685802</v>
      </c>
      <c r="G18" s="36">
        <v>18.75</v>
      </c>
      <c r="H18" s="36">
        <v>10838.733704107288</v>
      </c>
      <c r="I18" s="36">
        <v>0</v>
      </c>
      <c r="J18" s="36">
        <v>0</v>
      </c>
      <c r="K18" s="24">
        <v>15029.586465337543</v>
      </c>
      <c r="L18" s="24"/>
      <c r="M18" s="24"/>
      <c r="N18" s="100"/>
      <c r="O18" s="35"/>
      <c r="P18" s="34" t="s">
        <v>1615</v>
      </c>
      <c r="Q18" s="36">
        <v>0</v>
      </c>
      <c r="R18" s="36">
        <v>0</v>
      </c>
      <c r="S18" s="36">
        <v>0</v>
      </c>
      <c r="T18" s="36">
        <v>0</v>
      </c>
      <c r="U18" s="36">
        <v>4719.2901501155011</v>
      </c>
      <c r="V18" s="36">
        <v>0</v>
      </c>
      <c r="W18" s="36">
        <v>0</v>
      </c>
      <c r="X18" s="36">
        <v>0</v>
      </c>
      <c r="Y18" s="24">
        <v>4719.2901501155011</v>
      </c>
    </row>
    <row r="19" spans="1:25" ht="21">
      <c r="A19" s="35"/>
      <c r="B19" s="35" t="s">
        <v>1398</v>
      </c>
      <c r="C19" s="36">
        <v>0</v>
      </c>
      <c r="D19" s="36">
        <v>0</v>
      </c>
      <c r="E19" s="36">
        <v>415.75608297676001</v>
      </c>
      <c r="F19" s="36">
        <v>201.66150326050001</v>
      </c>
      <c r="G19" s="36">
        <v>0</v>
      </c>
      <c r="H19" s="36">
        <v>5387.264103219035</v>
      </c>
      <c r="I19" s="36">
        <v>6.25</v>
      </c>
      <c r="J19" s="36">
        <v>0</v>
      </c>
      <c r="K19" s="24">
        <v>6010.9316894562953</v>
      </c>
      <c r="L19" s="24"/>
      <c r="M19" s="24"/>
      <c r="N19" s="100"/>
      <c r="O19" s="35"/>
      <c r="P19" s="34" t="s">
        <v>1398</v>
      </c>
      <c r="Q19" s="36">
        <v>0</v>
      </c>
      <c r="R19" s="36">
        <v>0</v>
      </c>
      <c r="S19" s="36">
        <v>0</v>
      </c>
      <c r="T19" s="36">
        <v>0</v>
      </c>
      <c r="U19" s="36">
        <v>1885.4700504894095</v>
      </c>
      <c r="V19" s="36">
        <v>1.9624999999999999</v>
      </c>
      <c r="W19" s="36">
        <v>0</v>
      </c>
      <c r="X19" s="36">
        <v>0</v>
      </c>
      <c r="Y19" s="24">
        <v>1887.4325504894096</v>
      </c>
    </row>
    <row r="20" spans="1:25" ht="21">
      <c r="A20" s="35"/>
      <c r="B20" s="35" t="s">
        <v>1316</v>
      </c>
      <c r="C20" s="36">
        <v>0</v>
      </c>
      <c r="D20" s="36">
        <v>0</v>
      </c>
      <c r="E20" s="36">
        <v>3861.9457641829526</v>
      </c>
      <c r="F20" s="36">
        <v>2213.4837504869697</v>
      </c>
      <c r="G20" s="36">
        <v>209.73058709580002</v>
      </c>
      <c r="H20" s="36">
        <v>10682.980647090082</v>
      </c>
      <c r="I20" s="36">
        <v>52.951410543500003</v>
      </c>
      <c r="J20" s="36">
        <v>12193.011476227401</v>
      </c>
      <c r="K20" s="24">
        <v>29214.103635626707</v>
      </c>
      <c r="L20" s="24"/>
      <c r="M20" s="24"/>
      <c r="N20" s="100"/>
      <c r="O20" s="35"/>
      <c r="P20" s="34" t="s">
        <v>1316</v>
      </c>
      <c r="Q20" s="36">
        <v>0</v>
      </c>
      <c r="R20" s="36">
        <v>0</v>
      </c>
      <c r="S20" s="36">
        <v>0</v>
      </c>
      <c r="T20" s="36">
        <v>0</v>
      </c>
      <c r="U20" s="36">
        <v>5327.9961951405867</v>
      </c>
      <c r="V20" s="36">
        <v>3845.2323464462002</v>
      </c>
      <c r="W20" s="36">
        <v>0</v>
      </c>
      <c r="X20" s="36">
        <v>0</v>
      </c>
      <c r="Y20" s="24">
        <v>9173.2285415867864</v>
      </c>
    </row>
    <row r="21" spans="1:25" ht="21">
      <c r="A21" s="35"/>
      <c r="B21" s="35" t="s">
        <v>4359</v>
      </c>
      <c r="C21" s="36">
        <v>0</v>
      </c>
      <c r="D21" s="36">
        <v>0</v>
      </c>
      <c r="E21" s="36">
        <v>714.66404766886012</v>
      </c>
      <c r="F21" s="36">
        <v>171.63530369192998</v>
      </c>
      <c r="G21" s="36">
        <v>62.5</v>
      </c>
      <c r="H21" s="36">
        <v>3201.3900845295298</v>
      </c>
      <c r="I21" s="36">
        <v>6.25</v>
      </c>
      <c r="J21" s="36">
        <v>0</v>
      </c>
      <c r="K21" s="24">
        <v>4156.4394358903201</v>
      </c>
      <c r="L21" s="24"/>
      <c r="M21" s="24"/>
      <c r="N21" s="100"/>
      <c r="O21" s="35"/>
      <c r="P21" s="34" t="s">
        <v>4359</v>
      </c>
      <c r="Q21" s="36">
        <v>0</v>
      </c>
      <c r="R21" s="36">
        <v>0</v>
      </c>
      <c r="S21" s="36">
        <v>0</v>
      </c>
      <c r="T21" s="36">
        <v>0</v>
      </c>
      <c r="U21" s="36">
        <v>1303.1594828699103</v>
      </c>
      <c r="V21" s="36">
        <v>1.9624999999999999</v>
      </c>
      <c r="W21" s="36">
        <v>0</v>
      </c>
      <c r="X21" s="36">
        <v>0</v>
      </c>
      <c r="Y21" s="24">
        <v>1305.1219828699104</v>
      </c>
    </row>
    <row r="22" spans="1:25" ht="21">
      <c r="A22" s="35" t="s">
        <v>4365</v>
      </c>
      <c r="B22" s="35"/>
      <c r="C22" s="36">
        <v>0</v>
      </c>
      <c r="D22" s="36">
        <v>0</v>
      </c>
      <c r="E22" s="36">
        <v>1599.1224602681418</v>
      </c>
      <c r="F22" s="36">
        <v>10105.807086974901</v>
      </c>
      <c r="G22" s="36">
        <v>68.75</v>
      </c>
      <c r="H22" s="36">
        <v>7074.1765739701177</v>
      </c>
      <c r="I22" s="36">
        <v>9.6689753268499992</v>
      </c>
      <c r="J22" s="36">
        <v>0</v>
      </c>
      <c r="K22" s="24">
        <v>18857.525096540012</v>
      </c>
      <c r="L22" s="24">
        <v>9330</v>
      </c>
      <c r="M22" s="110">
        <f>L22-K22</f>
        <v>-9527.5250965400119</v>
      </c>
      <c r="N22" s="100"/>
      <c r="O22" s="35" t="s">
        <v>4365</v>
      </c>
      <c r="P22" s="34"/>
      <c r="Q22" s="36">
        <v>0</v>
      </c>
      <c r="R22" s="36">
        <v>0</v>
      </c>
      <c r="S22" s="36">
        <v>250.42356039944997</v>
      </c>
      <c r="T22" s="36">
        <v>1974.4220728377813</v>
      </c>
      <c r="U22" s="36">
        <v>2659.4241232352424</v>
      </c>
      <c r="V22" s="36">
        <v>1036.9931238410682</v>
      </c>
      <c r="W22" s="36">
        <v>0</v>
      </c>
      <c r="X22" s="36">
        <v>0</v>
      </c>
      <c r="Y22" s="24">
        <v>5921.2628803135422</v>
      </c>
    </row>
    <row r="23" spans="1:25" ht="21">
      <c r="A23" s="35"/>
      <c r="B23" s="35" t="s">
        <v>4362</v>
      </c>
      <c r="C23" s="36">
        <v>0</v>
      </c>
      <c r="D23" s="36">
        <v>0</v>
      </c>
      <c r="E23" s="36">
        <v>224.72818217859998</v>
      </c>
      <c r="F23" s="36">
        <v>2538.0145983466305</v>
      </c>
      <c r="G23" s="36">
        <v>50</v>
      </c>
      <c r="H23" s="36">
        <v>0</v>
      </c>
      <c r="I23" s="36">
        <v>0</v>
      </c>
      <c r="J23" s="36">
        <v>0</v>
      </c>
      <c r="K23" s="24">
        <v>2812.7427805252305</v>
      </c>
      <c r="L23" s="24"/>
      <c r="M23" s="110"/>
      <c r="N23" s="100"/>
      <c r="O23" s="34"/>
      <c r="P23" s="35" t="s">
        <v>4362</v>
      </c>
      <c r="Q23" s="36">
        <v>0</v>
      </c>
      <c r="R23" s="36">
        <v>0</v>
      </c>
      <c r="S23" s="36">
        <v>0</v>
      </c>
      <c r="T23" s="36">
        <v>0</v>
      </c>
      <c r="U23" s="36">
        <v>883.20123308499512</v>
      </c>
      <c r="V23" s="36">
        <v>0</v>
      </c>
      <c r="W23" s="36">
        <v>0</v>
      </c>
      <c r="X23" s="36">
        <v>0</v>
      </c>
      <c r="Y23" s="24">
        <v>883.20123308499512</v>
      </c>
    </row>
    <row r="24" spans="1:25" ht="21">
      <c r="A24" s="35"/>
      <c r="B24" s="35" t="s">
        <v>1322</v>
      </c>
      <c r="C24" s="36">
        <v>0</v>
      </c>
      <c r="D24" s="36">
        <v>0</v>
      </c>
      <c r="E24" s="36">
        <v>334.50154320180002</v>
      </c>
      <c r="F24" s="36">
        <v>3037.6477233835649</v>
      </c>
      <c r="G24" s="36">
        <v>0</v>
      </c>
      <c r="H24" s="36">
        <v>1741.5697735880497</v>
      </c>
      <c r="I24" s="36">
        <v>0</v>
      </c>
      <c r="J24" s="36">
        <v>0</v>
      </c>
      <c r="K24" s="24">
        <v>5113.7190401734142</v>
      </c>
      <c r="L24" s="24"/>
      <c r="M24" s="24"/>
      <c r="N24" s="100"/>
      <c r="O24" s="34"/>
      <c r="P24" s="34" t="s">
        <v>1322</v>
      </c>
      <c r="Q24" s="36">
        <v>0</v>
      </c>
      <c r="R24" s="36">
        <v>0</v>
      </c>
      <c r="S24" s="36">
        <v>105.03348456538998</v>
      </c>
      <c r="T24" s="36">
        <v>953.82138514207111</v>
      </c>
      <c r="U24" s="36">
        <v>0</v>
      </c>
      <c r="V24" s="36">
        <v>546.85290890683802</v>
      </c>
      <c r="W24" s="36">
        <v>0</v>
      </c>
      <c r="X24" s="36">
        <v>0</v>
      </c>
      <c r="Y24" s="24">
        <v>1605.7077786142991</v>
      </c>
    </row>
    <row r="25" spans="1:25" ht="21">
      <c r="A25" s="35"/>
      <c r="B25" s="35" t="s">
        <v>4363</v>
      </c>
      <c r="C25" s="36">
        <v>0</v>
      </c>
      <c r="D25" s="36">
        <v>0</v>
      </c>
      <c r="E25" s="36">
        <v>463.02571921656994</v>
      </c>
      <c r="F25" s="36">
        <v>3250.3206614492497</v>
      </c>
      <c r="G25" s="36">
        <v>0</v>
      </c>
      <c r="H25" s="36">
        <v>1551.2871231899098</v>
      </c>
      <c r="I25" s="36">
        <v>0</v>
      </c>
      <c r="J25" s="36">
        <v>0</v>
      </c>
      <c r="K25" s="24">
        <v>5264.6335038557299</v>
      </c>
      <c r="L25" s="24"/>
      <c r="M25" s="24"/>
      <c r="N25" s="100"/>
      <c r="O25" s="35"/>
      <c r="P25" s="34" t="s">
        <v>4363</v>
      </c>
      <c r="Q25" s="36">
        <v>0</v>
      </c>
      <c r="R25" s="36">
        <v>0</v>
      </c>
      <c r="S25" s="36">
        <v>145.39007583405999</v>
      </c>
      <c r="T25" s="36">
        <v>1020.6006876957101</v>
      </c>
      <c r="U25" s="36">
        <v>0</v>
      </c>
      <c r="V25" s="36">
        <v>487.1041566816001</v>
      </c>
      <c r="W25" s="36">
        <v>0</v>
      </c>
      <c r="X25" s="36">
        <v>0</v>
      </c>
      <c r="Y25" s="24">
        <v>1653.0949202113702</v>
      </c>
    </row>
    <row r="26" spans="1:25" ht="21">
      <c r="A26" s="35"/>
      <c r="B26" s="35" t="s">
        <v>375</v>
      </c>
      <c r="C26" s="36">
        <v>0</v>
      </c>
      <c r="D26" s="36">
        <v>0</v>
      </c>
      <c r="E26" s="36">
        <v>277.05130781303001</v>
      </c>
      <c r="F26" s="36">
        <v>366.92769034644499</v>
      </c>
      <c r="G26" s="36">
        <v>18.75</v>
      </c>
      <c r="H26" s="36">
        <v>1853.8453136847331</v>
      </c>
      <c r="I26" s="36">
        <v>0</v>
      </c>
      <c r="J26" s="36">
        <v>0</v>
      </c>
      <c r="K26" s="24">
        <v>2516.5743118442078</v>
      </c>
      <c r="L26" s="24"/>
      <c r="M26" s="24"/>
      <c r="N26" s="100"/>
      <c r="O26" s="35"/>
      <c r="P26" s="34" t="s">
        <v>375</v>
      </c>
      <c r="Q26" s="36">
        <v>0</v>
      </c>
      <c r="R26" s="36">
        <v>0</v>
      </c>
      <c r="S26" s="36">
        <v>0</v>
      </c>
      <c r="T26" s="36">
        <v>0</v>
      </c>
      <c r="U26" s="36">
        <v>790.20433391845893</v>
      </c>
      <c r="V26" s="36">
        <v>0</v>
      </c>
      <c r="W26" s="36">
        <v>0</v>
      </c>
      <c r="X26" s="36">
        <v>0</v>
      </c>
      <c r="Y26" s="24">
        <v>790.20433391845893</v>
      </c>
    </row>
    <row r="27" spans="1:25" ht="21">
      <c r="A27" s="35"/>
      <c r="B27" s="35" t="s">
        <v>4364</v>
      </c>
      <c r="C27" s="36">
        <v>0</v>
      </c>
      <c r="D27" s="36">
        <v>0</v>
      </c>
      <c r="E27" s="36">
        <v>299.81570785814199</v>
      </c>
      <c r="F27" s="36">
        <v>912.89641344900997</v>
      </c>
      <c r="G27" s="36">
        <v>0</v>
      </c>
      <c r="H27" s="36">
        <v>1927.4743635074258</v>
      </c>
      <c r="I27" s="36">
        <v>9.6689753268499992</v>
      </c>
      <c r="J27" s="36">
        <v>0</v>
      </c>
      <c r="K27" s="24">
        <v>3149.855460141428</v>
      </c>
      <c r="L27" s="24"/>
      <c r="M27" s="24"/>
      <c r="N27" s="100"/>
      <c r="O27" s="35"/>
      <c r="P27" s="34" t="s">
        <v>4364</v>
      </c>
      <c r="Q27" s="36">
        <v>0</v>
      </c>
      <c r="R27" s="36">
        <v>0</v>
      </c>
      <c r="S27" s="36">
        <v>0</v>
      </c>
      <c r="T27" s="36">
        <v>0</v>
      </c>
      <c r="U27" s="36">
        <v>986.01855623178858</v>
      </c>
      <c r="V27" s="36">
        <v>3.0360582526300002</v>
      </c>
      <c r="W27" s="36">
        <v>0</v>
      </c>
      <c r="X27" s="36">
        <v>0</v>
      </c>
      <c r="Y27" s="24">
        <v>989.05461448441861</v>
      </c>
    </row>
    <row r="28" spans="1:25" ht="21">
      <c r="A28" s="35" t="s">
        <v>4368</v>
      </c>
      <c r="B28" s="35"/>
      <c r="C28" s="36">
        <v>0</v>
      </c>
      <c r="D28" s="36">
        <v>0</v>
      </c>
      <c r="E28" s="36">
        <v>27589.558251043723</v>
      </c>
      <c r="F28" s="36">
        <v>35938.480300530908</v>
      </c>
      <c r="G28" s="36">
        <v>13848.69486355168</v>
      </c>
      <c r="H28" s="36">
        <v>21701.401294822826</v>
      </c>
      <c r="I28" s="36">
        <v>8625.7427568775383</v>
      </c>
      <c r="J28" s="36">
        <v>280.86650998499999</v>
      </c>
      <c r="K28" s="24">
        <v>107984.74397681167</v>
      </c>
      <c r="L28" s="24">
        <v>126500</v>
      </c>
      <c r="M28" s="110">
        <f>L28-K28</f>
        <v>18515.256023188325</v>
      </c>
      <c r="N28" s="100"/>
      <c r="O28" s="35" t="s">
        <v>4368</v>
      </c>
      <c r="P28" s="34"/>
      <c r="Q28" s="36">
        <v>0</v>
      </c>
      <c r="R28" s="36">
        <v>0</v>
      </c>
      <c r="S28" s="36">
        <v>0</v>
      </c>
      <c r="T28" s="36">
        <v>0</v>
      </c>
      <c r="U28" s="36">
        <v>29735.17835458542</v>
      </c>
      <c r="V28" s="36">
        <v>4172.0312541322182</v>
      </c>
      <c r="W28" s="36">
        <v>0</v>
      </c>
      <c r="X28" s="36">
        <v>0</v>
      </c>
      <c r="Y28" s="24">
        <v>33907.20960871764</v>
      </c>
    </row>
    <row r="29" spans="1:25" ht="21">
      <c r="A29" s="35"/>
      <c r="B29" s="35" t="s">
        <v>4366</v>
      </c>
      <c r="C29" s="36">
        <v>0</v>
      </c>
      <c r="D29" s="36">
        <v>0</v>
      </c>
      <c r="E29" s="36">
        <v>4010.3638587341393</v>
      </c>
      <c r="F29" s="36">
        <v>1290.9053792062698</v>
      </c>
      <c r="G29" s="36">
        <v>503.92193938627997</v>
      </c>
      <c r="H29" s="36">
        <v>3642.8480209360214</v>
      </c>
      <c r="I29" s="36">
        <v>2550.6841781848698</v>
      </c>
      <c r="J29" s="36">
        <v>0</v>
      </c>
      <c r="K29" s="24">
        <v>11998.723376447582</v>
      </c>
      <c r="L29" s="24"/>
      <c r="M29" s="110"/>
      <c r="N29" s="100"/>
      <c r="O29" s="34"/>
      <c r="P29" s="35" t="s">
        <v>4366</v>
      </c>
      <c r="Q29" s="36">
        <v>0</v>
      </c>
      <c r="R29" s="36">
        <v>0</v>
      </c>
      <c r="S29" s="36">
        <v>0</v>
      </c>
      <c r="T29" s="36">
        <v>0</v>
      </c>
      <c r="U29" s="36">
        <v>2966.6843082545361</v>
      </c>
      <c r="V29" s="36">
        <v>800.91483194993987</v>
      </c>
      <c r="W29" s="36">
        <v>0</v>
      </c>
      <c r="X29" s="36">
        <v>0</v>
      </c>
      <c r="Y29" s="24">
        <v>3767.599140204476</v>
      </c>
    </row>
    <row r="30" spans="1:25" ht="21">
      <c r="A30" s="35"/>
      <c r="B30" s="35" t="s">
        <v>2424</v>
      </c>
      <c r="C30" s="36">
        <v>0</v>
      </c>
      <c r="D30" s="36">
        <v>0</v>
      </c>
      <c r="E30" s="36">
        <v>1114.1838671745998</v>
      </c>
      <c r="F30" s="36">
        <v>2179.3585935383871</v>
      </c>
      <c r="G30" s="36">
        <v>0</v>
      </c>
      <c r="H30" s="36">
        <v>0</v>
      </c>
      <c r="I30" s="36">
        <v>653.64817705710004</v>
      </c>
      <c r="J30" s="36">
        <v>280.86650998499999</v>
      </c>
      <c r="K30" s="24">
        <v>4228.0571477550875</v>
      </c>
      <c r="L30" s="24"/>
      <c r="M30" s="24"/>
      <c r="N30" s="100"/>
      <c r="O30" s="34"/>
      <c r="P30" s="34" t="s">
        <v>2424</v>
      </c>
      <c r="Q30" s="36">
        <v>0</v>
      </c>
      <c r="R30" s="36">
        <v>0</v>
      </c>
      <c r="S30" s="36">
        <v>0</v>
      </c>
      <c r="T30" s="36">
        <v>0</v>
      </c>
      <c r="U30" s="36">
        <v>1034.1723326642068</v>
      </c>
      <c r="V30" s="36">
        <v>293.43761173131998</v>
      </c>
      <c r="W30" s="36">
        <v>0</v>
      </c>
      <c r="X30" s="36">
        <v>0</v>
      </c>
      <c r="Y30" s="24">
        <v>1327.6099443955268</v>
      </c>
    </row>
    <row r="31" spans="1:25" ht="21">
      <c r="A31" s="35"/>
      <c r="B31" s="35" t="s">
        <v>3965</v>
      </c>
      <c r="C31" s="36">
        <v>0</v>
      </c>
      <c r="D31" s="36">
        <v>0</v>
      </c>
      <c r="E31" s="36">
        <v>2429.9080147350619</v>
      </c>
      <c r="F31" s="36">
        <v>4688.6047470972499</v>
      </c>
      <c r="G31" s="36">
        <v>62.5</v>
      </c>
      <c r="H31" s="36">
        <v>496.28750536182997</v>
      </c>
      <c r="I31" s="36">
        <v>0</v>
      </c>
      <c r="J31" s="36">
        <v>0</v>
      </c>
      <c r="K31" s="24">
        <v>7677.3002671941413</v>
      </c>
      <c r="L31" s="24"/>
      <c r="M31" s="24"/>
      <c r="N31" s="100"/>
      <c r="O31" s="35"/>
      <c r="P31" s="34" t="s">
        <v>3965</v>
      </c>
      <c r="Q31" s="36">
        <v>0</v>
      </c>
      <c r="R31" s="36">
        <v>0</v>
      </c>
      <c r="S31" s="36">
        <v>0</v>
      </c>
      <c r="T31" s="36">
        <v>0</v>
      </c>
      <c r="U31" s="36">
        <v>2410.6722838985424</v>
      </c>
      <c r="V31" s="36">
        <v>0</v>
      </c>
      <c r="W31" s="36">
        <v>0</v>
      </c>
      <c r="X31" s="36">
        <v>0</v>
      </c>
      <c r="Y31" s="24">
        <v>2410.6722838985424</v>
      </c>
    </row>
    <row r="32" spans="1:25" ht="21">
      <c r="A32" s="35"/>
      <c r="B32" s="35" t="s">
        <v>2689</v>
      </c>
      <c r="C32" s="36">
        <v>0</v>
      </c>
      <c r="D32" s="36">
        <v>0</v>
      </c>
      <c r="E32" s="36">
        <v>1854.5125895327803</v>
      </c>
      <c r="F32" s="36">
        <v>1431.2133003663901</v>
      </c>
      <c r="G32" s="36">
        <v>0</v>
      </c>
      <c r="H32" s="36">
        <v>2839.7987836762495</v>
      </c>
      <c r="I32" s="36">
        <v>415.125411042275</v>
      </c>
      <c r="J32" s="36">
        <v>0</v>
      </c>
      <c r="K32" s="24">
        <v>6540.650084617695</v>
      </c>
      <c r="L32" s="24"/>
      <c r="M32" s="24"/>
      <c r="N32" s="100"/>
      <c r="O32" s="35"/>
      <c r="P32" s="34" t="s">
        <v>2689</v>
      </c>
      <c r="Q32" s="36">
        <v>0</v>
      </c>
      <c r="R32" s="36">
        <v>0</v>
      </c>
      <c r="S32" s="36">
        <v>0</v>
      </c>
      <c r="T32" s="36">
        <v>0</v>
      </c>
      <c r="U32" s="36">
        <v>1923.4147475029254</v>
      </c>
      <c r="V32" s="36">
        <v>130.34937906727598</v>
      </c>
      <c r="W32" s="36">
        <v>0</v>
      </c>
      <c r="X32" s="36">
        <v>0</v>
      </c>
      <c r="Y32" s="24">
        <v>2053.7641265702014</v>
      </c>
    </row>
    <row r="33" spans="1:25" ht="21">
      <c r="A33" s="35"/>
      <c r="B33" s="35" t="s">
        <v>1398</v>
      </c>
      <c r="C33" s="36">
        <v>0</v>
      </c>
      <c r="D33" s="36">
        <v>0</v>
      </c>
      <c r="E33" s="36">
        <v>2992.5583267869997</v>
      </c>
      <c r="F33" s="36">
        <v>8598.8557451546276</v>
      </c>
      <c r="G33" s="36">
        <v>2261.130973344541</v>
      </c>
      <c r="H33" s="36">
        <v>0</v>
      </c>
      <c r="I33" s="36">
        <v>43.75</v>
      </c>
      <c r="J33" s="36">
        <v>0</v>
      </c>
      <c r="K33" s="24">
        <v>13896.29504528617</v>
      </c>
      <c r="L33" s="24"/>
      <c r="M33" s="24"/>
      <c r="N33" s="100"/>
      <c r="O33" s="35"/>
      <c r="P33" s="34" t="s">
        <v>1398</v>
      </c>
      <c r="Q33" s="36">
        <v>0</v>
      </c>
      <c r="R33" s="36">
        <v>0</v>
      </c>
      <c r="S33" s="36">
        <v>0</v>
      </c>
      <c r="T33" s="36">
        <v>0</v>
      </c>
      <c r="U33" s="36">
        <v>4349.6991442182407</v>
      </c>
      <c r="V33" s="36">
        <v>13.737500000000001</v>
      </c>
      <c r="W33" s="36">
        <v>0</v>
      </c>
      <c r="X33" s="36">
        <v>0</v>
      </c>
      <c r="Y33" s="24">
        <v>4363.4366442182409</v>
      </c>
    </row>
    <row r="34" spans="1:25" ht="21">
      <c r="A34" s="35"/>
      <c r="B34" s="35" t="s">
        <v>3607</v>
      </c>
      <c r="C34" s="36">
        <v>0</v>
      </c>
      <c r="D34" s="36">
        <v>0</v>
      </c>
      <c r="E34" s="36">
        <v>2604.6057187240954</v>
      </c>
      <c r="F34" s="36">
        <v>2446.4299440483401</v>
      </c>
      <c r="G34" s="36">
        <v>248.32337308723001</v>
      </c>
      <c r="H34" s="36">
        <v>840.11854753395198</v>
      </c>
      <c r="I34" s="36">
        <v>1311.40722284558</v>
      </c>
      <c r="J34" s="36">
        <v>0</v>
      </c>
      <c r="K34" s="24">
        <v>7450.8848062391971</v>
      </c>
      <c r="L34" s="24"/>
      <c r="M34" s="24"/>
      <c r="N34" s="100"/>
      <c r="O34" s="35"/>
      <c r="P34" s="34" t="s">
        <v>3607</v>
      </c>
      <c r="Q34" s="36">
        <v>0</v>
      </c>
      <c r="R34" s="36">
        <v>0</v>
      </c>
      <c r="S34" s="36">
        <v>0</v>
      </c>
      <c r="T34" s="36">
        <v>0</v>
      </c>
      <c r="U34" s="36">
        <v>1663.9987372594335</v>
      </c>
      <c r="V34" s="36">
        <v>675.57909189959514</v>
      </c>
      <c r="W34" s="36">
        <v>0</v>
      </c>
      <c r="X34" s="36">
        <v>0</v>
      </c>
      <c r="Y34" s="24">
        <v>2339.5778291590286</v>
      </c>
    </row>
    <row r="35" spans="1:25" ht="21">
      <c r="A35" s="35"/>
      <c r="B35" s="35" t="s">
        <v>521</v>
      </c>
      <c r="C35" s="36">
        <v>0</v>
      </c>
      <c r="D35" s="36">
        <v>0</v>
      </c>
      <c r="E35" s="36">
        <v>4699.043335531579</v>
      </c>
      <c r="F35" s="36">
        <v>570.76874531478006</v>
      </c>
      <c r="G35" s="36">
        <v>2748.4347695492793</v>
      </c>
      <c r="H35" s="36">
        <v>7783.4435242128202</v>
      </c>
      <c r="I35" s="36">
        <v>2582.5216541705099</v>
      </c>
      <c r="J35" s="36">
        <v>0</v>
      </c>
      <c r="K35" s="24">
        <v>18384.212028778969</v>
      </c>
      <c r="L35" s="24"/>
      <c r="M35" s="24"/>
      <c r="N35" s="100"/>
      <c r="O35" s="35"/>
      <c r="P35" s="34" t="s">
        <v>521</v>
      </c>
      <c r="Q35" s="36">
        <v>0</v>
      </c>
      <c r="R35" s="36">
        <v>0</v>
      </c>
      <c r="S35" s="36">
        <v>0</v>
      </c>
      <c r="T35" s="36">
        <v>0</v>
      </c>
      <c r="U35" s="36">
        <v>4961.7307776246353</v>
      </c>
      <c r="V35" s="36">
        <v>810.91179940997779</v>
      </c>
      <c r="W35" s="36">
        <v>0</v>
      </c>
      <c r="X35" s="36">
        <v>0</v>
      </c>
      <c r="Y35" s="24">
        <v>5772.6425770346132</v>
      </c>
    </row>
    <row r="36" spans="1:25" ht="21">
      <c r="A36" s="35"/>
      <c r="B36" s="35" t="s">
        <v>2874</v>
      </c>
      <c r="C36" s="36">
        <v>0</v>
      </c>
      <c r="D36" s="36">
        <v>0</v>
      </c>
      <c r="E36" s="36">
        <v>1129.9111044247998</v>
      </c>
      <c r="F36" s="36">
        <v>2190.1508489331695</v>
      </c>
      <c r="G36" s="36">
        <v>2003.5046452952897</v>
      </c>
      <c r="H36" s="36">
        <v>2547.3380552249719</v>
      </c>
      <c r="I36" s="36">
        <v>335.92398998577397</v>
      </c>
      <c r="J36" s="36">
        <v>0</v>
      </c>
      <c r="K36" s="24">
        <v>8206.8286438640043</v>
      </c>
      <c r="L36" s="24"/>
      <c r="M36" s="24"/>
      <c r="N36" s="100"/>
      <c r="O36" s="35"/>
      <c r="P36" s="34" t="s">
        <v>2874</v>
      </c>
      <c r="Q36" s="36">
        <v>0</v>
      </c>
      <c r="R36" s="36">
        <v>0</v>
      </c>
      <c r="S36" s="36">
        <v>0</v>
      </c>
      <c r="T36" s="36">
        <v>0</v>
      </c>
      <c r="U36" s="36">
        <v>2471.4640613190431</v>
      </c>
      <c r="V36" s="36">
        <v>105.480132855528</v>
      </c>
      <c r="W36" s="36">
        <v>0</v>
      </c>
      <c r="X36" s="36">
        <v>0</v>
      </c>
      <c r="Y36" s="24">
        <v>2576.9441941745713</v>
      </c>
    </row>
    <row r="37" spans="1:25" ht="21">
      <c r="A37" s="35"/>
      <c r="B37" s="35" t="s">
        <v>4367</v>
      </c>
      <c r="C37" s="36">
        <v>0</v>
      </c>
      <c r="D37" s="36">
        <v>0</v>
      </c>
      <c r="E37" s="36">
        <v>2079.3542660638</v>
      </c>
      <c r="F37" s="36">
        <v>1755.1924622689799</v>
      </c>
      <c r="G37" s="36">
        <v>4939.3158480851998</v>
      </c>
      <c r="H37" s="36">
        <v>11.5709330026</v>
      </c>
      <c r="I37" s="36">
        <v>665.28701144222998</v>
      </c>
      <c r="J37" s="36">
        <v>0</v>
      </c>
      <c r="K37" s="24">
        <v>9450.7205208628093</v>
      </c>
      <c r="L37" s="24"/>
      <c r="M37" s="24"/>
      <c r="N37" s="100"/>
      <c r="O37" s="35"/>
      <c r="P37" s="34" t="s">
        <v>4367</v>
      </c>
      <c r="Q37" s="36">
        <v>0</v>
      </c>
      <c r="R37" s="36">
        <v>0</v>
      </c>
      <c r="S37" s="36">
        <v>0</v>
      </c>
      <c r="T37" s="36">
        <v>0</v>
      </c>
      <c r="U37" s="36">
        <v>2758.6261219587104</v>
      </c>
      <c r="V37" s="36">
        <v>208.90012159294002</v>
      </c>
      <c r="W37" s="36">
        <v>0</v>
      </c>
      <c r="X37" s="36">
        <v>0</v>
      </c>
      <c r="Y37" s="24">
        <v>2967.5262435516506</v>
      </c>
    </row>
    <row r="38" spans="1:25" ht="21">
      <c r="A38" s="35"/>
      <c r="B38" s="35" t="s">
        <v>562</v>
      </c>
      <c r="C38" s="36">
        <v>0</v>
      </c>
      <c r="D38" s="36">
        <v>0</v>
      </c>
      <c r="E38" s="36">
        <v>4675.1171693358665</v>
      </c>
      <c r="F38" s="36">
        <v>10787.00053460271</v>
      </c>
      <c r="G38" s="36">
        <v>1081.5633148038598</v>
      </c>
      <c r="H38" s="36">
        <v>3539.9959248743794</v>
      </c>
      <c r="I38" s="36">
        <v>67.395112149200003</v>
      </c>
      <c r="J38" s="36">
        <v>0</v>
      </c>
      <c r="K38" s="24">
        <v>20151.072055766017</v>
      </c>
      <c r="L38" s="24"/>
      <c r="M38" s="24"/>
      <c r="N38" s="100"/>
      <c r="O38" s="35"/>
      <c r="P38" s="34" t="s">
        <v>562</v>
      </c>
      <c r="Q38" s="36">
        <v>0</v>
      </c>
      <c r="R38" s="36">
        <v>0</v>
      </c>
      <c r="S38" s="36">
        <v>0</v>
      </c>
      <c r="T38" s="36">
        <v>0</v>
      </c>
      <c r="U38" s="36">
        <v>5194.715839885147</v>
      </c>
      <c r="V38" s="36">
        <v>1132.7207856256414</v>
      </c>
      <c r="W38" s="36">
        <v>0</v>
      </c>
      <c r="X38" s="36">
        <v>0</v>
      </c>
      <c r="Y38" s="24">
        <v>6327.4366255107889</v>
      </c>
    </row>
    <row r="39" spans="1:25" ht="21">
      <c r="A39" s="35" t="s">
        <v>4377</v>
      </c>
      <c r="B39" s="35"/>
      <c r="C39" s="36">
        <v>0</v>
      </c>
      <c r="D39" s="36">
        <v>0</v>
      </c>
      <c r="E39" s="36">
        <v>19727.868295614746</v>
      </c>
      <c r="F39" s="36">
        <v>46649.950689282792</v>
      </c>
      <c r="G39" s="36">
        <v>18161.209146222242</v>
      </c>
      <c r="H39" s="36">
        <v>59715.856557068655</v>
      </c>
      <c r="I39" s="36">
        <v>4408.8560190582803</v>
      </c>
      <c r="J39" s="36">
        <v>14413.61729563542</v>
      </c>
      <c r="K39" s="24">
        <v>163077.3580028821</v>
      </c>
      <c r="L39" s="24">
        <v>177190</v>
      </c>
      <c r="M39" s="110">
        <f>L39-K39</f>
        <v>14112.641997117898</v>
      </c>
      <c r="N39" s="100"/>
      <c r="O39" s="35" t="s">
        <v>4377</v>
      </c>
      <c r="P39" s="34"/>
      <c r="Q39" s="36">
        <v>0</v>
      </c>
      <c r="R39" s="36">
        <v>0</v>
      </c>
      <c r="S39" s="36">
        <v>0</v>
      </c>
      <c r="T39" s="36">
        <v>0</v>
      </c>
      <c r="U39" s="36">
        <v>45296.033792092938</v>
      </c>
      <c r="V39" s="36">
        <v>5910.256620813775</v>
      </c>
      <c r="W39" s="36">
        <v>0</v>
      </c>
      <c r="X39" s="36">
        <v>0</v>
      </c>
      <c r="Y39" s="24">
        <v>51206.290412906717</v>
      </c>
    </row>
    <row r="40" spans="1:25" ht="21">
      <c r="A40" s="35"/>
      <c r="B40" s="35" t="s">
        <v>201</v>
      </c>
      <c r="C40" s="36">
        <v>0</v>
      </c>
      <c r="D40" s="36">
        <v>0</v>
      </c>
      <c r="E40" s="36">
        <v>994.84271044099978</v>
      </c>
      <c r="F40" s="36">
        <v>1529.3987827900501</v>
      </c>
      <c r="G40" s="36">
        <v>0</v>
      </c>
      <c r="H40" s="36">
        <v>2213.3298786397299</v>
      </c>
      <c r="I40" s="36">
        <v>20.859533111200001</v>
      </c>
      <c r="J40" s="36">
        <v>0</v>
      </c>
      <c r="K40" s="24">
        <v>4758.4309049819794</v>
      </c>
      <c r="L40" s="24"/>
      <c r="M40" s="110"/>
      <c r="N40" s="100"/>
      <c r="O40" s="34"/>
      <c r="P40" s="35" t="s">
        <v>201</v>
      </c>
      <c r="Q40" s="36">
        <v>0</v>
      </c>
      <c r="R40" s="36">
        <v>0</v>
      </c>
      <c r="S40" s="36">
        <v>0</v>
      </c>
      <c r="T40" s="36">
        <v>0</v>
      </c>
      <c r="U40" s="36">
        <v>1487.5974107678469</v>
      </c>
      <c r="V40" s="36">
        <v>6.5498933969199999</v>
      </c>
      <c r="W40" s="36">
        <v>0</v>
      </c>
      <c r="X40" s="36">
        <v>0</v>
      </c>
      <c r="Y40" s="24">
        <v>1494.1473041647669</v>
      </c>
    </row>
    <row r="41" spans="1:25" ht="21">
      <c r="A41" s="35"/>
      <c r="B41" s="35" t="s">
        <v>4369</v>
      </c>
      <c r="C41" s="36">
        <v>0</v>
      </c>
      <c r="D41" s="36">
        <v>0</v>
      </c>
      <c r="E41" s="36">
        <v>374.787191608</v>
      </c>
      <c r="F41" s="36">
        <v>718.67341939249991</v>
      </c>
      <c r="G41" s="36">
        <v>280.05471166580003</v>
      </c>
      <c r="H41" s="36">
        <v>15263.285215299642</v>
      </c>
      <c r="I41" s="36">
        <v>450.65717957819999</v>
      </c>
      <c r="J41" s="36">
        <v>8.0885592879299999</v>
      </c>
      <c r="K41" s="24">
        <v>17095.546276832072</v>
      </c>
      <c r="L41" s="24"/>
      <c r="M41" s="24"/>
      <c r="N41" s="100"/>
      <c r="O41" s="34"/>
      <c r="P41" s="34" t="s">
        <v>4369</v>
      </c>
      <c r="Q41" s="36">
        <v>0</v>
      </c>
      <c r="R41" s="36">
        <v>0</v>
      </c>
      <c r="S41" s="36">
        <v>0</v>
      </c>
      <c r="T41" s="36">
        <v>0</v>
      </c>
      <c r="U41" s="36">
        <v>5223.9553689228405</v>
      </c>
      <c r="V41" s="36">
        <v>144.04616200401</v>
      </c>
      <c r="W41" s="36">
        <v>0</v>
      </c>
      <c r="X41" s="36">
        <v>0</v>
      </c>
      <c r="Y41" s="24">
        <v>5368.0015309268501</v>
      </c>
    </row>
    <row r="42" spans="1:25" ht="21">
      <c r="A42" s="35"/>
      <c r="B42" s="35" t="s">
        <v>4370</v>
      </c>
      <c r="C42" s="36">
        <v>0</v>
      </c>
      <c r="D42" s="36">
        <v>0</v>
      </c>
      <c r="E42" s="36">
        <v>3067.1039837173003</v>
      </c>
      <c r="F42" s="36">
        <v>5837.1697997367291</v>
      </c>
      <c r="G42" s="36">
        <v>2948.8855614576901</v>
      </c>
      <c r="H42" s="36">
        <v>1994.9825016022598</v>
      </c>
      <c r="I42" s="36">
        <v>198.52492391739997</v>
      </c>
      <c r="J42" s="36">
        <v>4678.929765115</v>
      </c>
      <c r="K42" s="24">
        <v>18725.596535546381</v>
      </c>
      <c r="L42" s="24"/>
      <c r="M42" s="24"/>
      <c r="N42" s="100"/>
      <c r="O42" s="35"/>
      <c r="P42" s="34" t="s">
        <v>4370</v>
      </c>
      <c r="Q42" s="36">
        <v>0</v>
      </c>
      <c r="R42" s="36">
        <v>0</v>
      </c>
      <c r="S42" s="36">
        <v>0</v>
      </c>
      <c r="T42" s="36">
        <v>0</v>
      </c>
      <c r="U42" s="36">
        <v>4348.316539804674</v>
      </c>
      <c r="V42" s="36">
        <v>1531.52077235556</v>
      </c>
      <c r="W42" s="36">
        <v>0</v>
      </c>
      <c r="X42" s="36">
        <v>0</v>
      </c>
      <c r="Y42" s="24">
        <v>5879.8373121602344</v>
      </c>
    </row>
    <row r="43" spans="1:25" ht="21">
      <c r="A43" s="35"/>
      <c r="B43" s="35" t="s">
        <v>4371</v>
      </c>
      <c r="C43" s="36">
        <v>0</v>
      </c>
      <c r="D43" s="36">
        <v>0</v>
      </c>
      <c r="E43" s="36">
        <v>2701.4191621264708</v>
      </c>
      <c r="F43" s="36">
        <v>1039.0945266856097</v>
      </c>
      <c r="G43" s="36">
        <v>2396.96365497748</v>
      </c>
      <c r="H43" s="36">
        <v>6350.7785978016009</v>
      </c>
      <c r="I43" s="36">
        <v>336.61033824980996</v>
      </c>
      <c r="J43" s="36">
        <v>5940.2609612300002</v>
      </c>
      <c r="K43" s="24">
        <v>18765.127241070972</v>
      </c>
      <c r="L43" s="24"/>
      <c r="M43" s="24"/>
      <c r="N43" s="100"/>
      <c r="O43" s="35"/>
      <c r="P43" s="34" t="s">
        <v>4371</v>
      </c>
      <c r="Q43" s="36">
        <v>0</v>
      </c>
      <c r="R43" s="36">
        <v>0</v>
      </c>
      <c r="S43" s="36">
        <v>0</v>
      </c>
      <c r="T43" s="36">
        <v>0</v>
      </c>
      <c r="U43" s="36">
        <v>3921.3123656597331</v>
      </c>
      <c r="V43" s="36">
        <v>1970.9375880360899</v>
      </c>
      <c r="W43" s="36">
        <v>0</v>
      </c>
      <c r="X43" s="36">
        <v>0</v>
      </c>
      <c r="Y43" s="24">
        <v>5892.249953695823</v>
      </c>
    </row>
    <row r="44" spans="1:25" ht="21">
      <c r="A44" s="35"/>
      <c r="B44" s="35" t="s">
        <v>565</v>
      </c>
      <c r="C44" s="36">
        <v>0</v>
      </c>
      <c r="D44" s="36">
        <v>0</v>
      </c>
      <c r="E44" s="36">
        <v>232.88402474669999</v>
      </c>
      <c r="F44" s="36">
        <v>1178.3314871237899</v>
      </c>
      <c r="G44" s="36">
        <v>0</v>
      </c>
      <c r="H44" s="36">
        <v>0</v>
      </c>
      <c r="I44" s="36">
        <v>272.16200554629995</v>
      </c>
      <c r="J44" s="36">
        <v>0</v>
      </c>
      <c r="K44" s="24">
        <v>1683.3775174167899</v>
      </c>
      <c r="L44" s="24"/>
      <c r="M44" s="24"/>
      <c r="N44" s="100"/>
      <c r="O44" s="35"/>
      <c r="P44" s="34" t="s">
        <v>565</v>
      </c>
      <c r="Q44" s="36">
        <v>0</v>
      </c>
      <c r="R44" s="36">
        <v>0</v>
      </c>
      <c r="S44" s="36">
        <v>0</v>
      </c>
      <c r="T44" s="36">
        <v>0</v>
      </c>
      <c r="U44" s="36">
        <v>443.12167072724196</v>
      </c>
      <c r="V44" s="36">
        <v>85.458869741590007</v>
      </c>
      <c r="W44" s="36">
        <v>0</v>
      </c>
      <c r="X44" s="36">
        <v>0</v>
      </c>
      <c r="Y44" s="24">
        <v>528.58054046883194</v>
      </c>
    </row>
    <row r="45" spans="1:25" ht="21">
      <c r="A45" s="35"/>
      <c r="B45" s="35" t="s">
        <v>438</v>
      </c>
      <c r="C45" s="36">
        <v>0</v>
      </c>
      <c r="D45" s="36">
        <v>0</v>
      </c>
      <c r="E45" s="36">
        <v>3384.9978989206002</v>
      </c>
      <c r="F45" s="36">
        <v>8133.7491829358987</v>
      </c>
      <c r="G45" s="36">
        <v>1660.8246500127932</v>
      </c>
      <c r="H45" s="36">
        <v>9048.2431057861977</v>
      </c>
      <c r="I45" s="36">
        <v>12.5</v>
      </c>
      <c r="J45" s="36">
        <v>0</v>
      </c>
      <c r="K45" s="24">
        <v>22240.314837655489</v>
      </c>
      <c r="L45" s="24"/>
      <c r="M45" s="24"/>
      <c r="N45" s="100"/>
      <c r="O45" s="35"/>
      <c r="P45" s="34" t="s">
        <v>438</v>
      </c>
      <c r="Q45" s="36">
        <v>0</v>
      </c>
      <c r="R45" s="36">
        <v>0</v>
      </c>
      <c r="S45" s="36">
        <v>0</v>
      </c>
      <c r="T45" s="36">
        <v>0</v>
      </c>
      <c r="U45" s="36">
        <v>6979.5338590247266</v>
      </c>
      <c r="V45" s="36">
        <v>3.9249999999999998</v>
      </c>
      <c r="W45" s="36">
        <v>0</v>
      </c>
      <c r="X45" s="36">
        <v>0</v>
      </c>
      <c r="Y45" s="24">
        <v>6983.4588590247267</v>
      </c>
    </row>
    <row r="46" spans="1:25" ht="21">
      <c r="A46" s="35"/>
      <c r="B46" s="35" t="s">
        <v>1178</v>
      </c>
      <c r="C46" s="36">
        <v>0</v>
      </c>
      <c r="D46" s="36">
        <v>0</v>
      </c>
      <c r="E46" s="36">
        <v>2079.6996054047204</v>
      </c>
      <c r="F46" s="36">
        <v>3586.4128169830979</v>
      </c>
      <c r="G46" s="36">
        <v>1416.1703775163198</v>
      </c>
      <c r="H46" s="36">
        <v>2190.3213632238094</v>
      </c>
      <c r="I46" s="36">
        <v>1181.3739477241002</v>
      </c>
      <c r="J46" s="36">
        <v>0</v>
      </c>
      <c r="K46" s="24">
        <v>10453.978110852047</v>
      </c>
      <c r="L46" s="24"/>
      <c r="M46" s="24"/>
      <c r="N46" s="100"/>
      <c r="O46" s="35"/>
      <c r="P46" s="34" t="s">
        <v>1178</v>
      </c>
      <c r="Q46" s="36">
        <v>0</v>
      </c>
      <c r="R46" s="36">
        <v>0</v>
      </c>
      <c r="S46" s="36">
        <v>0</v>
      </c>
      <c r="T46" s="36">
        <v>0</v>
      </c>
      <c r="U46" s="36">
        <v>2911.5977072221744</v>
      </c>
      <c r="V46" s="36">
        <v>370.95141958534396</v>
      </c>
      <c r="W46" s="36">
        <v>0</v>
      </c>
      <c r="X46" s="36">
        <v>0</v>
      </c>
      <c r="Y46" s="24">
        <v>3282.5491268075184</v>
      </c>
    </row>
    <row r="47" spans="1:25" ht="21">
      <c r="A47" s="35"/>
      <c r="B47" s="35" t="s">
        <v>4372</v>
      </c>
      <c r="C47" s="36">
        <v>0</v>
      </c>
      <c r="D47" s="36">
        <v>0</v>
      </c>
      <c r="E47" s="36">
        <v>1268.9206769602997</v>
      </c>
      <c r="F47" s="36">
        <v>2851.1101695522302</v>
      </c>
      <c r="G47" s="36">
        <v>1983.9900408428996</v>
      </c>
      <c r="H47" s="36">
        <v>246.04760528285399</v>
      </c>
      <c r="I47" s="36">
        <v>148.85564903482998</v>
      </c>
      <c r="J47" s="36">
        <v>2269.766813921</v>
      </c>
      <c r="K47" s="24">
        <v>8768.6909555941129</v>
      </c>
      <c r="L47" s="24"/>
      <c r="M47" s="24"/>
      <c r="N47" s="100"/>
      <c r="O47" s="35"/>
      <c r="P47" s="34" t="s">
        <v>4372</v>
      </c>
      <c r="Q47" s="36">
        <v>0</v>
      </c>
      <c r="R47" s="36">
        <v>0</v>
      </c>
      <c r="S47" s="36">
        <v>0</v>
      </c>
      <c r="T47" s="36">
        <v>0</v>
      </c>
      <c r="U47" s="36">
        <v>1993.921506688396</v>
      </c>
      <c r="V47" s="36">
        <v>759.44745336893993</v>
      </c>
      <c r="W47" s="36">
        <v>0</v>
      </c>
      <c r="X47" s="36">
        <v>0</v>
      </c>
      <c r="Y47" s="24">
        <v>2753.3689600573362</v>
      </c>
    </row>
    <row r="48" spans="1:25" ht="21">
      <c r="A48" s="35"/>
      <c r="B48" s="35" t="s">
        <v>3022</v>
      </c>
      <c r="C48" s="36">
        <v>0</v>
      </c>
      <c r="D48" s="36">
        <v>0</v>
      </c>
      <c r="E48" s="36">
        <v>568.30411946863001</v>
      </c>
      <c r="F48" s="36">
        <v>1906.1167071840298</v>
      </c>
      <c r="G48" s="36">
        <v>1118.9602024487799</v>
      </c>
      <c r="H48" s="36">
        <v>857.52872794286009</v>
      </c>
      <c r="I48" s="36">
        <v>158.32633437499999</v>
      </c>
      <c r="J48" s="36">
        <v>0</v>
      </c>
      <c r="K48" s="24">
        <v>4609.2360914192996</v>
      </c>
      <c r="L48" s="24"/>
      <c r="M48" s="24"/>
      <c r="N48" s="100"/>
      <c r="O48" s="35"/>
      <c r="P48" s="34" t="s">
        <v>3022</v>
      </c>
      <c r="Q48" s="36">
        <v>0</v>
      </c>
      <c r="R48" s="36">
        <v>0</v>
      </c>
      <c r="S48" s="36">
        <v>0</v>
      </c>
      <c r="T48" s="36">
        <v>0</v>
      </c>
      <c r="U48" s="36">
        <v>1397.5856637118666</v>
      </c>
      <c r="V48" s="36">
        <v>49.714468993799997</v>
      </c>
      <c r="W48" s="36">
        <v>0</v>
      </c>
      <c r="X48" s="36">
        <v>0</v>
      </c>
      <c r="Y48" s="24">
        <v>1447.3001327056666</v>
      </c>
    </row>
    <row r="49" spans="1:25" ht="21">
      <c r="A49" s="35"/>
      <c r="B49" s="35" t="s">
        <v>4373</v>
      </c>
      <c r="C49" s="36">
        <v>0</v>
      </c>
      <c r="D49" s="36">
        <v>0</v>
      </c>
      <c r="E49" s="36">
        <v>283.08644523089998</v>
      </c>
      <c r="F49" s="36">
        <v>3537.1042727899703</v>
      </c>
      <c r="G49" s="36">
        <v>0</v>
      </c>
      <c r="H49" s="36">
        <v>177.82198046607002</v>
      </c>
      <c r="I49" s="36">
        <v>0</v>
      </c>
      <c r="J49" s="36">
        <v>0</v>
      </c>
      <c r="K49" s="24">
        <v>3998.0126984869403</v>
      </c>
      <c r="L49" s="24"/>
      <c r="M49" s="24"/>
      <c r="N49" s="100"/>
      <c r="O49" s="35"/>
      <c r="P49" s="34" t="s">
        <v>4373</v>
      </c>
      <c r="Q49" s="36">
        <v>0</v>
      </c>
      <c r="R49" s="36">
        <v>0</v>
      </c>
      <c r="S49" s="36">
        <v>0</v>
      </c>
      <c r="T49" s="36">
        <v>0</v>
      </c>
      <c r="U49" s="36">
        <v>1255.3759873250658</v>
      </c>
      <c r="V49" s="36">
        <v>0</v>
      </c>
      <c r="W49" s="36">
        <v>0</v>
      </c>
      <c r="X49" s="36">
        <v>0</v>
      </c>
      <c r="Y49" s="24">
        <v>1255.3759873250658</v>
      </c>
    </row>
    <row r="50" spans="1:25" ht="21">
      <c r="A50" s="35"/>
      <c r="B50" s="35" t="s">
        <v>214</v>
      </c>
      <c r="C50" s="36">
        <v>0</v>
      </c>
      <c r="D50" s="36">
        <v>0</v>
      </c>
      <c r="E50" s="36">
        <v>565.98956595046809</v>
      </c>
      <c r="F50" s="36">
        <v>5175.7523385127906</v>
      </c>
      <c r="G50" s="36">
        <v>1445.18603237252</v>
      </c>
      <c r="H50" s="36">
        <v>3094.284392329012</v>
      </c>
      <c r="I50" s="36">
        <v>104.27183935084</v>
      </c>
      <c r="J50" s="36">
        <v>0</v>
      </c>
      <c r="K50" s="24">
        <v>10385.484168515632</v>
      </c>
      <c r="L50" s="24"/>
      <c r="M50" s="24"/>
      <c r="N50" s="100"/>
      <c r="O50" s="35"/>
      <c r="P50" s="34" t="s">
        <v>214</v>
      </c>
      <c r="Q50" s="36">
        <v>0</v>
      </c>
      <c r="R50" s="36">
        <v>0</v>
      </c>
      <c r="S50" s="36">
        <v>0</v>
      </c>
      <c r="T50" s="36">
        <v>0</v>
      </c>
      <c r="U50" s="36">
        <v>3228.300671357149</v>
      </c>
      <c r="V50" s="36">
        <v>32.741357556180006</v>
      </c>
      <c r="W50" s="36">
        <v>0</v>
      </c>
      <c r="X50" s="36">
        <v>0</v>
      </c>
      <c r="Y50" s="24">
        <v>3261.042028913329</v>
      </c>
    </row>
    <row r="51" spans="1:25" ht="21">
      <c r="A51" s="35"/>
      <c r="B51" s="35" t="s">
        <v>4374</v>
      </c>
      <c r="C51" s="36">
        <v>0</v>
      </c>
      <c r="D51" s="36">
        <v>0</v>
      </c>
      <c r="E51" s="36">
        <v>232.39793889620299</v>
      </c>
      <c r="F51" s="36">
        <v>6146.2099885429598</v>
      </c>
      <c r="G51" s="36">
        <v>0</v>
      </c>
      <c r="H51" s="36">
        <v>758.34216201768004</v>
      </c>
      <c r="I51" s="36">
        <v>12.5</v>
      </c>
      <c r="J51" s="36">
        <v>0</v>
      </c>
      <c r="K51" s="24">
        <v>7149.4500894568428</v>
      </c>
      <c r="L51" s="24"/>
      <c r="M51" s="24"/>
      <c r="N51" s="100"/>
      <c r="O51" s="35"/>
      <c r="P51" s="34" t="s">
        <v>4374</v>
      </c>
      <c r="Q51" s="36">
        <v>0</v>
      </c>
      <c r="R51" s="36">
        <v>0</v>
      </c>
      <c r="S51" s="36">
        <v>0</v>
      </c>
      <c r="T51" s="36">
        <v>0</v>
      </c>
      <c r="U51" s="36">
        <v>2241.0023280895921</v>
      </c>
      <c r="V51" s="36">
        <v>3.9249999999999998</v>
      </c>
      <c r="W51" s="36">
        <v>0</v>
      </c>
      <c r="X51" s="36">
        <v>0</v>
      </c>
      <c r="Y51" s="24">
        <v>2244.9273280895923</v>
      </c>
    </row>
    <row r="52" spans="1:25" ht="21">
      <c r="A52" s="35"/>
      <c r="B52" s="35" t="s">
        <v>4375</v>
      </c>
      <c r="C52" s="36">
        <v>0</v>
      </c>
      <c r="D52" s="36">
        <v>0</v>
      </c>
      <c r="E52" s="36">
        <v>295.1729024672</v>
      </c>
      <c r="F52" s="36">
        <v>925.90480189199002</v>
      </c>
      <c r="G52" s="36">
        <v>38.695288334220002</v>
      </c>
      <c r="H52" s="36">
        <v>5360.0456109214792</v>
      </c>
      <c r="I52" s="36">
        <v>249.87476562500001</v>
      </c>
      <c r="J52" s="36">
        <v>1516.5711960814901</v>
      </c>
      <c r="K52" s="24">
        <v>8386.2645653213785</v>
      </c>
      <c r="L52" s="24"/>
      <c r="M52" s="24"/>
      <c r="N52" s="100"/>
      <c r="O52" s="35"/>
      <c r="P52" s="34" t="s">
        <v>4375</v>
      </c>
      <c r="Q52" s="36">
        <v>0</v>
      </c>
      <c r="R52" s="36">
        <v>0</v>
      </c>
      <c r="S52" s="36">
        <v>0</v>
      </c>
      <c r="T52" s="36">
        <v>0</v>
      </c>
      <c r="U52" s="36">
        <v>2078.623041535212</v>
      </c>
      <c r="V52" s="36">
        <v>554.66403197601903</v>
      </c>
      <c r="W52" s="36">
        <v>0</v>
      </c>
      <c r="X52" s="36">
        <v>0</v>
      </c>
      <c r="Y52" s="24">
        <v>2633.287073511231</v>
      </c>
    </row>
    <row r="53" spans="1:25" ht="21">
      <c r="A53" s="35"/>
      <c r="B53" s="35" t="s">
        <v>1503</v>
      </c>
      <c r="C53" s="36">
        <v>0</v>
      </c>
      <c r="D53" s="36">
        <v>0</v>
      </c>
      <c r="E53" s="36">
        <v>1279.78473288645</v>
      </c>
      <c r="F53" s="36">
        <v>1400.9542834770302</v>
      </c>
      <c r="G53" s="36">
        <v>1266.7235678199299</v>
      </c>
      <c r="H53" s="36">
        <v>2263.1586917331178</v>
      </c>
      <c r="I53" s="36">
        <v>616.35696638119998</v>
      </c>
      <c r="J53" s="36">
        <v>0</v>
      </c>
      <c r="K53" s="24">
        <v>6826.9782422977278</v>
      </c>
      <c r="L53" s="24"/>
      <c r="M53" s="24"/>
      <c r="N53" s="100"/>
      <c r="O53" s="35"/>
      <c r="P53" s="34" t="s">
        <v>1503</v>
      </c>
      <c r="Q53" s="36">
        <v>0</v>
      </c>
      <c r="R53" s="36">
        <v>0</v>
      </c>
      <c r="S53" s="36">
        <v>0</v>
      </c>
      <c r="T53" s="36">
        <v>0</v>
      </c>
      <c r="U53" s="36">
        <v>1950.1350806376088</v>
      </c>
      <c r="V53" s="36">
        <v>193.53608744373997</v>
      </c>
      <c r="W53" s="36">
        <v>0</v>
      </c>
      <c r="X53" s="36">
        <v>0</v>
      </c>
      <c r="Y53" s="24">
        <v>2143.6711680813487</v>
      </c>
    </row>
    <row r="54" spans="1:25" ht="21">
      <c r="A54" s="35"/>
      <c r="B54" s="35" t="s">
        <v>4376</v>
      </c>
      <c r="C54" s="36">
        <v>0</v>
      </c>
      <c r="D54" s="36">
        <v>0</v>
      </c>
      <c r="E54" s="36">
        <v>2398.4773367897997</v>
      </c>
      <c r="F54" s="36">
        <v>2683.9681116841093</v>
      </c>
      <c r="G54" s="36">
        <v>3604.7550587738087</v>
      </c>
      <c r="H54" s="36">
        <v>9897.6867240223492</v>
      </c>
      <c r="I54" s="36">
        <v>645.98253616440002</v>
      </c>
      <c r="J54" s="36">
        <v>0</v>
      </c>
      <c r="K54" s="24">
        <v>19230.869767434469</v>
      </c>
      <c r="L54" s="24"/>
      <c r="M54" s="24"/>
      <c r="N54" s="100"/>
      <c r="O54" s="35"/>
      <c r="P54" s="34" t="s">
        <v>4376</v>
      </c>
      <c r="Q54" s="36">
        <v>0</v>
      </c>
      <c r="R54" s="36">
        <v>0</v>
      </c>
      <c r="S54" s="36">
        <v>0</v>
      </c>
      <c r="T54" s="36">
        <v>0</v>
      </c>
      <c r="U54" s="36">
        <v>5835.6545906188085</v>
      </c>
      <c r="V54" s="36">
        <v>202.83851635558</v>
      </c>
      <c r="W54" s="36">
        <v>0</v>
      </c>
      <c r="X54" s="36">
        <v>0</v>
      </c>
      <c r="Y54" s="24">
        <v>6038.4931069743889</v>
      </c>
    </row>
    <row r="55" spans="1:25" ht="21">
      <c r="A55" s="35" t="s">
        <v>4385</v>
      </c>
      <c r="B55" s="35"/>
      <c r="C55" s="36">
        <v>0</v>
      </c>
      <c r="D55" s="36">
        <v>0</v>
      </c>
      <c r="E55" s="36">
        <v>19124.956273719694</v>
      </c>
      <c r="F55" s="36">
        <v>48618.91889971526</v>
      </c>
      <c r="G55" s="36">
        <v>7630.8730505954609</v>
      </c>
      <c r="H55" s="36">
        <v>49938.417694187752</v>
      </c>
      <c r="I55" s="36">
        <v>2066.5666850156999</v>
      </c>
      <c r="J55" s="36">
        <v>6069.7768885865989</v>
      </c>
      <c r="K55" s="24">
        <v>133449.50949182047</v>
      </c>
      <c r="L55" s="24">
        <v>146000</v>
      </c>
      <c r="M55" s="110">
        <f>L55-K55</f>
        <v>12550.49050817953</v>
      </c>
      <c r="N55" s="100"/>
      <c r="O55" s="35" t="s">
        <v>4385</v>
      </c>
      <c r="P55" s="34"/>
      <c r="Q55" s="36">
        <v>0</v>
      </c>
      <c r="R55" s="36">
        <v>0</v>
      </c>
      <c r="S55" s="36">
        <v>0</v>
      </c>
      <c r="T55" s="36">
        <v>0</v>
      </c>
      <c r="U55" s="36">
        <v>39348.334098317588</v>
      </c>
      <c r="V55" s="36">
        <v>2554.8118821105973</v>
      </c>
      <c r="W55" s="36">
        <v>0</v>
      </c>
      <c r="X55" s="36">
        <v>0</v>
      </c>
      <c r="Y55" s="24">
        <v>41903.145980428184</v>
      </c>
    </row>
    <row r="56" spans="1:25" ht="21">
      <c r="A56" s="35"/>
      <c r="B56" s="35" t="s">
        <v>4378</v>
      </c>
      <c r="C56" s="36">
        <v>0</v>
      </c>
      <c r="D56" s="36">
        <v>0</v>
      </c>
      <c r="E56" s="36">
        <v>729.08317398219015</v>
      </c>
      <c r="F56" s="36">
        <v>1942.7804484260066</v>
      </c>
      <c r="G56" s="36">
        <v>1.54312178625</v>
      </c>
      <c r="H56" s="36">
        <v>3791.8674732866107</v>
      </c>
      <c r="I56" s="36">
        <v>75.218646875120001</v>
      </c>
      <c r="J56" s="36">
        <v>0</v>
      </c>
      <c r="K56" s="24">
        <v>6540.4928643561771</v>
      </c>
      <c r="L56" s="24"/>
      <c r="M56" s="110"/>
      <c r="N56" s="100"/>
      <c r="O56" s="34"/>
      <c r="P56" s="35" t="s">
        <v>4378</v>
      </c>
      <c r="Q56" s="36">
        <v>0</v>
      </c>
      <c r="R56" s="36">
        <v>0</v>
      </c>
      <c r="S56" s="36">
        <v>0</v>
      </c>
      <c r="T56" s="36">
        <v>0</v>
      </c>
      <c r="U56" s="36">
        <v>2030.0961042893075</v>
      </c>
      <c r="V56" s="36">
        <v>23.618655118790002</v>
      </c>
      <c r="W56" s="36">
        <v>0</v>
      </c>
      <c r="X56" s="36">
        <v>0</v>
      </c>
      <c r="Y56" s="24">
        <v>2053.7147594080975</v>
      </c>
    </row>
    <row r="57" spans="1:25" ht="21">
      <c r="A57" s="35"/>
      <c r="B57" s="35" t="s">
        <v>295</v>
      </c>
      <c r="C57" s="36">
        <v>0</v>
      </c>
      <c r="D57" s="36">
        <v>0</v>
      </c>
      <c r="E57" s="36">
        <v>2729.9964529387225</v>
      </c>
      <c r="F57" s="36">
        <v>8616.6361589605513</v>
      </c>
      <c r="G57" s="36">
        <v>3066.0757501081403</v>
      </c>
      <c r="H57" s="36">
        <v>0</v>
      </c>
      <c r="I57" s="36">
        <v>506.99176535450994</v>
      </c>
      <c r="J57" s="36">
        <v>3800.7236926860996</v>
      </c>
      <c r="K57" s="24">
        <v>18720.423820048025</v>
      </c>
      <c r="L57" s="24"/>
      <c r="M57" s="24"/>
      <c r="N57" s="100"/>
      <c r="O57" s="34"/>
      <c r="P57" s="34" t="s">
        <v>295</v>
      </c>
      <c r="Q57" s="36">
        <v>0</v>
      </c>
      <c r="R57" s="36">
        <v>0</v>
      </c>
      <c r="S57" s="36">
        <v>0</v>
      </c>
      <c r="T57" s="36">
        <v>0</v>
      </c>
      <c r="U57" s="36">
        <v>4525.5904256702861</v>
      </c>
      <c r="V57" s="36">
        <v>1352.6226538246767</v>
      </c>
      <c r="W57" s="36">
        <v>0</v>
      </c>
      <c r="X57" s="36">
        <v>0</v>
      </c>
      <c r="Y57" s="24">
        <v>5878.2130794949626</v>
      </c>
    </row>
    <row r="58" spans="1:25" ht="21">
      <c r="A58" s="35"/>
      <c r="B58" s="35" t="s">
        <v>3050</v>
      </c>
      <c r="C58" s="36">
        <v>0</v>
      </c>
      <c r="D58" s="36">
        <v>0</v>
      </c>
      <c r="E58" s="36">
        <v>4685.952727702499</v>
      </c>
      <c r="F58" s="36">
        <v>8862.4382538334885</v>
      </c>
      <c r="G58" s="36">
        <v>3984.8699996626901</v>
      </c>
      <c r="H58" s="36">
        <v>6753.8775728928904</v>
      </c>
      <c r="I58" s="36">
        <v>109.3478781374</v>
      </c>
      <c r="J58" s="36">
        <v>0</v>
      </c>
      <c r="K58" s="24">
        <v>24396.486432228965</v>
      </c>
      <c r="L58" s="24"/>
      <c r="M58" s="24"/>
      <c r="N58" s="100"/>
      <c r="O58" s="35"/>
      <c r="P58" s="34" t="s">
        <v>3050</v>
      </c>
      <c r="Q58" s="36">
        <v>0</v>
      </c>
      <c r="R58" s="36">
        <v>0</v>
      </c>
      <c r="S58" s="36">
        <v>0</v>
      </c>
      <c r="T58" s="36">
        <v>0</v>
      </c>
      <c r="U58" s="36">
        <v>7626.1615059860032</v>
      </c>
      <c r="V58" s="36">
        <v>34.335233735149998</v>
      </c>
      <c r="W58" s="36">
        <v>0</v>
      </c>
      <c r="X58" s="36">
        <v>0</v>
      </c>
      <c r="Y58" s="24">
        <v>7660.4967397211531</v>
      </c>
    </row>
    <row r="59" spans="1:25" ht="21">
      <c r="A59" s="35"/>
      <c r="B59" s="35" t="s">
        <v>4379</v>
      </c>
      <c r="C59" s="36">
        <v>0</v>
      </c>
      <c r="D59" s="36">
        <v>0</v>
      </c>
      <c r="E59" s="36">
        <v>1355.7581065810748</v>
      </c>
      <c r="F59" s="36">
        <v>1337.80044653191</v>
      </c>
      <c r="G59" s="36">
        <v>0</v>
      </c>
      <c r="H59" s="36">
        <v>8163.4517806747663</v>
      </c>
      <c r="I59" s="36">
        <v>70.861653550729997</v>
      </c>
      <c r="J59" s="36">
        <v>0</v>
      </c>
      <c r="K59" s="24">
        <v>10927.871987338482</v>
      </c>
      <c r="L59" s="24"/>
      <c r="M59" s="24"/>
      <c r="N59" s="100"/>
      <c r="O59" s="35"/>
      <c r="P59" s="34" t="s">
        <v>4379</v>
      </c>
      <c r="Q59" s="36">
        <v>0</v>
      </c>
      <c r="R59" s="36">
        <v>0</v>
      </c>
      <c r="S59" s="36">
        <v>0</v>
      </c>
      <c r="T59" s="36">
        <v>0</v>
      </c>
      <c r="U59" s="36">
        <v>3409.1012448094571</v>
      </c>
      <c r="V59" s="36">
        <v>22.25055921493</v>
      </c>
      <c r="W59" s="36">
        <v>0</v>
      </c>
      <c r="X59" s="36">
        <v>0</v>
      </c>
      <c r="Y59" s="24">
        <v>3431.3518040243871</v>
      </c>
    </row>
    <row r="60" spans="1:25" ht="21">
      <c r="A60" s="35"/>
      <c r="B60" s="35" t="s">
        <v>296</v>
      </c>
      <c r="C60" s="36">
        <v>0</v>
      </c>
      <c r="D60" s="36">
        <v>0</v>
      </c>
      <c r="E60" s="36">
        <v>3302.0392783106108</v>
      </c>
      <c r="F60" s="36">
        <v>1526.9905943750459</v>
      </c>
      <c r="G60" s="36">
        <v>282.55440075477998</v>
      </c>
      <c r="H60" s="36">
        <v>16257.030772707132</v>
      </c>
      <c r="I60" s="36">
        <v>108.94132500000001</v>
      </c>
      <c r="J60" s="36">
        <v>0</v>
      </c>
      <c r="K60" s="24">
        <v>21477.55637114757</v>
      </c>
      <c r="L60" s="24"/>
      <c r="M60" s="24"/>
      <c r="N60" s="100"/>
      <c r="O60" s="35"/>
      <c r="P60" s="34" t="s">
        <v>296</v>
      </c>
      <c r="Q60" s="36">
        <v>0</v>
      </c>
      <c r="R60" s="36">
        <v>0</v>
      </c>
      <c r="S60" s="36">
        <v>0</v>
      </c>
      <c r="T60" s="36">
        <v>0</v>
      </c>
      <c r="U60" s="36">
        <v>6709.7451244895683</v>
      </c>
      <c r="V60" s="36">
        <v>34.20757605</v>
      </c>
      <c r="W60" s="36">
        <v>0</v>
      </c>
      <c r="X60" s="36">
        <v>0</v>
      </c>
      <c r="Y60" s="24">
        <v>6743.9527005395685</v>
      </c>
    </row>
    <row r="61" spans="1:25" ht="21">
      <c r="A61" s="35"/>
      <c r="B61" s="35" t="s">
        <v>686</v>
      </c>
      <c r="C61" s="36">
        <v>0</v>
      </c>
      <c r="D61" s="36">
        <v>0</v>
      </c>
      <c r="E61" s="36">
        <v>435.81317117488396</v>
      </c>
      <c r="F61" s="36">
        <v>5957.2151903789099</v>
      </c>
      <c r="G61" s="36">
        <v>0</v>
      </c>
      <c r="H61" s="36">
        <v>2433.564114651133</v>
      </c>
      <c r="I61" s="36">
        <v>144.66903077489999</v>
      </c>
      <c r="J61" s="36">
        <v>0</v>
      </c>
      <c r="K61" s="24">
        <v>8971.2615069798267</v>
      </c>
      <c r="L61" s="24"/>
      <c r="M61" s="24"/>
      <c r="N61" s="100"/>
      <c r="O61" s="35"/>
      <c r="P61" s="34" t="s">
        <v>686</v>
      </c>
      <c r="Q61" s="36">
        <v>0</v>
      </c>
      <c r="R61" s="36">
        <v>0</v>
      </c>
      <c r="S61" s="36">
        <v>0</v>
      </c>
      <c r="T61" s="36">
        <v>0</v>
      </c>
      <c r="U61" s="36">
        <v>2771.5500375287156</v>
      </c>
      <c r="V61" s="36">
        <v>45.426075663359995</v>
      </c>
      <c r="W61" s="36">
        <v>0</v>
      </c>
      <c r="X61" s="36">
        <v>0</v>
      </c>
      <c r="Y61" s="24">
        <v>2816.9761131920754</v>
      </c>
    </row>
    <row r="62" spans="1:25" ht="21">
      <c r="A62" s="35"/>
      <c r="B62" s="35" t="s">
        <v>4380</v>
      </c>
      <c r="C62" s="36">
        <v>0</v>
      </c>
      <c r="D62" s="36">
        <v>0</v>
      </c>
      <c r="E62" s="36">
        <v>1331.3391528144498</v>
      </c>
      <c r="F62" s="36">
        <v>615.33106795491994</v>
      </c>
      <c r="G62" s="36">
        <v>85.956878213799996</v>
      </c>
      <c r="H62" s="36">
        <v>6538.3975658012587</v>
      </c>
      <c r="I62" s="36">
        <v>0</v>
      </c>
      <c r="J62" s="36">
        <v>0</v>
      </c>
      <c r="K62" s="24">
        <v>8571.0246647844288</v>
      </c>
      <c r="L62" s="24"/>
      <c r="M62" s="24"/>
      <c r="N62" s="100"/>
      <c r="O62" s="35"/>
      <c r="P62" s="34" t="s">
        <v>4380</v>
      </c>
      <c r="Q62" s="36">
        <v>0</v>
      </c>
      <c r="R62" s="36">
        <v>0</v>
      </c>
      <c r="S62" s="36">
        <v>0</v>
      </c>
      <c r="T62" s="36">
        <v>0</v>
      </c>
      <c r="U62" s="36">
        <v>2691.3017447411235</v>
      </c>
      <c r="V62" s="36">
        <v>0</v>
      </c>
      <c r="W62" s="36">
        <v>0</v>
      </c>
      <c r="X62" s="36">
        <v>0</v>
      </c>
      <c r="Y62" s="24">
        <v>2691.3017447411235</v>
      </c>
    </row>
    <row r="63" spans="1:25" ht="21">
      <c r="A63" s="35"/>
      <c r="B63" s="35" t="s">
        <v>412</v>
      </c>
      <c r="C63" s="36">
        <v>0</v>
      </c>
      <c r="D63" s="36">
        <v>0</v>
      </c>
      <c r="E63" s="36">
        <v>1688.6223943205209</v>
      </c>
      <c r="F63" s="36">
        <v>5323.9380783868801</v>
      </c>
      <c r="G63" s="36">
        <v>0</v>
      </c>
      <c r="H63" s="36">
        <v>3689.9906027935308</v>
      </c>
      <c r="I63" s="36">
        <v>614.85566231890004</v>
      </c>
      <c r="J63" s="36">
        <v>3.1628763369990001</v>
      </c>
      <c r="K63" s="24">
        <v>11320.56961415683</v>
      </c>
      <c r="L63" s="24"/>
      <c r="M63" s="24"/>
      <c r="N63" s="100"/>
      <c r="O63" s="35"/>
      <c r="P63" s="34" t="s">
        <v>412</v>
      </c>
      <c r="Q63" s="36">
        <v>0</v>
      </c>
      <c r="R63" s="36">
        <v>0</v>
      </c>
      <c r="S63" s="36">
        <v>0</v>
      </c>
      <c r="T63" s="36">
        <v>0</v>
      </c>
      <c r="U63" s="36">
        <v>3360.6010377078742</v>
      </c>
      <c r="V63" s="36">
        <v>194.05782113791804</v>
      </c>
      <c r="W63" s="36">
        <v>0</v>
      </c>
      <c r="X63" s="36">
        <v>0</v>
      </c>
      <c r="Y63" s="24">
        <v>3554.6588588457921</v>
      </c>
    </row>
    <row r="64" spans="1:25" ht="21">
      <c r="A64" s="35"/>
      <c r="B64" s="35" t="s">
        <v>4381</v>
      </c>
      <c r="C64" s="36">
        <v>0</v>
      </c>
      <c r="D64" s="36">
        <v>0</v>
      </c>
      <c r="E64" s="36">
        <v>57.302115300569994</v>
      </c>
      <c r="F64" s="36">
        <v>218.31418212739999</v>
      </c>
      <c r="G64" s="36">
        <v>0</v>
      </c>
      <c r="H64" s="36">
        <v>954.94890136900005</v>
      </c>
      <c r="I64" s="36">
        <v>0</v>
      </c>
      <c r="J64" s="36">
        <v>0</v>
      </c>
      <c r="K64" s="24">
        <v>1230.56519879697</v>
      </c>
      <c r="L64" s="24"/>
      <c r="M64" s="24"/>
      <c r="N64" s="100"/>
      <c r="O64" s="35"/>
      <c r="P64" s="34" t="s">
        <v>4381</v>
      </c>
      <c r="Q64" s="36">
        <v>0</v>
      </c>
      <c r="R64" s="36">
        <v>0</v>
      </c>
      <c r="S64" s="36">
        <v>0</v>
      </c>
      <c r="T64" s="36">
        <v>0</v>
      </c>
      <c r="U64" s="36">
        <v>386.39747242219192</v>
      </c>
      <c r="V64" s="36">
        <v>0</v>
      </c>
      <c r="W64" s="36">
        <v>0</v>
      </c>
      <c r="X64" s="36">
        <v>0</v>
      </c>
      <c r="Y64" s="24">
        <v>386.39747242219192</v>
      </c>
    </row>
    <row r="65" spans="1:25" ht="21">
      <c r="A65" s="35"/>
      <c r="B65" s="35" t="s">
        <v>4382</v>
      </c>
      <c r="C65" s="36">
        <v>0</v>
      </c>
      <c r="D65" s="36">
        <v>0</v>
      </c>
      <c r="E65" s="36">
        <v>674.04643510405981</v>
      </c>
      <c r="F65" s="36">
        <v>2141.6762523437219</v>
      </c>
      <c r="G65" s="36">
        <v>209.87290006979998</v>
      </c>
      <c r="H65" s="36">
        <v>568.49343489165005</v>
      </c>
      <c r="I65" s="36">
        <v>135.98031764545999</v>
      </c>
      <c r="J65" s="36">
        <v>0</v>
      </c>
      <c r="K65" s="24">
        <v>3730.0693400546916</v>
      </c>
      <c r="L65" s="24"/>
      <c r="M65" s="24"/>
      <c r="N65" s="100"/>
      <c r="O65" s="35"/>
      <c r="P65" s="34" t="s">
        <v>4382</v>
      </c>
      <c r="Q65" s="36">
        <v>0</v>
      </c>
      <c r="R65" s="36">
        <v>0</v>
      </c>
      <c r="S65" s="36">
        <v>0</v>
      </c>
      <c r="T65" s="36">
        <v>0</v>
      </c>
      <c r="U65" s="36">
        <v>1128.5439530358551</v>
      </c>
      <c r="V65" s="36">
        <v>42.697819740670994</v>
      </c>
      <c r="W65" s="36">
        <v>0</v>
      </c>
      <c r="X65" s="36">
        <v>0</v>
      </c>
      <c r="Y65" s="24">
        <v>1171.2417727765262</v>
      </c>
    </row>
    <row r="66" spans="1:25" ht="21">
      <c r="A66" s="35"/>
      <c r="B66" s="35" t="s">
        <v>4383</v>
      </c>
      <c r="C66" s="36">
        <v>0</v>
      </c>
      <c r="D66" s="36">
        <v>0</v>
      </c>
      <c r="E66" s="36">
        <v>1454.4598255813396</v>
      </c>
      <c r="F66" s="36">
        <v>4000.2124824906396</v>
      </c>
      <c r="G66" s="36">
        <v>0</v>
      </c>
      <c r="H66" s="36">
        <v>704.00624594761007</v>
      </c>
      <c r="I66" s="36">
        <v>239.64912705057998</v>
      </c>
      <c r="J66" s="36">
        <v>2265.8903195634998</v>
      </c>
      <c r="K66" s="24">
        <v>8664.2180006336694</v>
      </c>
      <c r="L66" s="24"/>
      <c r="M66" s="24"/>
      <c r="N66" s="100"/>
      <c r="O66" s="35"/>
      <c r="P66" s="34" t="s">
        <v>4383</v>
      </c>
      <c r="Q66" s="36">
        <v>0</v>
      </c>
      <c r="R66" s="36">
        <v>0</v>
      </c>
      <c r="S66" s="36">
        <v>0</v>
      </c>
      <c r="T66" s="36">
        <v>0</v>
      </c>
      <c r="U66" s="36">
        <v>1933.8250659621378</v>
      </c>
      <c r="V66" s="36">
        <v>786.73938623636104</v>
      </c>
      <c r="W66" s="36">
        <v>0</v>
      </c>
      <c r="X66" s="36">
        <v>0</v>
      </c>
      <c r="Y66" s="24">
        <v>2720.5644521984987</v>
      </c>
    </row>
    <row r="67" spans="1:25" ht="21">
      <c r="A67" s="35"/>
      <c r="B67" s="35" t="s">
        <v>4384</v>
      </c>
      <c r="C67" s="36">
        <v>0</v>
      </c>
      <c r="D67" s="36">
        <v>0</v>
      </c>
      <c r="E67" s="36">
        <v>680.54343990876998</v>
      </c>
      <c r="F67" s="36">
        <v>8075.58574390579</v>
      </c>
      <c r="G67" s="36">
        <v>0</v>
      </c>
      <c r="H67" s="36">
        <v>82.789229172166998</v>
      </c>
      <c r="I67" s="36">
        <v>60.051278308099995</v>
      </c>
      <c r="J67" s="36">
        <v>0</v>
      </c>
      <c r="K67" s="24">
        <v>8898.9696912948275</v>
      </c>
      <c r="L67" s="24"/>
      <c r="M67" s="24"/>
      <c r="N67" s="100"/>
      <c r="O67" s="35"/>
      <c r="P67" s="34" t="s">
        <v>4384</v>
      </c>
      <c r="Q67" s="36">
        <v>0</v>
      </c>
      <c r="R67" s="36">
        <v>0</v>
      </c>
      <c r="S67" s="36">
        <v>0</v>
      </c>
      <c r="T67" s="36">
        <v>0</v>
      </c>
      <c r="U67" s="36">
        <v>2775.4203816750669</v>
      </c>
      <c r="V67" s="36">
        <v>18.856101388740001</v>
      </c>
      <c r="W67" s="36">
        <v>0</v>
      </c>
      <c r="X67" s="36">
        <v>0</v>
      </c>
      <c r="Y67" s="24">
        <v>2794.2764830638071</v>
      </c>
    </row>
    <row r="68" spans="1:25" ht="21">
      <c r="A68" s="35" t="s">
        <v>4391</v>
      </c>
      <c r="B68" s="35"/>
      <c r="C68" s="36">
        <v>0</v>
      </c>
      <c r="D68" s="36">
        <v>88.441123753799999</v>
      </c>
      <c r="E68" s="36">
        <v>6954.4646777263115</v>
      </c>
      <c r="F68" s="36">
        <v>65588.342717313266</v>
      </c>
      <c r="G68" s="36">
        <v>193.970365491</v>
      </c>
      <c r="H68" s="36">
        <v>20290.409772354349</v>
      </c>
      <c r="I68" s="36">
        <v>392.72650972119999</v>
      </c>
      <c r="J68" s="36">
        <v>0</v>
      </c>
      <c r="K68" s="24">
        <v>93508.355166359906</v>
      </c>
      <c r="L68" s="24">
        <v>41330</v>
      </c>
      <c r="M68" s="110">
        <f>L68-K68</f>
        <v>-52178.355166359906</v>
      </c>
      <c r="N68" s="100"/>
      <c r="O68" s="35" t="s">
        <v>4391</v>
      </c>
      <c r="P68" s="34"/>
      <c r="Q68" s="36">
        <v>0</v>
      </c>
      <c r="R68" s="36">
        <v>0</v>
      </c>
      <c r="S68" s="36">
        <v>0</v>
      </c>
      <c r="T68" s="36">
        <v>0</v>
      </c>
      <c r="U68" s="36">
        <v>29238.307398188968</v>
      </c>
      <c r="V68" s="36">
        <v>123.31612405240999</v>
      </c>
      <c r="W68" s="36">
        <v>0</v>
      </c>
      <c r="X68" s="36">
        <v>0</v>
      </c>
      <c r="Y68" s="24">
        <v>29361.623522241382</v>
      </c>
    </row>
    <row r="69" spans="1:25" ht="21">
      <c r="A69" s="35"/>
      <c r="B69" s="35" t="s">
        <v>4387</v>
      </c>
      <c r="C69" s="36">
        <v>0</v>
      </c>
      <c r="D69" s="36">
        <v>0</v>
      </c>
      <c r="E69" s="36">
        <v>867.30457595611995</v>
      </c>
      <c r="F69" s="36">
        <v>9765.9902927610983</v>
      </c>
      <c r="G69" s="36">
        <v>0</v>
      </c>
      <c r="H69" s="36">
        <v>209.92213715282</v>
      </c>
      <c r="I69" s="36">
        <v>0</v>
      </c>
      <c r="J69" s="36">
        <v>0</v>
      </c>
      <c r="K69" s="24">
        <v>10843.217005870038</v>
      </c>
      <c r="L69" s="24"/>
      <c r="M69" s="110"/>
      <c r="N69" s="100"/>
      <c r="O69" s="34"/>
      <c r="P69" s="35" t="s">
        <v>4387</v>
      </c>
      <c r="Q69" s="36">
        <v>0</v>
      </c>
      <c r="R69" s="36">
        <v>0</v>
      </c>
      <c r="S69" s="36">
        <v>0</v>
      </c>
      <c r="T69" s="36">
        <v>0</v>
      </c>
      <c r="U69" s="36">
        <v>3404.7701398430354</v>
      </c>
      <c r="V69" s="36">
        <v>0</v>
      </c>
      <c r="W69" s="36">
        <v>0</v>
      </c>
      <c r="X69" s="36">
        <v>0</v>
      </c>
      <c r="Y69" s="24">
        <v>3404.7701398430354</v>
      </c>
    </row>
    <row r="70" spans="1:25" ht="21">
      <c r="A70" s="35"/>
      <c r="B70" s="35" t="s">
        <v>3106</v>
      </c>
      <c r="C70" s="36">
        <v>0</v>
      </c>
      <c r="D70" s="36">
        <v>27.631020968800001</v>
      </c>
      <c r="E70" s="36">
        <v>1488.9209838595004</v>
      </c>
      <c r="F70" s="36">
        <v>15740.484557669175</v>
      </c>
      <c r="G70" s="36">
        <v>0</v>
      </c>
      <c r="H70" s="36">
        <v>3816.8524085964914</v>
      </c>
      <c r="I70" s="36">
        <v>0</v>
      </c>
      <c r="J70" s="36">
        <v>0</v>
      </c>
      <c r="K70" s="24">
        <v>21073.888971093969</v>
      </c>
      <c r="L70" s="24"/>
      <c r="M70" s="24"/>
      <c r="N70" s="100"/>
      <c r="O70" s="34"/>
      <c r="P70" s="34" t="s">
        <v>3106</v>
      </c>
      <c r="Q70" s="36">
        <v>0</v>
      </c>
      <c r="R70" s="36">
        <v>0</v>
      </c>
      <c r="S70" s="36">
        <v>0</v>
      </c>
      <c r="T70" s="36">
        <v>0</v>
      </c>
      <c r="U70" s="36">
        <v>6617.2011369243828</v>
      </c>
      <c r="V70" s="36">
        <v>0</v>
      </c>
      <c r="W70" s="36">
        <v>0</v>
      </c>
      <c r="X70" s="36">
        <v>0</v>
      </c>
      <c r="Y70" s="24">
        <v>6617.2011369243828</v>
      </c>
    </row>
    <row r="71" spans="1:25" ht="21">
      <c r="A71" s="35"/>
      <c r="B71" s="35" t="s">
        <v>4388</v>
      </c>
      <c r="C71" s="36">
        <v>0</v>
      </c>
      <c r="D71" s="36">
        <v>60.810102784999998</v>
      </c>
      <c r="E71" s="36">
        <v>1567.6695735840804</v>
      </c>
      <c r="F71" s="36">
        <v>15660.710890226792</v>
      </c>
      <c r="G71" s="36">
        <v>0</v>
      </c>
      <c r="H71" s="36">
        <v>1221.3477068673799</v>
      </c>
      <c r="I71" s="36">
        <v>127.0695660527</v>
      </c>
      <c r="J71" s="36">
        <v>0</v>
      </c>
      <c r="K71" s="24">
        <v>18637.607839515953</v>
      </c>
      <c r="L71" s="24"/>
      <c r="M71" s="24"/>
      <c r="N71" s="100"/>
      <c r="O71" s="35"/>
      <c r="P71" s="34" t="s">
        <v>4388</v>
      </c>
      <c r="Q71" s="36">
        <v>0</v>
      </c>
      <c r="R71" s="36">
        <v>0</v>
      </c>
      <c r="S71" s="36">
        <v>0</v>
      </c>
      <c r="T71" s="36">
        <v>0</v>
      </c>
      <c r="U71" s="36">
        <v>5812.3090178701559</v>
      </c>
      <c r="V71" s="36">
        <v>39.899843740500003</v>
      </c>
      <c r="W71" s="36">
        <v>0</v>
      </c>
      <c r="X71" s="36">
        <v>0</v>
      </c>
      <c r="Y71" s="24">
        <v>5852.2088616106557</v>
      </c>
    </row>
    <row r="72" spans="1:25" ht="21">
      <c r="A72" s="35"/>
      <c r="B72" s="35" t="s">
        <v>239</v>
      </c>
      <c r="C72" s="36">
        <v>0</v>
      </c>
      <c r="D72" s="36">
        <v>0</v>
      </c>
      <c r="E72" s="36">
        <v>1159.6028829765701</v>
      </c>
      <c r="F72" s="36">
        <v>3066.6501856384502</v>
      </c>
      <c r="G72" s="36">
        <v>193.970365491</v>
      </c>
      <c r="H72" s="36">
        <v>5620.8194198464053</v>
      </c>
      <c r="I72" s="36">
        <v>265.65694366849999</v>
      </c>
      <c r="J72" s="36">
        <v>0</v>
      </c>
      <c r="K72" s="24">
        <v>10306.699797620926</v>
      </c>
      <c r="L72" s="24"/>
      <c r="M72" s="24"/>
      <c r="N72" s="100"/>
      <c r="O72" s="35"/>
      <c r="P72" s="34" t="s">
        <v>239</v>
      </c>
      <c r="Q72" s="36">
        <v>0</v>
      </c>
      <c r="R72" s="36">
        <v>0</v>
      </c>
      <c r="S72" s="36">
        <v>0</v>
      </c>
      <c r="T72" s="36">
        <v>0</v>
      </c>
      <c r="U72" s="36">
        <v>3152.8874561412808</v>
      </c>
      <c r="V72" s="36">
        <v>83.416280311909986</v>
      </c>
      <c r="W72" s="36">
        <v>0</v>
      </c>
      <c r="X72" s="36">
        <v>0</v>
      </c>
      <c r="Y72" s="24">
        <v>3236.303736453191</v>
      </c>
    </row>
    <row r="73" spans="1:25" ht="21">
      <c r="A73" s="35"/>
      <c r="B73" s="35" t="s">
        <v>4389</v>
      </c>
      <c r="C73" s="36">
        <v>0</v>
      </c>
      <c r="D73" s="36">
        <v>0</v>
      </c>
      <c r="E73" s="36">
        <v>812.82096005769006</v>
      </c>
      <c r="F73" s="36">
        <v>11331.799330036622</v>
      </c>
      <c r="G73" s="36">
        <v>0</v>
      </c>
      <c r="H73" s="36">
        <v>698.25549038674001</v>
      </c>
      <c r="I73" s="36">
        <v>0</v>
      </c>
      <c r="J73" s="36">
        <v>0</v>
      </c>
      <c r="K73" s="24">
        <v>12842.875780481052</v>
      </c>
      <c r="L73" s="24"/>
      <c r="M73" s="24"/>
      <c r="N73" s="100"/>
      <c r="O73" s="35"/>
      <c r="P73" s="34" t="s">
        <v>4389</v>
      </c>
      <c r="Q73" s="36">
        <v>0</v>
      </c>
      <c r="R73" s="36">
        <v>0</v>
      </c>
      <c r="S73" s="36">
        <v>0</v>
      </c>
      <c r="T73" s="36">
        <v>0</v>
      </c>
      <c r="U73" s="36">
        <v>4032.6629950707634</v>
      </c>
      <c r="V73" s="36">
        <v>0</v>
      </c>
      <c r="W73" s="36">
        <v>0</v>
      </c>
      <c r="X73" s="36">
        <v>0</v>
      </c>
      <c r="Y73" s="24">
        <v>4032.6629950707634</v>
      </c>
    </row>
    <row r="74" spans="1:25" ht="21">
      <c r="A74" s="35"/>
      <c r="B74" s="35" t="s">
        <v>403</v>
      </c>
      <c r="C74" s="36">
        <v>0</v>
      </c>
      <c r="D74" s="36">
        <v>0</v>
      </c>
      <c r="E74" s="36">
        <v>810.6253279380503</v>
      </c>
      <c r="F74" s="36">
        <v>6202.299239342231</v>
      </c>
      <c r="G74" s="36">
        <v>0</v>
      </c>
      <c r="H74" s="36">
        <v>5560.5819642391025</v>
      </c>
      <c r="I74" s="36">
        <v>0</v>
      </c>
      <c r="J74" s="36">
        <v>0</v>
      </c>
      <c r="K74" s="24">
        <v>12573.506531519382</v>
      </c>
      <c r="L74" s="24"/>
      <c r="M74" s="24"/>
      <c r="N74" s="100"/>
      <c r="O74" s="35"/>
      <c r="P74" s="34" t="s">
        <v>403</v>
      </c>
      <c r="Q74" s="36">
        <v>0</v>
      </c>
      <c r="R74" s="36">
        <v>0</v>
      </c>
      <c r="S74" s="36">
        <v>0</v>
      </c>
      <c r="T74" s="36">
        <v>0</v>
      </c>
      <c r="U74" s="36">
        <v>3948.0810508987061</v>
      </c>
      <c r="V74" s="36">
        <v>0</v>
      </c>
      <c r="W74" s="36">
        <v>0</v>
      </c>
      <c r="X74" s="36">
        <v>0</v>
      </c>
      <c r="Y74" s="24">
        <v>3948.0810508987061</v>
      </c>
    </row>
    <row r="75" spans="1:25" ht="21">
      <c r="A75" s="35"/>
      <c r="B75" s="35" t="s">
        <v>4390</v>
      </c>
      <c r="C75" s="36">
        <v>0</v>
      </c>
      <c r="D75" s="36">
        <v>0</v>
      </c>
      <c r="E75" s="36">
        <v>32.095002184400002</v>
      </c>
      <c r="F75" s="36">
        <v>333.56592379220001</v>
      </c>
      <c r="G75" s="36">
        <v>0</v>
      </c>
      <c r="H75" s="36">
        <v>2379.8268755286199</v>
      </c>
      <c r="I75" s="36">
        <v>0</v>
      </c>
      <c r="J75" s="36">
        <v>0</v>
      </c>
      <c r="K75" s="24">
        <v>2745.48780150522</v>
      </c>
      <c r="L75" s="24"/>
      <c r="M75" s="24"/>
      <c r="N75" s="100"/>
      <c r="O75" s="35"/>
      <c r="P75" s="34" t="s">
        <v>4390</v>
      </c>
      <c r="Q75" s="36">
        <v>0</v>
      </c>
      <c r="R75" s="36">
        <v>0</v>
      </c>
      <c r="S75" s="36">
        <v>0</v>
      </c>
      <c r="T75" s="36">
        <v>0</v>
      </c>
      <c r="U75" s="36">
        <v>862.08316967262977</v>
      </c>
      <c r="V75" s="36">
        <v>0</v>
      </c>
      <c r="W75" s="36">
        <v>0</v>
      </c>
      <c r="X75" s="36">
        <v>0</v>
      </c>
      <c r="Y75" s="24">
        <v>862.08316967262977</v>
      </c>
    </row>
    <row r="76" spans="1:25" ht="21">
      <c r="A76" s="35"/>
      <c r="B76" s="35" t="s">
        <v>4386</v>
      </c>
      <c r="C76" s="36">
        <v>0</v>
      </c>
      <c r="D76" s="36">
        <v>0</v>
      </c>
      <c r="E76" s="36">
        <v>215.42537116989996</v>
      </c>
      <c r="F76" s="36">
        <v>3486.8422978466929</v>
      </c>
      <c r="G76" s="36">
        <v>0</v>
      </c>
      <c r="H76" s="36">
        <v>782.80376973678995</v>
      </c>
      <c r="I76" s="36">
        <v>0</v>
      </c>
      <c r="J76" s="36">
        <v>0</v>
      </c>
      <c r="K76" s="24">
        <v>4485.0714387533826</v>
      </c>
      <c r="L76" s="24"/>
      <c r="M76" s="24"/>
      <c r="N76" s="100"/>
      <c r="O76" s="35"/>
      <c r="P76" s="34" t="s">
        <v>4386</v>
      </c>
      <c r="Q76" s="36">
        <v>0</v>
      </c>
      <c r="R76" s="36">
        <v>0</v>
      </c>
      <c r="S76" s="36">
        <v>0</v>
      </c>
      <c r="T76" s="36">
        <v>0</v>
      </c>
      <c r="U76" s="36">
        <v>1408.312431768014</v>
      </c>
      <c r="V76" s="36">
        <v>0</v>
      </c>
      <c r="W76" s="36">
        <v>0</v>
      </c>
      <c r="X76" s="36">
        <v>0</v>
      </c>
      <c r="Y76" s="24">
        <v>1408.312431768014</v>
      </c>
    </row>
  </sheetData>
  <mergeCells count="24">
    <mergeCell ref="B8:B10"/>
    <mergeCell ref="C8:J8"/>
    <mergeCell ref="Q8:X8"/>
    <mergeCell ref="D9:E9"/>
    <mergeCell ref="F9:G9"/>
    <mergeCell ref="H9:I9"/>
    <mergeCell ref="A11:B11"/>
    <mergeCell ref="O1:Y1"/>
    <mergeCell ref="O2:Y2"/>
    <mergeCell ref="Y8:Y10"/>
    <mergeCell ref="A1:M1"/>
    <mergeCell ref="A2:M2"/>
    <mergeCell ref="A3:A6"/>
    <mergeCell ref="B3:M3"/>
    <mergeCell ref="B4:M4"/>
    <mergeCell ref="B5:M5"/>
    <mergeCell ref="B6:M6"/>
    <mergeCell ref="O11:P11"/>
    <mergeCell ref="A8:A10"/>
    <mergeCell ref="R9:S9"/>
    <mergeCell ref="T9:U9"/>
    <mergeCell ref="V9:W9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75" fitToHeight="0" orientation="landscape" r:id="rId1"/>
  <colBreaks count="1" manualBreakCount="1">
    <brk id="13" max="76" man="1"/>
  </col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AF86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25" style="25" customWidth="1"/>
    <col min="11" max="13" width="12" style="25" customWidth="1"/>
    <col min="14" max="14" width="7.625" style="123" customWidth="1"/>
    <col min="15" max="15" width="20.375" style="25" customWidth="1"/>
    <col min="16" max="16" width="22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4392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5002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430.14603957647995</v>
      </c>
      <c r="D11" s="87">
        <v>1092.3585212490002</v>
      </c>
      <c r="E11" s="87">
        <v>619.32397130935999</v>
      </c>
      <c r="F11" s="87">
        <v>8729.5781980371612</v>
      </c>
      <c r="G11" s="87">
        <v>16105.005329067222</v>
      </c>
      <c r="H11" s="87">
        <v>33438.248652060429</v>
      </c>
      <c r="I11" s="87">
        <v>68616.024675112712</v>
      </c>
      <c r="J11" s="87">
        <v>118280.72106301683</v>
      </c>
      <c r="K11" s="110">
        <v>247311.4064494292</v>
      </c>
      <c r="L11" s="110">
        <v>372700</v>
      </c>
      <c r="M11" s="110">
        <f>L11-K11</f>
        <v>125388.5935505708</v>
      </c>
      <c r="N11" s="23"/>
      <c r="O11" s="242" t="s">
        <v>65</v>
      </c>
      <c r="P11" s="243"/>
      <c r="Q11" s="24">
        <v>278.73463364553004</v>
      </c>
      <c r="R11" s="24">
        <v>707.84832176920986</v>
      </c>
      <c r="S11" s="24">
        <v>401.32193340845106</v>
      </c>
      <c r="T11" s="24">
        <v>5656.7666723281072</v>
      </c>
      <c r="U11" s="24">
        <v>10436.043453233095</v>
      </c>
      <c r="V11" s="24">
        <v>21667.985126540978</v>
      </c>
      <c r="W11" s="24">
        <v>44463.183989477962</v>
      </c>
      <c r="X11" s="24">
        <v>76645.907248845993</v>
      </c>
      <c r="Y11" s="24">
        <v>160257.79137924928</v>
      </c>
    </row>
    <row r="12" spans="1:32" ht="21">
      <c r="A12" s="35" t="s">
        <v>4396</v>
      </c>
      <c r="B12" s="35"/>
      <c r="C12" s="36">
        <v>39.289313355899999</v>
      </c>
      <c r="D12" s="36">
        <v>0</v>
      </c>
      <c r="E12" s="36">
        <v>0</v>
      </c>
      <c r="F12" s="36">
        <v>39.832640932700002</v>
      </c>
      <c r="G12" s="36">
        <v>493.75000000030002</v>
      </c>
      <c r="H12" s="36">
        <v>1437.836637620446</v>
      </c>
      <c r="I12" s="36">
        <v>15776.154143407301</v>
      </c>
      <c r="J12" s="36">
        <v>3233.7051512530998</v>
      </c>
      <c r="K12" s="24">
        <v>21020.567886569741</v>
      </c>
      <c r="L12" s="24">
        <v>21100</v>
      </c>
      <c r="M12" s="110">
        <f>L12-K12</f>
        <v>79.432113430259051</v>
      </c>
      <c r="N12" s="100"/>
      <c r="O12" s="35" t="s">
        <v>4396</v>
      </c>
      <c r="P12" s="35"/>
      <c r="Q12" s="36">
        <v>25.459475054599999</v>
      </c>
      <c r="R12" s="36">
        <v>0</v>
      </c>
      <c r="S12" s="36">
        <v>0</v>
      </c>
      <c r="T12" s="36">
        <v>25.8115513244</v>
      </c>
      <c r="U12" s="36">
        <v>319.94999999980001</v>
      </c>
      <c r="V12" s="36">
        <v>931.71814117763392</v>
      </c>
      <c r="W12" s="36">
        <v>10222.94788493102</v>
      </c>
      <c r="X12" s="36">
        <v>2095.4409380121097</v>
      </c>
      <c r="Y12" s="24">
        <v>13621.327990499565</v>
      </c>
    </row>
    <row r="13" spans="1:32" ht="21">
      <c r="A13" s="35"/>
      <c r="B13" s="35" t="s">
        <v>5268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675</v>
      </c>
      <c r="I13" s="36">
        <v>2606.9417585768997</v>
      </c>
      <c r="J13" s="36">
        <v>1046.0480848525001</v>
      </c>
      <c r="K13" s="24">
        <v>4327.9898434294</v>
      </c>
      <c r="L13" s="24"/>
      <c r="M13" s="110"/>
      <c r="N13" s="100"/>
      <c r="O13" s="35"/>
      <c r="P13" s="35" t="s">
        <v>5268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437.4</v>
      </c>
      <c r="W13" s="36">
        <v>1689.2982595567</v>
      </c>
      <c r="X13" s="36">
        <v>677.83915898485998</v>
      </c>
      <c r="Y13" s="24">
        <v>2804.5374185415603</v>
      </c>
    </row>
    <row r="14" spans="1:32" ht="21" customHeight="1">
      <c r="A14" s="35"/>
      <c r="B14" s="35" t="s">
        <v>5410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591.51532482590005</v>
      </c>
      <c r="J14" s="36">
        <v>438.1323001289</v>
      </c>
      <c r="K14" s="24">
        <v>1029.6476249548</v>
      </c>
      <c r="L14" s="24"/>
      <c r="M14" s="24"/>
      <c r="N14" s="100"/>
      <c r="O14" s="35"/>
      <c r="P14" s="35" t="s">
        <v>5410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383.3019304874</v>
      </c>
      <c r="X14" s="36">
        <v>283.90973048340004</v>
      </c>
      <c r="Y14" s="24">
        <v>667.21166097080004</v>
      </c>
    </row>
    <row r="15" spans="1:32" ht="21">
      <c r="A15" s="35"/>
      <c r="B15" s="35" t="s">
        <v>5411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2710.9675278229997</v>
      </c>
      <c r="J15" s="36">
        <v>698.30901988100004</v>
      </c>
      <c r="K15" s="24">
        <v>3409.2765477039998</v>
      </c>
      <c r="L15" s="24"/>
      <c r="M15" s="24"/>
      <c r="N15" s="100"/>
      <c r="O15" s="35"/>
      <c r="P15" s="35" t="s">
        <v>5411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1756.7069580309001</v>
      </c>
      <c r="X15" s="36">
        <v>452.50424488259995</v>
      </c>
      <c r="Y15" s="24">
        <v>2209.2112029135001</v>
      </c>
    </row>
    <row r="16" spans="1:32" ht="21">
      <c r="A16" s="35"/>
      <c r="B16" s="35" t="s">
        <v>5269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174.82348758699999</v>
      </c>
      <c r="I16" s="36">
        <v>784.92035247950002</v>
      </c>
      <c r="J16" s="36">
        <v>336.87310040329999</v>
      </c>
      <c r="K16" s="24">
        <v>1296.6169404698001</v>
      </c>
      <c r="L16" s="24"/>
      <c r="M16" s="24"/>
      <c r="N16" s="100"/>
      <c r="O16" s="35"/>
      <c r="P16" s="35" t="s">
        <v>5269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113.28561995600001</v>
      </c>
      <c r="W16" s="36">
        <v>508.62838840650005</v>
      </c>
      <c r="X16" s="36">
        <v>218.29376906160002</v>
      </c>
      <c r="Y16" s="24">
        <v>840.20777742409996</v>
      </c>
    </row>
    <row r="17" spans="1:25" ht="21">
      <c r="A17" s="35"/>
      <c r="B17" s="35" t="s">
        <v>4393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6.2010078849900001</v>
      </c>
      <c r="I17" s="36">
        <v>2143.1649914200002</v>
      </c>
      <c r="J17" s="36">
        <v>0</v>
      </c>
      <c r="K17" s="24">
        <v>2149.3659993049901</v>
      </c>
      <c r="L17" s="24"/>
      <c r="M17" s="24"/>
      <c r="N17" s="100"/>
      <c r="O17" s="35"/>
      <c r="P17" s="35" t="s">
        <v>4393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4.0182531094699998</v>
      </c>
      <c r="W17" s="36">
        <v>1388.7709144400001</v>
      </c>
      <c r="X17" s="36">
        <v>0</v>
      </c>
      <c r="Y17" s="24">
        <v>1392.78916754947</v>
      </c>
    </row>
    <row r="18" spans="1:25" ht="21">
      <c r="A18" s="35"/>
      <c r="B18" s="35" t="s">
        <v>5412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1828.6151823827001</v>
      </c>
      <c r="J18" s="36">
        <v>120.5438562914</v>
      </c>
      <c r="K18" s="24">
        <v>1949.1590386741002</v>
      </c>
      <c r="L18" s="24"/>
      <c r="M18" s="24"/>
      <c r="N18" s="100"/>
      <c r="O18" s="35"/>
      <c r="P18" s="35" t="s">
        <v>5412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1184.94263818698</v>
      </c>
      <c r="X18" s="36">
        <v>78.112418876850001</v>
      </c>
      <c r="Y18" s="24">
        <v>1263.05505706383</v>
      </c>
    </row>
    <row r="19" spans="1:25" ht="21">
      <c r="A19" s="35"/>
      <c r="B19" s="35" t="s">
        <v>4394</v>
      </c>
      <c r="C19" s="36">
        <v>39.289313355899999</v>
      </c>
      <c r="D19" s="36">
        <v>0</v>
      </c>
      <c r="E19" s="36">
        <v>0</v>
      </c>
      <c r="F19" s="36">
        <v>39.832640932700002</v>
      </c>
      <c r="G19" s="36">
        <v>268.91950839950005</v>
      </c>
      <c r="H19" s="36">
        <v>157.33223070211</v>
      </c>
      <c r="I19" s="36">
        <v>2058.1203207926997</v>
      </c>
      <c r="J19" s="36">
        <v>0</v>
      </c>
      <c r="K19" s="24">
        <v>2563.4940141829097</v>
      </c>
      <c r="L19" s="24"/>
      <c r="M19" s="110"/>
      <c r="N19" s="100"/>
      <c r="O19" s="35"/>
      <c r="P19" s="35" t="s">
        <v>4394</v>
      </c>
      <c r="Q19" s="36">
        <v>25.459475054599999</v>
      </c>
      <c r="R19" s="36">
        <v>0</v>
      </c>
      <c r="S19" s="36">
        <v>0</v>
      </c>
      <c r="T19" s="36">
        <v>25.8115513244</v>
      </c>
      <c r="U19" s="36">
        <v>174.25984144290001</v>
      </c>
      <c r="V19" s="36">
        <v>101.95128549498999</v>
      </c>
      <c r="W19" s="36">
        <v>1333.6619678734012</v>
      </c>
      <c r="X19" s="36">
        <v>0</v>
      </c>
      <c r="Y19" s="24">
        <v>1661.1441211902911</v>
      </c>
    </row>
    <row r="20" spans="1:25" ht="21">
      <c r="A20" s="35"/>
      <c r="B20" s="35" t="s">
        <v>4395</v>
      </c>
      <c r="C20" s="36">
        <v>0</v>
      </c>
      <c r="D20" s="36">
        <v>0</v>
      </c>
      <c r="E20" s="36">
        <v>0</v>
      </c>
      <c r="F20" s="36">
        <v>0</v>
      </c>
      <c r="G20" s="36">
        <v>224.8304916008</v>
      </c>
      <c r="H20" s="36">
        <v>424.47991144634602</v>
      </c>
      <c r="I20" s="36">
        <v>1823.89217100614</v>
      </c>
      <c r="J20" s="36">
        <v>0</v>
      </c>
      <c r="K20" s="24">
        <v>2473.2025740532858</v>
      </c>
      <c r="L20" s="24"/>
      <c r="M20" s="24"/>
      <c r="N20" s="100"/>
      <c r="O20" s="35"/>
      <c r="P20" s="35" t="s">
        <v>4395</v>
      </c>
      <c r="Q20" s="36">
        <v>0</v>
      </c>
      <c r="R20" s="36">
        <v>0</v>
      </c>
      <c r="S20" s="36">
        <v>0</v>
      </c>
      <c r="T20" s="36">
        <v>0</v>
      </c>
      <c r="U20" s="36">
        <v>145.6901585569</v>
      </c>
      <c r="V20" s="36">
        <v>275.06298261717399</v>
      </c>
      <c r="W20" s="36">
        <v>1181.8821268123399</v>
      </c>
      <c r="X20" s="36">
        <v>0</v>
      </c>
      <c r="Y20" s="24">
        <v>1602.635267986414</v>
      </c>
    </row>
    <row r="21" spans="1:25" ht="21">
      <c r="A21" s="35"/>
      <c r="B21" s="35" t="s">
        <v>5413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1228.01651410046</v>
      </c>
      <c r="J21" s="36">
        <v>593.79878969599997</v>
      </c>
      <c r="K21" s="24">
        <v>1821.8153037964598</v>
      </c>
      <c r="L21" s="24"/>
      <c r="M21" s="24"/>
      <c r="N21" s="100"/>
      <c r="O21" s="35"/>
      <c r="P21" s="35" t="s">
        <v>5413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795.75470113680001</v>
      </c>
      <c r="X21" s="36">
        <v>384.78161572279998</v>
      </c>
      <c r="Y21" s="24">
        <v>1180.5363168596</v>
      </c>
    </row>
    <row r="22" spans="1:25" ht="21">
      <c r="A22" s="35" t="s">
        <v>4400</v>
      </c>
      <c r="B22" s="35"/>
      <c r="C22" s="36">
        <v>249.75681007877998</v>
      </c>
      <c r="D22" s="36">
        <v>832.46343186400009</v>
      </c>
      <c r="E22" s="36">
        <v>0</v>
      </c>
      <c r="F22" s="36">
        <v>23.895884754600001</v>
      </c>
      <c r="G22" s="36">
        <v>0</v>
      </c>
      <c r="H22" s="36">
        <v>0</v>
      </c>
      <c r="I22" s="36">
        <v>2305.3215906240698</v>
      </c>
      <c r="J22" s="36">
        <v>1.3093705036500001</v>
      </c>
      <c r="K22" s="24">
        <v>3412.7470878250997</v>
      </c>
      <c r="L22" s="24">
        <v>10500</v>
      </c>
      <c r="M22" s="110">
        <f>L22-K22</f>
        <v>7087.2529121749003</v>
      </c>
      <c r="N22" s="100"/>
      <c r="O22" s="35" t="s">
        <v>4400</v>
      </c>
      <c r="P22" s="35"/>
      <c r="Q22" s="36">
        <v>161.84241293105998</v>
      </c>
      <c r="R22" s="36">
        <v>539.43630384799997</v>
      </c>
      <c r="S22" s="36">
        <v>0</v>
      </c>
      <c r="T22" s="36">
        <v>15.484533321000001</v>
      </c>
      <c r="U22" s="36">
        <v>0</v>
      </c>
      <c r="V22" s="36">
        <v>0</v>
      </c>
      <c r="W22" s="36">
        <v>1493.8483907280302</v>
      </c>
      <c r="X22" s="36">
        <v>0.84847208636500004</v>
      </c>
      <c r="Y22" s="24">
        <v>2211.4601129144548</v>
      </c>
    </row>
    <row r="23" spans="1:25" ht="21">
      <c r="A23" s="35"/>
      <c r="B23" s="35" t="s">
        <v>5415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92.634195715299995</v>
      </c>
      <c r="J23" s="36">
        <v>1.3093705036500001</v>
      </c>
      <c r="K23" s="24">
        <v>93.943566218949996</v>
      </c>
      <c r="L23" s="24"/>
      <c r="M23" s="24"/>
      <c r="N23" s="100"/>
      <c r="O23" s="35"/>
      <c r="P23" s="35" t="s">
        <v>5415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60.026958823500003</v>
      </c>
      <c r="X23" s="36">
        <v>0.84847208636500004</v>
      </c>
      <c r="Y23" s="24">
        <v>60.875430909865003</v>
      </c>
    </row>
    <row r="24" spans="1:25" ht="21">
      <c r="A24" s="35"/>
      <c r="B24" s="35" t="s">
        <v>1207</v>
      </c>
      <c r="C24" s="36">
        <v>0</v>
      </c>
      <c r="D24" s="36">
        <v>660.32025813400003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24">
        <v>660.32025813400003</v>
      </c>
      <c r="L24" s="24"/>
      <c r="M24" s="24"/>
      <c r="N24" s="100"/>
      <c r="O24" s="35"/>
      <c r="P24" s="35" t="s">
        <v>1207</v>
      </c>
      <c r="Q24" s="36">
        <v>0</v>
      </c>
      <c r="R24" s="36">
        <v>427.88752727100001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24">
        <v>427.88752727100001</v>
      </c>
    </row>
    <row r="25" spans="1:25" ht="21">
      <c r="A25" s="35"/>
      <c r="B25" s="35" t="s">
        <v>5414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79.168896688670003</v>
      </c>
      <c r="J25" s="36">
        <v>0</v>
      </c>
      <c r="K25" s="24">
        <v>79.168896688670003</v>
      </c>
      <c r="L25" s="24"/>
      <c r="M25" s="24"/>
      <c r="N25" s="100"/>
      <c r="O25" s="35"/>
      <c r="P25" s="35" t="s">
        <v>5414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51.301445054230001</v>
      </c>
      <c r="X25" s="36">
        <v>0</v>
      </c>
      <c r="Y25" s="24">
        <v>51.301445054230001</v>
      </c>
    </row>
    <row r="26" spans="1:25" ht="21">
      <c r="A26" s="35"/>
      <c r="B26" s="35" t="s">
        <v>4397</v>
      </c>
      <c r="C26" s="36">
        <v>4.4747825784800002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91.760472389100002</v>
      </c>
      <c r="J26" s="36">
        <v>0</v>
      </c>
      <c r="K26" s="24">
        <v>96.235254967580005</v>
      </c>
      <c r="L26" s="24"/>
      <c r="M26" s="110"/>
      <c r="N26" s="100"/>
      <c r="O26" s="35"/>
      <c r="P26" s="35" t="s">
        <v>4397</v>
      </c>
      <c r="Q26" s="36">
        <v>2.8996591108600001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59.460786108100002</v>
      </c>
      <c r="X26" s="36">
        <v>0</v>
      </c>
      <c r="Y26" s="24">
        <v>62.360445218960002</v>
      </c>
    </row>
    <row r="27" spans="1:25" ht="21">
      <c r="A27" s="35"/>
      <c r="B27" s="35" t="s">
        <v>4398</v>
      </c>
      <c r="C27" s="36">
        <v>0</v>
      </c>
      <c r="D27" s="36">
        <v>172.14317373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4">
        <v>172.14317373</v>
      </c>
      <c r="L27" s="24"/>
      <c r="M27" s="24"/>
      <c r="N27" s="100"/>
      <c r="O27" s="35"/>
      <c r="P27" s="35" t="s">
        <v>4398</v>
      </c>
      <c r="Q27" s="36">
        <v>0</v>
      </c>
      <c r="R27" s="36">
        <v>111.548776577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24">
        <v>111.548776577</v>
      </c>
    </row>
    <row r="28" spans="1:25" ht="21">
      <c r="A28" s="35"/>
      <c r="B28" s="35" t="s">
        <v>4399</v>
      </c>
      <c r="C28" s="36">
        <v>245.28202750029999</v>
      </c>
      <c r="D28" s="36">
        <v>0</v>
      </c>
      <c r="E28" s="36">
        <v>0</v>
      </c>
      <c r="F28" s="36">
        <v>23.895884754600001</v>
      </c>
      <c r="G28" s="36">
        <v>0</v>
      </c>
      <c r="H28" s="36">
        <v>0</v>
      </c>
      <c r="I28" s="36">
        <v>2041.7580258309999</v>
      </c>
      <c r="J28" s="36">
        <v>0</v>
      </c>
      <c r="K28" s="24">
        <v>2310.9359380859</v>
      </c>
      <c r="L28" s="24"/>
      <c r="M28" s="24"/>
      <c r="N28" s="100"/>
      <c r="O28" s="35"/>
      <c r="P28" s="35" t="s">
        <v>4399</v>
      </c>
      <c r="Q28" s="36">
        <v>158.94275382019998</v>
      </c>
      <c r="R28" s="36">
        <v>0</v>
      </c>
      <c r="S28" s="36">
        <v>0</v>
      </c>
      <c r="T28" s="36">
        <v>15.484533321000001</v>
      </c>
      <c r="U28" s="36">
        <v>0</v>
      </c>
      <c r="V28" s="36">
        <v>0</v>
      </c>
      <c r="W28" s="36">
        <v>1323.0592007422001</v>
      </c>
      <c r="X28" s="36">
        <v>0</v>
      </c>
      <c r="Y28" s="24">
        <v>1497.4864878834001</v>
      </c>
    </row>
    <row r="29" spans="1:25" ht="21">
      <c r="A29" s="35" t="s">
        <v>4409</v>
      </c>
      <c r="B29" s="35"/>
      <c r="C29" s="36">
        <v>141.09991614180001</v>
      </c>
      <c r="D29" s="36">
        <v>0</v>
      </c>
      <c r="E29" s="36">
        <v>324.07515805101002</v>
      </c>
      <c r="F29" s="36">
        <v>1045.9525697297199</v>
      </c>
      <c r="G29" s="36">
        <v>8930.7793520289088</v>
      </c>
      <c r="H29" s="36">
        <v>16418.35502999615</v>
      </c>
      <c r="I29" s="36">
        <v>11714.965312082077</v>
      </c>
      <c r="J29" s="36">
        <v>27709.82597329338</v>
      </c>
      <c r="K29" s="24">
        <v>66285.053311323049</v>
      </c>
      <c r="L29" s="24">
        <v>85000</v>
      </c>
      <c r="M29" s="110">
        <f>L29-K29</f>
        <v>18714.946688676951</v>
      </c>
      <c r="N29" s="100"/>
      <c r="O29" s="35" t="s">
        <v>4409</v>
      </c>
      <c r="P29" s="35"/>
      <c r="Q29" s="36">
        <v>91.432745659870008</v>
      </c>
      <c r="R29" s="36">
        <v>0</v>
      </c>
      <c r="S29" s="36">
        <v>210.00070241706101</v>
      </c>
      <c r="T29" s="36">
        <v>677.77726518454006</v>
      </c>
      <c r="U29" s="36">
        <v>5787.145020111353</v>
      </c>
      <c r="V29" s="36">
        <v>10639.09405943964</v>
      </c>
      <c r="W29" s="36">
        <v>7591.2975222242412</v>
      </c>
      <c r="X29" s="36">
        <v>17955.967230702943</v>
      </c>
      <c r="Y29" s="24">
        <v>42952.714545739655</v>
      </c>
    </row>
    <row r="30" spans="1:25" ht="21">
      <c r="A30" s="35"/>
      <c r="B30" s="35" t="s">
        <v>4401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5817.5875247233344</v>
      </c>
      <c r="K30" s="24">
        <v>5817.5875247233344</v>
      </c>
      <c r="L30" s="24"/>
      <c r="M30" s="24"/>
      <c r="N30" s="100"/>
      <c r="O30" s="35"/>
      <c r="P30" s="35" t="s">
        <v>4401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3769.7967160244543</v>
      </c>
      <c r="Y30" s="24">
        <v>3769.7967160244543</v>
      </c>
    </row>
    <row r="31" spans="1:25" ht="21">
      <c r="A31" s="35"/>
      <c r="B31" s="35" t="s">
        <v>4402</v>
      </c>
      <c r="C31" s="36">
        <v>114.7747767008</v>
      </c>
      <c r="D31" s="36">
        <v>0</v>
      </c>
      <c r="E31" s="36">
        <v>88.212450136590007</v>
      </c>
      <c r="F31" s="36">
        <v>0</v>
      </c>
      <c r="G31" s="36">
        <v>1063.34606517166</v>
      </c>
      <c r="H31" s="36">
        <v>1620.9990657493024</v>
      </c>
      <c r="I31" s="36">
        <v>1462.5075015529878</v>
      </c>
      <c r="J31" s="36">
        <v>133.9155139854</v>
      </c>
      <c r="K31" s="24">
        <v>4483.7553732967399</v>
      </c>
      <c r="M31" s="24"/>
      <c r="N31" s="100"/>
      <c r="O31" s="35"/>
      <c r="P31" s="35" t="s">
        <v>4402</v>
      </c>
      <c r="Q31" s="36">
        <v>74.374055302100004</v>
      </c>
      <c r="R31" s="36">
        <v>0</v>
      </c>
      <c r="S31" s="36">
        <v>57.161667688495996</v>
      </c>
      <c r="T31" s="36">
        <v>0</v>
      </c>
      <c r="U31" s="36">
        <v>689.04825023113995</v>
      </c>
      <c r="V31" s="36">
        <v>1050.4073946055869</v>
      </c>
      <c r="W31" s="36">
        <v>947.70486100586697</v>
      </c>
      <c r="X31" s="36">
        <v>86.777253062499994</v>
      </c>
      <c r="Y31" s="24">
        <v>2905.4734818956895</v>
      </c>
    </row>
    <row r="32" spans="1:25" ht="21">
      <c r="A32" s="35"/>
      <c r="B32" s="35" t="s">
        <v>5270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11.121144168900001</v>
      </c>
      <c r="I32" s="36">
        <v>1013.3026752006</v>
      </c>
      <c r="J32" s="36">
        <v>1732.0060685706999</v>
      </c>
      <c r="K32" s="24">
        <v>2756.4298879401999</v>
      </c>
      <c r="L32" s="24"/>
      <c r="M32" s="24"/>
      <c r="N32" s="100"/>
      <c r="O32" s="35"/>
      <c r="P32" s="35" t="s">
        <v>5270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7.2065014214499996</v>
      </c>
      <c r="W32" s="36">
        <v>656.62013352989004</v>
      </c>
      <c r="X32" s="36">
        <v>1122.3399324347301</v>
      </c>
      <c r="Y32" s="24">
        <v>1786.1665673860703</v>
      </c>
    </row>
    <row r="33" spans="1:25" ht="21">
      <c r="A33" s="35"/>
      <c r="B33" s="35" t="s">
        <v>771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2798.5330980089898</v>
      </c>
      <c r="K33" s="24">
        <v>2798.5330980089898</v>
      </c>
      <c r="L33" s="24"/>
      <c r="M33" s="24"/>
      <c r="N33" s="100"/>
      <c r="O33" s="35"/>
      <c r="P33" s="35" t="s">
        <v>771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1813.4494475136798</v>
      </c>
      <c r="Y33" s="24">
        <v>1813.4494475136798</v>
      </c>
    </row>
    <row r="34" spans="1:25" ht="21">
      <c r="A34" s="35"/>
      <c r="B34" s="35" t="s">
        <v>4403</v>
      </c>
      <c r="C34" s="36">
        <v>1.839735691</v>
      </c>
      <c r="D34" s="36">
        <v>0</v>
      </c>
      <c r="E34" s="36">
        <v>12.375</v>
      </c>
      <c r="F34" s="36">
        <v>0</v>
      </c>
      <c r="G34" s="36">
        <v>650.84730612108001</v>
      </c>
      <c r="H34" s="36">
        <v>450.68753720444704</v>
      </c>
      <c r="I34" s="36">
        <v>2651.7717970402846</v>
      </c>
      <c r="J34" s="36">
        <v>179.833435708</v>
      </c>
      <c r="K34" s="24">
        <v>3947.3548117648115</v>
      </c>
      <c r="L34" s="24"/>
      <c r="M34" s="24"/>
      <c r="N34" s="100"/>
      <c r="O34" s="35"/>
      <c r="P34" s="35" t="s">
        <v>4403</v>
      </c>
      <c r="Q34" s="36">
        <v>1.19214872777</v>
      </c>
      <c r="R34" s="36">
        <v>0</v>
      </c>
      <c r="S34" s="36">
        <v>8.0190000000000001</v>
      </c>
      <c r="T34" s="36">
        <v>0</v>
      </c>
      <c r="U34" s="36">
        <v>421.74905436647407</v>
      </c>
      <c r="V34" s="36">
        <v>292.04552410856206</v>
      </c>
      <c r="W34" s="36">
        <v>1718.3481244818383</v>
      </c>
      <c r="X34" s="36">
        <v>116.532066339</v>
      </c>
      <c r="Y34" s="24">
        <v>2557.8859180236445</v>
      </c>
    </row>
    <row r="35" spans="1:25" ht="21">
      <c r="A35" s="35"/>
      <c r="B35" s="35" t="s">
        <v>1824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274.28774946369998</v>
      </c>
      <c r="I35" s="36">
        <v>0</v>
      </c>
      <c r="J35" s="36">
        <v>651.75776424050991</v>
      </c>
      <c r="K35" s="24">
        <v>926.04551370420995</v>
      </c>
      <c r="L35" s="24"/>
      <c r="M35" s="24"/>
      <c r="N35" s="100"/>
      <c r="O35" s="35"/>
      <c r="P35" s="35" t="s">
        <v>1824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177.73846165250001</v>
      </c>
      <c r="W35" s="36">
        <v>0</v>
      </c>
      <c r="X35" s="36">
        <v>422.33903122778997</v>
      </c>
      <c r="Y35" s="24">
        <v>600.07749288029004</v>
      </c>
    </row>
    <row r="36" spans="1:25" ht="21">
      <c r="A36" s="35"/>
      <c r="B36" s="35" t="s">
        <v>1264</v>
      </c>
      <c r="C36" s="36">
        <v>0</v>
      </c>
      <c r="D36" s="36">
        <v>0</v>
      </c>
      <c r="E36" s="36">
        <v>0</v>
      </c>
      <c r="F36" s="36">
        <v>0</v>
      </c>
      <c r="G36" s="36">
        <v>137.5</v>
      </c>
      <c r="H36" s="36">
        <v>1779.1816665776</v>
      </c>
      <c r="I36" s="36">
        <v>131.38053978120001</v>
      </c>
      <c r="J36" s="36">
        <v>0</v>
      </c>
      <c r="K36" s="24">
        <v>2048.0622063587998</v>
      </c>
      <c r="L36" s="24"/>
      <c r="M36" s="24"/>
      <c r="N36" s="100"/>
      <c r="O36" s="35"/>
      <c r="P36" s="35" t="s">
        <v>1264</v>
      </c>
      <c r="Q36" s="36">
        <v>0</v>
      </c>
      <c r="R36" s="36">
        <v>0</v>
      </c>
      <c r="S36" s="36">
        <v>0</v>
      </c>
      <c r="T36" s="36">
        <v>0</v>
      </c>
      <c r="U36" s="36">
        <v>89.1</v>
      </c>
      <c r="V36" s="36">
        <v>1152.909719942304</v>
      </c>
      <c r="W36" s="36">
        <v>85.134589778200009</v>
      </c>
      <c r="X36" s="36">
        <v>0</v>
      </c>
      <c r="Y36" s="24">
        <v>1327.144309720504</v>
      </c>
    </row>
    <row r="37" spans="1:25" ht="21">
      <c r="A37" s="35"/>
      <c r="B37" s="35" t="s">
        <v>4404</v>
      </c>
      <c r="C37" s="36">
        <v>0</v>
      </c>
      <c r="D37" s="36">
        <v>0</v>
      </c>
      <c r="E37" s="36">
        <v>0</v>
      </c>
      <c r="F37" s="36">
        <v>17.3843564869</v>
      </c>
      <c r="G37" s="36">
        <v>0</v>
      </c>
      <c r="H37" s="36">
        <v>0</v>
      </c>
      <c r="I37" s="36">
        <v>0</v>
      </c>
      <c r="J37" s="36">
        <v>1462.7487446054299</v>
      </c>
      <c r="K37" s="24">
        <v>1480.13310109233</v>
      </c>
      <c r="L37" s="24"/>
      <c r="M37" s="24"/>
      <c r="N37" s="100"/>
      <c r="O37" s="35"/>
      <c r="P37" s="35" t="s">
        <v>4404</v>
      </c>
      <c r="Q37" s="36">
        <v>0</v>
      </c>
      <c r="R37" s="36">
        <v>0</v>
      </c>
      <c r="S37" s="36">
        <v>0</v>
      </c>
      <c r="T37" s="36">
        <v>11.2650630035</v>
      </c>
      <c r="U37" s="36">
        <v>0</v>
      </c>
      <c r="V37" s="36">
        <v>0</v>
      </c>
      <c r="W37" s="36">
        <v>0</v>
      </c>
      <c r="X37" s="36">
        <v>947.86118650468006</v>
      </c>
      <c r="Y37" s="24">
        <v>959.12624950818008</v>
      </c>
    </row>
    <row r="38" spans="1:25" ht="21">
      <c r="A38" s="35"/>
      <c r="B38" s="35" t="s">
        <v>4070</v>
      </c>
      <c r="C38" s="36">
        <v>0</v>
      </c>
      <c r="D38" s="36">
        <v>0</v>
      </c>
      <c r="E38" s="36">
        <v>0</v>
      </c>
      <c r="F38" s="36">
        <v>306.25</v>
      </c>
      <c r="G38" s="36">
        <v>3728.9130589113997</v>
      </c>
      <c r="H38" s="36">
        <v>3791.9502483150604</v>
      </c>
      <c r="I38" s="36">
        <v>408.63029585545996</v>
      </c>
      <c r="J38" s="36">
        <v>2414.6254238328502</v>
      </c>
      <c r="K38" s="24">
        <v>10650.36902691477</v>
      </c>
      <c r="L38" s="24"/>
      <c r="M38" s="24"/>
      <c r="N38" s="100"/>
      <c r="O38" s="35"/>
      <c r="P38" s="35" t="s">
        <v>4070</v>
      </c>
      <c r="Q38" s="36">
        <v>0</v>
      </c>
      <c r="R38" s="36">
        <v>0</v>
      </c>
      <c r="S38" s="36">
        <v>0</v>
      </c>
      <c r="T38" s="36">
        <v>198.45000000000002</v>
      </c>
      <c r="U38" s="36">
        <v>2416.3356621711</v>
      </c>
      <c r="V38" s="36">
        <v>2457.183760908395</v>
      </c>
      <c r="W38" s="36">
        <v>264.79243171433001</v>
      </c>
      <c r="X38" s="36">
        <v>1564.6772746440001</v>
      </c>
      <c r="Y38" s="24">
        <v>6901.4391294378247</v>
      </c>
    </row>
    <row r="39" spans="1:25" ht="21">
      <c r="A39" s="35"/>
      <c r="B39" s="35" t="s">
        <v>4405</v>
      </c>
      <c r="C39" s="36">
        <v>0</v>
      </c>
      <c r="D39" s="36">
        <v>0</v>
      </c>
      <c r="E39" s="36">
        <v>42.736212397000003</v>
      </c>
      <c r="F39" s="36">
        <v>0</v>
      </c>
      <c r="G39" s="36">
        <v>1773.9010815066999</v>
      </c>
      <c r="H39" s="36">
        <v>3340.5506702424996</v>
      </c>
      <c r="I39" s="36">
        <v>93.857764142630003</v>
      </c>
      <c r="J39" s="36">
        <v>6286.6810744366976</v>
      </c>
      <c r="K39" s="24">
        <v>11537.726802725527</v>
      </c>
      <c r="L39" s="24"/>
      <c r="M39" s="24"/>
      <c r="N39" s="100"/>
      <c r="O39" s="35"/>
      <c r="P39" s="35" t="s">
        <v>4405</v>
      </c>
      <c r="Q39" s="36">
        <v>0</v>
      </c>
      <c r="R39" s="36">
        <v>0</v>
      </c>
      <c r="S39" s="36">
        <v>27.693065633300002</v>
      </c>
      <c r="T39" s="36">
        <v>0</v>
      </c>
      <c r="U39" s="36">
        <v>1149.4879008164201</v>
      </c>
      <c r="V39" s="36">
        <v>2164.6768343178801</v>
      </c>
      <c r="W39" s="36">
        <v>60.819831164470003</v>
      </c>
      <c r="X39" s="36">
        <v>4073.769336235544</v>
      </c>
      <c r="Y39" s="24">
        <v>7476.4469681676146</v>
      </c>
    </row>
    <row r="40" spans="1:25" ht="21">
      <c r="A40" s="35"/>
      <c r="B40" s="35" t="s">
        <v>1233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194.46226577199999</v>
      </c>
      <c r="I40" s="36">
        <v>0</v>
      </c>
      <c r="J40" s="36">
        <v>1540.7222674343598</v>
      </c>
      <c r="K40" s="24">
        <v>1735.1845332063597</v>
      </c>
      <c r="L40" s="24"/>
      <c r="M40" s="24"/>
      <c r="N40" s="100"/>
      <c r="O40" s="35"/>
      <c r="P40" s="35" t="s">
        <v>1233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126.01154821999999</v>
      </c>
      <c r="W40" s="36">
        <v>0</v>
      </c>
      <c r="X40" s="36">
        <v>998.38802929682004</v>
      </c>
      <c r="Y40" s="24">
        <v>1124.39957751682</v>
      </c>
    </row>
    <row r="41" spans="1:25" ht="21">
      <c r="A41" s="35"/>
      <c r="B41" s="35" t="s">
        <v>4406</v>
      </c>
      <c r="C41" s="36">
        <v>0</v>
      </c>
      <c r="D41" s="36">
        <v>0</v>
      </c>
      <c r="E41" s="36">
        <v>1.05510341152</v>
      </c>
      <c r="F41" s="36">
        <v>0</v>
      </c>
      <c r="G41" s="36">
        <v>670.91610942900002</v>
      </c>
      <c r="H41" s="36">
        <v>48.05085041665</v>
      </c>
      <c r="I41" s="36">
        <v>2743.09795938871</v>
      </c>
      <c r="J41" s="36">
        <v>3092.2248077668501</v>
      </c>
      <c r="K41" s="24">
        <v>6555.3448304127305</v>
      </c>
      <c r="L41" s="24"/>
      <c r="M41" s="110"/>
      <c r="N41" s="100"/>
      <c r="O41" s="35"/>
      <c r="P41" s="35" t="s">
        <v>4406</v>
      </c>
      <c r="Q41" s="36">
        <v>0</v>
      </c>
      <c r="R41" s="36">
        <v>0</v>
      </c>
      <c r="S41" s="36">
        <v>0.68370701066499995</v>
      </c>
      <c r="T41" s="36">
        <v>0</v>
      </c>
      <c r="U41" s="36">
        <v>434.75363891000001</v>
      </c>
      <c r="V41" s="36">
        <v>31.136951069990001</v>
      </c>
      <c r="W41" s="36">
        <v>1777.5274776795202</v>
      </c>
      <c r="X41" s="36">
        <v>2003.7616754324299</v>
      </c>
      <c r="Y41" s="24">
        <v>4247.8634501026045</v>
      </c>
    </row>
    <row r="42" spans="1:25" ht="21">
      <c r="A42" s="35"/>
      <c r="B42" s="35" t="s">
        <v>1205</v>
      </c>
      <c r="C42" s="36">
        <v>0</v>
      </c>
      <c r="D42" s="36">
        <v>0</v>
      </c>
      <c r="E42" s="36">
        <v>168.06511460589999</v>
      </c>
      <c r="F42" s="36">
        <v>722.31821324281998</v>
      </c>
      <c r="G42" s="36">
        <v>680.35574026406994</v>
      </c>
      <c r="H42" s="36">
        <v>3949.389953083521</v>
      </c>
      <c r="I42" s="36">
        <v>149.07463527308403</v>
      </c>
      <c r="J42" s="36">
        <v>0</v>
      </c>
      <c r="K42" s="24">
        <v>5669.2036564693954</v>
      </c>
      <c r="M42" s="24"/>
      <c r="N42" s="100"/>
      <c r="O42" s="35"/>
      <c r="P42" s="35" t="s">
        <v>1205</v>
      </c>
      <c r="Q42" s="36">
        <v>0</v>
      </c>
      <c r="R42" s="36">
        <v>0</v>
      </c>
      <c r="S42" s="36">
        <v>108.9061942646</v>
      </c>
      <c r="T42" s="36">
        <v>468.06220218103999</v>
      </c>
      <c r="U42" s="36">
        <v>440.87051969122007</v>
      </c>
      <c r="V42" s="36">
        <v>2559.2046895996</v>
      </c>
      <c r="W42" s="36">
        <v>96.600363656925978</v>
      </c>
      <c r="X42" s="36">
        <v>0</v>
      </c>
      <c r="Y42" s="24">
        <v>3673.6439693933858</v>
      </c>
    </row>
    <row r="43" spans="1:25" ht="21">
      <c r="A43" s="35"/>
      <c r="B43" s="35" t="s">
        <v>4407</v>
      </c>
      <c r="C43" s="36">
        <v>0</v>
      </c>
      <c r="D43" s="36">
        <v>0</v>
      </c>
      <c r="E43" s="36">
        <v>0</v>
      </c>
      <c r="F43" s="36">
        <v>0</v>
      </c>
      <c r="G43" s="36">
        <v>150</v>
      </c>
      <c r="H43" s="36">
        <v>110.504762795</v>
      </c>
      <c r="I43" s="36">
        <v>1362.33291663453</v>
      </c>
      <c r="J43" s="36">
        <v>1265.0783283342539</v>
      </c>
      <c r="K43" s="24">
        <v>2887.9160077637839</v>
      </c>
      <c r="L43" s="24"/>
      <c r="M43" s="24"/>
      <c r="N43" s="100"/>
      <c r="O43" s="35"/>
      <c r="P43" s="35" t="s">
        <v>4407</v>
      </c>
      <c r="Q43" s="36">
        <v>0</v>
      </c>
      <c r="R43" s="36">
        <v>0</v>
      </c>
      <c r="S43" s="36">
        <v>0</v>
      </c>
      <c r="T43" s="36">
        <v>0</v>
      </c>
      <c r="U43" s="36">
        <v>97.2</v>
      </c>
      <c r="V43" s="36">
        <v>71.607086291200005</v>
      </c>
      <c r="W43" s="36">
        <v>882.79172997981004</v>
      </c>
      <c r="X43" s="36">
        <v>819.77075676081597</v>
      </c>
      <c r="Y43" s="24">
        <v>1871.3695730318259</v>
      </c>
    </row>
    <row r="44" spans="1:25" ht="21">
      <c r="A44" s="35"/>
      <c r="B44" s="35" t="s">
        <v>4408</v>
      </c>
      <c r="C44" s="36">
        <v>24.48540375</v>
      </c>
      <c r="D44" s="36">
        <v>0</v>
      </c>
      <c r="E44" s="36">
        <v>11.631277499999999</v>
      </c>
      <c r="F44" s="36">
        <v>0</v>
      </c>
      <c r="G44" s="36">
        <v>74.999990624999995</v>
      </c>
      <c r="H44" s="36">
        <v>847.16911620746998</v>
      </c>
      <c r="I44" s="36">
        <v>1699.0092272125901</v>
      </c>
      <c r="J44" s="36">
        <v>334.11192164599998</v>
      </c>
      <c r="K44" s="24">
        <v>2991.4069369410599</v>
      </c>
      <c r="L44" s="24"/>
      <c r="M44" s="24"/>
      <c r="N44" s="100"/>
      <c r="O44" s="35"/>
      <c r="P44" s="35" t="s">
        <v>4408</v>
      </c>
      <c r="Q44" s="36">
        <v>15.86654163</v>
      </c>
      <c r="R44" s="36">
        <v>0</v>
      </c>
      <c r="S44" s="36">
        <v>7.5370678199999999</v>
      </c>
      <c r="T44" s="36">
        <v>0</v>
      </c>
      <c r="U44" s="36">
        <v>48.599993925</v>
      </c>
      <c r="V44" s="36">
        <v>548.96558730217293</v>
      </c>
      <c r="W44" s="36">
        <v>1100.95797923339</v>
      </c>
      <c r="X44" s="36">
        <v>216.50452522649999</v>
      </c>
      <c r="Y44" s="24">
        <v>1938.4316951370629</v>
      </c>
    </row>
    <row r="45" spans="1:25" ht="21">
      <c r="A45" s="35" t="s">
        <v>4415</v>
      </c>
      <c r="B45" s="35"/>
      <c r="C45" s="36">
        <v>0</v>
      </c>
      <c r="D45" s="36">
        <v>259.89508938500001</v>
      </c>
      <c r="E45" s="36">
        <v>18.960124605899999</v>
      </c>
      <c r="F45" s="36">
        <v>1124.0126884291199</v>
      </c>
      <c r="G45" s="36">
        <v>0</v>
      </c>
      <c r="H45" s="36">
        <v>105.96364409537</v>
      </c>
      <c r="I45" s="36">
        <v>10204.698774655775</v>
      </c>
      <c r="J45" s="36">
        <v>8652.0446091472386</v>
      </c>
      <c r="K45" s="24">
        <v>20365.574930318406</v>
      </c>
      <c r="L45" s="24">
        <v>36100</v>
      </c>
      <c r="M45" s="110">
        <f>L45-K45</f>
        <v>15734.425069681594</v>
      </c>
      <c r="N45" s="100"/>
      <c r="O45" s="35" t="s">
        <v>4415</v>
      </c>
      <c r="P45" s="35"/>
      <c r="Q45" s="36">
        <v>0</v>
      </c>
      <c r="R45" s="36">
        <v>168.41201792121001</v>
      </c>
      <c r="S45" s="36">
        <v>12.2861607446</v>
      </c>
      <c r="T45" s="36">
        <v>728.36022210203998</v>
      </c>
      <c r="U45" s="36">
        <v>0</v>
      </c>
      <c r="V45" s="36">
        <v>68.664441373740004</v>
      </c>
      <c r="W45" s="36">
        <v>6612.6448059812537</v>
      </c>
      <c r="X45" s="36">
        <v>5606.5249067244849</v>
      </c>
      <c r="Y45" s="24">
        <v>13196.892554847329</v>
      </c>
    </row>
    <row r="46" spans="1:25" ht="21">
      <c r="A46" s="35"/>
      <c r="B46" s="35" t="s">
        <v>5590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1579.3272722198301</v>
      </c>
      <c r="K46" s="24">
        <v>1579.3272722198301</v>
      </c>
      <c r="M46" s="24"/>
      <c r="N46" s="100"/>
      <c r="O46" s="35"/>
      <c r="P46" s="35" t="s">
        <v>5590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1023.40407239798</v>
      </c>
      <c r="Y46" s="24">
        <v>1023.40407239798</v>
      </c>
    </row>
    <row r="47" spans="1:25" ht="21">
      <c r="A47" s="35"/>
      <c r="B47" s="35" t="s">
        <v>4410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312.21401168295</v>
      </c>
      <c r="J47" s="36">
        <v>79.379159224999995</v>
      </c>
      <c r="K47" s="24">
        <v>391.59317090795003</v>
      </c>
      <c r="L47" s="24"/>
      <c r="M47" s="24"/>
      <c r="N47" s="100"/>
      <c r="O47" s="35"/>
      <c r="P47" s="35" t="s">
        <v>4410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202.31467957072002</v>
      </c>
      <c r="X47" s="36">
        <v>51.437695177800002</v>
      </c>
      <c r="Y47" s="24">
        <v>253.75237474852003</v>
      </c>
    </row>
    <row r="48" spans="1:25" ht="21">
      <c r="A48" s="35"/>
      <c r="B48" s="35" t="s">
        <v>4411</v>
      </c>
      <c r="C48" s="36">
        <v>0</v>
      </c>
      <c r="D48" s="36">
        <v>0</v>
      </c>
      <c r="E48" s="36">
        <v>0</v>
      </c>
      <c r="F48" s="36">
        <v>198.11676237882</v>
      </c>
      <c r="G48" s="36">
        <v>0</v>
      </c>
      <c r="H48" s="36">
        <v>0</v>
      </c>
      <c r="I48" s="36">
        <v>2099.2989712781614</v>
      </c>
      <c r="J48" s="36">
        <v>255.95852486199999</v>
      </c>
      <c r="K48" s="24">
        <v>2553.3742585189816</v>
      </c>
      <c r="L48" s="24"/>
      <c r="M48" s="24"/>
      <c r="N48" s="100"/>
      <c r="O48" s="35"/>
      <c r="P48" s="35" t="s">
        <v>4411</v>
      </c>
      <c r="Q48" s="36">
        <v>0</v>
      </c>
      <c r="R48" s="36">
        <v>0</v>
      </c>
      <c r="S48" s="36">
        <v>0</v>
      </c>
      <c r="T48" s="36">
        <v>128.37966202103999</v>
      </c>
      <c r="U48" s="36">
        <v>0</v>
      </c>
      <c r="V48" s="36">
        <v>0</v>
      </c>
      <c r="W48" s="36">
        <v>1360.3457333931399</v>
      </c>
      <c r="X48" s="36">
        <v>165.86112411049999</v>
      </c>
      <c r="Y48" s="24">
        <v>1654.5865195246799</v>
      </c>
    </row>
    <row r="49" spans="1:25" ht="21">
      <c r="A49" s="35"/>
      <c r="B49" s="35" t="s">
        <v>4412</v>
      </c>
      <c r="C49" s="36">
        <v>0</v>
      </c>
      <c r="D49" s="36">
        <v>0</v>
      </c>
      <c r="E49" s="36">
        <v>0</v>
      </c>
      <c r="F49" s="36">
        <v>745.61292347000006</v>
      </c>
      <c r="G49" s="36">
        <v>0</v>
      </c>
      <c r="H49" s="36">
        <v>0</v>
      </c>
      <c r="I49" s="36">
        <v>1531.2939654835639</v>
      </c>
      <c r="J49" s="36">
        <v>6.8522960560900001</v>
      </c>
      <c r="K49" s="24">
        <v>2283.7591850096537</v>
      </c>
      <c r="L49" s="24"/>
      <c r="M49" s="24"/>
      <c r="N49" s="100"/>
      <c r="O49" s="35"/>
      <c r="P49" s="35" t="s">
        <v>4412</v>
      </c>
      <c r="Q49" s="36">
        <v>0</v>
      </c>
      <c r="R49" s="36">
        <v>0</v>
      </c>
      <c r="S49" s="36">
        <v>0</v>
      </c>
      <c r="T49" s="36">
        <v>483.15717440899999</v>
      </c>
      <c r="U49" s="36">
        <v>0</v>
      </c>
      <c r="V49" s="36">
        <v>0</v>
      </c>
      <c r="W49" s="36">
        <v>992.2784896336949</v>
      </c>
      <c r="X49" s="36">
        <v>4.4402878443500002</v>
      </c>
      <c r="Y49" s="24">
        <v>1479.8759518870449</v>
      </c>
    </row>
    <row r="50" spans="1:25" ht="21">
      <c r="A50" s="35"/>
      <c r="B50" s="35" t="s">
        <v>5416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657.96085590120003</v>
      </c>
      <c r="J50" s="36">
        <v>252.44572987539999</v>
      </c>
      <c r="K50" s="24">
        <v>910.40658577659997</v>
      </c>
      <c r="L50" s="24"/>
      <c r="M50" s="24"/>
      <c r="N50" s="100"/>
      <c r="O50" s="35"/>
      <c r="P50" s="35" t="s">
        <v>5416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426.35863462399999</v>
      </c>
      <c r="X50" s="36">
        <v>163.58483295880001</v>
      </c>
      <c r="Y50" s="24">
        <v>589.94346758279994</v>
      </c>
    </row>
    <row r="51" spans="1:25" ht="21">
      <c r="A51" s="35"/>
      <c r="B51" s="35" t="s">
        <v>1036</v>
      </c>
      <c r="C51" s="36">
        <v>0</v>
      </c>
      <c r="D51" s="36">
        <v>0</v>
      </c>
      <c r="E51" s="36">
        <v>0</v>
      </c>
      <c r="F51" s="36">
        <v>101.36564351299999</v>
      </c>
      <c r="G51" s="36">
        <v>0</v>
      </c>
      <c r="H51" s="36">
        <v>0</v>
      </c>
      <c r="I51" s="36">
        <v>323.93018709900002</v>
      </c>
      <c r="J51" s="36">
        <v>1875.24773927416</v>
      </c>
      <c r="K51" s="24">
        <v>2300.5435698861602</v>
      </c>
      <c r="L51" s="24"/>
      <c r="M51" s="110"/>
      <c r="N51" s="100"/>
      <c r="O51" s="35"/>
      <c r="P51" s="35" t="s">
        <v>1036</v>
      </c>
      <c r="Q51" s="36">
        <v>0</v>
      </c>
      <c r="R51" s="36">
        <v>0</v>
      </c>
      <c r="S51" s="36">
        <v>0</v>
      </c>
      <c r="T51" s="36">
        <v>65.684936996399998</v>
      </c>
      <c r="U51" s="36">
        <v>0</v>
      </c>
      <c r="V51" s="36">
        <v>0</v>
      </c>
      <c r="W51" s="36">
        <v>209.90676123980001</v>
      </c>
      <c r="X51" s="36">
        <v>1215.1605350498401</v>
      </c>
      <c r="Y51" s="24">
        <v>1490.7522332860401</v>
      </c>
    </row>
    <row r="52" spans="1:25" ht="21">
      <c r="A52" s="35"/>
      <c r="B52" s="35" t="s">
        <v>4413</v>
      </c>
      <c r="C52" s="36">
        <v>0</v>
      </c>
      <c r="D52" s="36">
        <v>54.012390495299996</v>
      </c>
      <c r="E52" s="36">
        <v>0</v>
      </c>
      <c r="F52" s="36">
        <v>0</v>
      </c>
      <c r="G52" s="36">
        <v>0</v>
      </c>
      <c r="H52" s="36">
        <v>70.636785290800006</v>
      </c>
      <c r="I52" s="36">
        <v>0</v>
      </c>
      <c r="J52" s="36">
        <v>981.80138763490004</v>
      </c>
      <c r="K52" s="24">
        <v>1106.450563421</v>
      </c>
      <c r="M52" s="24"/>
      <c r="N52" s="100"/>
      <c r="O52" s="35"/>
      <c r="P52" s="35" t="s">
        <v>4413</v>
      </c>
      <c r="Q52" s="36">
        <v>0</v>
      </c>
      <c r="R52" s="36">
        <v>35.000029040999998</v>
      </c>
      <c r="S52" s="36">
        <v>0</v>
      </c>
      <c r="T52" s="36">
        <v>0</v>
      </c>
      <c r="U52" s="36">
        <v>0</v>
      </c>
      <c r="V52" s="36">
        <v>45.772636868399999</v>
      </c>
      <c r="W52" s="36">
        <v>0</v>
      </c>
      <c r="X52" s="36">
        <v>636.20729918699999</v>
      </c>
      <c r="Y52" s="24">
        <v>716.97996509639995</v>
      </c>
    </row>
    <row r="53" spans="1:25" ht="21">
      <c r="A53" s="35"/>
      <c r="B53" s="35" t="s">
        <v>4414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2636.8153616264999</v>
      </c>
      <c r="K53" s="24">
        <v>2636.8153616264999</v>
      </c>
      <c r="L53" s="24"/>
      <c r="M53" s="24"/>
      <c r="N53" s="100"/>
      <c r="O53" s="35"/>
      <c r="P53" s="35" t="s">
        <v>4414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1708.65635433335</v>
      </c>
      <c r="Y53" s="24">
        <v>1708.65635433335</v>
      </c>
    </row>
    <row r="54" spans="1:25" ht="21">
      <c r="A54" s="35"/>
      <c r="B54" s="35" t="s">
        <v>3894</v>
      </c>
      <c r="C54" s="36">
        <v>0</v>
      </c>
      <c r="D54" s="36">
        <v>0</v>
      </c>
      <c r="E54" s="36">
        <v>0</v>
      </c>
      <c r="F54" s="36">
        <v>78.917359067299998</v>
      </c>
      <c r="G54" s="36">
        <v>0</v>
      </c>
      <c r="H54" s="36">
        <v>0</v>
      </c>
      <c r="I54" s="36">
        <v>1421.5121022871999</v>
      </c>
      <c r="J54" s="36">
        <v>103.97297955983001</v>
      </c>
      <c r="K54" s="24">
        <v>1604.4024409143299</v>
      </c>
      <c r="L54" s="24"/>
      <c r="M54" s="24"/>
      <c r="N54" s="100"/>
      <c r="O54" s="35"/>
      <c r="P54" s="35" t="s">
        <v>3894</v>
      </c>
      <c r="Q54" s="36">
        <v>0</v>
      </c>
      <c r="R54" s="36">
        <v>0</v>
      </c>
      <c r="S54" s="36">
        <v>0</v>
      </c>
      <c r="T54" s="36">
        <v>51.138448675600003</v>
      </c>
      <c r="U54" s="36">
        <v>0</v>
      </c>
      <c r="V54" s="36">
        <v>0</v>
      </c>
      <c r="W54" s="36">
        <v>921.13984228160007</v>
      </c>
      <c r="X54" s="36">
        <v>67.374490754797989</v>
      </c>
      <c r="Y54" s="24">
        <v>1039.6527817119982</v>
      </c>
    </row>
    <row r="55" spans="1:25" ht="21">
      <c r="A55" s="35"/>
      <c r="B55" s="35" t="s">
        <v>642</v>
      </c>
      <c r="C55" s="36">
        <v>0</v>
      </c>
      <c r="D55" s="36">
        <v>0</v>
      </c>
      <c r="E55" s="36">
        <v>18.960124605899999</v>
      </c>
      <c r="F55" s="36">
        <v>0</v>
      </c>
      <c r="G55" s="36">
        <v>0</v>
      </c>
      <c r="H55" s="36">
        <v>0</v>
      </c>
      <c r="I55" s="36">
        <v>879.96442211670001</v>
      </c>
      <c r="J55" s="36">
        <v>674.57012787225005</v>
      </c>
      <c r="K55" s="24">
        <v>1573.49467459485</v>
      </c>
      <c r="L55" s="24"/>
      <c r="M55" s="24"/>
      <c r="N55" s="100"/>
      <c r="O55" s="35"/>
      <c r="P55" s="35" t="s">
        <v>642</v>
      </c>
      <c r="Q55" s="36">
        <v>0</v>
      </c>
      <c r="R55" s="36">
        <v>0</v>
      </c>
      <c r="S55" s="36">
        <v>12.2861607446</v>
      </c>
      <c r="T55" s="36">
        <v>0</v>
      </c>
      <c r="U55" s="36">
        <v>0</v>
      </c>
      <c r="V55" s="36">
        <v>0</v>
      </c>
      <c r="W55" s="36">
        <v>570.21694553110001</v>
      </c>
      <c r="X55" s="36">
        <v>437.12144286036596</v>
      </c>
      <c r="Y55" s="24">
        <v>1019.624549136066</v>
      </c>
    </row>
    <row r="56" spans="1:25" ht="21">
      <c r="A56" s="35"/>
      <c r="B56" s="35" t="s">
        <v>2435</v>
      </c>
      <c r="C56" s="36">
        <v>0</v>
      </c>
      <c r="D56" s="36">
        <v>205.88269888970001</v>
      </c>
      <c r="E56" s="36">
        <v>0</v>
      </c>
      <c r="F56" s="36">
        <v>0</v>
      </c>
      <c r="G56" s="36">
        <v>0</v>
      </c>
      <c r="H56" s="36">
        <v>35.326858804570001</v>
      </c>
      <c r="I56" s="36">
        <v>2978.524258807</v>
      </c>
      <c r="J56" s="36">
        <v>205.67403094127999</v>
      </c>
      <c r="K56" s="24">
        <v>3425.4078474425501</v>
      </c>
      <c r="L56" s="24"/>
      <c r="M56" s="24"/>
      <c r="N56" s="100"/>
      <c r="O56" s="35"/>
      <c r="P56" s="35" t="s">
        <v>2435</v>
      </c>
      <c r="Q56" s="36">
        <v>0</v>
      </c>
      <c r="R56" s="36">
        <v>133.41198888021</v>
      </c>
      <c r="S56" s="36">
        <v>0</v>
      </c>
      <c r="T56" s="36">
        <v>0</v>
      </c>
      <c r="U56" s="36">
        <v>0</v>
      </c>
      <c r="V56" s="36">
        <v>22.891804505340001</v>
      </c>
      <c r="W56" s="36">
        <v>1930.0837197071999</v>
      </c>
      <c r="X56" s="36">
        <v>133.27677204970001</v>
      </c>
      <c r="Y56" s="24">
        <v>2219.6642851424499</v>
      </c>
    </row>
    <row r="57" spans="1:25" ht="21">
      <c r="A57" s="35" t="s">
        <v>4424</v>
      </c>
      <c r="B57" s="35"/>
      <c r="C57" s="36">
        <v>0</v>
      </c>
      <c r="D57" s="36">
        <v>0</v>
      </c>
      <c r="E57" s="36">
        <v>16.875</v>
      </c>
      <c r="F57" s="36">
        <v>207.41399061823</v>
      </c>
      <c r="G57" s="36">
        <v>1105.7758298450899</v>
      </c>
      <c r="H57" s="36">
        <v>3107.602727114554</v>
      </c>
      <c r="I57" s="36">
        <v>10733.228600609009</v>
      </c>
      <c r="J57" s="36">
        <v>44884.116074276237</v>
      </c>
      <c r="K57" s="24">
        <v>60055.012222463127</v>
      </c>
      <c r="L57" s="24">
        <v>110000</v>
      </c>
      <c r="M57" s="110">
        <f>L57-K57</f>
        <v>49944.987777536873</v>
      </c>
      <c r="O57" s="35" t="s">
        <v>4424</v>
      </c>
      <c r="P57" s="35"/>
      <c r="Q57" s="36">
        <v>0</v>
      </c>
      <c r="R57" s="36">
        <v>0</v>
      </c>
      <c r="S57" s="36">
        <v>10.935</v>
      </c>
      <c r="T57" s="36">
        <v>134.40426592065</v>
      </c>
      <c r="U57" s="36">
        <v>716.54273773955003</v>
      </c>
      <c r="V57" s="36">
        <v>2013.7265671711912</v>
      </c>
      <c r="W57" s="36">
        <v>6955.1321331903009</v>
      </c>
      <c r="X57" s="36">
        <v>29084.907216133019</v>
      </c>
      <c r="Y57" s="24">
        <v>38915.647920154712</v>
      </c>
    </row>
    <row r="58" spans="1:25" ht="21">
      <c r="A58" s="35"/>
      <c r="B58" s="35" t="s">
        <v>4416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355.53296395000001</v>
      </c>
      <c r="J58" s="36">
        <v>898.60803430300007</v>
      </c>
      <c r="K58" s="24">
        <v>1254.1409982530001</v>
      </c>
      <c r="L58" s="24"/>
      <c r="M58" s="24"/>
      <c r="N58" s="100"/>
      <c r="O58" s="35"/>
      <c r="P58" s="35" t="s">
        <v>4416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230.38536063999999</v>
      </c>
      <c r="X58" s="36">
        <v>582.29800622751998</v>
      </c>
      <c r="Y58" s="24">
        <v>812.68336686751991</v>
      </c>
    </row>
    <row r="59" spans="1:25" ht="21">
      <c r="A59" s="35"/>
      <c r="B59" s="35" t="s">
        <v>5591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412.81612139402</v>
      </c>
      <c r="K59" s="24">
        <v>412.81612139402</v>
      </c>
      <c r="L59" s="24"/>
      <c r="M59" s="24"/>
      <c r="N59" s="100"/>
      <c r="O59" s="35"/>
      <c r="P59" s="35" t="s">
        <v>5591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267.50484666307005</v>
      </c>
      <c r="Y59" s="24">
        <v>267.50484666307005</v>
      </c>
    </row>
    <row r="60" spans="1:25" ht="21">
      <c r="A60" s="35"/>
      <c r="B60" s="35" t="s">
        <v>1196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6511.0076224793993</v>
      </c>
      <c r="K60" s="24">
        <v>6511.0076224793993</v>
      </c>
      <c r="L60" s="24"/>
      <c r="M60" s="24"/>
      <c r="N60" s="100"/>
      <c r="O60" s="35"/>
      <c r="P60" s="35" t="s">
        <v>1196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4219.1329393732021</v>
      </c>
      <c r="Y60" s="24">
        <v>4219.1329393732021</v>
      </c>
    </row>
    <row r="61" spans="1:25" ht="21">
      <c r="A61" s="35"/>
      <c r="B61" s="35" t="s">
        <v>4417</v>
      </c>
      <c r="C61" s="36">
        <v>0</v>
      </c>
      <c r="D61" s="36">
        <v>0</v>
      </c>
      <c r="E61" s="36">
        <v>0</v>
      </c>
      <c r="F61" s="36">
        <v>101.16399061823</v>
      </c>
      <c r="G61" s="36">
        <v>61.684888626999999</v>
      </c>
      <c r="H61" s="36">
        <v>43.387553749999995</v>
      </c>
      <c r="I61" s="36">
        <v>1045.2303109494001</v>
      </c>
      <c r="J61" s="36">
        <v>334.26836722199999</v>
      </c>
      <c r="K61" s="24">
        <v>1585.7351111666301</v>
      </c>
      <c r="L61" s="24"/>
      <c r="M61" s="24"/>
      <c r="N61" s="100"/>
      <c r="O61" s="35"/>
      <c r="P61" s="35" t="s">
        <v>4417</v>
      </c>
      <c r="Q61" s="36">
        <v>0</v>
      </c>
      <c r="R61" s="36">
        <v>0</v>
      </c>
      <c r="S61" s="36">
        <v>0</v>
      </c>
      <c r="T61" s="36">
        <v>65.554265920649996</v>
      </c>
      <c r="U61" s="36">
        <v>39.971807830309999</v>
      </c>
      <c r="V61" s="36">
        <v>28.115134829999999</v>
      </c>
      <c r="W61" s="36">
        <v>677.30924149532996</v>
      </c>
      <c r="X61" s="36">
        <v>216.60590196000001</v>
      </c>
      <c r="Y61" s="24">
        <v>1027.55635203629</v>
      </c>
    </row>
    <row r="62" spans="1:25" ht="21">
      <c r="A62" s="35"/>
      <c r="B62" s="35" t="s">
        <v>4418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3130.5481331812002</v>
      </c>
      <c r="K62" s="24">
        <v>3130.5481331812002</v>
      </c>
      <c r="L62" s="24"/>
      <c r="M62" s="24"/>
      <c r="N62" s="100"/>
      <c r="O62" s="35"/>
      <c r="P62" s="35" t="s">
        <v>4418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2028.5951903064001</v>
      </c>
      <c r="Y62" s="24">
        <v>2028.5951903064001</v>
      </c>
    </row>
    <row r="63" spans="1:25" ht="21">
      <c r="A63" s="35"/>
      <c r="B63" s="35" t="s">
        <v>4419</v>
      </c>
      <c r="C63" s="36">
        <v>0</v>
      </c>
      <c r="D63" s="36">
        <v>0</v>
      </c>
      <c r="E63" s="36">
        <v>0</v>
      </c>
      <c r="F63" s="36">
        <v>16.603154214900002</v>
      </c>
      <c r="G63" s="36">
        <v>205.16404132930001</v>
      </c>
      <c r="H63" s="36">
        <v>79.173199519251</v>
      </c>
      <c r="I63" s="36">
        <v>48.321282809400003</v>
      </c>
      <c r="J63" s="36">
        <v>0</v>
      </c>
      <c r="K63" s="24">
        <v>349.26167787285101</v>
      </c>
      <c r="M63" s="24"/>
      <c r="N63" s="100"/>
      <c r="O63" s="35"/>
      <c r="P63" s="35" t="s">
        <v>4419</v>
      </c>
      <c r="Q63" s="36">
        <v>0</v>
      </c>
      <c r="R63" s="36">
        <v>0</v>
      </c>
      <c r="S63" s="36">
        <v>0</v>
      </c>
      <c r="T63" s="36">
        <v>10.758843931299999</v>
      </c>
      <c r="U63" s="36">
        <v>132.9462987814</v>
      </c>
      <c r="V63" s="36">
        <v>51.304233288524998</v>
      </c>
      <c r="W63" s="36">
        <v>31.312191260500001</v>
      </c>
      <c r="X63" s="36">
        <v>0</v>
      </c>
      <c r="Y63" s="24">
        <v>226.32156726172502</v>
      </c>
    </row>
    <row r="64" spans="1:25" ht="21">
      <c r="A64" s="35"/>
      <c r="B64" s="35" t="s">
        <v>5271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192.59065723777999</v>
      </c>
      <c r="I64" s="36">
        <v>1511.3070913608001</v>
      </c>
      <c r="J64" s="36">
        <v>2088.4155846114718</v>
      </c>
      <c r="K64" s="24">
        <v>3792.313333210052</v>
      </c>
      <c r="L64" s="24"/>
      <c r="M64" s="110"/>
      <c r="N64" s="100"/>
      <c r="O64" s="35"/>
      <c r="P64" s="35" t="s">
        <v>5271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124.79874589008</v>
      </c>
      <c r="W64" s="36">
        <v>979.32699520159008</v>
      </c>
      <c r="X64" s="36">
        <v>1353.293298831672</v>
      </c>
      <c r="Y64" s="24">
        <v>2457.4190399233421</v>
      </c>
    </row>
    <row r="65" spans="1:25" ht="21">
      <c r="A65" s="35"/>
      <c r="B65" s="35" t="s">
        <v>2285</v>
      </c>
      <c r="C65" s="36">
        <v>0</v>
      </c>
      <c r="D65" s="36">
        <v>0</v>
      </c>
      <c r="E65" s="36">
        <v>0</v>
      </c>
      <c r="F65" s="36">
        <v>6.25</v>
      </c>
      <c r="G65" s="36">
        <v>469.31184733200001</v>
      </c>
      <c r="H65" s="36">
        <v>1748.5541247072301</v>
      </c>
      <c r="I65" s="36">
        <v>502.5009275873</v>
      </c>
      <c r="J65" s="36">
        <v>9319.2890268860101</v>
      </c>
      <c r="K65" s="24">
        <v>12045.90592651254</v>
      </c>
      <c r="L65" s="24"/>
      <c r="M65" s="24"/>
      <c r="N65" s="100"/>
      <c r="O65" s="35"/>
      <c r="P65" s="35" t="s">
        <v>2285</v>
      </c>
      <c r="Q65" s="36">
        <v>0</v>
      </c>
      <c r="R65" s="36">
        <v>0</v>
      </c>
      <c r="S65" s="36">
        <v>0</v>
      </c>
      <c r="T65" s="36">
        <v>4.05</v>
      </c>
      <c r="U65" s="36">
        <v>304.114077071</v>
      </c>
      <c r="V65" s="36">
        <v>1133.0630728107083</v>
      </c>
      <c r="W65" s="36">
        <v>325.62060107660005</v>
      </c>
      <c r="X65" s="36">
        <v>6038.8992894232479</v>
      </c>
      <c r="Y65" s="24">
        <v>7805.747040381556</v>
      </c>
    </row>
    <row r="66" spans="1:25" ht="21">
      <c r="A66" s="35"/>
      <c r="B66" s="35" t="s">
        <v>4420</v>
      </c>
      <c r="C66" s="36">
        <v>0</v>
      </c>
      <c r="D66" s="36">
        <v>0</v>
      </c>
      <c r="E66" s="36">
        <v>0</v>
      </c>
      <c r="F66" s="36">
        <v>0</v>
      </c>
      <c r="G66" s="36">
        <v>29.714599936390002</v>
      </c>
      <c r="H66" s="36">
        <v>48.568862317750003</v>
      </c>
      <c r="I66" s="36">
        <v>450.08267951936995</v>
      </c>
      <c r="J66" s="36">
        <v>4552.5858272814557</v>
      </c>
      <c r="K66" s="24">
        <v>5080.951969054966</v>
      </c>
      <c r="L66" s="24"/>
      <c r="M66" s="24"/>
      <c r="N66" s="100"/>
      <c r="O66" s="35"/>
      <c r="P66" s="35" t="s">
        <v>4420</v>
      </c>
      <c r="Q66" s="36">
        <v>0</v>
      </c>
      <c r="R66" s="36">
        <v>0</v>
      </c>
      <c r="S66" s="36">
        <v>0</v>
      </c>
      <c r="T66" s="36">
        <v>0</v>
      </c>
      <c r="U66" s="36">
        <v>19.255060758740001</v>
      </c>
      <c r="V66" s="36">
        <v>31.472622781929999</v>
      </c>
      <c r="W66" s="36">
        <v>291.65357632852999</v>
      </c>
      <c r="X66" s="36">
        <v>2950.0756160729329</v>
      </c>
      <c r="Y66" s="24">
        <v>3292.4568759421327</v>
      </c>
    </row>
    <row r="67" spans="1:25" ht="21">
      <c r="A67" s="35"/>
      <c r="B67" s="35" t="s">
        <v>4421</v>
      </c>
      <c r="C67" s="36">
        <v>0</v>
      </c>
      <c r="D67" s="36">
        <v>0</v>
      </c>
      <c r="E67" s="36">
        <v>0</v>
      </c>
      <c r="F67" s="36">
        <v>0</v>
      </c>
      <c r="G67" s="36">
        <v>120.0705704384</v>
      </c>
      <c r="H67" s="36">
        <v>100.7825823503</v>
      </c>
      <c r="I67" s="36">
        <v>0</v>
      </c>
      <c r="J67" s="36">
        <v>2386.1001922367036</v>
      </c>
      <c r="K67" s="24">
        <v>2606.9533450254035</v>
      </c>
      <c r="L67" s="24"/>
      <c r="M67" s="24"/>
      <c r="N67" s="100"/>
      <c r="O67" s="35"/>
      <c r="P67" s="35" t="s">
        <v>4421</v>
      </c>
      <c r="Q67" s="36">
        <v>0</v>
      </c>
      <c r="R67" s="36">
        <v>0</v>
      </c>
      <c r="S67" s="36">
        <v>0</v>
      </c>
      <c r="T67" s="36">
        <v>0</v>
      </c>
      <c r="U67" s="36">
        <v>77.805729644099998</v>
      </c>
      <c r="V67" s="36">
        <v>65.307113362999999</v>
      </c>
      <c r="W67" s="36">
        <v>0</v>
      </c>
      <c r="X67" s="36">
        <v>1546.1929245691013</v>
      </c>
      <c r="Y67" s="24">
        <v>1689.3057675762013</v>
      </c>
    </row>
    <row r="68" spans="1:25" ht="21">
      <c r="A68" s="35"/>
      <c r="B68" s="35" t="s">
        <v>4422</v>
      </c>
      <c r="C68" s="36">
        <v>0</v>
      </c>
      <c r="D68" s="36">
        <v>0</v>
      </c>
      <c r="E68" s="36">
        <v>16.875</v>
      </c>
      <c r="F68" s="36">
        <v>0</v>
      </c>
      <c r="G68" s="36">
        <v>0</v>
      </c>
      <c r="H68" s="36">
        <v>27.115031112575998</v>
      </c>
      <c r="I68" s="36">
        <v>121.36944688490001</v>
      </c>
      <c r="J68" s="36">
        <v>5721.6821455415875</v>
      </c>
      <c r="K68" s="24">
        <v>5887.0416235390639</v>
      </c>
      <c r="L68" s="24"/>
      <c r="M68" s="24"/>
      <c r="N68" s="100"/>
      <c r="O68" s="35"/>
      <c r="P68" s="35" t="s">
        <v>4422</v>
      </c>
      <c r="Q68" s="36">
        <v>0</v>
      </c>
      <c r="R68" s="36">
        <v>0</v>
      </c>
      <c r="S68" s="36">
        <v>10.935</v>
      </c>
      <c r="T68" s="36">
        <v>0</v>
      </c>
      <c r="U68" s="36">
        <v>0</v>
      </c>
      <c r="V68" s="36">
        <v>17.570540160946003</v>
      </c>
      <c r="W68" s="36">
        <v>78.647401581400004</v>
      </c>
      <c r="X68" s="36">
        <v>3707.6500303073426</v>
      </c>
      <c r="Y68" s="24">
        <v>3814.8029720496888</v>
      </c>
    </row>
    <row r="69" spans="1:25" ht="21">
      <c r="A69" s="35"/>
      <c r="B69" s="35" t="s">
        <v>4423</v>
      </c>
      <c r="C69" s="36">
        <v>0</v>
      </c>
      <c r="D69" s="36">
        <v>0</v>
      </c>
      <c r="E69" s="36">
        <v>0</v>
      </c>
      <c r="F69" s="36">
        <v>83.396845785099998</v>
      </c>
      <c r="G69" s="36">
        <v>219.82988218200001</v>
      </c>
      <c r="H69" s="36">
        <v>81.991136473167003</v>
      </c>
      <c r="I69" s="36">
        <v>1570.17263124076</v>
      </c>
      <c r="J69" s="36">
        <v>1121.63011685898</v>
      </c>
      <c r="K69" s="24">
        <v>3077.0206125400073</v>
      </c>
      <c r="M69" s="24"/>
      <c r="N69" s="100"/>
      <c r="O69" s="35"/>
      <c r="P69" s="35" t="s">
        <v>4423</v>
      </c>
      <c r="Q69" s="36">
        <v>0</v>
      </c>
      <c r="R69" s="36">
        <v>0</v>
      </c>
      <c r="S69" s="36">
        <v>0</v>
      </c>
      <c r="T69" s="36">
        <v>54.041156068699998</v>
      </c>
      <c r="U69" s="36">
        <v>142.44976365399998</v>
      </c>
      <c r="V69" s="36">
        <v>53.130256434601996</v>
      </c>
      <c r="W69" s="36">
        <v>1017.4718650439601</v>
      </c>
      <c r="X69" s="36">
        <v>726.81631572442996</v>
      </c>
      <c r="Y69" s="24">
        <v>1993.909356925692</v>
      </c>
    </row>
    <row r="70" spans="1:25" ht="21">
      <c r="A70" s="35"/>
      <c r="B70" s="35" t="s">
        <v>5272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112.5</v>
      </c>
      <c r="I70" s="36">
        <v>4755.6557879139091</v>
      </c>
      <c r="J70" s="36">
        <v>762.4297304856301</v>
      </c>
      <c r="K70" s="24">
        <v>5630.5855183995391</v>
      </c>
      <c r="L70" s="56"/>
      <c r="M70" s="110"/>
      <c r="O70" s="35"/>
      <c r="P70" s="35" t="s">
        <v>5272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72.899999999999991</v>
      </c>
      <c r="W70" s="36">
        <v>3081.6649505636005</v>
      </c>
      <c r="X70" s="36">
        <v>494.05446535526005</v>
      </c>
      <c r="Y70" s="24">
        <v>3648.6194159188608</v>
      </c>
    </row>
    <row r="71" spans="1:25" ht="21">
      <c r="A71" s="35"/>
      <c r="B71" s="35" t="s">
        <v>5273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672.93957964649996</v>
      </c>
      <c r="I71" s="36">
        <v>371.37291490343995</v>
      </c>
      <c r="J71" s="36">
        <v>5797.4098827457838</v>
      </c>
      <c r="K71" s="24">
        <v>6841.7223772957241</v>
      </c>
      <c r="M71" s="24"/>
      <c r="N71" s="100"/>
      <c r="O71" s="35"/>
      <c r="P71" s="35" t="s">
        <v>5273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436.06484761140001</v>
      </c>
      <c r="W71" s="36">
        <v>240.64964885744001</v>
      </c>
      <c r="X71" s="36">
        <v>3756.7216040155399</v>
      </c>
      <c r="Y71" s="24">
        <v>4433.4361004843795</v>
      </c>
    </row>
    <row r="72" spans="1:25" ht="21">
      <c r="A72" s="35"/>
      <c r="B72" s="35" t="s">
        <v>4479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1.6825634897299999</v>
      </c>
      <c r="J72" s="36">
        <v>1847.3252890489996</v>
      </c>
      <c r="K72" s="24">
        <v>1849.0078525387296</v>
      </c>
      <c r="L72" s="24"/>
      <c r="M72" s="24"/>
      <c r="N72" s="146"/>
      <c r="O72" s="35"/>
      <c r="P72" s="35" t="s">
        <v>4479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1.0903011413499999</v>
      </c>
      <c r="X72" s="36">
        <v>1197.0667873033001</v>
      </c>
      <c r="Y72" s="24">
        <v>1198.1570884446501</v>
      </c>
    </row>
    <row r="73" spans="1:25" ht="21">
      <c r="A73" s="35" t="s">
        <v>4430</v>
      </c>
      <c r="B73" s="35"/>
      <c r="C73" s="36">
        <v>0</v>
      </c>
      <c r="D73" s="36">
        <v>0</v>
      </c>
      <c r="E73" s="36">
        <v>0</v>
      </c>
      <c r="F73" s="36">
        <v>0</v>
      </c>
      <c r="G73" s="36">
        <v>1073.131438202332</v>
      </c>
      <c r="H73" s="36">
        <v>1509.1169898282669</v>
      </c>
      <c r="I73" s="36">
        <v>1202.8249836383661</v>
      </c>
      <c r="J73" s="36">
        <v>29620.075257567591</v>
      </c>
      <c r="K73" s="24">
        <v>33405.148669236558</v>
      </c>
      <c r="L73" s="92">
        <v>46000</v>
      </c>
      <c r="M73" s="110">
        <f>L73-K73</f>
        <v>12594.851330763442</v>
      </c>
      <c r="N73" s="99"/>
      <c r="O73" s="35" t="s">
        <v>4430</v>
      </c>
      <c r="P73" s="35"/>
      <c r="Q73" s="36">
        <v>0</v>
      </c>
      <c r="R73" s="36">
        <v>0</v>
      </c>
      <c r="S73" s="36">
        <v>0</v>
      </c>
      <c r="T73" s="36">
        <v>0</v>
      </c>
      <c r="U73" s="36">
        <v>695.38917195515194</v>
      </c>
      <c r="V73" s="36">
        <v>977.90780940908905</v>
      </c>
      <c r="W73" s="36">
        <v>779.43058939739797</v>
      </c>
      <c r="X73" s="36">
        <v>19193.808766905888</v>
      </c>
      <c r="Y73" s="24">
        <v>21646.536337667527</v>
      </c>
    </row>
    <row r="74" spans="1:25" ht="21">
      <c r="A74" s="35"/>
      <c r="B74" s="35" t="s">
        <v>4426</v>
      </c>
      <c r="C74" s="36">
        <v>0</v>
      </c>
      <c r="D74" s="36">
        <v>0</v>
      </c>
      <c r="E74" s="36">
        <v>0</v>
      </c>
      <c r="F74" s="36">
        <v>0</v>
      </c>
      <c r="G74" s="36">
        <v>194.02945460655201</v>
      </c>
      <c r="H74" s="36">
        <v>384.72833472108005</v>
      </c>
      <c r="I74" s="36">
        <v>77.76426545695</v>
      </c>
      <c r="J74" s="36">
        <v>2761.3643354666901</v>
      </c>
      <c r="K74" s="24">
        <v>3417.8863902512721</v>
      </c>
      <c r="L74" s="56"/>
      <c r="M74" s="24"/>
      <c r="O74" s="35"/>
      <c r="P74" s="35" t="s">
        <v>4426</v>
      </c>
      <c r="Q74" s="36">
        <v>0</v>
      </c>
      <c r="R74" s="36">
        <v>0</v>
      </c>
      <c r="S74" s="36">
        <v>0</v>
      </c>
      <c r="T74" s="36">
        <v>0</v>
      </c>
      <c r="U74" s="36">
        <v>125.73108658502201</v>
      </c>
      <c r="V74" s="36">
        <v>249.30396089926001</v>
      </c>
      <c r="W74" s="36">
        <v>50.391244016080002</v>
      </c>
      <c r="X74" s="36">
        <v>1789.3640893783888</v>
      </c>
      <c r="Y74" s="24">
        <v>2214.790380878751</v>
      </c>
    </row>
    <row r="75" spans="1:25" ht="21">
      <c r="A75" s="35"/>
      <c r="B75" s="35" t="s">
        <v>4427</v>
      </c>
      <c r="C75" s="36">
        <v>0</v>
      </c>
      <c r="D75" s="36">
        <v>0</v>
      </c>
      <c r="E75" s="36">
        <v>0</v>
      </c>
      <c r="F75" s="36">
        <v>0</v>
      </c>
      <c r="G75" s="36">
        <v>205.44698678899999</v>
      </c>
      <c r="H75" s="36">
        <v>347.84732958402003</v>
      </c>
      <c r="I75" s="36">
        <v>450.62186258535604</v>
      </c>
      <c r="J75" s="36">
        <v>7766.7562345442393</v>
      </c>
      <c r="K75" s="24">
        <v>8770.6724135026161</v>
      </c>
      <c r="L75" s="56"/>
      <c r="M75" s="24"/>
      <c r="O75" s="35"/>
      <c r="P75" s="35" t="s">
        <v>4427</v>
      </c>
      <c r="Q75" s="36">
        <v>0</v>
      </c>
      <c r="R75" s="36">
        <v>0</v>
      </c>
      <c r="S75" s="36">
        <v>0</v>
      </c>
      <c r="T75" s="36">
        <v>0</v>
      </c>
      <c r="U75" s="36">
        <v>133.129647439</v>
      </c>
      <c r="V75" s="36">
        <v>225.40506957002006</v>
      </c>
      <c r="W75" s="36">
        <v>292.002966955354</v>
      </c>
      <c r="X75" s="36">
        <v>5032.858039993338</v>
      </c>
      <c r="Y75" s="24">
        <v>5683.3957239577121</v>
      </c>
    </row>
    <row r="76" spans="1:25" ht="21">
      <c r="A76" s="35"/>
      <c r="B76" s="35" t="s">
        <v>4428</v>
      </c>
      <c r="C76" s="36">
        <v>0</v>
      </c>
      <c r="D76" s="36">
        <v>0</v>
      </c>
      <c r="E76" s="36">
        <v>0</v>
      </c>
      <c r="F76" s="36">
        <v>0</v>
      </c>
      <c r="G76" s="36">
        <v>516.9003599033</v>
      </c>
      <c r="H76" s="36">
        <v>327.43232252132702</v>
      </c>
      <c r="I76" s="36">
        <v>207.35801966666</v>
      </c>
      <c r="J76" s="36">
        <v>7011.7283661630117</v>
      </c>
      <c r="K76" s="24">
        <v>8063.4190682542985</v>
      </c>
      <c r="L76" s="56"/>
      <c r="M76" s="24"/>
      <c r="O76" s="35"/>
      <c r="P76" s="35" t="s">
        <v>4428</v>
      </c>
      <c r="Q76" s="36">
        <v>0</v>
      </c>
      <c r="R76" s="36">
        <v>0</v>
      </c>
      <c r="S76" s="36">
        <v>0</v>
      </c>
      <c r="T76" s="36">
        <v>0</v>
      </c>
      <c r="U76" s="36">
        <v>334.95143321770001</v>
      </c>
      <c r="V76" s="36">
        <v>212.17614499414901</v>
      </c>
      <c r="W76" s="36">
        <v>134.367996743964</v>
      </c>
      <c r="X76" s="36">
        <v>4543.5999812718983</v>
      </c>
      <c r="Y76" s="24">
        <v>5225.0955562277113</v>
      </c>
    </row>
    <row r="77" spans="1:25" ht="21">
      <c r="A77" s="35"/>
      <c r="B77" s="35" t="s">
        <v>4425</v>
      </c>
      <c r="C77" s="36">
        <v>0</v>
      </c>
      <c r="D77" s="36">
        <v>0</v>
      </c>
      <c r="E77" s="36">
        <v>0</v>
      </c>
      <c r="F77" s="36">
        <v>0</v>
      </c>
      <c r="G77" s="36">
        <v>155.02162919736</v>
      </c>
      <c r="H77" s="36">
        <v>194.75734681099999</v>
      </c>
      <c r="I77" s="36">
        <v>399.959560985</v>
      </c>
      <c r="J77" s="36">
        <v>6075.3097889795399</v>
      </c>
      <c r="K77" s="24">
        <v>6825.0483259728999</v>
      </c>
      <c r="M77" s="92"/>
      <c r="O77" s="35"/>
      <c r="P77" s="35" t="s">
        <v>4425</v>
      </c>
      <c r="Q77" s="36">
        <v>0</v>
      </c>
      <c r="R77" s="36">
        <v>0</v>
      </c>
      <c r="S77" s="36">
        <v>0</v>
      </c>
      <c r="T77" s="36">
        <v>0</v>
      </c>
      <c r="U77" s="36">
        <v>100.45401571986</v>
      </c>
      <c r="V77" s="36">
        <v>126.20276073399999</v>
      </c>
      <c r="W77" s="36">
        <v>259.17379551800002</v>
      </c>
      <c r="X77" s="36">
        <v>3936.8007432576219</v>
      </c>
      <c r="Y77" s="24">
        <v>4422.6313152294815</v>
      </c>
    </row>
    <row r="78" spans="1:25" ht="21">
      <c r="A78" s="35"/>
      <c r="B78" s="35" t="s">
        <v>4429</v>
      </c>
      <c r="C78" s="36">
        <v>0</v>
      </c>
      <c r="D78" s="36">
        <v>0</v>
      </c>
      <c r="E78" s="36">
        <v>0</v>
      </c>
      <c r="F78" s="36">
        <v>0</v>
      </c>
      <c r="G78" s="36">
        <v>1.73300770612</v>
      </c>
      <c r="H78" s="36">
        <v>254.35165619084</v>
      </c>
      <c r="I78" s="36">
        <v>67.1212749444</v>
      </c>
      <c r="J78" s="36">
        <v>6004.9165324141104</v>
      </c>
      <c r="K78" s="24">
        <v>6328.1224712554704</v>
      </c>
      <c r="L78" s="56"/>
      <c r="M78" s="56"/>
      <c r="N78" s="99"/>
      <c r="O78" s="35"/>
      <c r="P78" s="35" t="s">
        <v>4429</v>
      </c>
      <c r="Q78" s="36">
        <v>0</v>
      </c>
      <c r="R78" s="36">
        <v>0</v>
      </c>
      <c r="S78" s="36">
        <v>0</v>
      </c>
      <c r="T78" s="36">
        <v>0</v>
      </c>
      <c r="U78" s="36">
        <v>1.1229889935699999</v>
      </c>
      <c r="V78" s="36">
        <v>164.81987321166</v>
      </c>
      <c r="W78" s="36">
        <v>43.494586163999998</v>
      </c>
      <c r="X78" s="36">
        <v>3891.18591300464</v>
      </c>
      <c r="Y78" s="24">
        <v>4100.6233613738705</v>
      </c>
    </row>
    <row r="79" spans="1:25" ht="21">
      <c r="A79" s="35" t="s">
        <v>4436</v>
      </c>
      <c r="B79" s="35"/>
      <c r="C79" s="36">
        <v>0</v>
      </c>
      <c r="D79" s="36">
        <v>0</v>
      </c>
      <c r="E79" s="36">
        <v>259.41368865244999</v>
      </c>
      <c r="F79" s="36">
        <v>6288.4704235727904</v>
      </c>
      <c r="G79" s="36">
        <v>4501.5687089905905</v>
      </c>
      <c r="H79" s="36">
        <v>10859.373623405649</v>
      </c>
      <c r="I79" s="36">
        <v>16678.831270096111</v>
      </c>
      <c r="J79" s="36">
        <v>4179.644626975647</v>
      </c>
      <c r="K79" s="24">
        <v>42767.302341693234</v>
      </c>
      <c r="L79" s="81">
        <v>64000</v>
      </c>
      <c r="M79" s="110">
        <f>L79-K79</f>
        <v>21232.697658306766</v>
      </c>
      <c r="N79" s="99"/>
      <c r="O79" s="35" t="s">
        <v>4436</v>
      </c>
      <c r="P79" s="35"/>
      <c r="Q79" s="36">
        <v>0</v>
      </c>
      <c r="R79" s="36">
        <v>0</v>
      </c>
      <c r="S79" s="36">
        <v>168.10007024679001</v>
      </c>
      <c r="T79" s="36">
        <v>4074.9288344754759</v>
      </c>
      <c r="U79" s="36">
        <v>2917.0165234272404</v>
      </c>
      <c r="V79" s="36">
        <v>7036.8741079696811</v>
      </c>
      <c r="W79" s="36">
        <v>10807.882663025708</v>
      </c>
      <c r="X79" s="36">
        <v>2708.4097182812061</v>
      </c>
      <c r="Y79" s="24">
        <v>27713.211917426095</v>
      </c>
    </row>
    <row r="80" spans="1:25" ht="21">
      <c r="A80" s="35" t="s">
        <v>4431</v>
      </c>
      <c r="B80" s="35" t="s">
        <v>4432</v>
      </c>
      <c r="C80" s="36">
        <v>0</v>
      </c>
      <c r="D80" s="36">
        <v>0</v>
      </c>
      <c r="E80" s="36">
        <v>10.125</v>
      </c>
      <c r="F80" s="36">
        <v>207.54483267034001</v>
      </c>
      <c r="G80" s="36">
        <v>64.428987433840007</v>
      </c>
      <c r="H80" s="36">
        <v>217.34152377799501</v>
      </c>
      <c r="I80" s="36">
        <v>4112.5833645436005</v>
      </c>
      <c r="J80" s="36">
        <v>91.086903000299998</v>
      </c>
      <c r="K80" s="24">
        <v>4703.1106114260747</v>
      </c>
      <c r="L80" s="56"/>
      <c r="M80" s="56"/>
      <c r="N80" s="99"/>
      <c r="O80" s="35" t="s">
        <v>4431</v>
      </c>
      <c r="P80" s="35" t="s">
        <v>4432</v>
      </c>
      <c r="Q80" s="36">
        <v>0</v>
      </c>
      <c r="R80" s="36">
        <v>0</v>
      </c>
      <c r="S80" s="36">
        <v>6.5609999999999999</v>
      </c>
      <c r="T80" s="36">
        <v>134.48905157044999</v>
      </c>
      <c r="U80" s="36">
        <v>41.749983857110003</v>
      </c>
      <c r="V80" s="36">
        <v>140.83730740803401</v>
      </c>
      <c r="W80" s="36">
        <v>2664.9540202221001</v>
      </c>
      <c r="X80" s="36">
        <v>59.024313144200001</v>
      </c>
      <c r="Y80" s="24">
        <v>3047.6156762018941</v>
      </c>
    </row>
    <row r="81" spans="1:25" ht="21">
      <c r="A81" s="35"/>
      <c r="B81" s="35" t="s">
        <v>4433</v>
      </c>
      <c r="C81" s="36">
        <v>0</v>
      </c>
      <c r="D81" s="36">
        <v>0</v>
      </c>
      <c r="E81" s="36">
        <v>15.943777499999999</v>
      </c>
      <c r="F81" s="36">
        <v>1300.45594600392</v>
      </c>
      <c r="G81" s="36">
        <v>276.38335711306996</v>
      </c>
      <c r="H81" s="36">
        <v>198.06654384438997</v>
      </c>
      <c r="I81" s="36">
        <v>1083.0696572941199</v>
      </c>
      <c r="J81" s="36">
        <v>916.10203241603995</v>
      </c>
      <c r="K81" s="24">
        <v>3790.0213141715394</v>
      </c>
      <c r="L81" s="56"/>
      <c r="M81" s="56"/>
      <c r="N81" s="99"/>
      <c r="O81" s="35"/>
      <c r="P81" s="35" t="s">
        <v>4433</v>
      </c>
      <c r="Q81" s="36">
        <v>0</v>
      </c>
      <c r="R81" s="36">
        <v>0</v>
      </c>
      <c r="S81" s="36">
        <v>10.33156782</v>
      </c>
      <c r="T81" s="36">
        <v>842.69545301103199</v>
      </c>
      <c r="U81" s="36">
        <v>179.09641540931</v>
      </c>
      <c r="V81" s="36">
        <v>128.34712041112402</v>
      </c>
      <c r="W81" s="36">
        <v>701.82913792689976</v>
      </c>
      <c r="X81" s="36">
        <v>593.63411700568997</v>
      </c>
      <c r="Y81" s="24">
        <v>2455.9338115840555</v>
      </c>
    </row>
    <row r="82" spans="1:25" ht="21">
      <c r="A82" s="35"/>
      <c r="B82" s="35" t="s">
        <v>3935</v>
      </c>
      <c r="C82" s="36">
        <v>0</v>
      </c>
      <c r="D82" s="36">
        <v>0</v>
      </c>
      <c r="E82" s="36">
        <v>0</v>
      </c>
      <c r="F82" s="36">
        <v>0</v>
      </c>
      <c r="G82" s="36">
        <v>473.13367402988001</v>
      </c>
      <c r="H82" s="36">
        <v>6239.2118789413744</v>
      </c>
      <c r="I82" s="36">
        <v>315.45730247051199</v>
      </c>
      <c r="J82" s="36">
        <v>826.3840946385601</v>
      </c>
      <c r="K82" s="24">
        <v>7854.1869500803268</v>
      </c>
      <c r="L82" s="56"/>
      <c r="M82" s="56"/>
      <c r="N82" s="99"/>
      <c r="O82" s="35"/>
      <c r="P82" s="35" t="s">
        <v>3935</v>
      </c>
      <c r="Q82" s="36">
        <v>0</v>
      </c>
      <c r="R82" s="36">
        <v>0</v>
      </c>
      <c r="S82" s="36">
        <v>0</v>
      </c>
      <c r="T82" s="36">
        <v>0</v>
      </c>
      <c r="U82" s="36">
        <v>306.59062077173996</v>
      </c>
      <c r="V82" s="36">
        <v>4043.0092975574062</v>
      </c>
      <c r="W82" s="36">
        <v>204.41633200086</v>
      </c>
      <c r="X82" s="36">
        <v>535.49689332607102</v>
      </c>
      <c r="Y82" s="24">
        <v>5089.5131436560769</v>
      </c>
    </row>
    <row r="83" spans="1:25" ht="21">
      <c r="A83" s="35"/>
      <c r="B83" s="35" t="s">
        <v>4434</v>
      </c>
      <c r="C83" s="36">
        <v>0</v>
      </c>
      <c r="D83" s="36">
        <v>0</v>
      </c>
      <c r="E83" s="36">
        <v>0</v>
      </c>
      <c r="F83" s="36">
        <v>2033.55772500749</v>
      </c>
      <c r="G83" s="36">
        <v>1431.1083628803001</v>
      </c>
      <c r="H83" s="36">
        <v>0</v>
      </c>
      <c r="I83" s="36">
        <v>2682.0612999893192</v>
      </c>
      <c r="J83" s="36">
        <v>90.834531562899997</v>
      </c>
      <c r="K83" s="24">
        <v>6237.5619194400097</v>
      </c>
      <c r="L83" s="56"/>
      <c r="M83" s="56"/>
      <c r="N83" s="99"/>
      <c r="O83" s="35"/>
      <c r="P83" s="35" t="s">
        <v>4434</v>
      </c>
      <c r="Q83" s="36">
        <v>0</v>
      </c>
      <c r="R83" s="36">
        <v>0</v>
      </c>
      <c r="S83" s="36">
        <v>0</v>
      </c>
      <c r="T83" s="36">
        <v>1317.745405804174</v>
      </c>
      <c r="U83" s="36">
        <v>927.35821914705991</v>
      </c>
      <c r="V83" s="36">
        <v>0</v>
      </c>
      <c r="W83" s="36">
        <v>1737.9757223935555</v>
      </c>
      <c r="X83" s="36">
        <v>58.860776452699994</v>
      </c>
      <c r="Y83" s="24">
        <v>4041.9401237974894</v>
      </c>
    </row>
    <row r="84" spans="1:25" ht="21">
      <c r="A84" s="35"/>
      <c r="B84" s="35" t="s">
        <v>4435</v>
      </c>
      <c r="C84" s="36">
        <v>0</v>
      </c>
      <c r="D84" s="36">
        <v>0</v>
      </c>
      <c r="E84" s="36">
        <v>233.34491115245001</v>
      </c>
      <c r="F84" s="36">
        <v>1789.56743897773</v>
      </c>
      <c r="G84" s="36">
        <v>323.06547811262999</v>
      </c>
      <c r="H84" s="36">
        <v>1460.3790277585902</v>
      </c>
      <c r="I84" s="36">
        <v>595.61639195535713</v>
      </c>
      <c r="J84" s="36">
        <v>382.98957886576</v>
      </c>
      <c r="K84" s="24">
        <v>4784.9628268225169</v>
      </c>
      <c r="L84" s="56"/>
      <c r="M84" s="56"/>
      <c r="N84" s="99"/>
      <c r="O84" s="35"/>
      <c r="P84" s="35" t="s">
        <v>4435</v>
      </c>
      <c r="Q84" s="36">
        <v>0</v>
      </c>
      <c r="R84" s="36">
        <v>0</v>
      </c>
      <c r="S84" s="36">
        <v>151.20750242679</v>
      </c>
      <c r="T84" s="36">
        <v>1159.6397004580099</v>
      </c>
      <c r="U84" s="36">
        <v>209.34642981705002</v>
      </c>
      <c r="V84" s="36">
        <v>946.32560998739302</v>
      </c>
      <c r="W84" s="36">
        <v>385.95942198691898</v>
      </c>
      <c r="X84" s="36">
        <v>248.17724710503899</v>
      </c>
      <c r="Y84" s="24">
        <v>3100.6559117812008</v>
      </c>
    </row>
    <row r="85" spans="1:25" ht="21">
      <c r="A85" s="35"/>
      <c r="B85" s="35" t="s">
        <v>4431</v>
      </c>
      <c r="C85" s="36">
        <v>0</v>
      </c>
      <c r="D85" s="36">
        <v>0</v>
      </c>
      <c r="E85" s="36">
        <v>0</v>
      </c>
      <c r="F85" s="36">
        <v>929.23626501741001</v>
      </c>
      <c r="G85" s="36">
        <v>1703.9483556388</v>
      </c>
      <c r="H85" s="36">
        <v>2744.3746490833</v>
      </c>
      <c r="I85" s="36">
        <v>5482.1309632478496</v>
      </c>
      <c r="J85" s="36">
        <v>248.59057831568703</v>
      </c>
      <c r="K85" s="24">
        <v>11108.280811303046</v>
      </c>
      <c r="M85" s="56"/>
      <c r="N85" s="99"/>
      <c r="O85" s="35"/>
      <c r="P85" s="35" t="s">
        <v>4431</v>
      </c>
      <c r="Q85" s="36">
        <v>0</v>
      </c>
      <c r="R85" s="36">
        <v>0</v>
      </c>
      <c r="S85" s="36">
        <v>0</v>
      </c>
      <c r="T85" s="36">
        <v>602.1450997313101</v>
      </c>
      <c r="U85" s="36">
        <v>1104.1585344537602</v>
      </c>
      <c r="V85" s="36">
        <v>1778.3547726057232</v>
      </c>
      <c r="W85" s="36">
        <v>3552.4208641887853</v>
      </c>
      <c r="X85" s="36">
        <v>161.08669474860599</v>
      </c>
      <c r="Y85" s="24">
        <v>7198.1659657281843</v>
      </c>
    </row>
    <row r="86" spans="1:25" ht="21">
      <c r="A86" s="35"/>
      <c r="B86" s="35" t="s">
        <v>3416</v>
      </c>
      <c r="C86" s="36">
        <v>0</v>
      </c>
      <c r="D86" s="36">
        <v>0</v>
      </c>
      <c r="E86" s="36">
        <v>0</v>
      </c>
      <c r="F86" s="36">
        <v>28.108215895899999</v>
      </c>
      <c r="G86" s="36">
        <v>229.50049378207001</v>
      </c>
      <c r="H86" s="36">
        <v>0</v>
      </c>
      <c r="I86" s="36">
        <v>2407.91229059535</v>
      </c>
      <c r="J86" s="36">
        <v>1623.6569081764001</v>
      </c>
      <c r="K86" s="24">
        <v>4289.1779084497202</v>
      </c>
      <c r="L86" s="48"/>
      <c r="M86" s="56"/>
      <c r="N86" s="99"/>
      <c r="O86" s="35"/>
      <c r="P86" s="35" t="s">
        <v>3416</v>
      </c>
      <c r="Q86" s="36">
        <v>0</v>
      </c>
      <c r="R86" s="36">
        <v>0</v>
      </c>
      <c r="S86" s="36">
        <v>0</v>
      </c>
      <c r="T86" s="36">
        <v>18.214123900499999</v>
      </c>
      <c r="U86" s="36">
        <v>148.71631997121</v>
      </c>
      <c r="V86" s="36">
        <v>0</v>
      </c>
      <c r="W86" s="36">
        <v>1560.3271643065868</v>
      </c>
      <c r="X86" s="36">
        <v>1052.1296764988999</v>
      </c>
      <c r="Y86" s="24">
        <v>2779.3872846771965</v>
      </c>
    </row>
  </sheetData>
  <mergeCells count="24">
    <mergeCell ref="O11:P11"/>
    <mergeCell ref="Q8:X8"/>
    <mergeCell ref="A11:B11"/>
    <mergeCell ref="D9:E9"/>
    <mergeCell ref="F9:G9"/>
    <mergeCell ref="H9:I9"/>
    <mergeCell ref="A8:A10"/>
    <mergeCell ref="B8:B10"/>
    <mergeCell ref="C8:J8"/>
    <mergeCell ref="Y8:Y10"/>
    <mergeCell ref="O8:O10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P8:P10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3" max="86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dimension ref="A1:AF74"/>
  <sheetViews>
    <sheetView view="pageBreakPreview" zoomScale="60" workbookViewId="0">
      <selection activeCell="A3" sqref="A3:A6"/>
    </sheetView>
  </sheetViews>
  <sheetFormatPr defaultRowHeight="14.25"/>
  <cols>
    <col min="1" max="1" width="20.625" style="25" customWidth="1"/>
    <col min="2" max="2" width="13.5" style="25" customWidth="1"/>
    <col min="3" max="10" width="10.875" style="25" customWidth="1"/>
    <col min="11" max="13" width="12.5" style="25" customWidth="1"/>
    <col min="14" max="14" width="7.625" style="123" customWidth="1"/>
    <col min="15" max="15" width="18" style="25" customWidth="1"/>
    <col min="16" max="16" width="19" style="25" customWidth="1"/>
    <col min="17" max="24" width="11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4437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5003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41.2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0</v>
      </c>
      <c r="D11" s="87">
        <v>10405.672623690858</v>
      </c>
      <c r="E11" s="87">
        <v>58164.729115456001</v>
      </c>
      <c r="F11" s="87">
        <v>180676.83277245579</v>
      </c>
      <c r="G11" s="87">
        <v>536988.70886947808</v>
      </c>
      <c r="H11" s="87">
        <v>204172.39601423137</v>
      </c>
      <c r="I11" s="87">
        <v>8166.5929518486973</v>
      </c>
      <c r="J11" s="87">
        <v>24940.67092571242</v>
      </c>
      <c r="K11" s="110">
        <v>1023515.6032728732</v>
      </c>
      <c r="L11" s="110">
        <v>927900</v>
      </c>
      <c r="M11" s="110">
        <f>L11-K11</f>
        <v>-95615.60327287321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0</v>
      </c>
      <c r="U11" s="24">
        <v>256588.47702634509</v>
      </c>
      <c r="V11" s="24">
        <v>68889.484814430441</v>
      </c>
      <c r="W11" s="24">
        <v>0</v>
      </c>
      <c r="X11" s="24">
        <v>0</v>
      </c>
      <c r="Y11" s="24">
        <v>325477.96184077562</v>
      </c>
    </row>
    <row r="12" spans="1:32" ht="21">
      <c r="A12" s="35" t="s">
        <v>4442</v>
      </c>
      <c r="B12" s="35"/>
      <c r="C12" s="36">
        <v>0</v>
      </c>
      <c r="D12" s="36">
        <v>0</v>
      </c>
      <c r="E12" s="36">
        <v>213.81393755569997</v>
      </c>
      <c r="F12" s="36">
        <v>5327.5574132887696</v>
      </c>
      <c r="G12" s="36">
        <v>4366.4376510978427</v>
      </c>
      <c r="H12" s="36">
        <v>39954.948678280358</v>
      </c>
      <c r="I12" s="36">
        <v>152.87164796459001</v>
      </c>
      <c r="J12" s="36">
        <v>4170.4654568412006</v>
      </c>
      <c r="K12" s="24">
        <v>54186.094785028457</v>
      </c>
      <c r="L12" s="24">
        <v>48900</v>
      </c>
      <c r="M12" s="110">
        <f>L12-K12</f>
        <v>-5286.0947850284574</v>
      </c>
      <c r="N12" s="100"/>
      <c r="O12" s="35" t="s">
        <v>4442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9716.1302937775927</v>
      </c>
      <c r="V12" s="36">
        <v>7515.0478478602436</v>
      </c>
      <c r="W12" s="36">
        <v>0</v>
      </c>
      <c r="X12" s="36">
        <v>0</v>
      </c>
      <c r="Y12" s="24">
        <v>17231.178141637836</v>
      </c>
    </row>
    <row r="13" spans="1:32" ht="21">
      <c r="A13" s="35"/>
      <c r="B13" s="35" t="s">
        <v>3095</v>
      </c>
      <c r="C13" s="36">
        <v>0</v>
      </c>
      <c r="D13" s="36">
        <v>0</v>
      </c>
      <c r="E13" s="36">
        <v>73.767362833099995</v>
      </c>
      <c r="F13" s="36">
        <v>1027.95624787974</v>
      </c>
      <c r="G13" s="36">
        <v>1734.2501771889999</v>
      </c>
      <c r="H13" s="36">
        <v>11787.877434411017</v>
      </c>
      <c r="I13" s="36">
        <v>65.268708961900003</v>
      </c>
      <c r="J13" s="36">
        <v>0</v>
      </c>
      <c r="K13" s="24">
        <v>14689.119931274756</v>
      </c>
      <c r="L13" s="24"/>
      <c r="M13" s="110"/>
      <c r="N13" s="100"/>
      <c r="O13" s="35"/>
      <c r="P13" s="35" t="s">
        <v>3095</v>
      </c>
      <c r="Q13" s="36">
        <v>0</v>
      </c>
      <c r="R13" s="36">
        <v>0</v>
      </c>
      <c r="S13" s="36">
        <v>0</v>
      </c>
      <c r="T13" s="36">
        <v>0</v>
      </c>
      <c r="U13" s="36">
        <v>4650.3846886949877</v>
      </c>
      <c r="V13" s="36">
        <v>20.755449449899999</v>
      </c>
      <c r="W13" s="36">
        <v>0</v>
      </c>
      <c r="X13" s="36">
        <v>0</v>
      </c>
      <c r="Y13" s="24">
        <v>4671.1401381448877</v>
      </c>
    </row>
    <row r="14" spans="1:32" ht="21">
      <c r="A14" s="35"/>
      <c r="B14" s="35" t="s">
        <v>4439</v>
      </c>
      <c r="C14" s="36">
        <v>0</v>
      </c>
      <c r="D14" s="36">
        <v>0</v>
      </c>
      <c r="E14" s="36">
        <v>0</v>
      </c>
      <c r="F14" s="36">
        <v>784.43368562770002</v>
      </c>
      <c r="G14" s="36">
        <v>637.5</v>
      </c>
      <c r="H14" s="36">
        <v>8190.366180643653</v>
      </c>
      <c r="I14" s="36">
        <v>0</v>
      </c>
      <c r="J14" s="36">
        <v>203.83792536959999</v>
      </c>
      <c r="K14" s="24">
        <v>9816.1377916409529</v>
      </c>
      <c r="L14" s="24"/>
      <c r="M14" s="24"/>
      <c r="N14" s="100"/>
      <c r="O14" s="35"/>
      <c r="P14" s="35" t="s">
        <v>4439</v>
      </c>
      <c r="Q14" s="36">
        <v>0</v>
      </c>
      <c r="R14" s="36">
        <v>0</v>
      </c>
      <c r="S14" s="36">
        <v>0</v>
      </c>
      <c r="T14" s="36">
        <v>0</v>
      </c>
      <c r="U14" s="36">
        <v>452.17491202959008</v>
      </c>
      <c r="V14" s="36">
        <v>2669.3569057124755</v>
      </c>
      <c r="W14" s="36">
        <v>0</v>
      </c>
      <c r="X14" s="36">
        <v>0</v>
      </c>
      <c r="Y14" s="24">
        <v>3121.5318177420654</v>
      </c>
    </row>
    <row r="15" spans="1:32" ht="21">
      <c r="A15" s="35"/>
      <c r="B15" s="35" t="s">
        <v>4440</v>
      </c>
      <c r="C15" s="36">
        <v>0</v>
      </c>
      <c r="D15" s="36">
        <v>0</v>
      </c>
      <c r="E15" s="36">
        <v>0</v>
      </c>
      <c r="F15" s="36">
        <v>1607.7509448476701</v>
      </c>
      <c r="G15" s="36">
        <v>925</v>
      </c>
      <c r="H15" s="36">
        <v>8858.1824120060282</v>
      </c>
      <c r="I15" s="36">
        <v>0</v>
      </c>
      <c r="J15" s="36">
        <v>0</v>
      </c>
      <c r="K15" s="24">
        <v>11390.933356853699</v>
      </c>
      <c r="L15" s="24"/>
      <c r="M15" s="24"/>
      <c r="N15" s="100"/>
      <c r="O15" s="35"/>
      <c r="P15" s="35" t="s">
        <v>4440</v>
      </c>
      <c r="Q15" s="36">
        <v>0</v>
      </c>
      <c r="R15" s="36">
        <v>0</v>
      </c>
      <c r="S15" s="36">
        <v>0</v>
      </c>
      <c r="T15" s="36">
        <v>0</v>
      </c>
      <c r="U15" s="36">
        <v>3622.3168074793416</v>
      </c>
      <c r="V15" s="36">
        <v>0</v>
      </c>
      <c r="W15" s="36">
        <v>0</v>
      </c>
      <c r="X15" s="36">
        <v>0</v>
      </c>
      <c r="Y15" s="24">
        <v>3622.3168074793416</v>
      </c>
    </row>
    <row r="16" spans="1:32" ht="21">
      <c r="A16" s="35"/>
      <c r="B16" s="35" t="s">
        <v>4438</v>
      </c>
      <c r="C16" s="36">
        <v>0</v>
      </c>
      <c r="D16" s="36">
        <v>0</v>
      </c>
      <c r="E16" s="36">
        <v>0</v>
      </c>
      <c r="F16" s="36">
        <v>1459.3408994587398</v>
      </c>
      <c r="G16" s="36">
        <v>969.91930220212998</v>
      </c>
      <c r="H16" s="36">
        <v>6440.1878622618588</v>
      </c>
      <c r="I16" s="36">
        <v>0</v>
      </c>
      <c r="J16" s="36">
        <v>3966.6275314716004</v>
      </c>
      <c r="K16" s="24">
        <v>12836.07559539433</v>
      </c>
      <c r="L16" s="24"/>
      <c r="M16" s="24"/>
      <c r="N16" s="100"/>
      <c r="O16" s="35"/>
      <c r="P16" s="35" t="s">
        <v>4438</v>
      </c>
      <c r="Q16" s="36">
        <v>0</v>
      </c>
      <c r="R16" s="36">
        <v>0</v>
      </c>
      <c r="S16" s="36">
        <v>0</v>
      </c>
      <c r="T16" s="36">
        <v>0</v>
      </c>
      <c r="U16" s="36">
        <v>772.50474412813276</v>
      </c>
      <c r="V16" s="36">
        <v>3309.3672952068828</v>
      </c>
      <c r="W16" s="36">
        <v>0</v>
      </c>
      <c r="X16" s="36">
        <v>0</v>
      </c>
      <c r="Y16" s="24">
        <v>4081.8720393350154</v>
      </c>
    </row>
    <row r="17" spans="1:25" ht="21">
      <c r="A17" s="35"/>
      <c r="B17" s="35" t="s">
        <v>4441</v>
      </c>
      <c r="C17" s="36">
        <v>0</v>
      </c>
      <c r="D17" s="36">
        <v>0</v>
      </c>
      <c r="E17" s="36">
        <v>140.04657472259998</v>
      </c>
      <c r="F17" s="36">
        <v>448.07563547492003</v>
      </c>
      <c r="G17" s="36">
        <v>99.768171706713005</v>
      </c>
      <c r="H17" s="36">
        <v>4678.334788957799</v>
      </c>
      <c r="I17" s="36">
        <v>87.602939002690007</v>
      </c>
      <c r="J17" s="36">
        <v>0</v>
      </c>
      <c r="K17" s="24">
        <v>5453.8281098647212</v>
      </c>
      <c r="L17" s="24"/>
      <c r="M17" s="24"/>
      <c r="N17" s="100"/>
      <c r="O17" s="35"/>
      <c r="P17" s="35" t="s">
        <v>4441</v>
      </c>
      <c r="Q17" s="36">
        <v>0</v>
      </c>
      <c r="R17" s="36">
        <v>0</v>
      </c>
      <c r="S17" s="36">
        <v>0</v>
      </c>
      <c r="T17" s="36">
        <v>0</v>
      </c>
      <c r="U17" s="36">
        <v>218.74914144553901</v>
      </c>
      <c r="V17" s="36">
        <v>1515.5681974909855</v>
      </c>
      <c r="W17" s="36">
        <v>0</v>
      </c>
      <c r="X17" s="36">
        <v>0</v>
      </c>
      <c r="Y17" s="24">
        <v>1734.3173389365245</v>
      </c>
    </row>
    <row r="18" spans="1:25" ht="21">
      <c r="A18" s="35" t="s">
        <v>4448</v>
      </c>
      <c r="B18" s="35"/>
      <c r="C18" s="36">
        <v>0</v>
      </c>
      <c r="D18" s="36">
        <v>0</v>
      </c>
      <c r="E18" s="36">
        <v>1536.6091400396399</v>
      </c>
      <c r="F18" s="36">
        <v>24735.69817378193</v>
      </c>
      <c r="G18" s="36">
        <v>57216.352627783708</v>
      </c>
      <c r="H18" s="36">
        <v>53455.864404749896</v>
      </c>
      <c r="I18" s="36">
        <v>12.5</v>
      </c>
      <c r="J18" s="36">
        <v>8605.4046984820197</v>
      </c>
      <c r="K18" s="24">
        <v>145562.42904483716</v>
      </c>
      <c r="L18" s="24">
        <v>133900</v>
      </c>
      <c r="M18" s="110">
        <f>L18-K18</f>
        <v>-11662.429044837161</v>
      </c>
      <c r="N18" s="100"/>
      <c r="O18" s="35" t="s">
        <v>4448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26549.393861423068</v>
      </c>
      <c r="V18" s="36">
        <v>19739.458574826855</v>
      </c>
      <c r="W18" s="36">
        <v>0</v>
      </c>
      <c r="X18" s="36">
        <v>0</v>
      </c>
      <c r="Y18" s="24">
        <v>46288.85243624993</v>
      </c>
    </row>
    <row r="19" spans="1:25" ht="21">
      <c r="A19" s="35"/>
      <c r="B19" s="35" t="s">
        <v>4443</v>
      </c>
      <c r="C19" s="36">
        <v>0</v>
      </c>
      <c r="D19" s="36">
        <v>0</v>
      </c>
      <c r="E19" s="36">
        <v>0</v>
      </c>
      <c r="F19" s="36">
        <v>1875.2111373539799</v>
      </c>
      <c r="G19" s="36">
        <v>0</v>
      </c>
      <c r="H19" s="36">
        <v>3794.1827290400179</v>
      </c>
      <c r="I19" s="36">
        <v>0</v>
      </c>
      <c r="J19" s="36">
        <v>7944.5412091095186</v>
      </c>
      <c r="K19" s="24">
        <v>13613.935075503516</v>
      </c>
      <c r="L19" s="24"/>
      <c r="M19" s="110"/>
      <c r="N19" s="100"/>
      <c r="O19" s="35"/>
      <c r="P19" s="35" t="s">
        <v>4443</v>
      </c>
      <c r="Q19" s="36">
        <v>0</v>
      </c>
      <c r="R19" s="36">
        <v>0</v>
      </c>
      <c r="S19" s="36">
        <v>0</v>
      </c>
      <c r="T19" s="36">
        <v>0</v>
      </c>
      <c r="U19" s="36">
        <v>596.31714167864698</v>
      </c>
      <c r="V19" s="36">
        <v>3732.9142123318011</v>
      </c>
      <c r="W19" s="36">
        <v>0</v>
      </c>
      <c r="X19" s="36">
        <v>0</v>
      </c>
      <c r="Y19" s="24">
        <v>4329.2313540104478</v>
      </c>
    </row>
    <row r="20" spans="1:25" ht="21">
      <c r="A20" s="35"/>
      <c r="B20" s="35" t="s">
        <v>4444</v>
      </c>
      <c r="C20" s="36">
        <v>0</v>
      </c>
      <c r="D20" s="36">
        <v>0</v>
      </c>
      <c r="E20" s="36">
        <v>184.61096021195999</v>
      </c>
      <c r="F20" s="36">
        <v>3097.1218905209289</v>
      </c>
      <c r="G20" s="36">
        <v>8356.4136386202208</v>
      </c>
      <c r="H20" s="36">
        <v>7392.8348242262928</v>
      </c>
      <c r="I20" s="36">
        <v>0</v>
      </c>
      <c r="J20" s="36">
        <v>0</v>
      </c>
      <c r="K20" s="24">
        <v>19030.981313579403</v>
      </c>
      <c r="L20" s="24"/>
      <c r="M20" s="24"/>
      <c r="N20" s="100"/>
      <c r="O20" s="35"/>
      <c r="P20" s="35" t="s">
        <v>4444</v>
      </c>
      <c r="Q20" s="36">
        <v>0</v>
      </c>
      <c r="R20" s="36">
        <v>0</v>
      </c>
      <c r="S20" s="36">
        <v>0</v>
      </c>
      <c r="T20" s="36">
        <v>0</v>
      </c>
      <c r="U20" s="36">
        <v>3700.9305836144472</v>
      </c>
      <c r="V20" s="36">
        <v>2350.92147410395</v>
      </c>
      <c r="W20" s="36">
        <v>0</v>
      </c>
      <c r="X20" s="36">
        <v>0</v>
      </c>
      <c r="Y20" s="24">
        <v>6051.8520577183972</v>
      </c>
    </row>
    <row r="21" spans="1:25" ht="21">
      <c r="A21" s="35"/>
      <c r="B21" s="35" t="s">
        <v>500</v>
      </c>
      <c r="C21" s="36">
        <v>0</v>
      </c>
      <c r="D21" s="36">
        <v>0</v>
      </c>
      <c r="E21" s="36">
        <v>128.0732557908</v>
      </c>
      <c r="F21" s="36">
        <v>3128.9279764325997</v>
      </c>
      <c r="G21" s="36">
        <v>8197.6169436414639</v>
      </c>
      <c r="H21" s="36">
        <v>7630.6322927111378</v>
      </c>
      <c r="I21" s="36">
        <v>0</v>
      </c>
      <c r="J21" s="36">
        <v>602.34886273350003</v>
      </c>
      <c r="K21" s="24">
        <v>19687.599331309499</v>
      </c>
      <c r="L21" s="24"/>
      <c r="M21" s="24"/>
      <c r="N21" s="100"/>
      <c r="O21" s="35"/>
      <c r="P21" s="35" t="s">
        <v>500</v>
      </c>
      <c r="Q21" s="36">
        <v>0</v>
      </c>
      <c r="R21" s="36">
        <v>0</v>
      </c>
      <c r="S21" s="36">
        <v>0</v>
      </c>
      <c r="T21" s="36">
        <v>0</v>
      </c>
      <c r="U21" s="36">
        <v>3642.5685799252624</v>
      </c>
      <c r="V21" s="36">
        <v>2618.088007431119</v>
      </c>
      <c r="W21" s="36">
        <v>0</v>
      </c>
      <c r="X21" s="36">
        <v>0</v>
      </c>
      <c r="Y21" s="24">
        <v>6260.6565873563814</v>
      </c>
    </row>
    <row r="22" spans="1:25" ht="21">
      <c r="A22" s="35"/>
      <c r="B22" s="35" t="s">
        <v>4445</v>
      </c>
      <c r="C22" s="36">
        <v>0</v>
      </c>
      <c r="D22" s="36">
        <v>0</v>
      </c>
      <c r="E22" s="36">
        <v>482.87204483288002</v>
      </c>
      <c r="F22" s="36">
        <v>2598.4389609381733</v>
      </c>
      <c r="G22" s="36">
        <v>8239.7585280229996</v>
      </c>
      <c r="H22" s="36">
        <v>66.044143703730001</v>
      </c>
      <c r="I22" s="36">
        <v>12.5</v>
      </c>
      <c r="J22" s="36">
        <v>0</v>
      </c>
      <c r="K22" s="24">
        <v>11399.613677497782</v>
      </c>
      <c r="L22" s="24"/>
      <c r="M22" s="24"/>
      <c r="N22" s="100"/>
      <c r="O22" s="35"/>
      <c r="P22" s="35" t="s">
        <v>4445</v>
      </c>
      <c r="Q22" s="36">
        <v>0</v>
      </c>
      <c r="R22" s="36">
        <v>0</v>
      </c>
      <c r="S22" s="36">
        <v>0</v>
      </c>
      <c r="T22" s="36">
        <v>0</v>
      </c>
      <c r="U22" s="36">
        <v>3600.1001117434107</v>
      </c>
      <c r="V22" s="36">
        <v>24.977037697763002</v>
      </c>
      <c r="W22" s="36">
        <v>0</v>
      </c>
      <c r="X22" s="36">
        <v>0</v>
      </c>
      <c r="Y22" s="24">
        <v>3625.0771494411738</v>
      </c>
    </row>
    <row r="23" spans="1:25" ht="21">
      <c r="A23" s="35"/>
      <c r="B23" s="35" t="s">
        <v>4446</v>
      </c>
      <c r="C23" s="36">
        <v>0</v>
      </c>
      <c r="D23" s="36">
        <v>0</v>
      </c>
      <c r="E23" s="36">
        <v>380.60555882490002</v>
      </c>
      <c r="F23" s="36">
        <v>5416.5527280400238</v>
      </c>
      <c r="G23" s="36">
        <v>11724.691255300762</v>
      </c>
      <c r="H23" s="36">
        <v>15587.011629935281</v>
      </c>
      <c r="I23" s="36">
        <v>0</v>
      </c>
      <c r="J23" s="36">
        <v>24.004346812600001</v>
      </c>
      <c r="K23" s="24">
        <v>33132.865518913568</v>
      </c>
      <c r="L23" s="24"/>
      <c r="M23" s="24"/>
      <c r="N23" s="100"/>
      <c r="O23" s="35"/>
      <c r="P23" s="35" t="s">
        <v>4446</v>
      </c>
      <c r="Q23" s="36">
        <v>0</v>
      </c>
      <c r="R23" s="36">
        <v>0</v>
      </c>
      <c r="S23" s="36">
        <v>0</v>
      </c>
      <c r="T23" s="36">
        <v>0</v>
      </c>
      <c r="U23" s="36">
        <v>5571.9481544040482</v>
      </c>
      <c r="V23" s="36">
        <v>4964.3030806055813</v>
      </c>
      <c r="W23" s="36">
        <v>0</v>
      </c>
      <c r="X23" s="36">
        <v>0</v>
      </c>
      <c r="Y23" s="24">
        <v>10536.251235009629</v>
      </c>
    </row>
    <row r="24" spans="1:25" ht="21">
      <c r="A24" s="35"/>
      <c r="B24" s="35" t="s">
        <v>814</v>
      </c>
      <c r="C24" s="36">
        <v>0</v>
      </c>
      <c r="D24" s="36">
        <v>0</v>
      </c>
      <c r="E24" s="36">
        <v>360.44732037910001</v>
      </c>
      <c r="F24" s="36">
        <v>673.64686112778998</v>
      </c>
      <c r="G24" s="36">
        <v>6107.2109784020704</v>
      </c>
      <c r="H24" s="36">
        <v>12591.133980811526</v>
      </c>
      <c r="I24" s="36">
        <v>0</v>
      </c>
      <c r="J24" s="36">
        <v>34.510279826400001</v>
      </c>
      <c r="K24" s="24">
        <v>19766.949420546887</v>
      </c>
      <c r="L24" s="24"/>
      <c r="M24" s="24"/>
      <c r="N24" s="100"/>
      <c r="O24" s="35"/>
      <c r="P24" s="35" t="s">
        <v>814</v>
      </c>
      <c r="Q24" s="36">
        <v>0</v>
      </c>
      <c r="R24" s="36">
        <v>0</v>
      </c>
      <c r="S24" s="36">
        <v>0</v>
      </c>
      <c r="T24" s="36">
        <v>0</v>
      </c>
      <c r="U24" s="36">
        <v>2270.9350408513201</v>
      </c>
      <c r="V24" s="36">
        <v>4014.9548748824946</v>
      </c>
      <c r="W24" s="36">
        <v>0</v>
      </c>
      <c r="X24" s="36">
        <v>0</v>
      </c>
      <c r="Y24" s="24">
        <v>6285.8899157338146</v>
      </c>
    </row>
    <row r="25" spans="1:25" ht="21">
      <c r="A25" s="35"/>
      <c r="B25" s="35" t="s">
        <v>4447</v>
      </c>
      <c r="C25" s="36">
        <v>0</v>
      </c>
      <c r="D25" s="36">
        <v>0</v>
      </c>
      <c r="E25" s="36">
        <v>0</v>
      </c>
      <c r="F25" s="36">
        <v>7945.7986193684346</v>
      </c>
      <c r="G25" s="36">
        <v>14590.661283796184</v>
      </c>
      <c r="H25" s="36">
        <v>6394.0248043219062</v>
      </c>
      <c r="I25" s="36">
        <v>0</v>
      </c>
      <c r="J25" s="36">
        <v>0</v>
      </c>
      <c r="K25" s="24">
        <v>28930.484707486525</v>
      </c>
      <c r="L25" s="24"/>
      <c r="M25" s="24"/>
      <c r="N25" s="100"/>
      <c r="O25" s="35"/>
      <c r="P25" s="35" t="s">
        <v>4447</v>
      </c>
      <c r="Q25" s="36">
        <v>0</v>
      </c>
      <c r="R25" s="36">
        <v>0</v>
      </c>
      <c r="S25" s="36">
        <v>0</v>
      </c>
      <c r="T25" s="36">
        <v>0</v>
      </c>
      <c r="U25" s="36">
        <v>7166.5942492059321</v>
      </c>
      <c r="V25" s="36">
        <v>2033.2998877741463</v>
      </c>
      <c r="W25" s="36">
        <v>0</v>
      </c>
      <c r="X25" s="36">
        <v>0</v>
      </c>
      <c r="Y25" s="24">
        <v>9199.8941369800777</v>
      </c>
    </row>
    <row r="26" spans="1:25" ht="21">
      <c r="A26" s="35" t="s">
        <v>4453</v>
      </c>
      <c r="B26" s="35"/>
      <c r="C26" s="36">
        <v>0</v>
      </c>
      <c r="D26" s="36">
        <v>0</v>
      </c>
      <c r="E26" s="36">
        <v>1399.6340016647798</v>
      </c>
      <c r="F26" s="36">
        <v>9642.9692962838762</v>
      </c>
      <c r="G26" s="36">
        <v>76544.038845507865</v>
      </c>
      <c r="H26" s="36">
        <v>8185.8002562408592</v>
      </c>
      <c r="I26" s="36">
        <v>418.65904885840007</v>
      </c>
      <c r="J26" s="36">
        <v>3996.9533433890001</v>
      </c>
      <c r="K26" s="24">
        <v>100188.05479194477</v>
      </c>
      <c r="L26" s="24">
        <v>95100</v>
      </c>
      <c r="M26" s="110">
        <f>L26-K26</f>
        <v>-5088.0547919447708</v>
      </c>
      <c r="N26" s="100"/>
      <c r="O26" s="35" t="s">
        <v>4453</v>
      </c>
      <c r="P26" s="35"/>
      <c r="Q26" s="36">
        <v>0</v>
      </c>
      <c r="R26" s="36">
        <v>0</v>
      </c>
      <c r="S26" s="36">
        <v>0</v>
      </c>
      <c r="T26" s="36">
        <v>0</v>
      </c>
      <c r="U26" s="36">
        <v>27852.552201619488</v>
      </c>
      <c r="V26" s="36">
        <v>4007.2492222189676</v>
      </c>
      <c r="W26" s="36">
        <v>0</v>
      </c>
      <c r="X26" s="36">
        <v>0</v>
      </c>
      <c r="Y26" s="24">
        <v>31859.801423838457</v>
      </c>
    </row>
    <row r="27" spans="1:25" ht="21">
      <c r="A27" s="35"/>
      <c r="B27" s="35" t="s">
        <v>4450</v>
      </c>
      <c r="C27" s="36">
        <v>0</v>
      </c>
      <c r="D27" s="36">
        <v>0</v>
      </c>
      <c r="E27" s="36">
        <v>604.35493975049997</v>
      </c>
      <c r="F27" s="36">
        <v>2502.2298231782197</v>
      </c>
      <c r="G27" s="36">
        <v>26869.542552706385</v>
      </c>
      <c r="H27" s="36">
        <v>1884.4484356197399</v>
      </c>
      <c r="I27" s="36">
        <v>31.213164026299999</v>
      </c>
      <c r="J27" s="36">
        <v>0</v>
      </c>
      <c r="K27" s="24">
        <v>31891.788915281144</v>
      </c>
      <c r="L27" s="24"/>
      <c r="M27" s="110"/>
      <c r="N27" s="100"/>
      <c r="O27" s="35"/>
      <c r="P27" s="35" t="s">
        <v>4450</v>
      </c>
      <c r="Q27" s="36">
        <v>0</v>
      </c>
      <c r="R27" s="36">
        <v>0</v>
      </c>
      <c r="S27" s="36">
        <v>0</v>
      </c>
      <c r="T27" s="36">
        <v>0</v>
      </c>
      <c r="U27" s="36">
        <v>9532.4084863704611</v>
      </c>
      <c r="V27" s="36">
        <v>609.18038868719191</v>
      </c>
      <c r="W27" s="36">
        <v>0</v>
      </c>
      <c r="X27" s="36">
        <v>0</v>
      </c>
      <c r="Y27" s="24">
        <v>10141.588875057652</v>
      </c>
    </row>
    <row r="28" spans="1:25" ht="21">
      <c r="A28" s="35"/>
      <c r="B28" s="35" t="s">
        <v>4449</v>
      </c>
      <c r="C28" s="36">
        <v>0</v>
      </c>
      <c r="D28" s="36">
        <v>0</v>
      </c>
      <c r="E28" s="36">
        <v>260.94998496109997</v>
      </c>
      <c r="F28" s="36">
        <v>1505.1134823440095</v>
      </c>
      <c r="G28" s="36">
        <v>11488.183331189612</v>
      </c>
      <c r="H28" s="36">
        <v>0</v>
      </c>
      <c r="I28" s="36">
        <v>1.21614790825</v>
      </c>
      <c r="J28" s="36">
        <v>0</v>
      </c>
      <c r="K28" s="24">
        <v>13255.462946402971</v>
      </c>
      <c r="L28" s="24"/>
      <c r="M28" s="24"/>
      <c r="N28" s="100"/>
      <c r="O28" s="35"/>
      <c r="P28" s="35" t="s">
        <v>4449</v>
      </c>
      <c r="Q28" s="36">
        <v>0</v>
      </c>
      <c r="R28" s="36">
        <v>0</v>
      </c>
      <c r="S28" s="36">
        <v>0</v>
      </c>
      <c r="T28" s="36">
        <v>0</v>
      </c>
      <c r="U28" s="36">
        <v>4214.8504819194177</v>
      </c>
      <c r="V28" s="36">
        <v>0.38673503482299998</v>
      </c>
      <c r="W28" s="36">
        <v>0</v>
      </c>
      <c r="X28" s="36">
        <v>0</v>
      </c>
      <c r="Y28" s="24">
        <v>4215.2372169542405</v>
      </c>
    </row>
    <row r="29" spans="1:25" ht="21">
      <c r="A29" s="35"/>
      <c r="B29" s="35" t="s">
        <v>4451</v>
      </c>
      <c r="C29" s="36">
        <v>0</v>
      </c>
      <c r="D29" s="36">
        <v>0</v>
      </c>
      <c r="E29" s="36">
        <v>284.39796043164</v>
      </c>
      <c r="F29" s="36">
        <v>2365.5204842677199</v>
      </c>
      <c r="G29" s="36">
        <v>11748.461714621235</v>
      </c>
      <c r="H29" s="36">
        <v>25.631388494310002</v>
      </c>
      <c r="I29" s="36">
        <v>386.22973692385006</v>
      </c>
      <c r="J29" s="36">
        <v>3996.9533433890001</v>
      </c>
      <c r="K29" s="24">
        <v>18807.194628127756</v>
      </c>
      <c r="L29" s="24"/>
      <c r="M29" s="24"/>
      <c r="N29" s="100"/>
      <c r="O29" s="35"/>
      <c r="P29" s="35" t="s">
        <v>4451</v>
      </c>
      <c r="Q29" s="36">
        <v>0</v>
      </c>
      <c r="R29" s="36">
        <v>0</v>
      </c>
      <c r="S29" s="36">
        <v>0</v>
      </c>
      <c r="T29" s="36">
        <v>0</v>
      </c>
      <c r="U29" s="36">
        <v>4578.6848906662535</v>
      </c>
      <c r="V29" s="36">
        <v>1402.003001080679</v>
      </c>
      <c r="W29" s="36">
        <v>0</v>
      </c>
      <c r="X29" s="36">
        <v>0</v>
      </c>
      <c r="Y29" s="24">
        <v>5980.687891746933</v>
      </c>
    </row>
    <row r="30" spans="1:25" ht="21">
      <c r="A30" s="35"/>
      <c r="B30" s="35" t="s">
        <v>4452</v>
      </c>
      <c r="C30" s="36">
        <v>0</v>
      </c>
      <c r="D30" s="36">
        <v>0</v>
      </c>
      <c r="E30" s="36">
        <v>249.93111652154002</v>
      </c>
      <c r="F30" s="36">
        <v>3270.1055064939269</v>
      </c>
      <c r="G30" s="36">
        <v>26437.851246990635</v>
      </c>
      <c r="H30" s="36">
        <v>6275.7204321268091</v>
      </c>
      <c r="I30" s="36">
        <v>0</v>
      </c>
      <c r="J30" s="36">
        <v>0</v>
      </c>
      <c r="K30" s="24">
        <v>36233.60830213291</v>
      </c>
      <c r="L30" s="24"/>
      <c r="M30" s="24"/>
      <c r="N30" s="100"/>
      <c r="O30" s="35"/>
      <c r="P30" s="35" t="s">
        <v>4452</v>
      </c>
      <c r="Q30" s="36">
        <v>0</v>
      </c>
      <c r="R30" s="36">
        <v>0</v>
      </c>
      <c r="S30" s="36">
        <v>0</v>
      </c>
      <c r="T30" s="36">
        <v>0</v>
      </c>
      <c r="U30" s="36">
        <v>9526.6083426633577</v>
      </c>
      <c r="V30" s="36">
        <v>1995.6790974162736</v>
      </c>
      <c r="W30" s="36">
        <v>0</v>
      </c>
      <c r="X30" s="36">
        <v>0</v>
      </c>
      <c r="Y30" s="24">
        <v>11522.287440079632</v>
      </c>
    </row>
    <row r="31" spans="1:25" ht="21">
      <c r="A31" s="35" t="s">
        <v>4468</v>
      </c>
      <c r="B31" s="35"/>
      <c r="C31" s="36">
        <v>0</v>
      </c>
      <c r="D31" s="36">
        <v>296.252361517</v>
      </c>
      <c r="E31" s="36">
        <v>13726.694917987757</v>
      </c>
      <c r="F31" s="36">
        <v>57788.870109884418</v>
      </c>
      <c r="G31" s="36">
        <v>168178.41039894748</v>
      </c>
      <c r="H31" s="36">
        <v>71628.812306858439</v>
      </c>
      <c r="I31" s="36">
        <v>3168.2953850816307</v>
      </c>
      <c r="J31" s="36">
        <v>4367.3004892954705</v>
      </c>
      <c r="K31" s="24">
        <v>319154.63596957212</v>
      </c>
      <c r="L31" s="24">
        <v>314180</v>
      </c>
      <c r="M31" s="110">
        <f>L31-K31</f>
        <v>-4974.6359695721185</v>
      </c>
      <c r="N31" s="100"/>
      <c r="O31" s="35" t="s">
        <v>4468</v>
      </c>
      <c r="P31" s="35"/>
      <c r="Q31" s="36">
        <v>0</v>
      </c>
      <c r="R31" s="36">
        <v>0</v>
      </c>
      <c r="S31" s="36">
        <v>0</v>
      </c>
      <c r="T31" s="36">
        <v>0</v>
      </c>
      <c r="U31" s="36">
        <v>76316.892436681723</v>
      </c>
      <c r="V31" s="36">
        <v>25174.281801634203</v>
      </c>
      <c r="W31" s="36">
        <v>0</v>
      </c>
      <c r="X31" s="36">
        <v>0</v>
      </c>
      <c r="Y31" s="24">
        <v>101491.1742383159</v>
      </c>
    </row>
    <row r="32" spans="1:25" ht="21">
      <c r="A32" s="35"/>
      <c r="B32" s="35" t="s">
        <v>2957</v>
      </c>
      <c r="C32" s="36">
        <v>0</v>
      </c>
      <c r="D32" s="36">
        <v>0</v>
      </c>
      <c r="E32" s="36">
        <v>460.82579931291002</v>
      </c>
      <c r="F32" s="36">
        <v>3313.2954611033779</v>
      </c>
      <c r="G32" s="36">
        <v>10457.410293719611</v>
      </c>
      <c r="H32" s="36">
        <v>9213.9475176417818</v>
      </c>
      <c r="I32" s="36">
        <v>0</v>
      </c>
      <c r="J32" s="36">
        <v>0</v>
      </c>
      <c r="K32" s="24">
        <v>23445.479071777681</v>
      </c>
      <c r="L32" s="24"/>
      <c r="M32" s="110"/>
      <c r="N32" s="100"/>
      <c r="O32" s="35"/>
      <c r="P32" s="35" t="s">
        <v>2957</v>
      </c>
      <c r="Q32" s="36">
        <v>0</v>
      </c>
      <c r="R32" s="36">
        <v>0</v>
      </c>
      <c r="S32" s="36">
        <v>0</v>
      </c>
      <c r="T32" s="36">
        <v>0</v>
      </c>
      <c r="U32" s="36">
        <v>4525.6270342139014</v>
      </c>
      <c r="V32" s="36">
        <v>2930.035310609941</v>
      </c>
      <c r="W32" s="36">
        <v>0</v>
      </c>
      <c r="X32" s="36">
        <v>0</v>
      </c>
      <c r="Y32" s="24">
        <v>7455.6623448238424</v>
      </c>
    </row>
    <row r="33" spans="1:25" ht="21">
      <c r="A33" s="35"/>
      <c r="B33" s="35" t="s">
        <v>4454</v>
      </c>
      <c r="C33" s="36">
        <v>0</v>
      </c>
      <c r="D33" s="36">
        <v>0</v>
      </c>
      <c r="E33" s="36">
        <v>209.20684559029999</v>
      </c>
      <c r="F33" s="36">
        <v>3436.4833639966378</v>
      </c>
      <c r="G33" s="36">
        <v>9235.9876665983138</v>
      </c>
      <c r="H33" s="36">
        <v>38.544077262009004</v>
      </c>
      <c r="I33" s="36">
        <v>684.01371843589993</v>
      </c>
      <c r="J33" s="36">
        <v>1449.0087774182</v>
      </c>
      <c r="K33" s="24">
        <v>15053.244449301359</v>
      </c>
      <c r="L33" s="24"/>
      <c r="M33" s="24"/>
      <c r="N33" s="100"/>
      <c r="O33" s="35"/>
      <c r="P33" s="35" t="s">
        <v>4454</v>
      </c>
      <c r="Q33" s="36">
        <v>0</v>
      </c>
      <c r="R33" s="36">
        <v>0</v>
      </c>
      <c r="S33" s="36">
        <v>0</v>
      </c>
      <c r="T33" s="36">
        <v>0</v>
      </c>
      <c r="U33" s="36">
        <v>4096.3735646266996</v>
      </c>
      <c r="V33" s="36">
        <v>690.55817025064914</v>
      </c>
      <c r="W33" s="36">
        <v>0</v>
      </c>
      <c r="X33" s="36">
        <v>0</v>
      </c>
      <c r="Y33" s="24">
        <v>4786.9317348773484</v>
      </c>
    </row>
    <row r="34" spans="1:25" ht="21">
      <c r="A34" s="35"/>
      <c r="B34" s="35" t="s">
        <v>4455</v>
      </c>
      <c r="C34" s="36">
        <v>0</v>
      </c>
      <c r="D34" s="36">
        <v>0</v>
      </c>
      <c r="E34" s="36">
        <v>1342.4912062822002</v>
      </c>
      <c r="F34" s="36">
        <v>1485.40684886492</v>
      </c>
      <c r="G34" s="36">
        <v>7435.3223007299412</v>
      </c>
      <c r="H34" s="36">
        <v>11382.618702883825</v>
      </c>
      <c r="I34" s="36">
        <v>0</v>
      </c>
      <c r="J34" s="36">
        <v>0</v>
      </c>
      <c r="K34" s="24">
        <v>21645.839058760888</v>
      </c>
      <c r="L34" s="24"/>
      <c r="M34" s="24"/>
      <c r="N34" s="100"/>
      <c r="O34" s="35"/>
      <c r="P34" s="35" t="s">
        <v>4455</v>
      </c>
      <c r="Q34" s="36">
        <v>0</v>
      </c>
      <c r="R34" s="36">
        <v>0</v>
      </c>
      <c r="S34" s="36">
        <v>0</v>
      </c>
      <c r="T34" s="36">
        <v>0</v>
      </c>
      <c r="U34" s="36">
        <v>3263.704073168532</v>
      </c>
      <c r="V34" s="36">
        <v>3619.6727475182702</v>
      </c>
      <c r="W34" s="36">
        <v>0</v>
      </c>
      <c r="X34" s="36">
        <v>0</v>
      </c>
      <c r="Y34" s="24">
        <v>6883.3768206868026</v>
      </c>
    </row>
    <row r="35" spans="1:25" ht="21">
      <c r="A35" s="35"/>
      <c r="B35" s="35" t="s">
        <v>4456</v>
      </c>
      <c r="C35" s="36">
        <v>0</v>
      </c>
      <c r="D35" s="36">
        <v>0</v>
      </c>
      <c r="E35" s="36">
        <v>148.07558473060001</v>
      </c>
      <c r="F35" s="36">
        <v>1582.6661352186113</v>
      </c>
      <c r="G35" s="36">
        <v>6908.176462120733</v>
      </c>
      <c r="H35" s="36">
        <v>31.271595114628003</v>
      </c>
      <c r="I35" s="36">
        <v>2013.5686458096002</v>
      </c>
      <c r="J35" s="36">
        <v>0</v>
      </c>
      <c r="K35" s="24">
        <v>10683.758422994173</v>
      </c>
      <c r="L35" s="24"/>
      <c r="M35" s="24"/>
      <c r="N35" s="100"/>
      <c r="O35" s="35"/>
      <c r="P35" s="35" t="s">
        <v>4456</v>
      </c>
      <c r="Q35" s="36">
        <v>0</v>
      </c>
      <c r="R35" s="36">
        <v>0</v>
      </c>
      <c r="S35" s="36">
        <v>0</v>
      </c>
      <c r="T35" s="36">
        <v>0</v>
      </c>
      <c r="U35" s="36">
        <v>2747.175981893311</v>
      </c>
      <c r="V35" s="36">
        <v>650.2591966144571</v>
      </c>
      <c r="W35" s="36">
        <v>0</v>
      </c>
      <c r="X35" s="36">
        <v>0</v>
      </c>
      <c r="Y35" s="24">
        <v>3397.4351785077679</v>
      </c>
    </row>
    <row r="36" spans="1:25" ht="21">
      <c r="A36" s="35"/>
      <c r="B36" s="35" t="s">
        <v>4457</v>
      </c>
      <c r="C36" s="36">
        <v>0</v>
      </c>
      <c r="D36" s="36">
        <v>0</v>
      </c>
      <c r="E36" s="36">
        <v>87.636918055389998</v>
      </c>
      <c r="F36" s="36">
        <v>3138.8854205235571</v>
      </c>
      <c r="G36" s="36">
        <v>7938.2662365889992</v>
      </c>
      <c r="H36" s="36">
        <v>3.2142615661300002</v>
      </c>
      <c r="I36" s="36">
        <v>158.38661034214002</v>
      </c>
      <c r="J36" s="36">
        <v>2290.3827806275403</v>
      </c>
      <c r="K36" s="24">
        <v>13616.772227703757</v>
      </c>
      <c r="L36" s="24"/>
      <c r="M36" s="24"/>
      <c r="N36" s="100"/>
      <c r="O36" s="35"/>
      <c r="P36" s="35" t="s">
        <v>4457</v>
      </c>
      <c r="Q36" s="36">
        <v>0</v>
      </c>
      <c r="R36" s="36">
        <v>0</v>
      </c>
      <c r="S36" s="36">
        <v>0</v>
      </c>
      <c r="T36" s="36">
        <v>0</v>
      </c>
      <c r="U36" s="36">
        <v>3550.4027669028496</v>
      </c>
      <c r="V36" s="36">
        <v>779.73080150649696</v>
      </c>
      <c r="W36" s="36">
        <v>0</v>
      </c>
      <c r="X36" s="36">
        <v>0</v>
      </c>
      <c r="Y36" s="24">
        <v>4330.1335684093465</v>
      </c>
    </row>
    <row r="37" spans="1:25" ht="21">
      <c r="A37" s="35"/>
      <c r="B37" s="35" t="s">
        <v>3766</v>
      </c>
      <c r="C37" s="36">
        <v>0</v>
      </c>
      <c r="D37" s="36">
        <v>0</v>
      </c>
      <c r="E37" s="36">
        <v>1121.29417046352</v>
      </c>
      <c r="F37" s="36">
        <v>2935.744532583275</v>
      </c>
      <c r="G37" s="36">
        <v>10336.676049511769</v>
      </c>
      <c r="H37" s="36">
        <v>6351.6766093537317</v>
      </c>
      <c r="I37" s="36">
        <v>0</v>
      </c>
      <c r="J37" s="36">
        <v>0</v>
      </c>
      <c r="K37" s="24">
        <v>20745.391361912298</v>
      </c>
      <c r="L37" s="24"/>
      <c r="M37" s="24"/>
      <c r="N37" s="100"/>
      <c r="O37" s="35"/>
      <c r="P37" s="35" t="s">
        <v>3766</v>
      </c>
      <c r="Q37" s="36">
        <v>0</v>
      </c>
      <c r="R37" s="36">
        <v>0</v>
      </c>
      <c r="S37" s="36">
        <v>0</v>
      </c>
      <c r="T37" s="36">
        <v>0</v>
      </c>
      <c r="U37" s="36">
        <v>4577.2012913139397</v>
      </c>
      <c r="V37" s="36">
        <v>2019.8331617743504</v>
      </c>
      <c r="W37" s="36">
        <v>0</v>
      </c>
      <c r="X37" s="36">
        <v>0</v>
      </c>
      <c r="Y37" s="24">
        <v>6597.0344530882903</v>
      </c>
    </row>
    <row r="38" spans="1:25" ht="21">
      <c r="A38" s="35"/>
      <c r="B38" s="35" t="s">
        <v>4458</v>
      </c>
      <c r="C38" s="36">
        <v>0</v>
      </c>
      <c r="D38" s="36">
        <v>0</v>
      </c>
      <c r="E38" s="36">
        <v>1295.3557188690002</v>
      </c>
      <c r="F38" s="36">
        <v>4543.9500745813848</v>
      </c>
      <c r="G38" s="36">
        <v>11565.280417323287</v>
      </c>
      <c r="H38" s="36">
        <v>3052.7739387437505</v>
      </c>
      <c r="I38" s="36">
        <v>0</v>
      </c>
      <c r="J38" s="36">
        <v>0</v>
      </c>
      <c r="K38" s="24">
        <v>20457.360149517423</v>
      </c>
      <c r="L38" s="24"/>
      <c r="M38" s="24"/>
      <c r="N38" s="100"/>
      <c r="O38" s="35"/>
      <c r="P38" s="35" t="s">
        <v>4458</v>
      </c>
      <c r="Q38" s="36">
        <v>0</v>
      </c>
      <c r="R38" s="36">
        <v>0</v>
      </c>
      <c r="S38" s="36">
        <v>0</v>
      </c>
      <c r="T38" s="36">
        <v>0</v>
      </c>
      <c r="U38" s="36">
        <v>5534.6584150268145</v>
      </c>
      <c r="V38" s="36">
        <v>970.7821125203468</v>
      </c>
      <c r="W38" s="36">
        <v>0</v>
      </c>
      <c r="X38" s="36">
        <v>0</v>
      </c>
      <c r="Y38" s="24">
        <v>6505.4405275471618</v>
      </c>
    </row>
    <row r="39" spans="1:25" ht="21">
      <c r="A39" s="35"/>
      <c r="B39" s="35" t="s">
        <v>2806</v>
      </c>
      <c r="C39" s="36">
        <v>0</v>
      </c>
      <c r="D39" s="36">
        <v>0</v>
      </c>
      <c r="E39" s="36">
        <v>90.555900081030003</v>
      </c>
      <c r="F39" s="36">
        <v>1231.1953570149699</v>
      </c>
      <c r="G39" s="36">
        <v>6713.0292684910601</v>
      </c>
      <c r="H39" s="36">
        <v>1281.5268357933601</v>
      </c>
      <c r="I39" s="36">
        <v>12.5</v>
      </c>
      <c r="J39" s="36">
        <v>129.38591114900001</v>
      </c>
      <c r="K39" s="24">
        <v>9458.1932725294191</v>
      </c>
      <c r="L39" s="24"/>
      <c r="M39" s="24"/>
      <c r="N39" s="100"/>
      <c r="O39" s="35"/>
      <c r="P39" s="35" t="s">
        <v>2806</v>
      </c>
      <c r="Q39" s="36">
        <v>0</v>
      </c>
      <c r="R39" s="36">
        <v>0</v>
      </c>
      <c r="S39" s="36">
        <v>0</v>
      </c>
      <c r="T39" s="36">
        <v>0</v>
      </c>
      <c r="U39" s="36">
        <v>2555.0602071360827</v>
      </c>
      <c r="V39" s="36">
        <v>452.64525352746108</v>
      </c>
      <c r="W39" s="36">
        <v>0</v>
      </c>
      <c r="X39" s="36">
        <v>0</v>
      </c>
      <c r="Y39" s="24">
        <v>3007.7054606635438</v>
      </c>
    </row>
    <row r="40" spans="1:25" ht="21">
      <c r="A40" s="35"/>
      <c r="B40" s="35" t="s">
        <v>4361</v>
      </c>
      <c r="C40" s="36">
        <v>0</v>
      </c>
      <c r="D40" s="36">
        <v>0</v>
      </c>
      <c r="E40" s="36">
        <v>339.20167074879998</v>
      </c>
      <c r="F40" s="36">
        <v>1317.9488864510299</v>
      </c>
      <c r="G40" s="36">
        <v>10306.465935122063</v>
      </c>
      <c r="H40" s="36">
        <v>7.8778450880999991</v>
      </c>
      <c r="I40" s="36">
        <v>0</v>
      </c>
      <c r="J40" s="36">
        <v>0</v>
      </c>
      <c r="K40" s="24">
        <v>11971.494337409993</v>
      </c>
      <c r="L40" s="24"/>
      <c r="M40" s="24"/>
      <c r="N40" s="100"/>
      <c r="O40" s="35"/>
      <c r="P40" s="35" t="s">
        <v>4361</v>
      </c>
      <c r="Q40" s="36">
        <v>0</v>
      </c>
      <c r="R40" s="36">
        <v>0</v>
      </c>
      <c r="S40" s="36">
        <v>0</v>
      </c>
      <c r="T40" s="36">
        <v>0</v>
      </c>
      <c r="U40" s="36">
        <v>3804.4300445554004</v>
      </c>
      <c r="V40" s="36">
        <v>2.505154738016</v>
      </c>
      <c r="W40" s="36">
        <v>0</v>
      </c>
      <c r="X40" s="36">
        <v>0</v>
      </c>
      <c r="Y40" s="24">
        <v>3806.9351992934162</v>
      </c>
    </row>
    <row r="41" spans="1:25" ht="21">
      <c r="A41" s="35"/>
      <c r="B41" s="35" t="s">
        <v>4459</v>
      </c>
      <c r="C41" s="36">
        <v>0</v>
      </c>
      <c r="D41" s="36">
        <v>0</v>
      </c>
      <c r="E41" s="36">
        <v>434.31255899830001</v>
      </c>
      <c r="F41" s="36">
        <v>2459.5747490493904</v>
      </c>
      <c r="G41" s="36">
        <v>5401.7271098676792</v>
      </c>
      <c r="H41" s="36">
        <v>5266.7521808982992</v>
      </c>
      <c r="I41" s="36">
        <v>0</v>
      </c>
      <c r="J41" s="36">
        <v>0</v>
      </c>
      <c r="K41" s="24">
        <v>13562.366598813671</v>
      </c>
      <c r="L41" s="24"/>
      <c r="M41" s="24"/>
      <c r="N41" s="100"/>
      <c r="O41" s="35"/>
      <c r="P41" s="35" t="s">
        <v>4459</v>
      </c>
      <c r="Q41" s="36">
        <v>0</v>
      </c>
      <c r="R41" s="36">
        <v>0</v>
      </c>
      <c r="S41" s="36">
        <v>0</v>
      </c>
      <c r="T41" s="36">
        <v>0</v>
      </c>
      <c r="U41" s="36">
        <v>2638.0053848972993</v>
      </c>
      <c r="V41" s="36">
        <v>1674.8271935253968</v>
      </c>
      <c r="W41" s="36">
        <v>0</v>
      </c>
      <c r="X41" s="36">
        <v>0</v>
      </c>
      <c r="Y41" s="24">
        <v>4312.8325784226963</v>
      </c>
    </row>
    <row r="42" spans="1:25" ht="21">
      <c r="A42" s="35"/>
      <c r="B42" s="35" t="s">
        <v>4460</v>
      </c>
      <c r="C42" s="36">
        <v>0</v>
      </c>
      <c r="D42" s="36">
        <v>0</v>
      </c>
      <c r="E42" s="36">
        <v>1427.6095157973698</v>
      </c>
      <c r="F42" s="36">
        <v>5045.5389556994505</v>
      </c>
      <c r="G42" s="36">
        <v>8100.0216068906075</v>
      </c>
      <c r="H42" s="36">
        <v>7743.3094263022722</v>
      </c>
      <c r="I42" s="36">
        <v>1.53559451138</v>
      </c>
      <c r="J42" s="36">
        <v>0</v>
      </c>
      <c r="K42" s="24">
        <v>22318.015099201079</v>
      </c>
      <c r="L42" s="24"/>
      <c r="M42" s="24"/>
      <c r="N42" s="100"/>
      <c r="O42" s="35"/>
      <c r="P42" s="35" t="s">
        <v>4460</v>
      </c>
      <c r="Q42" s="36">
        <v>0</v>
      </c>
      <c r="R42" s="36">
        <v>0</v>
      </c>
      <c r="S42" s="36">
        <v>0</v>
      </c>
      <c r="T42" s="36">
        <v>0</v>
      </c>
      <c r="U42" s="36">
        <v>4634.2680849262397</v>
      </c>
      <c r="V42" s="36">
        <v>2462.8607166187558</v>
      </c>
      <c r="W42" s="36">
        <v>0</v>
      </c>
      <c r="X42" s="36">
        <v>0</v>
      </c>
      <c r="Y42" s="24">
        <v>7097.1288015449954</v>
      </c>
    </row>
    <row r="43" spans="1:25" ht="21">
      <c r="A43" s="35"/>
      <c r="B43" s="35" t="s">
        <v>4461</v>
      </c>
      <c r="C43" s="36">
        <v>0</v>
      </c>
      <c r="D43" s="36">
        <v>0</v>
      </c>
      <c r="E43" s="36">
        <v>1200.6095126277305</v>
      </c>
      <c r="F43" s="36">
        <v>1641.57714682204</v>
      </c>
      <c r="G43" s="36">
        <v>7163.8780723272203</v>
      </c>
      <c r="H43" s="36">
        <v>8460.2101931392081</v>
      </c>
      <c r="I43" s="36">
        <v>0</v>
      </c>
      <c r="J43" s="36">
        <v>1.86408885073</v>
      </c>
      <c r="K43" s="24">
        <v>18468.13901376693</v>
      </c>
      <c r="L43" s="24"/>
      <c r="M43" s="24"/>
      <c r="N43" s="100"/>
      <c r="O43" s="35"/>
      <c r="P43" s="35" t="s">
        <v>4461</v>
      </c>
      <c r="Q43" s="36">
        <v>0</v>
      </c>
      <c r="R43" s="36">
        <v>0</v>
      </c>
      <c r="S43" s="36">
        <v>0</v>
      </c>
      <c r="T43" s="36">
        <v>0</v>
      </c>
      <c r="U43" s="36">
        <v>3181.9285847048295</v>
      </c>
      <c r="V43" s="36">
        <v>2690.9396216723317</v>
      </c>
      <c r="W43" s="36">
        <v>0</v>
      </c>
      <c r="X43" s="36">
        <v>0</v>
      </c>
      <c r="Y43" s="24">
        <v>5872.8682063771612</v>
      </c>
    </row>
    <row r="44" spans="1:25" ht="21">
      <c r="A44" s="35"/>
      <c r="B44" s="35" t="s">
        <v>4462</v>
      </c>
      <c r="C44" s="36">
        <v>0</v>
      </c>
      <c r="D44" s="36">
        <v>0</v>
      </c>
      <c r="E44" s="36">
        <v>596.76273864457005</v>
      </c>
      <c r="F44" s="36">
        <v>2027.8774549533318</v>
      </c>
      <c r="G44" s="36">
        <v>7755.9283766918588</v>
      </c>
      <c r="H44" s="36">
        <v>1527.5145656076288</v>
      </c>
      <c r="I44" s="36">
        <v>12.5</v>
      </c>
      <c r="J44" s="36">
        <v>0</v>
      </c>
      <c r="K44" s="24">
        <v>11920.58313589739</v>
      </c>
      <c r="L44" s="24"/>
      <c r="M44" s="24"/>
      <c r="N44" s="100"/>
      <c r="O44" s="35"/>
      <c r="P44" s="35" t="s">
        <v>4462</v>
      </c>
      <c r="Q44" s="36">
        <v>0</v>
      </c>
      <c r="R44" s="36">
        <v>0</v>
      </c>
      <c r="S44" s="36">
        <v>0</v>
      </c>
      <c r="T44" s="36">
        <v>0</v>
      </c>
      <c r="U44" s="36">
        <v>3301.0208053526121</v>
      </c>
      <c r="V44" s="36">
        <v>489.72463186363797</v>
      </c>
      <c r="W44" s="36">
        <v>0</v>
      </c>
      <c r="X44" s="36">
        <v>0</v>
      </c>
      <c r="Y44" s="24">
        <v>3790.7454372162501</v>
      </c>
    </row>
    <row r="45" spans="1:25" ht="21">
      <c r="A45" s="35"/>
      <c r="B45" s="35" t="s">
        <v>4463</v>
      </c>
      <c r="C45" s="36">
        <v>0</v>
      </c>
      <c r="D45" s="36">
        <v>0</v>
      </c>
      <c r="E45" s="36">
        <v>206.93512975849998</v>
      </c>
      <c r="F45" s="36">
        <v>6133.9293518741797</v>
      </c>
      <c r="G45" s="36">
        <v>8368.032320833323</v>
      </c>
      <c r="H45" s="36">
        <v>8033.4920963789173</v>
      </c>
      <c r="I45" s="36">
        <v>12.5</v>
      </c>
      <c r="J45" s="36">
        <v>109.15893124999999</v>
      </c>
      <c r="K45" s="24">
        <v>22864.047830094918</v>
      </c>
      <c r="L45" s="24"/>
      <c r="M45" s="24"/>
      <c r="N45" s="100"/>
      <c r="O45" s="35"/>
      <c r="P45" s="35" t="s">
        <v>4463</v>
      </c>
      <c r="Q45" s="36">
        <v>0</v>
      </c>
      <c r="R45" s="36">
        <v>0</v>
      </c>
      <c r="S45" s="36">
        <v>0</v>
      </c>
      <c r="T45" s="36">
        <v>0</v>
      </c>
      <c r="U45" s="36">
        <v>4677.4291831837672</v>
      </c>
      <c r="V45" s="36">
        <v>2593.3380267864677</v>
      </c>
      <c r="W45" s="36">
        <v>0</v>
      </c>
      <c r="X45" s="36">
        <v>0</v>
      </c>
      <c r="Y45" s="24">
        <v>7270.7672099702349</v>
      </c>
    </row>
    <row r="46" spans="1:25" ht="21">
      <c r="A46" s="35"/>
      <c r="B46" s="35" t="s">
        <v>4464</v>
      </c>
      <c r="C46" s="36">
        <v>0</v>
      </c>
      <c r="D46" s="36">
        <v>101.9270553538</v>
      </c>
      <c r="E46" s="36">
        <v>1778.9139381249699</v>
      </c>
      <c r="F46" s="36">
        <v>3985.1883343537302</v>
      </c>
      <c r="G46" s="36">
        <v>10120.17524071655</v>
      </c>
      <c r="H46" s="36">
        <v>2010.5115444029097</v>
      </c>
      <c r="I46" s="36">
        <v>0</v>
      </c>
      <c r="J46" s="36">
        <v>0</v>
      </c>
      <c r="K46" s="24">
        <v>17996.716112951959</v>
      </c>
      <c r="L46" s="24"/>
      <c r="M46" s="24"/>
      <c r="N46" s="100"/>
      <c r="O46" s="35"/>
      <c r="P46" s="35" t="s">
        <v>4464</v>
      </c>
      <c r="Q46" s="36">
        <v>0</v>
      </c>
      <c r="R46" s="36">
        <v>0</v>
      </c>
      <c r="S46" s="36">
        <v>0</v>
      </c>
      <c r="T46" s="36">
        <v>0</v>
      </c>
      <c r="U46" s="36">
        <v>5083.6130528001086</v>
      </c>
      <c r="V46" s="36">
        <v>639.34267112004875</v>
      </c>
      <c r="W46" s="36">
        <v>0</v>
      </c>
      <c r="X46" s="36">
        <v>0</v>
      </c>
      <c r="Y46" s="24">
        <v>5722.9557239201577</v>
      </c>
    </row>
    <row r="47" spans="1:25" ht="21">
      <c r="A47" s="35"/>
      <c r="B47" s="35" t="s">
        <v>4465</v>
      </c>
      <c r="C47" s="36">
        <v>0</v>
      </c>
      <c r="D47" s="36">
        <v>0</v>
      </c>
      <c r="E47" s="36">
        <v>819.96267040760029</v>
      </c>
      <c r="F47" s="36">
        <v>4187.5539296198895</v>
      </c>
      <c r="G47" s="36">
        <v>12969.789267649308</v>
      </c>
      <c r="H47" s="36">
        <v>6462.566929683011</v>
      </c>
      <c r="I47" s="36">
        <v>0</v>
      </c>
      <c r="J47" s="36">
        <v>0</v>
      </c>
      <c r="K47" s="24">
        <v>24439.872797359807</v>
      </c>
      <c r="L47" s="24"/>
      <c r="M47" s="24"/>
      <c r="N47" s="100"/>
      <c r="O47" s="35"/>
      <c r="P47" s="35" t="s">
        <v>4465</v>
      </c>
      <c r="Q47" s="36">
        <v>0</v>
      </c>
      <c r="R47" s="36">
        <v>0</v>
      </c>
      <c r="S47" s="36">
        <v>0</v>
      </c>
      <c r="T47" s="36">
        <v>0</v>
      </c>
      <c r="U47" s="36">
        <v>5716.7832659174574</v>
      </c>
      <c r="V47" s="36">
        <v>2055.0962836393537</v>
      </c>
      <c r="W47" s="36">
        <v>0</v>
      </c>
      <c r="X47" s="36">
        <v>0</v>
      </c>
      <c r="Y47" s="24">
        <v>7771.8795495568111</v>
      </c>
    </row>
    <row r="48" spans="1:25" ht="21">
      <c r="A48" s="35"/>
      <c r="B48" s="35" t="s">
        <v>4466</v>
      </c>
      <c r="C48" s="36">
        <v>0</v>
      </c>
      <c r="D48" s="36">
        <v>194.3253061632</v>
      </c>
      <c r="E48" s="36">
        <v>876.24443543417976</v>
      </c>
      <c r="F48" s="36">
        <v>3514.9491362075396</v>
      </c>
      <c r="G48" s="36">
        <v>10320.742861525672</v>
      </c>
      <c r="H48" s="36">
        <v>165.23939199916001</v>
      </c>
      <c r="I48" s="36">
        <v>182.09326151090002</v>
      </c>
      <c r="J48" s="36">
        <v>0</v>
      </c>
      <c r="K48" s="24">
        <v>15253.59439284065</v>
      </c>
      <c r="L48" s="24"/>
      <c r="M48" s="24"/>
      <c r="N48" s="100"/>
      <c r="O48" s="35"/>
      <c r="P48" s="35" t="s">
        <v>4466</v>
      </c>
      <c r="Q48" s="36">
        <v>0</v>
      </c>
      <c r="R48" s="36">
        <v>0</v>
      </c>
      <c r="S48" s="36">
        <v>0</v>
      </c>
      <c r="T48" s="36">
        <v>0</v>
      </c>
      <c r="U48" s="36">
        <v>4740.1912331075991</v>
      </c>
      <c r="V48" s="36">
        <v>110.45178381622297</v>
      </c>
      <c r="W48" s="36">
        <v>0</v>
      </c>
      <c r="X48" s="36">
        <v>0</v>
      </c>
      <c r="Y48" s="24">
        <v>4850.643016923822</v>
      </c>
    </row>
    <row r="49" spans="1:25" ht="21">
      <c r="A49" s="35"/>
      <c r="B49" s="35" t="s">
        <v>830</v>
      </c>
      <c r="C49" s="36">
        <v>0</v>
      </c>
      <c r="D49" s="36">
        <v>0</v>
      </c>
      <c r="E49" s="36">
        <v>187.65902833119998</v>
      </c>
      <c r="F49" s="36">
        <v>3444.5416304492101</v>
      </c>
      <c r="G49" s="36">
        <v>10113.43564182849</v>
      </c>
      <c r="H49" s="36">
        <v>583.55602523707091</v>
      </c>
      <c r="I49" s="36">
        <v>91.197554471709992</v>
      </c>
      <c r="J49" s="36">
        <v>387.5</v>
      </c>
      <c r="K49" s="24">
        <v>14807.88988031768</v>
      </c>
      <c r="L49" s="24"/>
      <c r="M49" s="24"/>
      <c r="N49" s="100"/>
      <c r="O49" s="35"/>
      <c r="P49" s="35" t="s">
        <v>830</v>
      </c>
      <c r="Q49" s="36">
        <v>0</v>
      </c>
      <c r="R49" s="36">
        <v>0</v>
      </c>
      <c r="S49" s="36">
        <v>0</v>
      </c>
      <c r="T49" s="36">
        <v>0</v>
      </c>
      <c r="U49" s="36">
        <v>4371.1123435966329</v>
      </c>
      <c r="V49" s="36">
        <v>337.79663834747805</v>
      </c>
      <c r="W49" s="36">
        <v>0</v>
      </c>
      <c r="X49" s="36">
        <v>0</v>
      </c>
      <c r="Y49" s="24">
        <v>4708.9089819441106</v>
      </c>
    </row>
    <row r="50" spans="1:25" ht="21">
      <c r="A50" s="35"/>
      <c r="B50" s="35" t="s">
        <v>4467</v>
      </c>
      <c r="C50" s="36">
        <v>0</v>
      </c>
      <c r="D50" s="36">
        <v>0</v>
      </c>
      <c r="E50" s="36">
        <v>1103.0415757295871</v>
      </c>
      <c r="F50" s="36">
        <v>2362.5633405178801</v>
      </c>
      <c r="G50" s="36">
        <v>6968.0652704109989</v>
      </c>
      <c r="H50" s="36">
        <v>12.208569762650001</v>
      </c>
      <c r="I50" s="36">
        <v>0</v>
      </c>
      <c r="J50" s="36">
        <v>0</v>
      </c>
      <c r="K50" s="24">
        <v>10445.878756421116</v>
      </c>
      <c r="L50" s="24"/>
      <c r="M50" s="24"/>
      <c r="N50" s="100"/>
      <c r="O50" s="35"/>
      <c r="P50" s="35" t="s">
        <v>4467</v>
      </c>
      <c r="Q50" s="36">
        <v>0</v>
      </c>
      <c r="R50" s="36">
        <v>0</v>
      </c>
      <c r="S50" s="36">
        <v>0</v>
      </c>
      <c r="T50" s="36">
        <v>0</v>
      </c>
      <c r="U50" s="36">
        <v>3317.9071193576351</v>
      </c>
      <c r="V50" s="36">
        <v>3.8823251845230002</v>
      </c>
      <c r="W50" s="36">
        <v>0</v>
      </c>
      <c r="X50" s="36">
        <v>0</v>
      </c>
      <c r="Y50" s="24">
        <v>3321.789444542158</v>
      </c>
    </row>
    <row r="51" spans="1:25" ht="21">
      <c r="A51" s="35" t="s">
        <v>4474</v>
      </c>
      <c r="B51" s="35"/>
      <c r="C51" s="36">
        <v>0</v>
      </c>
      <c r="D51" s="36">
        <v>300.33353733600001</v>
      </c>
      <c r="E51" s="36">
        <v>15158.713556558298</v>
      </c>
      <c r="F51" s="36">
        <v>26157.012924769275</v>
      </c>
      <c r="G51" s="36">
        <v>80922.547816147431</v>
      </c>
      <c r="H51" s="36">
        <v>3.7277525499599999</v>
      </c>
      <c r="I51" s="36">
        <v>1425.6501762683899</v>
      </c>
      <c r="J51" s="36">
        <v>1672.8274416516599</v>
      </c>
      <c r="K51" s="24">
        <v>125640.813205281</v>
      </c>
      <c r="L51" s="24">
        <v>103550</v>
      </c>
      <c r="M51" s="110">
        <f>L51-K51</f>
        <v>-22090.813205280996</v>
      </c>
      <c r="N51" s="100"/>
      <c r="O51" s="35" t="s">
        <v>4474</v>
      </c>
      <c r="P51" s="35"/>
      <c r="Q51" s="36">
        <v>0</v>
      </c>
      <c r="R51" s="36">
        <v>0</v>
      </c>
      <c r="S51" s="36">
        <v>0</v>
      </c>
      <c r="T51" s="36">
        <v>0</v>
      </c>
      <c r="U51" s="36">
        <v>38967.277291470011</v>
      </c>
      <c r="V51" s="36">
        <v>986.50130780965685</v>
      </c>
      <c r="W51" s="36">
        <v>0</v>
      </c>
      <c r="X51" s="36">
        <v>0</v>
      </c>
      <c r="Y51" s="24">
        <v>39953.778599279663</v>
      </c>
    </row>
    <row r="52" spans="1:25" ht="21">
      <c r="A52" s="35"/>
      <c r="B52" s="35" t="s">
        <v>1519</v>
      </c>
      <c r="C52" s="36">
        <v>0</v>
      </c>
      <c r="D52" s="36">
        <v>0</v>
      </c>
      <c r="E52" s="36">
        <v>847.26170481346003</v>
      </c>
      <c r="F52" s="36">
        <v>2944.3290564908802</v>
      </c>
      <c r="G52" s="36">
        <v>5690.4072537858547</v>
      </c>
      <c r="H52" s="36">
        <v>0</v>
      </c>
      <c r="I52" s="36">
        <v>141.79335133190997</v>
      </c>
      <c r="J52" s="36">
        <v>1452.98136915854</v>
      </c>
      <c r="K52" s="24">
        <v>11076.772735580644</v>
      </c>
      <c r="L52" s="24"/>
      <c r="M52" s="110"/>
      <c r="N52" s="100"/>
      <c r="O52" s="35"/>
      <c r="P52" s="35" t="s">
        <v>1519</v>
      </c>
      <c r="Q52" s="36">
        <v>0</v>
      </c>
      <c r="R52" s="36">
        <v>0</v>
      </c>
      <c r="S52" s="36">
        <v>0</v>
      </c>
      <c r="T52" s="36">
        <v>0</v>
      </c>
      <c r="U52" s="36">
        <v>3015.2753687985005</v>
      </c>
      <c r="V52" s="36">
        <v>507.13836111610897</v>
      </c>
      <c r="W52" s="36">
        <v>0</v>
      </c>
      <c r="X52" s="36">
        <v>0</v>
      </c>
      <c r="Y52" s="24">
        <v>3522.4137299146096</v>
      </c>
    </row>
    <row r="53" spans="1:25" ht="21">
      <c r="A53" s="35"/>
      <c r="B53" s="35" t="s">
        <v>834</v>
      </c>
      <c r="C53" s="36">
        <v>0</v>
      </c>
      <c r="D53" s="36">
        <v>197.8664878667</v>
      </c>
      <c r="E53" s="36">
        <v>2114.7115820035642</v>
      </c>
      <c r="F53" s="36">
        <v>3739.7738111974309</v>
      </c>
      <c r="G53" s="36">
        <v>20415.409865109836</v>
      </c>
      <c r="H53" s="36">
        <v>0</v>
      </c>
      <c r="I53" s="36">
        <v>389.03389217435995</v>
      </c>
      <c r="J53" s="36">
        <v>0</v>
      </c>
      <c r="K53" s="24">
        <v>26856.79563835189</v>
      </c>
      <c r="L53" s="24"/>
      <c r="M53" s="24"/>
      <c r="N53" s="100"/>
      <c r="O53" s="35"/>
      <c r="P53" s="35" t="s">
        <v>834</v>
      </c>
      <c r="Q53" s="36">
        <v>0</v>
      </c>
      <c r="R53" s="36">
        <v>0</v>
      </c>
      <c r="S53" s="36">
        <v>0</v>
      </c>
      <c r="T53" s="36">
        <v>0</v>
      </c>
      <c r="U53" s="36">
        <v>8416.7482352857878</v>
      </c>
      <c r="V53" s="36">
        <v>123.71277771144993</v>
      </c>
      <c r="W53" s="36">
        <v>0</v>
      </c>
      <c r="X53" s="36">
        <v>0</v>
      </c>
      <c r="Y53" s="24">
        <v>8540.461012997237</v>
      </c>
    </row>
    <row r="54" spans="1:25" ht="21">
      <c r="A54" s="35"/>
      <c r="B54" s="35" t="s">
        <v>4469</v>
      </c>
      <c r="C54" s="36">
        <v>0</v>
      </c>
      <c r="D54" s="36">
        <v>22.053409244600001</v>
      </c>
      <c r="E54" s="36">
        <v>971.16411473687003</v>
      </c>
      <c r="F54" s="36">
        <v>4333.7129563264152</v>
      </c>
      <c r="G54" s="36">
        <v>6789.8084285255572</v>
      </c>
      <c r="H54" s="36">
        <v>0</v>
      </c>
      <c r="I54" s="36">
        <v>158.62434270069997</v>
      </c>
      <c r="J54" s="36">
        <v>63.596072493119998</v>
      </c>
      <c r="K54" s="24">
        <v>12338.959324027261</v>
      </c>
      <c r="L54" s="24"/>
      <c r="M54" s="24"/>
      <c r="N54" s="100"/>
      <c r="O54" s="35"/>
      <c r="P54" s="35" t="s">
        <v>4469</v>
      </c>
      <c r="Q54" s="36">
        <v>0</v>
      </c>
      <c r="R54" s="36">
        <v>0</v>
      </c>
      <c r="S54" s="36">
        <v>0</v>
      </c>
      <c r="T54" s="36">
        <v>0</v>
      </c>
      <c r="U54" s="36">
        <v>3853.1229730053797</v>
      </c>
      <c r="V54" s="36">
        <v>70.666092031649995</v>
      </c>
      <c r="W54" s="36">
        <v>0</v>
      </c>
      <c r="X54" s="36">
        <v>0</v>
      </c>
      <c r="Y54" s="24">
        <v>3923.7890650370296</v>
      </c>
    </row>
    <row r="55" spans="1:25" ht="21">
      <c r="A55" s="35"/>
      <c r="B55" s="35" t="s">
        <v>4470</v>
      </c>
      <c r="C55" s="36">
        <v>0</v>
      </c>
      <c r="D55" s="36">
        <v>0</v>
      </c>
      <c r="E55" s="36">
        <v>4094.3016241736896</v>
      </c>
      <c r="F55" s="36">
        <v>4059.6750967304561</v>
      </c>
      <c r="G55" s="36">
        <v>14446.653756638252</v>
      </c>
      <c r="H55" s="36">
        <v>0</v>
      </c>
      <c r="I55" s="36">
        <v>458.72736714863998</v>
      </c>
      <c r="J55" s="36">
        <v>0</v>
      </c>
      <c r="K55" s="24">
        <v>23059.35784469104</v>
      </c>
      <c r="L55" s="24"/>
      <c r="M55" s="24"/>
      <c r="N55" s="100"/>
      <c r="O55" s="35"/>
      <c r="P55" s="35" t="s">
        <v>4470</v>
      </c>
      <c r="Q55" s="36">
        <v>0</v>
      </c>
      <c r="R55" s="36">
        <v>0</v>
      </c>
      <c r="S55" s="36">
        <v>0</v>
      </c>
      <c r="T55" s="36">
        <v>0</v>
      </c>
      <c r="U55" s="36">
        <v>7187.0004918561226</v>
      </c>
      <c r="V55" s="36">
        <v>145.87530275330002</v>
      </c>
      <c r="W55" s="36">
        <v>0</v>
      </c>
      <c r="X55" s="36">
        <v>0</v>
      </c>
      <c r="Y55" s="24">
        <v>7332.8757946094229</v>
      </c>
    </row>
    <row r="56" spans="1:25" ht="21">
      <c r="A56" s="35"/>
      <c r="B56" s="35" t="s">
        <v>4471</v>
      </c>
      <c r="C56" s="36">
        <v>0</v>
      </c>
      <c r="D56" s="36">
        <v>0</v>
      </c>
      <c r="E56" s="36">
        <v>2782.6591090195357</v>
      </c>
      <c r="F56" s="36">
        <v>4915.2309248357005</v>
      </c>
      <c r="G56" s="36">
        <v>6401.7126673465591</v>
      </c>
      <c r="H56" s="36">
        <v>3.7277525499599999</v>
      </c>
      <c r="I56" s="36">
        <v>52.900123951140003</v>
      </c>
      <c r="J56" s="36">
        <v>156.25</v>
      </c>
      <c r="K56" s="24">
        <v>14312.480577702894</v>
      </c>
      <c r="L56" s="24"/>
      <c r="M56" s="24"/>
      <c r="N56" s="100"/>
      <c r="O56" s="35"/>
      <c r="P56" s="35" t="s">
        <v>4471</v>
      </c>
      <c r="Q56" s="36">
        <v>0</v>
      </c>
      <c r="R56" s="36">
        <v>0</v>
      </c>
      <c r="S56" s="36">
        <v>0</v>
      </c>
      <c r="T56" s="36">
        <v>0</v>
      </c>
      <c r="U56" s="36">
        <v>4483.6736589825405</v>
      </c>
      <c r="V56" s="36">
        <v>67.695164727350004</v>
      </c>
      <c r="W56" s="36">
        <v>0</v>
      </c>
      <c r="X56" s="36">
        <v>0</v>
      </c>
      <c r="Y56" s="24">
        <v>4551.3688237098904</v>
      </c>
    </row>
    <row r="57" spans="1:25" ht="21">
      <c r="A57" s="35"/>
      <c r="B57" s="35" t="s">
        <v>4472</v>
      </c>
      <c r="C57" s="36">
        <v>0</v>
      </c>
      <c r="D57" s="36">
        <v>0</v>
      </c>
      <c r="E57" s="36">
        <v>584.44045853842988</v>
      </c>
      <c r="F57" s="36">
        <v>1808.2931849695999</v>
      </c>
      <c r="G57" s="36">
        <v>21382.893962296181</v>
      </c>
      <c r="H57" s="36">
        <v>0</v>
      </c>
      <c r="I57" s="36">
        <v>31.25</v>
      </c>
      <c r="J57" s="36">
        <v>0</v>
      </c>
      <c r="K57" s="24">
        <v>23806.877605804209</v>
      </c>
      <c r="L57" s="24"/>
      <c r="M57" s="24"/>
      <c r="N57" s="100"/>
      <c r="O57" s="35"/>
      <c r="P57" s="35" t="s">
        <v>4472</v>
      </c>
      <c r="Q57" s="36">
        <v>0</v>
      </c>
      <c r="R57" s="36">
        <v>0</v>
      </c>
      <c r="S57" s="36">
        <v>0</v>
      </c>
      <c r="T57" s="36">
        <v>0</v>
      </c>
      <c r="U57" s="36">
        <v>7560.6495786506512</v>
      </c>
      <c r="V57" s="36">
        <v>9.9375</v>
      </c>
      <c r="W57" s="36">
        <v>0</v>
      </c>
      <c r="X57" s="36">
        <v>0</v>
      </c>
      <c r="Y57" s="24">
        <v>7570.5870786506512</v>
      </c>
    </row>
    <row r="58" spans="1:25" ht="21">
      <c r="A58" s="35"/>
      <c r="B58" s="35" t="s">
        <v>4473</v>
      </c>
      <c r="C58" s="36">
        <v>0</v>
      </c>
      <c r="D58" s="36">
        <v>80.413640224700004</v>
      </c>
      <c r="E58" s="36">
        <v>3764.1749632727506</v>
      </c>
      <c r="F58" s="36">
        <v>4355.99789421879</v>
      </c>
      <c r="G58" s="36">
        <v>5795.6618824451843</v>
      </c>
      <c r="H58" s="36">
        <v>0</v>
      </c>
      <c r="I58" s="36">
        <v>193.32109896163999</v>
      </c>
      <c r="J58" s="36">
        <v>0</v>
      </c>
      <c r="K58" s="24">
        <v>14189.569479123065</v>
      </c>
      <c r="L58" s="24"/>
      <c r="M58" s="24"/>
      <c r="N58" s="100"/>
      <c r="O58" s="35"/>
      <c r="P58" s="35" t="s">
        <v>4473</v>
      </c>
      <c r="Q58" s="36">
        <v>0</v>
      </c>
      <c r="R58" s="36">
        <v>0</v>
      </c>
      <c r="S58" s="36">
        <v>0</v>
      </c>
      <c r="T58" s="36">
        <v>0</v>
      </c>
      <c r="U58" s="36">
        <v>4450.8069848910209</v>
      </c>
      <c r="V58" s="36">
        <v>61.476109469797997</v>
      </c>
      <c r="W58" s="36">
        <v>0</v>
      </c>
      <c r="X58" s="36">
        <v>0</v>
      </c>
      <c r="Y58" s="24">
        <v>4512.2830943608187</v>
      </c>
    </row>
    <row r="59" spans="1:25" ht="21">
      <c r="A59" s="35" t="s">
        <v>4478</v>
      </c>
      <c r="B59" s="35"/>
      <c r="C59" s="36">
        <v>0</v>
      </c>
      <c r="D59" s="36">
        <v>0</v>
      </c>
      <c r="E59" s="36">
        <v>6766.2791796312704</v>
      </c>
      <c r="F59" s="36">
        <v>13248.766349939284</v>
      </c>
      <c r="G59" s="36">
        <v>73326.955374693585</v>
      </c>
      <c r="H59" s="36">
        <v>30816.559807749971</v>
      </c>
      <c r="I59" s="36">
        <v>998.25056754499803</v>
      </c>
      <c r="J59" s="36">
        <v>0</v>
      </c>
      <c r="K59" s="24">
        <v>125156.81127955912</v>
      </c>
      <c r="L59" s="24">
        <v>102080</v>
      </c>
      <c r="M59" s="110">
        <f>L59-K59</f>
        <v>-23076.811279559115</v>
      </c>
      <c r="N59" s="100"/>
      <c r="O59" s="35" t="s">
        <v>4478</v>
      </c>
      <c r="P59" s="35"/>
      <c r="Q59" s="36">
        <v>0</v>
      </c>
      <c r="R59" s="36">
        <v>0</v>
      </c>
      <c r="S59" s="36">
        <v>0</v>
      </c>
      <c r="T59" s="36">
        <v>0</v>
      </c>
      <c r="U59" s="36">
        <v>29682.756287568667</v>
      </c>
      <c r="V59" s="36">
        <v>10117.109699345019</v>
      </c>
      <c r="W59" s="36">
        <v>0</v>
      </c>
      <c r="X59" s="36">
        <v>0</v>
      </c>
      <c r="Y59" s="24">
        <v>39799.86598691369</v>
      </c>
    </row>
    <row r="60" spans="1:25" ht="21">
      <c r="A60" s="35"/>
      <c r="B60" s="35" t="s">
        <v>3108</v>
      </c>
      <c r="C60" s="36">
        <v>0</v>
      </c>
      <c r="D60" s="36">
        <v>0</v>
      </c>
      <c r="E60" s="36">
        <v>1176.1259085683996</v>
      </c>
      <c r="F60" s="36">
        <v>2111.8236198965214</v>
      </c>
      <c r="G60" s="36">
        <v>11884.593756781172</v>
      </c>
      <c r="H60" s="36">
        <v>15.856699601732</v>
      </c>
      <c r="I60" s="36">
        <v>511.48548198947003</v>
      </c>
      <c r="J60" s="36">
        <v>0</v>
      </c>
      <c r="K60" s="24">
        <v>15699.885466837297</v>
      </c>
      <c r="L60" s="24"/>
      <c r="M60" s="110"/>
      <c r="N60" s="100"/>
      <c r="O60" s="35"/>
      <c r="P60" s="35" t="s">
        <v>3108</v>
      </c>
      <c r="Q60" s="36">
        <v>0</v>
      </c>
      <c r="R60" s="36">
        <v>0</v>
      </c>
      <c r="S60" s="36">
        <v>0</v>
      </c>
      <c r="T60" s="36">
        <v>0</v>
      </c>
      <c r="U60" s="36">
        <v>4824.8687647042452</v>
      </c>
      <c r="V60" s="36">
        <v>167.69481374600099</v>
      </c>
      <c r="W60" s="36">
        <v>0</v>
      </c>
      <c r="X60" s="36">
        <v>0</v>
      </c>
      <c r="Y60" s="24">
        <v>4992.5635784502465</v>
      </c>
    </row>
    <row r="61" spans="1:25" ht="21">
      <c r="A61" s="35"/>
      <c r="B61" s="35" t="s">
        <v>223</v>
      </c>
      <c r="C61" s="36">
        <v>0</v>
      </c>
      <c r="D61" s="36">
        <v>0</v>
      </c>
      <c r="E61" s="36">
        <v>644.18711381756009</v>
      </c>
      <c r="F61" s="36">
        <v>2177.3045191705901</v>
      </c>
      <c r="G61" s="36">
        <v>5460.5532358186329</v>
      </c>
      <c r="H61" s="36">
        <v>5809.7000654279082</v>
      </c>
      <c r="I61" s="36">
        <v>106.25</v>
      </c>
      <c r="J61" s="36">
        <v>0</v>
      </c>
      <c r="K61" s="24">
        <v>14197.994934234692</v>
      </c>
      <c r="L61" s="24"/>
      <c r="M61" s="24"/>
      <c r="N61" s="100"/>
      <c r="O61" s="35"/>
      <c r="P61" s="35" t="s">
        <v>223</v>
      </c>
      <c r="Q61" s="36">
        <v>0</v>
      </c>
      <c r="R61" s="36">
        <v>0</v>
      </c>
      <c r="S61" s="36">
        <v>0</v>
      </c>
      <c r="T61" s="36">
        <v>0</v>
      </c>
      <c r="U61" s="36">
        <v>2633.6902682803761</v>
      </c>
      <c r="V61" s="36">
        <v>1881.2721208063238</v>
      </c>
      <c r="W61" s="36">
        <v>0</v>
      </c>
      <c r="X61" s="36">
        <v>0</v>
      </c>
      <c r="Y61" s="24">
        <v>4514.9623890866997</v>
      </c>
    </row>
    <row r="62" spans="1:25" ht="21">
      <c r="A62" s="35"/>
      <c r="B62" s="35" t="s">
        <v>4476</v>
      </c>
      <c r="C62" s="36">
        <v>0</v>
      </c>
      <c r="D62" s="36">
        <v>0</v>
      </c>
      <c r="E62" s="36">
        <v>1271.0966424256601</v>
      </c>
      <c r="F62" s="36">
        <v>2324.7472864842625</v>
      </c>
      <c r="G62" s="36">
        <v>17476.859421804078</v>
      </c>
      <c r="H62" s="36">
        <v>2983.6223514796552</v>
      </c>
      <c r="I62" s="36">
        <v>0</v>
      </c>
      <c r="J62" s="36">
        <v>0</v>
      </c>
      <c r="K62" s="24">
        <v>24056.325702193655</v>
      </c>
      <c r="L62" s="24"/>
      <c r="M62" s="24"/>
      <c r="N62" s="100"/>
      <c r="O62" s="35"/>
      <c r="P62" s="35" t="s">
        <v>4476</v>
      </c>
      <c r="Q62" s="36">
        <v>0</v>
      </c>
      <c r="R62" s="36">
        <v>0</v>
      </c>
      <c r="S62" s="36">
        <v>0</v>
      </c>
      <c r="T62" s="36">
        <v>0</v>
      </c>
      <c r="U62" s="36">
        <v>6701.1196655313925</v>
      </c>
      <c r="V62" s="36">
        <v>948.79190777072495</v>
      </c>
      <c r="W62" s="36">
        <v>0</v>
      </c>
      <c r="X62" s="36">
        <v>0</v>
      </c>
      <c r="Y62" s="24">
        <v>7649.9115733021172</v>
      </c>
    </row>
    <row r="63" spans="1:25" ht="21">
      <c r="A63" s="35"/>
      <c r="B63" s="35" t="s">
        <v>4475</v>
      </c>
      <c r="C63" s="36">
        <v>0</v>
      </c>
      <c r="D63" s="36">
        <v>0</v>
      </c>
      <c r="E63" s="36">
        <v>2448.2997607101506</v>
      </c>
      <c r="F63" s="36">
        <v>3418.0627853607693</v>
      </c>
      <c r="G63" s="36">
        <v>17855.968580615398</v>
      </c>
      <c r="H63" s="36">
        <v>13418.635613807239</v>
      </c>
      <c r="I63" s="36">
        <v>49.453078411199996</v>
      </c>
      <c r="J63" s="36">
        <v>0</v>
      </c>
      <c r="K63" s="24">
        <v>37190.419818904753</v>
      </c>
      <c r="L63" s="24"/>
      <c r="M63" s="24"/>
      <c r="N63" s="100"/>
      <c r="O63" s="35"/>
      <c r="P63" s="35" t="s">
        <v>4475</v>
      </c>
      <c r="Q63" s="36">
        <v>0</v>
      </c>
      <c r="R63" s="36">
        <v>0</v>
      </c>
      <c r="S63" s="36">
        <v>0</v>
      </c>
      <c r="T63" s="36">
        <v>0</v>
      </c>
      <c r="U63" s="36">
        <v>7543.7012982907481</v>
      </c>
      <c r="V63" s="36">
        <v>4282.8522041257875</v>
      </c>
      <c r="W63" s="36">
        <v>0</v>
      </c>
      <c r="X63" s="36">
        <v>0</v>
      </c>
      <c r="Y63" s="24">
        <v>11826.553502416537</v>
      </c>
    </row>
    <row r="64" spans="1:25" ht="21">
      <c r="A64" s="35"/>
      <c r="B64" s="35" t="s">
        <v>4477</v>
      </c>
      <c r="C64" s="36">
        <v>0</v>
      </c>
      <c r="D64" s="36">
        <v>0</v>
      </c>
      <c r="E64" s="36">
        <v>851.2980081643999</v>
      </c>
      <c r="F64" s="36">
        <v>1526.0899505652901</v>
      </c>
      <c r="G64" s="36">
        <v>9856.7618989719504</v>
      </c>
      <c r="H64" s="36">
        <v>1048.1113881836204</v>
      </c>
      <c r="I64" s="36">
        <v>196.43365510849</v>
      </c>
      <c r="J64" s="36">
        <v>0</v>
      </c>
      <c r="K64" s="24">
        <v>13478.694900993753</v>
      </c>
      <c r="L64" s="24"/>
      <c r="M64" s="24"/>
      <c r="N64" s="100"/>
      <c r="O64" s="35"/>
      <c r="P64" s="35" t="s">
        <v>4477</v>
      </c>
      <c r="Q64" s="36">
        <v>0</v>
      </c>
      <c r="R64" s="36">
        <v>0</v>
      </c>
      <c r="S64" s="36">
        <v>0</v>
      </c>
      <c r="T64" s="36">
        <v>0</v>
      </c>
      <c r="U64" s="36">
        <v>3890.4596547534657</v>
      </c>
      <c r="V64" s="36">
        <v>395.76532376686407</v>
      </c>
      <c r="W64" s="36">
        <v>0</v>
      </c>
      <c r="X64" s="36">
        <v>0</v>
      </c>
      <c r="Y64" s="24">
        <v>4286.2249785203294</v>
      </c>
    </row>
    <row r="65" spans="1:25" ht="21">
      <c r="A65" s="35"/>
      <c r="B65" s="35" t="s">
        <v>3025</v>
      </c>
      <c r="C65" s="36">
        <v>0</v>
      </c>
      <c r="D65" s="36">
        <v>0</v>
      </c>
      <c r="E65" s="36">
        <v>375.27174594510001</v>
      </c>
      <c r="F65" s="36">
        <v>1690.7381884618499</v>
      </c>
      <c r="G65" s="36">
        <v>10792.218480702351</v>
      </c>
      <c r="H65" s="36">
        <v>7540.6336892498175</v>
      </c>
      <c r="I65" s="36">
        <v>134.62835203583799</v>
      </c>
      <c r="J65" s="36">
        <v>0</v>
      </c>
      <c r="K65" s="24">
        <v>20533.490456394957</v>
      </c>
      <c r="L65" s="24"/>
      <c r="M65" s="24"/>
      <c r="N65" s="100"/>
      <c r="O65" s="35"/>
      <c r="P65" s="35" t="s">
        <v>3025</v>
      </c>
      <c r="Q65" s="36">
        <v>0</v>
      </c>
      <c r="R65" s="36">
        <v>0</v>
      </c>
      <c r="S65" s="36">
        <v>0</v>
      </c>
      <c r="T65" s="36">
        <v>0</v>
      </c>
      <c r="U65" s="36">
        <v>4088.9166360084391</v>
      </c>
      <c r="V65" s="36">
        <v>2440.7333291293189</v>
      </c>
      <c r="W65" s="36">
        <v>0</v>
      </c>
      <c r="X65" s="36">
        <v>0</v>
      </c>
      <c r="Y65" s="24">
        <v>6529.649965137758</v>
      </c>
    </row>
    <row r="66" spans="1:25" ht="21">
      <c r="A66" s="35" t="s">
        <v>4486</v>
      </c>
      <c r="B66" s="35"/>
      <c r="C66" s="36">
        <v>0</v>
      </c>
      <c r="D66" s="36">
        <v>9809.0867248378599</v>
      </c>
      <c r="E66" s="36">
        <v>19362.984382018542</v>
      </c>
      <c r="F66" s="36">
        <v>43775.958504508344</v>
      </c>
      <c r="G66" s="36">
        <v>76433.966155299946</v>
      </c>
      <c r="H66" s="36">
        <v>126.68280780193301</v>
      </c>
      <c r="I66" s="36">
        <v>1990.3661261306879</v>
      </c>
      <c r="J66" s="36">
        <v>2127.7194960530701</v>
      </c>
      <c r="K66" s="24">
        <v>153626.76419665042</v>
      </c>
      <c r="L66" s="24">
        <v>130190</v>
      </c>
      <c r="M66" s="110">
        <f>L66-K66</f>
        <v>-23436.764196650416</v>
      </c>
      <c r="N66" s="100"/>
      <c r="O66" s="35" t="s">
        <v>4486</v>
      </c>
      <c r="P66" s="35"/>
      <c r="Q66" s="36">
        <v>0</v>
      </c>
      <c r="R66" s="36">
        <v>0</v>
      </c>
      <c r="S66" s="36">
        <v>0</v>
      </c>
      <c r="T66" s="36">
        <v>0</v>
      </c>
      <c r="U66" s="36">
        <v>47503.474653804638</v>
      </c>
      <c r="V66" s="36">
        <v>1349.8363607354779</v>
      </c>
      <c r="W66" s="36">
        <v>0</v>
      </c>
      <c r="X66" s="36">
        <v>0</v>
      </c>
      <c r="Y66" s="24">
        <v>48853.311014540122</v>
      </c>
    </row>
    <row r="67" spans="1:25" ht="21">
      <c r="A67" s="35"/>
      <c r="B67" s="35" t="s">
        <v>4480</v>
      </c>
      <c r="C67" s="36">
        <v>0</v>
      </c>
      <c r="D67" s="36">
        <v>0</v>
      </c>
      <c r="E67" s="36">
        <v>1253.5444389700003</v>
      </c>
      <c r="F67" s="36">
        <v>9096.7282755181477</v>
      </c>
      <c r="G67" s="36">
        <v>9877.341608471781</v>
      </c>
      <c r="H67" s="36">
        <v>18.083521695676996</v>
      </c>
      <c r="I67" s="36">
        <v>187.16509526287797</v>
      </c>
      <c r="J67" s="36">
        <v>0</v>
      </c>
      <c r="K67" s="24">
        <v>20432.862939918483</v>
      </c>
      <c r="L67" s="24"/>
      <c r="M67" s="110"/>
      <c r="N67" s="100"/>
      <c r="O67" s="35"/>
      <c r="P67" s="35" t="s">
        <v>4480</v>
      </c>
      <c r="Q67" s="36">
        <v>0</v>
      </c>
      <c r="R67" s="36">
        <v>0</v>
      </c>
      <c r="S67" s="36">
        <v>0</v>
      </c>
      <c r="T67" s="36">
        <v>0</v>
      </c>
      <c r="U67" s="36">
        <v>6432.3813547014133</v>
      </c>
      <c r="V67" s="36">
        <v>65.269060192821982</v>
      </c>
      <c r="W67" s="36">
        <v>0</v>
      </c>
      <c r="X67" s="36">
        <v>0</v>
      </c>
      <c r="Y67" s="24">
        <v>6497.6504148942349</v>
      </c>
    </row>
    <row r="68" spans="1:25" ht="21">
      <c r="A68" s="35"/>
      <c r="B68" s="35" t="s">
        <v>4481</v>
      </c>
      <c r="C68" s="36">
        <v>0</v>
      </c>
      <c r="D68" s="36">
        <v>0</v>
      </c>
      <c r="E68" s="36">
        <v>962.16081719450005</v>
      </c>
      <c r="F68" s="36">
        <v>5508.3930933903011</v>
      </c>
      <c r="G68" s="36">
        <v>15863.095957050018</v>
      </c>
      <c r="H68" s="36">
        <v>0</v>
      </c>
      <c r="I68" s="36">
        <v>506.42249577647999</v>
      </c>
      <c r="J68" s="36">
        <v>1237.7573954072</v>
      </c>
      <c r="K68" s="24">
        <v>24077.829758818501</v>
      </c>
      <c r="L68" s="24"/>
      <c r="M68" s="24"/>
      <c r="N68" s="100"/>
      <c r="O68" s="35"/>
      <c r="P68" s="35" t="s">
        <v>4481</v>
      </c>
      <c r="Q68" s="36">
        <v>0</v>
      </c>
      <c r="R68" s="36">
        <v>0</v>
      </c>
      <c r="S68" s="36">
        <v>0</v>
      </c>
      <c r="T68" s="36">
        <v>0</v>
      </c>
      <c r="U68" s="36">
        <v>7102.1006579095319</v>
      </c>
      <c r="V68" s="36">
        <v>554.64920539645004</v>
      </c>
      <c r="W68" s="36">
        <v>0</v>
      </c>
      <c r="X68" s="36">
        <v>0</v>
      </c>
      <c r="Y68" s="24">
        <v>7656.7498633059822</v>
      </c>
    </row>
    <row r="69" spans="1:25" ht="21">
      <c r="A69" s="35"/>
      <c r="B69" s="35" t="s">
        <v>4482</v>
      </c>
      <c r="C69" s="36">
        <v>0</v>
      </c>
      <c r="D69" s="36">
        <v>4078.5760028009995</v>
      </c>
      <c r="E69" s="36">
        <v>7242.3709665357928</v>
      </c>
      <c r="F69" s="36">
        <v>5177.6729832788997</v>
      </c>
      <c r="G69" s="36">
        <v>9416.524481330629</v>
      </c>
      <c r="H69" s="36">
        <v>0.78408610614600005</v>
      </c>
      <c r="I69" s="36">
        <v>239.96239482228998</v>
      </c>
      <c r="J69" s="36">
        <v>0</v>
      </c>
      <c r="K69" s="24">
        <v>26155.890914874755</v>
      </c>
      <c r="L69" s="24"/>
      <c r="M69" s="24"/>
      <c r="N69" s="100"/>
      <c r="O69" s="35"/>
      <c r="P69" s="35" t="s">
        <v>4482</v>
      </c>
      <c r="Q69" s="36">
        <v>0</v>
      </c>
      <c r="R69" s="36">
        <v>0</v>
      </c>
      <c r="S69" s="36">
        <v>0</v>
      </c>
      <c r="T69" s="36">
        <v>0</v>
      </c>
      <c r="U69" s="36">
        <v>8241.0159299943261</v>
      </c>
      <c r="V69" s="36">
        <v>76.557380935236992</v>
      </c>
      <c r="W69" s="36">
        <v>0</v>
      </c>
      <c r="X69" s="36">
        <v>0</v>
      </c>
      <c r="Y69" s="24">
        <v>8317.5733109295634</v>
      </c>
    </row>
    <row r="70" spans="1:25" ht="21">
      <c r="A70" s="35"/>
      <c r="B70" s="35" t="s">
        <v>4483</v>
      </c>
      <c r="C70" s="36">
        <v>0</v>
      </c>
      <c r="D70" s="36">
        <v>3384.7026147977999</v>
      </c>
      <c r="E70" s="36">
        <v>6245.7094396199609</v>
      </c>
      <c r="F70" s="36">
        <v>11474.559160349838</v>
      </c>
      <c r="G70" s="36">
        <v>13038.004186279839</v>
      </c>
      <c r="H70" s="36">
        <v>0</v>
      </c>
      <c r="I70" s="36">
        <v>514.71170569762</v>
      </c>
      <c r="J70" s="36">
        <v>77.491317655370011</v>
      </c>
      <c r="K70" s="24">
        <v>34735.178424400423</v>
      </c>
      <c r="L70" s="24"/>
      <c r="M70" s="24"/>
      <c r="N70" s="100"/>
      <c r="O70" s="35"/>
      <c r="P70" s="35" t="s">
        <v>4483</v>
      </c>
      <c r="Q70" s="36">
        <v>0</v>
      </c>
      <c r="R70" s="36">
        <v>0</v>
      </c>
      <c r="S70" s="36">
        <v>0</v>
      </c>
      <c r="T70" s="36">
        <v>0</v>
      </c>
      <c r="U70" s="36">
        <v>10857.466177539736</v>
      </c>
      <c r="V70" s="36">
        <v>188.32056142628005</v>
      </c>
      <c r="W70" s="36">
        <v>0</v>
      </c>
      <c r="X70" s="36">
        <v>0</v>
      </c>
      <c r="Y70" s="24">
        <v>11045.786738966017</v>
      </c>
    </row>
    <row r="71" spans="1:25" ht="21">
      <c r="A71" s="35"/>
      <c r="B71" s="35" t="s">
        <v>4484</v>
      </c>
      <c r="C71" s="36">
        <v>0</v>
      </c>
      <c r="D71" s="36">
        <v>0</v>
      </c>
      <c r="E71" s="36">
        <v>1573.9122911012801</v>
      </c>
      <c r="F71" s="36">
        <v>1562.2292787104998</v>
      </c>
      <c r="G71" s="36">
        <v>5176.1104365575402</v>
      </c>
      <c r="H71" s="36">
        <v>0</v>
      </c>
      <c r="I71" s="36">
        <v>12.5</v>
      </c>
      <c r="J71" s="36">
        <v>0</v>
      </c>
      <c r="K71" s="24">
        <v>8324.7520063693191</v>
      </c>
      <c r="L71" s="24"/>
      <c r="M71" s="24"/>
      <c r="N71" s="100"/>
      <c r="O71" s="35"/>
      <c r="P71" s="35" t="s">
        <v>4484</v>
      </c>
      <c r="Q71" s="36">
        <v>0</v>
      </c>
      <c r="R71" s="36">
        <v>0</v>
      </c>
      <c r="S71" s="36">
        <v>0</v>
      </c>
      <c r="T71" s="36">
        <v>0</v>
      </c>
      <c r="U71" s="36">
        <v>2643.2961380251745</v>
      </c>
      <c r="V71" s="36">
        <v>3.9750000000000001</v>
      </c>
      <c r="W71" s="36">
        <v>0</v>
      </c>
      <c r="X71" s="36">
        <v>0</v>
      </c>
      <c r="Y71" s="24">
        <v>2647.2711380251744</v>
      </c>
    </row>
    <row r="72" spans="1:25" ht="21">
      <c r="A72" s="35"/>
      <c r="B72" s="35" t="s">
        <v>4485</v>
      </c>
      <c r="C72" s="36">
        <v>0</v>
      </c>
      <c r="D72" s="36">
        <v>2345.8081072390601</v>
      </c>
      <c r="E72" s="36">
        <v>1214.2100826620604</v>
      </c>
      <c r="F72" s="36">
        <v>3230.2368897459014</v>
      </c>
      <c r="G72" s="36">
        <v>10188.195582161738</v>
      </c>
      <c r="H72" s="36">
        <v>107.81520000011001</v>
      </c>
      <c r="I72" s="36">
        <v>245.64598038892001</v>
      </c>
      <c r="J72" s="36">
        <v>404.0251242617</v>
      </c>
      <c r="K72" s="24">
        <v>17735.936966459492</v>
      </c>
      <c r="L72" s="24"/>
      <c r="M72" s="24"/>
      <c r="N72" s="100"/>
      <c r="O72" s="35"/>
      <c r="P72" s="35" t="s">
        <v>4485</v>
      </c>
      <c r="Q72" s="36">
        <v>0</v>
      </c>
      <c r="R72" s="36">
        <v>0</v>
      </c>
      <c r="S72" s="36">
        <v>0</v>
      </c>
      <c r="T72" s="36">
        <v>0</v>
      </c>
      <c r="U72" s="36">
        <v>5399.1473104550196</v>
      </c>
      <c r="V72" s="36">
        <v>240.88064487894295</v>
      </c>
      <c r="W72" s="36">
        <v>0</v>
      </c>
      <c r="X72" s="36">
        <v>0</v>
      </c>
      <c r="Y72" s="24">
        <v>5640.0279553339624</v>
      </c>
    </row>
    <row r="73" spans="1:25" ht="21">
      <c r="A73" s="35"/>
      <c r="B73" s="35" t="s">
        <v>2231</v>
      </c>
      <c r="C73" s="36">
        <v>0</v>
      </c>
      <c r="D73" s="36">
        <v>0</v>
      </c>
      <c r="E73" s="36">
        <v>431.15029440015996</v>
      </c>
      <c r="F73" s="36">
        <v>2929.2195088892609</v>
      </c>
      <c r="G73" s="36">
        <v>7576.950919271243</v>
      </c>
      <c r="H73" s="36">
        <v>0</v>
      </c>
      <c r="I73" s="36">
        <v>283.95845418249996</v>
      </c>
      <c r="J73" s="36">
        <v>408.44565872880003</v>
      </c>
      <c r="K73" s="24">
        <v>11629.724835471965</v>
      </c>
      <c r="L73" s="24"/>
      <c r="M73" s="24"/>
      <c r="N73" s="100"/>
      <c r="O73" s="35"/>
      <c r="P73" s="35" t="s">
        <v>2231</v>
      </c>
      <c r="Q73" s="36">
        <v>0</v>
      </c>
      <c r="R73" s="36">
        <v>0</v>
      </c>
      <c r="S73" s="36">
        <v>0</v>
      </c>
      <c r="T73" s="36">
        <v>0</v>
      </c>
      <c r="U73" s="36">
        <v>3478.0679897763348</v>
      </c>
      <c r="V73" s="36">
        <v>220.18450790574596</v>
      </c>
      <c r="W73" s="36">
        <v>0</v>
      </c>
      <c r="X73" s="36">
        <v>0</v>
      </c>
      <c r="Y73" s="24">
        <v>3698.252497682081</v>
      </c>
    </row>
    <row r="74" spans="1:25" ht="21">
      <c r="A74" s="35"/>
      <c r="B74" s="35" t="s">
        <v>4479</v>
      </c>
      <c r="C74" s="36">
        <v>0</v>
      </c>
      <c r="D74" s="36">
        <v>0</v>
      </c>
      <c r="E74" s="36">
        <v>439.92605153479002</v>
      </c>
      <c r="F74" s="36">
        <v>4796.9193146255002</v>
      </c>
      <c r="G74" s="36">
        <v>5297.7429841771591</v>
      </c>
      <c r="H74" s="36">
        <v>0</v>
      </c>
      <c r="I74" s="36">
        <v>0</v>
      </c>
      <c r="J74" s="36">
        <v>0</v>
      </c>
      <c r="K74" s="24">
        <v>10534.58835033745</v>
      </c>
      <c r="L74" s="24"/>
      <c r="M74" s="24"/>
      <c r="N74" s="100"/>
      <c r="O74" s="35"/>
      <c r="P74" s="35" t="s">
        <v>4479</v>
      </c>
      <c r="Q74" s="36">
        <v>0</v>
      </c>
      <c r="R74" s="36">
        <v>0</v>
      </c>
      <c r="S74" s="36">
        <v>0</v>
      </c>
      <c r="T74" s="36">
        <v>0</v>
      </c>
      <c r="U74" s="36">
        <v>3349.9990954031091</v>
      </c>
      <c r="V74" s="36">
        <v>0</v>
      </c>
      <c r="W74" s="36">
        <v>0</v>
      </c>
      <c r="X74" s="36">
        <v>0</v>
      </c>
      <c r="Y74" s="24">
        <v>3349.9990954031091</v>
      </c>
    </row>
  </sheetData>
  <mergeCells count="24">
    <mergeCell ref="T9:U9"/>
    <mergeCell ref="V9:W9"/>
    <mergeCell ref="O11:P11"/>
    <mergeCell ref="A11:B11"/>
    <mergeCell ref="D9:E9"/>
    <mergeCell ref="F9:G9"/>
    <mergeCell ref="H9:I9"/>
    <mergeCell ref="R9:S9"/>
    <mergeCell ref="A1:M1"/>
    <mergeCell ref="A2:M2"/>
    <mergeCell ref="O1:Y1"/>
    <mergeCell ref="O2:Y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Y8:Y10"/>
  </mergeCells>
  <pageMargins left="0.90551181102362199" right="0" top="0.74803149606299202" bottom="0.74803149606299202" header="0.31496062992126" footer="0.31496062992126"/>
  <pageSetup paperSize="9" scale="77" fitToHeight="0" orientation="landscape" r:id="rId1"/>
  <colBreaks count="1" manualBreakCount="1">
    <brk id="13" max="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>
  <dimension ref="A1:AF186"/>
  <sheetViews>
    <sheetView view="pageBreakPreview" zoomScale="60" workbookViewId="0">
      <selection activeCell="A3" sqref="A3:A6"/>
    </sheetView>
  </sheetViews>
  <sheetFormatPr defaultRowHeight="21"/>
  <cols>
    <col min="1" max="1" width="19.375" style="25" customWidth="1"/>
    <col min="2" max="2" width="13.5" style="25" customWidth="1"/>
    <col min="3" max="10" width="10" style="25" customWidth="1"/>
    <col min="11" max="11" width="12.75" style="25" customWidth="1"/>
    <col min="12" max="12" width="12.625" style="21" customWidth="1"/>
    <col min="13" max="13" width="10.5" style="25" customWidth="1"/>
    <col min="14" max="14" width="7.625" style="123" customWidth="1"/>
    <col min="15" max="15" width="18.25" style="25" customWidth="1"/>
    <col min="16" max="16" width="18.5" style="25" customWidth="1"/>
    <col min="17" max="24" width="12.25" style="25" customWidth="1"/>
    <col min="25" max="25" width="18.375" style="25" customWidth="1"/>
    <col min="26" max="16384" width="9" style="25"/>
  </cols>
  <sheetData>
    <row r="1" spans="1:32" s="88" customFormat="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>
      <c r="A2" s="216" t="s">
        <v>4487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5004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38.2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32" s="98" customFormat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32" s="98" customFormat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2" s="98" customFormat="1" ht="39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32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14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9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33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>
      <c r="A11" s="242" t="s">
        <v>65</v>
      </c>
      <c r="B11" s="243"/>
      <c r="C11" s="87">
        <v>0</v>
      </c>
      <c r="D11" s="87">
        <v>3059.4022452150703</v>
      </c>
      <c r="E11" s="87">
        <v>319237.16851842491</v>
      </c>
      <c r="F11" s="87">
        <v>712700.16030454298</v>
      </c>
      <c r="G11" s="87">
        <v>134057.35043280124</v>
      </c>
      <c r="H11" s="87">
        <v>675154.31061536877</v>
      </c>
      <c r="I11" s="87">
        <v>18384.950183859197</v>
      </c>
      <c r="J11" s="87">
        <v>2404.0735085362103</v>
      </c>
      <c r="K11" s="110">
        <v>1864997.4158087485</v>
      </c>
      <c r="L11" s="192">
        <v>1612000</v>
      </c>
      <c r="M11" s="110">
        <f>L11-K11</f>
        <v>-252997.41580874845</v>
      </c>
      <c r="N11" s="23"/>
      <c r="O11" s="242" t="s">
        <v>65</v>
      </c>
      <c r="P11" s="243"/>
      <c r="Q11" s="24">
        <v>0</v>
      </c>
      <c r="R11" s="24">
        <v>0</v>
      </c>
      <c r="S11" s="24">
        <v>0</v>
      </c>
      <c r="T11" s="24">
        <v>9380.0942928453951</v>
      </c>
      <c r="U11" s="24">
        <v>633160.03694526595</v>
      </c>
      <c r="V11" s="24">
        <v>15803.956542407646</v>
      </c>
      <c r="W11" s="24">
        <v>0</v>
      </c>
      <c r="X11" s="24">
        <v>0</v>
      </c>
      <c r="Y11" s="24">
        <v>658344.08778051869</v>
      </c>
    </row>
    <row r="12" spans="1:32">
      <c r="A12" s="35" t="s">
        <v>4493</v>
      </c>
      <c r="B12" s="35"/>
      <c r="C12" s="36">
        <v>0</v>
      </c>
      <c r="D12" s="36">
        <v>178.20068467900001</v>
      </c>
      <c r="E12" s="36">
        <v>11024.122408905065</v>
      </c>
      <c r="F12" s="36">
        <v>23535.019949116253</v>
      </c>
      <c r="G12" s="36">
        <v>12743.7571062068</v>
      </c>
      <c r="H12" s="36">
        <v>50165.870278760114</v>
      </c>
      <c r="I12" s="36">
        <v>0</v>
      </c>
      <c r="J12" s="36">
        <v>0</v>
      </c>
      <c r="K12" s="24">
        <v>97646.970427667227</v>
      </c>
      <c r="L12" s="80">
        <v>93480</v>
      </c>
      <c r="M12" s="110">
        <f>L12-K12</f>
        <v>-4166.9704276672273</v>
      </c>
      <c r="N12" s="100"/>
      <c r="O12" s="35" t="s">
        <v>4493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34469.380560961945</v>
      </c>
      <c r="V12" s="36">
        <v>0</v>
      </c>
      <c r="W12" s="36">
        <v>0</v>
      </c>
      <c r="X12" s="36">
        <v>0</v>
      </c>
      <c r="Y12" s="24">
        <v>34469.380560961945</v>
      </c>
    </row>
    <row r="13" spans="1:32">
      <c r="A13" s="35"/>
      <c r="B13" s="35" t="s">
        <v>4488</v>
      </c>
      <c r="C13" s="36">
        <v>0</v>
      </c>
      <c r="D13" s="36">
        <v>0</v>
      </c>
      <c r="E13" s="36">
        <v>1452.0308414900701</v>
      </c>
      <c r="F13" s="36">
        <v>1841.7390475558848</v>
      </c>
      <c r="G13" s="36">
        <v>2525.3048573220199</v>
      </c>
      <c r="H13" s="36">
        <v>7240.8397087430121</v>
      </c>
      <c r="I13" s="36">
        <v>0</v>
      </c>
      <c r="J13" s="36">
        <v>0</v>
      </c>
      <c r="K13" s="24">
        <v>13059.914455110986</v>
      </c>
      <c r="L13" s="80"/>
      <c r="M13" s="110"/>
      <c r="N13" s="100"/>
      <c r="O13" s="35"/>
      <c r="P13" s="35" t="s">
        <v>4488</v>
      </c>
      <c r="Q13" s="36">
        <v>0</v>
      </c>
      <c r="R13" s="36">
        <v>0</v>
      </c>
      <c r="S13" s="36">
        <v>0</v>
      </c>
      <c r="T13" s="36">
        <v>0</v>
      </c>
      <c r="U13" s="36">
        <v>4610.1498026538002</v>
      </c>
      <c r="V13" s="36">
        <v>0</v>
      </c>
      <c r="W13" s="36">
        <v>0</v>
      </c>
      <c r="X13" s="36">
        <v>0</v>
      </c>
      <c r="Y13" s="24">
        <v>4610.1498026538002</v>
      </c>
    </row>
    <row r="14" spans="1:32">
      <c r="A14" s="35"/>
      <c r="B14" s="35" t="s">
        <v>4489</v>
      </c>
      <c r="C14" s="36">
        <v>0</v>
      </c>
      <c r="D14" s="36">
        <v>0</v>
      </c>
      <c r="E14" s="36">
        <v>489.45723986053002</v>
      </c>
      <c r="F14" s="36">
        <v>2199.3715419147902</v>
      </c>
      <c r="G14" s="36">
        <v>867.57493241712996</v>
      </c>
      <c r="H14" s="36">
        <v>7473.7782759770525</v>
      </c>
      <c r="I14" s="36">
        <v>0</v>
      </c>
      <c r="J14" s="36">
        <v>0</v>
      </c>
      <c r="K14" s="24">
        <v>11030.181990169502</v>
      </c>
      <c r="L14" s="80"/>
      <c r="M14" s="24"/>
      <c r="N14" s="100"/>
      <c r="O14" s="35"/>
      <c r="P14" s="35" t="s">
        <v>4489</v>
      </c>
      <c r="Q14" s="36">
        <v>0</v>
      </c>
      <c r="R14" s="36">
        <v>0</v>
      </c>
      <c r="S14" s="36">
        <v>0</v>
      </c>
      <c r="T14" s="36">
        <v>0</v>
      </c>
      <c r="U14" s="36">
        <v>3893.6542425306106</v>
      </c>
      <c r="V14" s="36">
        <v>0</v>
      </c>
      <c r="W14" s="36">
        <v>0</v>
      </c>
      <c r="X14" s="36">
        <v>0</v>
      </c>
      <c r="Y14" s="24">
        <v>3893.6542425306106</v>
      </c>
    </row>
    <row r="15" spans="1:32">
      <c r="A15" s="35"/>
      <c r="B15" s="35" t="s">
        <v>3116</v>
      </c>
      <c r="C15" s="36">
        <v>0</v>
      </c>
      <c r="D15" s="36">
        <v>0</v>
      </c>
      <c r="E15" s="36">
        <v>3060.4740482755201</v>
      </c>
      <c r="F15" s="36">
        <v>8825.2776702606407</v>
      </c>
      <c r="G15" s="36">
        <v>0</v>
      </c>
      <c r="H15" s="36">
        <v>14211.29182693841</v>
      </c>
      <c r="I15" s="36">
        <v>0</v>
      </c>
      <c r="J15" s="36">
        <v>0</v>
      </c>
      <c r="K15" s="24">
        <v>26097.043545474571</v>
      </c>
      <c r="L15" s="80"/>
      <c r="M15" s="24"/>
      <c r="N15" s="100"/>
      <c r="O15" s="35"/>
      <c r="P15" s="35" t="s">
        <v>3116</v>
      </c>
      <c r="Q15" s="36">
        <v>0</v>
      </c>
      <c r="R15" s="36">
        <v>0</v>
      </c>
      <c r="S15" s="36">
        <v>0</v>
      </c>
      <c r="T15" s="36">
        <v>0</v>
      </c>
      <c r="U15" s="36">
        <v>9212.2563715505021</v>
      </c>
      <c r="V15" s="36">
        <v>0</v>
      </c>
      <c r="W15" s="36">
        <v>0</v>
      </c>
      <c r="X15" s="36">
        <v>0</v>
      </c>
      <c r="Y15" s="24">
        <v>9212.2563715505021</v>
      </c>
    </row>
    <row r="16" spans="1:32">
      <c r="A16" s="35"/>
      <c r="B16" s="35" t="s">
        <v>4490</v>
      </c>
      <c r="C16" s="36">
        <v>0</v>
      </c>
      <c r="D16" s="36">
        <v>0</v>
      </c>
      <c r="E16" s="36">
        <v>129.83403908970001</v>
      </c>
      <c r="F16" s="36">
        <v>255.38752141664</v>
      </c>
      <c r="G16" s="36">
        <v>0</v>
      </c>
      <c r="H16" s="36">
        <v>3214.4988198443698</v>
      </c>
      <c r="I16" s="36">
        <v>0</v>
      </c>
      <c r="J16" s="36">
        <v>0</v>
      </c>
      <c r="K16" s="24">
        <v>3599.72038035071</v>
      </c>
      <c r="L16" s="80"/>
      <c r="M16" s="24"/>
      <c r="N16" s="100"/>
      <c r="O16" s="35"/>
      <c r="P16" s="35" t="s">
        <v>4490</v>
      </c>
      <c r="Q16" s="36">
        <v>0</v>
      </c>
      <c r="R16" s="36">
        <v>0</v>
      </c>
      <c r="S16" s="36">
        <v>0</v>
      </c>
      <c r="T16" s="36">
        <v>0</v>
      </c>
      <c r="U16" s="36">
        <v>1270.7012942637591</v>
      </c>
      <c r="V16" s="36">
        <v>0</v>
      </c>
      <c r="W16" s="36">
        <v>0</v>
      </c>
      <c r="X16" s="36">
        <v>0</v>
      </c>
      <c r="Y16" s="24">
        <v>1270.7012942637591</v>
      </c>
    </row>
    <row r="17" spans="1:25">
      <c r="A17" s="35"/>
      <c r="B17" s="35" t="s">
        <v>4329</v>
      </c>
      <c r="C17" s="36">
        <v>0</v>
      </c>
      <c r="D17" s="36">
        <v>0</v>
      </c>
      <c r="E17" s="36">
        <v>2101.1652441559941</v>
      </c>
      <c r="F17" s="36">
        <v>5842.566166735849</v>
      </c>
      <c r="G17" s="36">
        <v>1859.22250525348</v>
      </c>
      <c r="H17" s="36">
        <v>7910.5687277079569</v>
      </c>
      <c r="I17" s="36">
        <v>0</v>
      </c>
      <c r="J17" s="36">
        <v>0</v>
      </c>
      <c r="K17" s="24">
        <v>17713.522643853281</v>
      </c>
      <c r="L17" s="80"/>
      <c r="M17" s="24"/>
      <c r="N17" s="100"/>
      <c r="O17" s="35"/>
      <c r="P17" s="35" t="s">
        <v>4329</v>
      </c>
      <c r="Q17" s="36">
        <v>0</v>
      </c>
      <c r="R17" s="36">
        <v>0</v>
      </c>
      <c r="S17" s="36">
        <v>0</v>
      </c>
      <c r="T17" s="36">
        <v>0</v>
      </c>
      <c r="U17" s="36">
        <v>6252.8734932775124</v>
      </c>
      <c r="V17" s="36">
        <v>0</v>
      </c>
      <c r="W17" s="36">
        <v>0</v>
      </c>
      <c r="X17" s="36">
        <v>0</v>
      </c>
      <c r="Y17" s="24">
        <v>6252.8734932775124</v>
      </c>
    </row>
    <row r="18" spans="1:25">
      <c r="A18" s="35"/>
      <c r="B18" s="35" t="s">
        <v>4491</v>
      </c>
      <c r="C18" s="36">
        <v>0</v>
      </c>
      <c r="D18" s="36">
        <v>0</v>
      </c>
      <c r="E18" s="36">
        <v>3544.6384565868498</v>
      </c>
      <c r="F18" s="36">
        <v>4542.9211762079494</v>
      </c>
      <c r="G18" s="36">
        <v>4116.1836733957889</v>
      </c>
      <c r="H18" s="36">
        <v>5730.4505178593263</v>
      </c>
      <c r="I18" s="36">
        <v>0</v>
      </c>
      <c r="J18" s="36">
        <v>0</v>
      </c>
      <c r="K18" s="24">
        <v>17934.193824049915</v>
      </c>
      <c r="L18" s="80"/>
      <c r="M18" s="24"/>
      <c r="N18" s="100"/>
      <c r="O18" s="35"/>
      <c r="P18" s="35" t="s">
        <v>4491</v>
      </c>
      <c r="Q18" s="36">
        <v>0</v>
      </c>
      <c r="R18" s="36">
        <v>0</v>
      </c>
      <c r="S18" s="36">
        <v>0</v>
      </c>
      <c r="T18" s="36">
        <v>0</v>
      </c>
      <c r="U18" s="36">
        <v>6330.7704198891615</v>
      </c>
      <c r="V18" s="36">
        <v>0</v>
      </c>
      <c r="W18" s="36">
        <v>0</v>
      </c>
      <c r="X18" s="36">
        <v>0</v>
      </c>
      <c r="Y18" s="24">
        <v>6330.7704198891615</v>
      </c>
    </row>
    <row r="19" spans="1:25">
      <c r="A19" s="35"/>
      <c r="B19" s="35" t="s">
        <v>4492</v>
      </c>
      <c r="C19" s="36">
        <v>0</v>
      </c>
      <c r="D19" s="36">
        <v>178.20068467900001</v>
      </c>
      <c r="E19" s="36">
        <v>246.52253944639997</v>
      </c>
      <c r="F19" s="36">
        <v>27.756825024499999</v>
      </c>
      <c r="G19" s="36">
        <v>3375.4711378183797</v>
      </c>
      <c r="H19" s="36">
        <v>4384.4424016899848</v>
      </c>
      <c r="I19" s="36">
        <v>0</v>
      </c>
      <c r="J19" s="36">
        <v>0</v>
      </c>
      <c r="K19" s="24">
        <v>8212.393588658264</v>
      </c>
      <c r="L19" s="80"/>
      <c r="M19" s="24"/>
      <c r="N19" s="100"/>
      <c r="O19" s="35"/>
      <c r="P19" s="35" t="s">
        <v>4492</v>
      </c>
      <c r="Q19" s="36">
        <v>0</v>
      </c>
      <c r="R19" s="36">
        <v>0</v>
      </c>
      <c r="S19" s="36">
        <v>0</v>
      </c>
      <c r="T19" s="36">
        <v>0</v>
      </c>
      <c r="U19" s="36">
        <v>2898.9749367965987</v>
      </c>
      <c r="V19" s="36">
        <v>0</v>
      </c>
      <c r="W19" s="36">
        <v>0</v>
      </c>
      <c r="X19" s="36">
        <v>0</v>
      </c>
      <c r="Y19" s="24">
        <v>2898.9749367965987</v>
      </c>
    </row>
    <row r="20" spans="1:25">
      <c r="A20" s="35" t="s">
        <v>4503</v>
      </c>
      <c r="B20" s="35"/>
      <c r="C20" s="36">
        <v>0</v>
      </c>
      <c r="D20" s="36">
        <v>0</v>
      </c>
      <c r="E20" s="36">
        <v>28803.243414828466</v>
      </c>
      <c r="F20" s="36">
        <v>31242.117403542346</v>
      </c>
      <c r="G20" s="36">
        <v>10971.489954057364</v>
      </c>
      <c r="H20" s="36">
        <v>30690.84575068939</v>
      </c>
      <c r="I20" s="36">
        <v>2300.4210099110906</v>
      </c>
      <c r="J20" s="36">
        <v>0</v>
      </c>
      <c r="K20" s="24">
        <v>104008.11753302864</v>
      </c>
      <c r="L20" s="80">
        <v>162150</v>
      </c>
      <c r="M20" s="110">
        <f>L20-K20</f>
        <v>58141.882466971365</v>
      </c>
      <c r="N20" s="100"/>
      <c r="O20" s="35" t="s">
        <v>4503</v>
      </c>
      <c r="P20" s="35"/>
      <c r="Q20" s="36">
        <v>0</v>
      </c>
      <c r="R20" s="36">
        <v>0</v>
      </c>
      <c r="S20" s="36">
        <v>0</v>
      </c>
      <c r="T20" s="36">
        <v>0</v>
      </c>
      <c r="U20" s="36">
        <v>33543.549015968987</v>
      </c>
      <c r="V20" s="36">
        <v>3171.3164731904317</v>
      </c>
      <c r="W20" s="36">
        <v>0</v>
      </c>
      <c r="X20" s="36">
        <v>0</v>
      </c>
      <c r="Y20" s="24">
        <v>36714.86548915942</v>
      </c>
    </row>
    <row r="21" spans="1:25">
      <c r="A21" s="35"/>
      <c r="B21" s="35" t="s">
        <v>4494</v>
      </c>
      <c r="C21" s="36">
        <v>0</v>
      </c>
      <c r="D21" s="36">
        <v>0</v>
      </c>
      <c r="E21" s="36">
        <v>671.14477050453002</v>
      </c>
      <c r="F21" s="36">
        <v>645.6886183828982</v>
      </c>
      <c r="G21" s="36">
        <v>1008.6276316531901</v>
      </c>
      <c r="H21" s="36">
        <v>315.92276139124999</v>
      </c>
      <c r="I21" s="36">
        <v>0</v>
      </c>
      <c r="J21" s="36">
        <v>0</v>
      </c>
      <c r="K21" s="24">
        <v>2641.3837819318678</v>
      </c>
      <c r="L21" s="80"/>
      <c r="M21" s="110"/>
      <c r="N21" s="100"/>
      <c r="O21" s="35"/>
      <c r="P21" s="35" t="s">
        <v>4494</v>
      </c>
      <c r="Q21" s="36">
        <v>0</v>
      </c>
      <c r="R21" s="36">
        <v>0</v>
      </c>
      <c r="S21" s="36">
        <v>0</v>
      </c>
      <c r="T21" s="36">
        <v>0</v>
      </c>
      <c r="U21" s="36">
        <v>932.40847502219526</v>
      </c>
      <c r="V21" s="36">
        <v>0</v>
      </c>
      <c r="W21" s="36">
        <v>0</v>
      </c>
      <c r="X21" s="36">
        <v>0</v>
      </c>
      <c r="Y21" s="24">
        <v>932.40847502219526</v>
      </c>
    </row>
    <row r="22" spans="1:25">
      <c r="A22" s="35"/>
      <c r="B22" s="35" t="s">
        <v>4495</v>
      </c>
      <c r="C22" s="36">
        <v>0</v>
      </c>
      <c r="D22" s="36">
        <v>0</v>
      </c>
      <c r="E22" s="36">
        <v>5519.9925559787789</v>
      </c>
      <c r="F22" s="36">
        <v>7478.0436292518134</v>
      </c>
      <c r="G22" s="36">
        <v>460.35264026943298</v>
      </c>
      <c r="H22" s="36">
        <v>4146.2796969507599</v>
      </c>
      <c r="I22" s="36">
        <v>0</v>
      </c>
      <c r="J22" s="36">
        <v>0</v>
      </c>
      <c r="K22" s="24">
        <v>17604.668522450786</v>
      </c>
      <c r="L22" s="80"/>
      <c r="M22" s="24"/>
      <c r="N22" s="100"/>
      <c r="O22" s="35"/>
      <c r="P22" s="35" t="s">
        <v>4495</v>
      </c>
      <c r="Q22" s="36">
        <v>0</v>
      </c>
      <c r="R22" s="36">
        <v>0</v>
      </c>
      <c r="S22" s="36">
        <v>0</v>
      </c>
      <c r="T22" s="36">
        <v>0</v>
      </c>
      <c r="U22" s="36">
        <v>6214.4479884250113</v>
      </c>
      <c r="V22" s="36">
        <v>0</v>
      </c>
      <c r="W22" s="36">
        <v>0</v>
      </c>
      <c r="X22" s="36">
        <v>0</v>
      </c>
      <c r="Y22" s="24">
        <v>6214.4479884250113</v>
      </c>
    </row>
    <row r="23" spans="1:25">
      <c r="A23" s="35"/>
      <c r="B23" s="35" t="s">
        <v>4496</v>
      </c>
      <c r="C23" s="36">
        <v>0</v>
      </c>
      <c r="D23" s="36">
        <v>0</v>
      </c>
      <c r="E23" s="36">
        <v>3045.9097242637436</v>
      </c>
      <c r="F23" s="36">
        <v>3423.4194733584823</v>
      </c>
      <c r="G23" s="36">
        <v>952.41107368121493</v>
      </c>
      <c r="H23" s="36">
        <v>2402.8200760055097</v>
      </c>
      <c r="I23" s="36">
        <v>0</v>
      </c>
      <c r="J23" s="36">
        <v>0</v>
      </c>
      <c r="K23" s="24">
        <v>9824.5603473089504</v>
      </c>
      <c r="L23" s="80"/>
      <c r="M23" s="24"/>
      <c r="N23" s="100"/>
      <c r="O23" s="35"/>
      <c r="P23" s="35" t="s">
        <v>4496</v>
      </c>
      <c r="Q23" s="36">
        <v>0</v>
      </c>
      <c r="R23" s="36">
        <v>0</v>
      </c>
      <c r="S23" s="36">
        <v>0</v>
      </c>
      <c r="T23" s="36">
        <v>0</v>
      </c>
      <c r="U23" s="36">
        <v>3468.0698026004693</v>
      </c>
      <c r="V23" s="36">
        <v>0</v>
      </c>
      <c r="W23" s="36">
        <v>0</v>
      </c>
      <c r="X23" s="36">
        <v>0</v>
      </c>
      <c r="Y23" s="24">
        <v>3468.0698026004693</v>
      </c>
    </row>
    <row r="24" spans="1:25">
      <c r="A24" s="35"/>
      <c r="B24" s="35" t="s">
        <v>4497</v>
      </c>
      <c r="C24" s="36">
        <v>0</v>
      </c>
      <c r="D24" s="36">
        <v>0</v>
      </c>
      <c r="E24" s="36">
        <v>2689.8671567032002</v>
      </c>
      <c r="F24" s="36">
        <v>2434.2992953263215</v>
      </c>
      <c r="G24" s="36">
        <v>0</v>
      </c>
      <c r="H24" s="36">
        <v>6021.4210052201361</v>
      </c>
      <c r="I24" s="36">
        <v>0</v>
      </c>
      <c r="J24" s="36">
        <v>0</v>
      </c>
      <c r="K24" s="24">
        <v>11145.587457249658</v>
      </c>
      <c r="L24" s="80"/>
      <c r="M24" s="24"/>
      <c r="N24" s="100"/>
      <c r="O24" s="35"/>
      <c r="P24" s="35" t="s">
        <v>4497</v>
      </c>
      <c r="Q24" s="36">
        <v>0</v>
      </c>
      <c r="R24" s="36">
        <v>0</v>
      </c>
      <c r="S24" s="36">
        <v>0</v>
      </c>
      <c r="T24" s="36">
        <v>0</v>
      </c>
      <c r="U24" s="36">
        <v>3934.3923724071437</v>
      </c>
      <c r="V24" s="36">
        <v>0</v>
      </c>
      <c r="W24" s="36">
        <v>0</v>
      </c>
      <c r="X24" s="36">
        <v>0</v>
      </c>
      <c r="Y24" s="24">
        <v>3934.3923724071437</v>
      </c>
    </row>
    <row r="25" spans="1:25">
      <c r="A25" s="35"/>
      <c r="B25" s="35" t="s">
        <v>3533</v>
      </c>
      <c r="C25" s="36">
        <v>0</v>
      </c>
      <c r="D25" s="36">
        <v>0</v>
      </c>
      <c r="E25" s="36">
        <v>872.66710031107004</v>
      </c>
      <c r="F25" s="36">
        <v>1388.79813799514</v>
      </c>
      <c r="G25" s="36">
        <v>2744.8532301269206</v>
      </c>
      <c r="H25" s="36">
        <v>2638.3592299893612</v>
      </c>
      <c r="I25" s="36">
        <v>0</v>
      </c>
      <c r="J25" s="36">
        <v>0</v>
      </c>
      <c r="K25" s="24">
        <v>7644.6776984224925</v>
      </c>
      <c r="L25" s="80"/>
      <c r="M25" s="24"/>
      <c r="N25" s="100"/>
      <c r="O25" s="35"/>
      <c r="P25" s="35" t="s">
        <v>3533</v>
      </c>
      <c r="Q25" s="36">
        <v>0</v>
      </c>
      <c r="R25" s="36">
        <v>0</v>
      </c>
      <c r="S25" s="36">
        <v>0</v>
      </c>
      <c r="T25" s="36">
        <v>0</v>
      </c>
      <c r="U25" s="36">
        <v>2698.5712275438668</v>
      </c>
      <c r="V25" s="36">
        <v>0</v>
      </c>
      <c r="W25" s="36">
        <v>0</v>
      </c>
      <c r="X25" s="36">
        <v>0</v>
      </c>
      <c r="Y25" s="24">
        <v>2698.5712275438668</v>
      </c>
    </row>
    <row r="26" spans="1:25">
      <c r="A26" s="35"/>
      <c r="B26" s="35" t="s">
        <v>4329</v>
      </c>
      <c r="C26" s="36">
        <v>0</v>
      </c>
      <c r="D26" s="36">
        <v>0</v>
      </c>
      <c r="E26" s="36">
        <v>380.57814353226001</v>
      </c>
      <c r="F26" s="36">
        <v>671.57719254079007</v>
      </c>
      <c r="G26" s="36">
        <v>314.24783447879997</v>
      </c>
      <c r="H26" s="36">
        <v>4291.8257575003336</v>
      </c>
      <c r="I26" s="36">
        <v>0</v>
      </c>
      <c r="J26" s="36">
        <v>0</v>
      </c>
      <c r="K26" s="24">
        <v>5658.2289280521836</v>
      </c>
      <c r="L26" s="80"/>
      <c r="M26" s="24"/>
      <c r="N26" s="100"/>
      <c r="O26" s="35"/>
      <c r="P26" s="35" t="s">
        <v>4329</v>
      </c>
      <c r="Q26" s="36">
        <v>0</v>
      </c>
      <c r="R26" s="36">
        <v>0</v>
      </c>
      <c r="S26" s="36">
        <v>0</v>
      </c>
      <c r="T26" s="36">
        <v>0</v>
      </c>
      <c r="U26" s="36">
        <v>1997.3548116024479</v>
      </c>
      <c r="V26" s="36">
        <v>0</v>
      </c>
      <c r="W26" s="36">
        <v>0</v>
      </c>
      <c r="X26" s="36">
        <v>0</v>
      </c>
      <c r="Y26" s="24">
        <v>1997.3548116024479</v>
      </c>
    </row>
    <row r="27" spans="1:25">
      <c r="A27" s="35"/>
      <c r="B27" s="35" t="s">
        <v>4498</v>
      </c>
      <c r="C27" s="36">
        <v>0</v>
      </c>
      <c r="D27" s="36">
        <v>0</v>
      </c>
      <c r="E27" s="36">
        <v>2130.4870200299101</v>
      </c>
      <c r="F27" s="36">
        <v>3922.199899253359</v>
      </c>
      <c r="G27" s="36">
        <v>52.654184529600002</v>
      </c>
      <c r="H27" s="36">
        <v>1393.9827592037311</v>
      </c>
      <c r="I27" s="36">
        <v>192.08275800272997</v>
      </c>
      <c r="J27" s="36">
        <v>0</v>
      </c>
      <c r="K27" s="24">
        <v>7691.4066210193296</v>
      </c>
      <c r="L27" s="80"/>
      <c r="M27" s="24"/>
      <c r="N27" s="100"/>
      <c r="O27" s="35"/>
      <c r="P27" s="35" t="s">
        <v>4498</v>
      </c>
      <c r="Q27" s="36">
        <v>0</v>
      </c>
      <c r="R27" s="36">
        <v>0</v>
      </c>
      <c r="S27" s="36">
        <v>0</v>
      </c>
      <c r="T27" s="36">
        <v>0</v>
      </c>
      <c r="U27" s="36">
        <v>2155.1854096457114</v>
      </c>
      <c r="V27" s="36">
        <v>559.88112757383897</v>
      </c>
      <c r="W27" s="36">
        <v>0</v>
      </c>
      <c r="X27" s="36">
        <v>0</v>
      </c>
      <c r="Y27" s="24">
        <v>2715.0665372195504</v>
      </c>
    </row>
    <row r="28" spans="1:25">
      <c r="A28" s="35"/>
      <c r="B28" s="35" t="s">
        <v>4499</v>
      </c>
      <c r="C28" s="36">
        <v>0</v>
      </c>
      <c r="D28" s="36">
        <v>0</v>
      </c>
      <c r="E28" s="36">
        <v>8027.2853497734195</v>
      </c>
      <c r="F28" s="36">
        <v>5922.2190633555001</v>
      </c>
      <c r="G28" s="36">
        <v>357.72700148816097</v>
      </c>
      <c r="H28" s="36">
        <v>4722.3473346308983</v>
      </c>
      <c r="I28" s="36">
        <v>206.09760933981997</v>
      </c>
      <c r="J28" s="36">
        <v>0</v>
      </c>
      <c r="K28" s="24">
        <v>19235.6763585878</v>
      </c>
      <c r="L28" s="80"/>
      <c r="M28" s="24"/>
      <c r="N28" s="100"/>
      <c r="O28" s="35"/>
      <c r="P28" s="35" t="s">
        <v>4499</v>
      </c>
      <c r="Q28" s="36">
        <v>0</v>
      </c>
      <c r="R28" s="36">
        <v>0</v>
      </c>
      <c r="S28" s="36">
        <v>0</v>
      </c>
      <c r="T28" s="36">
        <v>0</v>
      </c>
      <c r="U28" s="36">
        <v>5050.4526893612656</v>
      </c>
      <c r="V28" s="36">
        <v>1739.7410652223118</v>
      </c>
      <c r="W28" s="36">
        <v>0</v>
      </c>
      <c r="X28" s="36">
        <v>0</v>
      </c>
      <c r="Y28" s="24">
        <v>6790.1937545835772</v>
      </c>
    </row>
    <row r="29" spans="1:25">
      <c r="A29" s="35"/>
      <c r="B29" s="35" t="s">
        <v>4500</v>
      </c>
      <c r="C29" s="36">
        <v>0</v>
      </c>
      <c r="D29" s="36">
        <v>0</v>
      </c>
      <c r="E29" s="36">
        <v>365.37663891019105</v>
      </c>
      <c r="F29" s="36">
        <v>540.88987363499007</v>
      </c>
      <c r="G29" s="36">
        <v>850.83284903829599</v>
      </c>
      <c r="H29" s="36">
        <v>1094.762698843721</v>
      </c>
      <c r="I29" s="36">
        <v>0</v>
      </c>
      <c r="J29" s="36">
        <v>0</v>
      </c>
      <c r="K29" s="24">
        <v>2851.8620604271982</v>
      </c>
      <c r="L29" s="80"/>
      <c r="M29" s="24"/>
      <c r="N29" s="100"/>
      <c r="O29" s="35"/>
      <c r="P29" s="35" t="s">
        <v>4500</v>
      </c>
      <c r="Q29" s="36">
        <v>0</v>
      </c>
      <c r="R29" s="36">
        <v>0</v>
      </c>
      <c r="S29" s="36">
        <v>0</v>
      </c>
      <c r="T29" s="36">
        <v>0</v>
      </c>
      <c r="U29" s="36">
        <v>1006.7073073308648</v>
      </c>
      <c r="V29" s="36">
        <v>0</v>
      </c>
      <c r="W29" s="36">
        <v>0</v>
      </c>
      <c r="X29" s="36">
        <v>0</v>
      </c>
      <c r="Y29" s="24">
        <v>1006.7073073308648</v>
      </c>
    </row>
    <row r="30" spans="1:25">
      <c r="A30" s="35"/>
      <c r="B30" s="35" t="s">
        <v>4501</v>
      </c>
      <c r="C30" s="36">
        <v>0</v>
      </c>
      <c r="D30" s="36">
        <v>0</v>
      </c>
      <c r="E30" s="36">
        <v>240.40314795289999</v>
      </c>
      <c r="F30" s="36">
        <v>1013.4039765747998</v>
      </c>
      <c r="G30" s="36">
        <v>1740.2951315642003</v>
      </c>
      <c r="H30" s="36">
        <v>669.19463285612994</v>
      </c>
      <c r="I30" s="36">
        <v>18.75</v>
      </c>
      <c r="J30" s="36">
        <v>0</v>
      </c>
      <c r="K30" s="24">
        <v>3682.0468889480298</v>
      </c>
      <c r="L30" s="80"/>
      <c r="M30" s="24"/>
      <c r="N30" s="100"/>
      <c r="O30" s="35"/>
      <c r="P30" s="35" t="s">
        <v>4501</v>
      </c>
      <c r="Q30" s="36">
        <v>0</v>
      </c>
      <c r="R30" s="36">
        <v>0</v>
      </c>
      <c r="S30" s="36">
        <v>0</v>
      </c>
      <c r="T30" s="36">
        <v>0</v>
      </c>
      <c r="U30" s="36">
        <v>1293.1438017988128</v>
      </c>
      <c r="V30" s="36">
        <v>6.6187499999999995</v>
      </c>
      <c r="W30" s="36">
        <v>0</v>
      </c>
      <c r="X30" s="36">
        <v>0</v>
      </c>
      <c r="Y30" s="24">
        <v>1299.7625517988129</v>
      </c>
    </row>
    <row r="31" spans="1:25">
      <c r="A31" s="35"/>
      <c r="B31" s="35" t="s">
        <v>4502</v>
      </c>
      <c r="C31" s="36">
        <v>0</v>
      </c>
      <c r="D31" s="36">
        <v>0</v>
      </c>
      <c r="E31" s="36">
        <v>4743.6307116480984</v>
      </c>
      <c r="F31" s="36">
        <v>3513.9227250953991</v>
      </c>
      <c r="G31" s="36">
        <v>430.28268278460996</v>
      </c>
      <c r="H31" s="36">
        <v>567.14825373280394</v>
      </c>
      <c r="I31" s="36">
        <v>1864.7406425685406</v>
      </c>
      <c r="J31" s="36">
        <v>0</v>
      </c>
      <c r="K31" s="24">
        <v>11119.725015829452</v>
      </c>
      <c r="L31" s="80"/>
      <c r="M31" s="24"/>
      <c r="N31" s="100"/>
      <c r="O31" s="35"/>
      <c r="P31" s="35" t="s">
        <v>4502</v>
      </c>
      <c r="Q31" s="36">
        <v>0</v>
      </c>
      <c r="R31" s="36">
        <v>0</v>
      </c>
      <c r="S31" s="36">
        <v>0</v>
      </c>
      <c r="T31" s="36">
        <v>0</v>
      </c>
      <c r="U31" s="36">
        <v>3066.806150191826</v>
      </c>
      <c r="V31" s="36">
        <v>858.45678039428094</v>
      </c>
      <c r="W31" s="36">
        <v>0</v>
      </c>
      <c r="X31" s="36">
        <v>0</v>
      </c>
      <c r="Y31" s="24">
        <v>3925.2629305861069</v>
      </c>
    </row>
    <row r="32" spans="1:25">
      <c r="A32" s="35"/>
      <c r="B32" s="35" t="s">
        <v>1503</v>
      </c>
      <c r="C32" s="36">
        <v>0</v>
      </c>
      <c r="D32" s="36">
        <v>0</v>
      </c>
      <c r="E32" s="36">
        <v>115.90109522035999</v>
      </c>
      <c r="F32" s="36">
        <v>287.655518772851</v>
      </c>
      <c r="G32" s="36">
        <v>2059.2056944429401</v>
      </c>
      <c r="H32" s="36">
        <v>1655.1279605857299</v>
      </c>
      <c r="I32" s="36">
        <v>18.75</v>
      </c>
      <c r="J32" s="36">
        <v>0</v>
      </c>
      <c r="K32" s="24">
        <v>4136.6402690218811</v>
      </c>
      <c r="L32" s="80"/>
      <c r="M32" s="24"/>
      <c r="N32" s="100"/>
      <c r="O32" s="35"/>
      <c r="P32" s="35" t="s">
        <v>1503</v>
      </c>
      <c r="Q32" s="36">
        <v>0</v>
      </c>
      <c r="R32" s="36">
        <v>0</v>
      </c>
      <c r="S32" s="36">
        <v>0</v>
      </c>
      <c r="T32" s="36">
        <v>0</v>
      </c>
      <c r="U32" s="36">
        <v>1453.6152649649839</v>
      </c>
      <c r="V32" s="36">
        <v>6.6187500000000004</v>
      </c>
      <c r="W32" s="36">
        <v>0</v>
      </c>
      <c r="X32" s="36">
        <v>0</v>
      </c>
      <c r="Y32" s="24">
        <v>1460.234014964984</v>
      </c>
    </row>
    <row r="33" spans="1:25">
      <c r="A33" s="35"/>
      <c r="B33" s="35" t="s">
        <v>5276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771.65358377901998</v>
      </c>
      <c r="I33" s="36">
        <v>0</v>
      </c>
      <c r="J33" s="36">
        <v>0</v>
      </c>
      <c r="K33" s="24">
        <v>771.65358377901998</v>
      </c>
      <c r="M33" s="24"/>
      <c r="N33" s="100"/>
      <c r="O33" s="35"/>
      <c r="P33" s="35" t="s">
        <v>5276</v>
      </c>
      <c r="Q33" s="36">
        <v>0</v>
      </c>
      <c r="R33" s="36">
        <v>0</v>
      </c>
      <c r="S33" s="36">
        <v>0</v>
      </c>
      <c r="T33" s="36">
        <v>0</v>
      </c>
      <c r="U33" s="36">
        <v>272.39371507439199</v>
      </c>
      <c r="V33" s="36">
        <v>0</v>
      </c>
      <c r="W33" s="36">
        <v>0</v>
      </c>
      <c r="X33" s="36">
        <v>0</v>
      </c>
      <c r="Y33" s="24">
        <v>272.39371507439199</v>
      </c>
    </row>
    <row r="34" spans="1:25">
      <c r="A34" s="35" t="s">
        <v>4507</v>
      </c>
      <c r="B34" s="35"/>
      <c r="C34" s="36">
        <v>0</v>
      </c>
      <c r="D34" s="36">
        <v>185.3678786598</v>
      </c>
      <c r="E34" s="36">
        <v>7993.7798180679047</v>
      </c>
      <c r="F34" s="36">
        <v>7938.830493599653</v>
      </c>
      <c r="G34" s="36">
        <v>1354.7522608206098</v>
      </c>
      <c r="H34" s="36">
        <v>9159.9132331031306</v>
      </c>
      <c r="I34" s="36">
        <v>508.76499801631604</v>
      </c>
      <c r="J34" s="36">
        <v>0</v>
      </c>
      <c r="K34" s="24">
        <v>27141.408682267414</v>
      </c>
      <c r="L34" s="80">
        <v>28000</v>
      </c>
      <c r="M34" s="110">
        <f>L34-K34</f>
        <v>858.59131773258559</v>
      </c>
      <c r="N34" s="100"/>
      <c r="O34" s="35" t="s">
        <v>4507</v>
      </c>
      <c r="P34" s="35"/>
      <c r="Q34" s="36">
        <v>0</v>
      </c>
      <c r="R34" s="36">
        <v>0</v>
      </c>
      <c r="S34" s="36">
        <v>0</v>
      </c>
      <c r="T34" s="36">
        <v>0</v>
      </c>
      <c r="U34" s="36">
        <v>9401.3232205412351</v>
      </c>
      <c r="V34" s="36">
        <v>179.59404429967503</v>
      </c>
      <c r="W34" s="36">
        <v>0</v>
      </c>
      <c r="X34" s="36">
        <v>0</v>
      </c>
      <c r="Y34" s="24">
        <v>9580.9172648409112</v>
      </c>
    </row>
    <row r="35" spans="1:25">
      <c r="A35" s="35"/>
      <c r="B35" s="35" t="s">
        <v>4504</v>
      </c>
      <c r="C35" s="36">
        <v>0</v>
      </c>
      <c r="D35" s="36">
        <v>43.75</v>
      </c>
      <c r="E35" s="36">
        <v>3529.4807994007997</v>
      </c>
      <c r="F35" s="36">
        <v>3223.0173548654889</v>
      </c>
      <c r="G35" s="36">
        <v>632.4559863305999</v>
      </c>
      <c r="H35" s="36">
        <v>2618.047615254</v>
      </c>
      <c r="I35" s="36">
        <v>78.005427170650009</v>
      </c>
      <c r="J35" s="36">
        <v>0</v>
      </c>
      <c r="K35" s="24">
        <v>10124.757183021538</v>
      </c>
      <c r="L35" s="80"/>
      <c r="M35" s="110"/>
      <c r="N35" s="100"/>
      <c r="O35" s="35"/>
      <c r="P35" s="35" t="s">
        <v>4504</v>
      </c>
      <c r="Q35" s="36">
        <v>0</v>
      </c>
      <c r="R35" s="36">
        <v>0</v>
      </c>
      <c r="S35" s="36">
        <v>0</v>
      </c>
      <c r="T35" s="36">
        <v>0</v>
      </c>
      <c r="U35" s="36">
        <v>3546.5033698158891</v>
      </c>
      <c r="V35" s="36">
        <v>27.535915791238001</v>
      </c>
      <c r="W35" s="36">
        <v>0</v>
      </c>
      <c r="X35" s="36">
        <v>0</v>
      </c>
      <c r="Y35" s="24">
        <v>3574.0392856071271</v>
      </c>
    </row>
    <row r="36" spans="1:25">
      <c r="A36" s="35"/>
      <c r="B36" s="35" t="s">
        <v>3250</v>
      </c>
      <c r="C36" s="36">
        <v>0</v>
      </c>
      <c r="D36" s="36">
        <v>0</v>
      </c>
      <c r="E36" s="36">
        <v>2514.2182724459503</v>
      </c>
      <c r="F36" s="36">
        <v>2004.5886565402648</v>
      </c>
      <c r="G36" s="36">
        <v>392.18662197386999</v>
      </c>
      <c r="H36" s="36">
        <v>1330.199366451752</v>
      </c>
      <c r="I36" s="36">
        <v>389.21669339969003</v>
      </c>
      <c r="J36" s="36">
        <v>0</v>
      </c>
      <c r="K36" s="24">
        <v>6630.4096108115282</v>
      </c>
      <c r="L36" s="80"/>
      <c r="M36" s="24"/>
      <c r="N36" s="100"/>
      <c r="O36" s="35"/>
      <c r="P36" s="35" t="s">
        <v>3250</v>
      </c>
      <c r="Q36" s="36">
        <v>0</v>
      </c>
      <c r="R36" s="36">
        <v>0</v>
      </c>
      <c r="S36" s="36">
        <v>0</v>
      </c>
      <c r="T36" s="36">
        <v>0</v>
      </c>
      <c r="U36" s="36">
        <v>2203.1410998464999</v>
      </c>
      <c r="V36" s="36">
        <v>137.39349277001102</v>
      </c>
      <c r="W36" s="36">
        <v>0</v>
      </c>
      <c r="X36" s="36">
        <v>0</v>
      </c>
      <c r="Y36" s="24">
        <v>2340.534592616511</v>
      </c>
    </row>
    <row r="37" spans="1:25">
      <c r="A37" s="35"/>
      <c r="B37" s="35" t="s">
        <v>4505</v>
      </c>
      <c r="C37" s="36">
        <v>0</v>
      </c>
      <c r="D37" s="36">
        <v>69.891475356900003</v>
      </c>
      <c r="E37" s="36">
        <v>1444.9619520091401</v>
      </c>
      <c r="F37" s="36">
        <v>1606.78599247021</v>
      </c>
      <c r="G37" s="36">
        <v>42.807193765340003</v>
      </c>
      <c r="H37" s="36">
        <v>2069.1709621653881</v>
      </c>
      <c r="I37" s="36">
        <v>36.247436415365996</v>
      </c>
      <c r="J37" s="36">
        <v>0</v>
      </c>
      <c r="K37" s="24">
        <v>5269.8650121823439</v>
      </c>
      <c r="L37" s="80"/>
      <c r="M37" s="24"/>
      <c r="N37" s="100"/>
      <c r="O37" s="35"/>
      <c r="P37" s="35" t="s">
        <v>4505</v>
      </c>
      <c r="Q37" s="36">
        <v>0</v>
      </c>
      <c r="R37" s="36">
        <v>0</v>
      </c>
      <c r="S37" s="36">
        <v>0</v>
      </c>
      <c r="T37" s="36">
        <v>0</v>
      </c>
      <c r="U37" s="36">
        <v>1847.467004245701</v>
      </c>
      <c r="V37" s="36">
        <v>12.79534505462</v>
      </c>
      <c r="W37" s="36">
        <v>0</v>
      </c>
      <c r="X37" s="36">
        <v>0</v>
      </c>
      <c r="Y37" s="24">
        <v>1860.2623493003209</v>
      </c>
    </row>
    <row r="38" spans="1:25">
      <c r="A38" s="35"/>
      <c r="B38" s="35" t="s">
        <v>4506</v>
      </c>
      <c r="C38" s="36">
        <v>0</v>
      </c>
      <c r="D38" s="36">
        <v>71.726403302899996</v>
      </c>
      <c r="E38" s="36">
        <v>505.11879421201496</v>
      </c>
      <c r="F38" s="36">
        <v>1104.4384897236898</v>
      </c>
      <c r="G38" s="36">
        <v>287.30245875080004</v>
      </c>
      <c r="H38" s="36">
        <v>3142.4952892319907</v>
      </c>
      <c r="I38" s="36">
        <v>5.2954410306100002</v>
      </c>
      <c r="J38" s="36">
        <v>0</v>
      </c>
      <c r="K38" s="24">
        <v>5116.3768762520058</v>
      </c>
      <c r="M38" s="24"/>
      <c r="N38" s="100"/>
      <c r="O38" s="35"/>
      <c r="P38" s="35" t="s">
        <v>4506</v>
      </c>
      <c r="Q38" s="36">
        <v>0</v>
      </c>
      <c r="R38" s="36">
        <v>0</v>
      </c>
      <c r="S38" s="36">
        <v>0</v>
      </c>
      <c r="T38" s="36">
        <v>0</v>
      </c>
      <c r="U38" s="36">
        <v>1804.2117466331449</v>
      </c>
      <c r="V38" s="36">
        <v>1.8692906838059999</v>
      </c>
      <c r="W38" s="36">
        <v>0</v>
      </c>
      <c r="X38" s="36">
        <v>0</v>
      </c>
      <c r="Y38" s="24">
        <v>1806.0810373169509</v>
      </c>
    </row>
    <row r="39" spans="1:25">
      <c r="A39" s="35" t="s">
        <v>4510</v>
      </c>
      <c r="B39" s="35"/>
      <c r="C39" s="36">
        <v>0</v>
      </c>
      <c r="D39" s="36">
        <v>0</v>
      </c>
      <c r="E39" s="36">
        <v>14002.877612867953</v>
      </c>
      <c r="F39" s="36">
        <v>7500.4755644786164</v>
      </c>
      <c r="G39" s="36">
        <v>1990.5108182963099</v>
      </c>
      <c r="H39" s="36">
        <v>21477.173338238084</v>
      </c>
      <c r="I39" s="36">
        <v>1601.3978898856199</v>
      </c>
      <c r="J39" s="36">
        <v>0</v>
      </c>
      <c r="K39" s="24">
        <v>46572.435223766581</v>
      </c>
      <c r="L39" s="80">
        <v>60400</v>
      </c>
      <c r="M39" s="110">
        <f>L39-K39</f>
        <v>13827.564776233419</v>
      </c>
      <c r="N39" s="100"/>
      <c r="O39" s="35" t="s">
        <v>4510</v>
      </c>
      <c r="P39" s="35"/>
      <c r="Q39" s="36">
        <v>0</v>
      </c>
      <c r="R39" s="36">
        <v>0</v>
      </c>
      <c r="S39" s="36">
        <v>0</v>
      </c>
      <c r="T39" s="36">
        <v>0</v>
      </c>
      <c r="U39" s="36">
        <v>15874.776178861594</v>
      </c>
      <c r="V39" s="36">
        <v>565.29345512986004</v>
      </c>
      <c r="W39" s="36">
        <v>0</v>
      </c>
      <c r="X39" s="36">
        <v>0</v>
      </c>
      <c r="Y39" s="24">
        <v>16440.06963399145</v>
      </c>
    </row>
    <row r="40" spans="1:25">
      <c r="A40" s="35"/>
      <c r="B40" s="35" t="s">
        <v>4509</v>
      </c>
      <c r="C40" s="36">
        <v>0</v>
      </c>
      <c r="D40" s="36">
        <v>0</v>
      </c>
      <c r="E40" s="36">
        <v>892.95194068390003</v>
      </c>
      <c r="F40" s="36">
        <v>301.07780581370002</v>
      </c>
      <c r="G40" s="36">
        <v>118.91187354489999</v>
      </c>
      <c r="H40" s="36">
        <v>3341.5325008147684</v>
      </c>
      <c r="I40" s="36">
        <v>12.5</v>
      </c>
      <c r="J40" s="36">
        <v>0</v>
      </c>
      <c r="K40" s="24">
        <v>4666.9741208572686</v>
      </c>
      <c r="L40" s="80"/>
      <c r="M40" s="110"/>
      <c r="N40" s="100"/>
      <c r="O40" s="35"/>
      <c r="P40" s="35" t="s">
        <v>4509</v>
      </c>
      <c r="Q40" s="36">
        <v>0</v>
      </c>
      <c r="R40" s="36">
        <v>0</v>
      </c>
      <c r="S40" s="36">
        <v>0</v>
      </c>
      <c r="T40" s="36">
        <v>0</v>
      </c>
      <c r="U40" s="36">
        <v>1643.0293646632629</v>
      </c>
      <c r="V40" s="36">
        <v>4.4124999999999996</v>
      </c>
      <c r="W40" s="36">
        <v>0</v>
      </c>
      <c r="X40" s="36">
        <v>0</v>
      </c>
      <c r="Y40" s="24">
        <v>1647.4418646632628</v>
      </c>
    </row>
    <row r="41" spans="1:25">
      <c r="A41" s="35"/>
      <c r="B41" s="35" t="s">
        <v>4508</v>
      </c>
      <c r="C41" s="36">
        <v>0</v>
      </c>
      <c r="D41" s="36">
        <v>0</v>
      </c>
      <c r="E41" s="36">
        <v>5847.3735203517808</v>
      </c>
      <c r="F41" s="36">
        <v>3323.7838234444553</v>
      </c>
      <c r="G41" s="36">
        <v>855.24133346847998</v>
      </c>
      <c r="H41" s="36">
        <v>9825.1529309940761</v>
      </c>
      <c r="I41" s="36">
        <v>153.220654462</v>
      </c>
      <c r="J41" s="36">
        <v>0</v>
      </c>
      <c r="K41" s="24">
        <v>20004.772262720791</v>
      </c>
      <c r="L41" s="80"/>
      <c r="M41" s="24"/>
      <c r="N41" s="100"/>
      <c r="O41" s="35"/>
      <c r="P41" s="35" t="s">
        <v>4508</v>
      </c>
      <c r="Q41" s="36">
        <v>0</v>
      </c>
      <c r="R41" s="36">
        <v>0</v>
      </c>
      <c r="S41" s="36">
        <v>0</v>
      </c>
      <c r="T41" s="36">
        <v>0</v>
      </c>
      <c r="U41" s="36">
        <v>7007.5977177156401</v>
      </c>
      <c r="V41" s="36">
        <v>54.086891025150003</v>
      </c>
      <c r="W41" s="36">
        <v>0</v>
      </c>
      <c r="X41" s="36">
        <v>0</v>
      </c>
      <c r="Y41" s="24">
        <v>7061.6846087407903</v>
      </c>
    </row>
    <row r="42" spans="1:25">
      <c r="A42" s="35"/>
      <c r="B42" s="35" t="s">
        <v>3247</v>
      </c>
      <c r="C42" s="36">
        <v>0</v>
      </c>
      <c r="D42" s="36">
        <v>0</v>
      </c>
      <c r="E42" s="36">
        <v>835.79038339816009</v>
      </c>
      <c r="F42" s="36">
        <v>936.32367743359998</v>
      </c>
      <c r="G42" s="36">
        <v>0</v>
      </c>
      <c r="H42" s="36">
        <v>2770.6609611205713</v>
      </c>
      <c r="I42" s="36">
        <v>348.65406561919997</v>
      </c>
      <c r="J42" s="36">
        <v>0</v>
      </c>
      <c r="K42" s="24">
        <v>4891.4290875715315</v>
      </c>
      <c r="L42" s="80"/>
      <c r="M42" s="24"/>
      <c r="N42" s="100"/>
      <c r="O42" s="35"/>
      <c r="P42" s="35" t="s">
        <v>3247</v>
      </c>
      <c r="Q42" s="36">
        <v>0</v>
      </c>
      <c r="R42" s="36">
        <v>0</v>
      </c>
      <c r="S42" s="36">
        <v>0</v>
      </c>
      <c r="T42" s="36">
        <v>0</v>
      </c>
      <c r="U42" s="36">
        <v>1603.5995827493036</v>
      </c>
      <c r="V42" s="36">
        <v>123.07488516360002</v>
      </c>
      <c r="W42" s="36">
        <v>0</v>
      </c>
      <c r="X42" s="36">
        <v>0</v>
      </c>
      <c r="Y42" s="24">
        <v>1726.6744679129038</v>
      </c>
    </row>
    <row r="43" spans="1:25">
      <c r="A43" s="35"/>
      <c r="B43" s="35" t="s">
        <v>1443</v>
      </c>
      <c r="C43" s="36">
        <v>0</v>
      </c>
      <c r="D43" s="36">
        <v>0</v>
      </c>
      <c r="E43" s="36">
        <v>6426.7617684341112</v>
      </c>
      <c r="F43" s="36">
        <v>2939.2902577868608</v>
      </c>
      <c r="G43" s="36">
        <v>1016.35761128293</v>
      </c>
      <c r="H43" s="36">
        <v>5539.8269453086705</v>
      </c>
      <c r="I43" s="36">
        <v>1087.0231698044199</v>
      </c>
      <c r="J43" s="36">
        <v>0</v>
      </c>
      <c r="K43" s="24">
        <v>17009.259752616992</v>
      </c>
      <c r="M43" s="24"/>
      <c r="N43" s="100"/>
      <c r="O43" s="35"/>
      <c r="P43" s="35" t="s">
        <v>1443</v>
      </c>
      <c r="Q43" s="36">
        <v>0</v>
      </c>
      <c r="R43" s="36">
        <v>0</v>
      </c>
      <c r="S43" s="36">
        <v>0</v>
      </c>
      <c r="T43" s="36">
        <v>0</v>
      </c>
      <c r="U43" s="36">
        <v>5620.5495137333855</v>
      </c>
      <c r="V43" s="36">
        <v>383.71917894110999</v>
      </c>
      <c r="W43" s="36">
        <v>0</v>
      </c>
      <c r="X43" s="36">
        <v>0</v>
      </c>
      <c r="Y43" s="24">
        <v>6004.2686926744955</v>
      </c>
    </row>
    <row r="44" spans="1:25">
      <c r="A44" s="35" t="s">
        <v>4512</v>
      </c>
      <c r="B44" s="35"/>
      <c r="C44" s="36">
        <v>0</v>
      </c>
      <c r="D44" s="36">
        <v>0</v>
      </c>
      <c r="E44" s="36">
        <v>12620.197158816254</v>
      </c>
      <c r="F44" s="36">
        <v>37378.035831426314</v>
      </c>
      <c r="G44" s="36">
        <v>1604.8048941734103</v>
      </c>
      <c r="H44" s="36">
        <v>31683.513854691479</v>
      </c>
      <c r="I44" s="36">
        <v>0</v>
      </c>
      <c r="J44" s="36">
        <v>0</v>
      </c>
      <c r="K44" s="24">
        <v>83286.551739107439</v>
      </c>
      <c r="L44" s="80">
        <v>39900</v>
      </c>
      <c r="M44" s="110">
        <f>L44-K44</f>
        <v>-43386.551739107439</v>
      </c>
      <c r="N44" s="100"/>
      <c r="O44" s="35" t="s">
        <v>4512</v>
      </c>
      <c r="P44" s="35"/>
      <c r="Q44" s="36">
        <v>0</v>
      </c>
      <c r="R44" s="36">
        <v>0</v>
      </c>
      <c r="S44" s="36">
        <v>0</v>
      </c>
      <c r="T44" s="36">
        <v>0</v>
      </c>
      <c r="U44" s="36">
        <v>29400.152763904556</v>
      </c>
      <c r="V44" s="36">
        <v>0</v>
      </c>
      <c r="W44" s="36">
        <v>0</v>
      </c>
      <c r="X44" s="36">
        <v>0</v>
      </c>
      <c r="Y44" s="24">
        <v>29400.152763904556</v>
      </c>
    </row>
    <row r="45" spans="1:25">
      <c r="A45" s="35"/>
      <c r="B45" s="35" t="s">
        <v>4511</v>
      </c>
      <c r="C45" s="36">
        <v>0</v>
      </c>
      <c r="D45" s="36">
        <v>0</v>
      </c>
      <c r="E45" s="36">
        <v>5843.243114740998</v>
      </c>
      <c r="F45" s="36">
        <v>14240.346668948485</v>
      </c>
      <c r="G45" s="36">
        <v>1008.4102335083502</v>
      </c>
      <c r="H45" s="36">
        <v>14072.133472496853</v>
      </c>
      <c r="I45" s="36">
        <v>0</v>
      </c>
      <c r="J45" s="36">
        <v>0</v>
      </c>
      <c r="K45" s="24">
        <v>35164.133489694686</v>
      </c>
      <c r="L45" s="80"/>
      <c r="M45" s="110"/>
      <c r="N45" s="100"/>
      <c r="O45" s="35"/>
      <c r="P45" s="35" t="s">
        <v>4511</v>
      </c>
      <c r="Q45" s="36">
        <v>0</v>
      </c>
      <c r="R45" s="36">
        <v>0</v>
      </c>
      <c r="S45" s="36">
        <v>0</v>
      </c>
      <c r="T45" s="36">
        <v>0</v>
      </c>
      <c r="U45" s="36">
        <v>12412.93912186208</v>
      </c>
      <c r="V45" s="36">
        <v>0</v>
      </c>
      <c r="W45" s="36">
        <v>0</v>
      </c>
      <c r="X45" s="36">
        <v>0</v>
      </c>
      <c r="Y45" s="24">
        <v>12412.93912186208</v>
      </c>
    </row>
    <row r="46" spans="1:25">
      <c r="A46" s="35"/>
      <c r="B46" s="35" t="s">
        <v>2623</v>
      </c>
      <c r="C46" s="36">
        <v>0</v>
      </c>
      <c r="D46" s="36">
        <v>0</v>
      </c>
      <c r="E46" s="36">
        <v>4513.8127383970195</v>
      </c>
      <c r="F46" s="36">
        <v>10633.668132272938</v>
      </c>
      <c r="G46" s="36">
        <v>311.31897098129002</v>
      </c>
      <c r="H46" s="36">
        <v>8798.4614321268928</v>
      </c>
      <c r="I46" s="36">
        <v>0</v>
      </c>
      <c r="J46" s="36">
        <v>0</v>
      </c>
      <c r="K46" s="24">
        <v>24257.261273778142</v>
      </c>
      <c r="L46" s="80"/>
      <c r="M46" s="24"/>
      <c r="N46" s="100"/>
      <c r="O46" s="35"/>
      <c r="P46" s="35" t="s">
        <v>2623</v>
      </c>
      <c r="Q46" s="36">
        <v>0</v>
      </c>
      <c r="R46" s="36">
        <v>0</v>
      </c>
      <c r="S46" s="36">
        <v>0</v>
      </c>
      <c r="T46" s="36">
        <v>0</v>
      </c>
      <c r="U46" s="36">
        <v>8562.813229643938</v>
      </c>
      <c r="V46" s="36">
        <v>0</v>
      </c>
      <c r="W46" s="36">
        <v>0</v>
      </c>
      <c r="X46" s="36">
        <v>0</v>
      </c>
      <c r="Y46" s="24">
        <v>8562.813229643938</v>
      </c>
    </row>
    <row r="47" spans="1:25">
      <c r="A47" s="35"/>
      <c r="B47" s="35" t="s">
        <v>499</v>
      </c>
      <c r="C47" s="36">
        <v>0</v>
      </c>
      <c r="D47" s="36">
        <v>0</v>
      </c>
      <c r="E47" s="36">
        <v>1694.9606154260271</v>
      </c>
      <c r="F47" s="36">
        <v>8285.5131371553889</v>
      </c>
      <c r="G47" s="36">
        <v>285.07568968377001</v>
      </c>
      <c r="H47" s="36">
        <v>6461.2311554182843</v>
      </c>
      <c r="I47" s="36">
        <v>0</v>
      </c>
      <c r="J47" s="36">
        <v>0</v>
      </c>
      <c r="K47" s="24">
        <v>16726.780597683472</v>
      </c>
      <c r="L47" s="80"/>
      <c r="M47" s="24"/>
      <c r="N47" s="100"/>
      <c r="O47" s="35"/>
      <c r="P47" s="35" t="s">
        <v>499</v>
      </c>
      <c r="Q47" s="36">
        <v>0</v>
      </c>
      <c r="R47" s="36">
        <v>0</v>
      </c>
      <c r="S47" s="36">
        <v>0</v>
      </c>
      <c r="T47" s="36">
        <v>0</v>
      </c>
      <c r="U47" s="36">
        <v>5904.5535509821484</v>
      </c>
      <c r="V47" s="36">
        <v>0</v>
      </c>
      <c r="W47" s="36">
        <v>0</v>
      </c>
      <c r="X47" s="36">
        <v>0</v>
      </c>
      <c r="Y47" s="24">
        <v>5904.5535509821484</v>
      </c>
    </row>
    <row r="48" spans="1:25">
      <c r="A48" s="35"/>
      <c r="B48" s="35" t="s">
        <v>1331</v>
      </c>
      <c r="C48" s="36">
        <v>0</v>
      </c>
      <c r="D48" s="36">
        <v>0</v>
      </c>
      <c r="E48" s="36">
        <v>568.18069025220996</v>
      </c>
      <c r="F48" s="36">
        <v>4218.5078930494974</v>
      </c>
      <c r="G48" s="36">
        <v>0</v>
      </c>
      <c r="H48" s="36">
        <v>2351.6877946494496</v>
      </c>
      <c r="I48" s="36">
        <v>0</v>
      </c>
      <c r="J48" s="36">
        <v>0</v>
      </c>
      <c r="K48" s="24">
        <v>7138.3763779511573</v>
      </c>
      <c r="M48" s="24"/>
      <c r="N48" s="100"/>
      <c r="O48" s="35"/>
      <c r="P48" s="35" t="s">
        <v>1331</v>
      </c>
      <c r="Q48" s="36">
        <v>0</v>
      </c>
      <c r="R48" s="36">
        <v>0</v>
      </c>
      <c r="S48" s="36">
        <v>0</v>
      </c>
      <c r="T48" s="36">
        <v>0</v>
      </c>
      <c r="U48" s="36">
        <v>2519.8468614163899</v>
      </c>
      <c r="V48" s="36">
        <v>0</v>
      </c>
      <c r="W48" s="36">
        <v>0</v>
      </c>
      <c r="X48" s="36">
        <v>0</v>
      </c>
      <c r="Y48" s="24">
        <v>2519.8468614163899</v>
      </c>
    </row>
    <row r="49" spans="1:25">
      <c r="A49" s="35" t="s">
        <v>4516</v>
      </c>
      <c r="B49" s="35"/>
      <c r="C49" s="36">
        <v>0</v>
      </c>
      <c r="D49" s="36">
        <v>0</v>
      </c>
      <c r="E49" s="36">
        <v>934.64199886679012</v>
      </c>
      <c r="F49" s="36">
        <v>965.40155649377004</v>
      </c>
      <c r="G49" s="36">
        <v>1516.2684804103899</v>
      </c>
      <c r="H49" s="36">
        <v>12370.451206074127</v>
      </c>
      <c r="I49" s="36">
        <v>12.5</v>
      </c>
      <c r="J49" s="36">
        <v>0</v>
      </c>
      <c r="K49" s="24">
        <v>15799.263241845078</v>
      </c>
      <c r="L49" s="80">
        <v>10680</v>
      </c>
      <c r="M49" s="110">
        <f>L49-K49</f>
        <v>-5119.2632418450776</v>
      </c>
      <c r="N49" s="100"/>
      <c r="O49" s="35" t="s">
        <v>4516</v>
      </c>
      <c r="P49" s="35"/>
      <c r="Q49" s="36">
        <v>0</v>
      </c>
      <c r="R49" s="36">
        <v>0</v>
      </c>
      <c r="S49" s="36">
        <v>0</v>
      </c>
      <c r="T49" s="36">
        <v>0</v>
      </c>
      <c r="U49" s="36">
        <v>5572.7274243711809</v>
      </c>
      <c r="V49" s="36">
        <v>4.4124999999999996</v>
      </c>
      <c r="W49" s="36">
        <v>0</v>
      </c>
      <c r="X49" s="36">
        <v>0</v>
      </c>
      <c r="Y49" s="24">
        <v>5577.1399243711812</v>
      </c>
    </row>
    <row r="50" spans="1:25">
      <c r="A50" s="35"/>
      <c r="B50" s="35" t="s">
        <v>4514</v>
      </c>
      <c r="C50" s="36">
        <v>0</v>
      </c>
      <c r="D50" s="36">
        <v>0</v>
      </c>
      <c r="E50" s="36">
        <v>143.75</v>
      </c>
      <c r="F50" s="36">
        <v>87.5</v>
      </c>
      <c r="G50" s="36">
        <v>0</v>
      </c>
      <c r="H50" s="36">
        <v>3119.6776519230611</v>
      </c>
      <c r="I50" s="36">
        <v>0</v>
      </c>
      <c r="J50" s="36">
        <v>0</v>
      </c>
      <c r="K50" s="24">
        <v>3350.9276519230611</v>
      </c>
      <c r="M50" s="110"/>
      <c r="N50" s="100"/>
      <c r="O50" s="35"/>
      <c r="P50" s="35" t="s">
        <v>4514</v>
      </c>
      <c r="Q50" s="36">
        <v>0</v>
      </c>
      <c r="R50" s="36">
        <v>0</v>
      </c>
      <c r="S50" s="36">
        <v>0</v>
      </c>
      <c r="T50" s="36">
        <v>0</v>
      </c>
      <c r="U50" s="36">
        <v>1182.8774611287758</v>
      </c>
      <c r="V50" s="36">
        <v>0</v>
      </c>
      <c r="W50" s="36">
        <v>0</v>
      </c>
      <c r="X50" s="36">
        <v>0</v>
      </c>
      <c r="Y50" s="24">
        <v>1182.8774611287758</v>
      </c>
    </row>
    <row r="51" spans="1:25">
      <c r="A51" s="35"/>
      <c r="B51" s="35" t="s">
        <v>4513</v>
      </c>
      <c r="C51" s="36">
        <v>0</v>
      </c>
      <c r="D51" s="36">
        <v>0</v>
      </c>
      <c r="E51" s="36">
        <v>87.180625629299996</v>
      </c>
      <c r="F51" s="36">
        <v>0</v>
      </c>
      <c r="G51" s="36">
        <v>247.7100463813</v>
      </c>
      <c r="H51" s="36">
        <v>1967.4905811305996</v>
      </c>
      <c r="I51" s="36">
        <v>12.5</v>
      </c>
      <c r="J51" s="36">
        <v>0</v>
      </c>
      <c r="K51" s="24">
        <v>2314.8812531411995</v>
      </c>
      <c r="L51" s="80"/>
      <c r="M51" s="24"/>
      <c r="N51" s="100"/>
      <c r="O51" s="35"/>
      <c r="P51" s="35" t="s">
        <v>4513</v>
      </c>
      <c r="Q51" s="36">
        <v>0</v>
      </c>
      <c r="R51" s="36">
        <v>0</v>
      </c>
      <c r="S51" s="36">
        <v>0</v>
      </c>
      <c r="T51" s="36">
        <v>0</v>
      </c>
      <c r="U51" s="36">
        <v>812.74058235885173</v>
      </c>
      <c r="V51" s="36">
        <v>4.4124999999999996</v>
      </c>
      <c r="W51" s="36">
        <v>0</v>
      </c>
      <c r="X51" s="36">
        <v>0</v>
      </c>
      <c r="Y51" s="24">
        <v>817.15308235885175</v>
      </c>
    </row>
    <row r="52" spans="1:25">
      <c r="A52" s="35"/>
      <c r="B52" s="35" t="s">
        <v>544</v>
      </c>
      <c r="C52" s="36">
        <v>0</v>
      </c>
      <c r="D52" s="36">
        <v>0</v>
      </c>
      <c r="E52" s="36">
        <v>56.797489425599998</v>
      </c>
      <c r="F52" s="36">
        <v>0</v>
      </c>
      <c r="G52" s="36">
        <v>297.28822832949999</v>
      </c>
      <c r="H52" s="36">
        <v>2375.3974479813191</v>
      </c>
      <c r="I52" s="36">
        <v>0</v>
      </c>
      <c r="J52" s="36">
        <v>0</v>
      </c>
      <c r="K52" s="24">
        <v>2729.4831657364193</v>
      </c>
      <c r="L52" s="80"/>
      <c r="M52" s="24"/>
      <c r="N52" s="100"/>
      <c r="O52" s="35"/>
      <c r="P52" s="35" t="s">
        <v>544</v>
      </c>
      <c r="Q52" s="36">
        <v>0</v>
      </c>
      <c r="R52" s="36">
        <v>0</v>
      </c>
      <c r="S52" s="36">
        <v>0</v>
      </c>
      <c r="T52" s="36">
        <v>0</v>
      </c>
      <c r="U52" s="36">
        <v>963.50755750480801</v>
      </c>
      <c r="V52" s="36">
        <v>0</v>
      </c>
      <c r="W52" s="36">
        <v>0</v>
      </c>
      <c r="X52" s="36">
        <v>0</v>
      </c>
      <c r="Y52" s="24">
        <v>963.50755750480801</v>
      </c>
    </row>
    <row r="53" spans="1:25">
      <c r="A53" s="35"/>
      <c r="B53" s="35" t="s">
        <v>4515</v>
      </c>
      <c r="C53" s="36">
        <v>0</v>
      </c>
      <c r="D53" s="36">
        <v>0</v>
      </c>
      <c r="E53" s="36">
        <v>646.91388381189006</v>
      </c>
      <c r="F53" s="36">
        <v>877.90155649377004</v>
      </c>
      <c r="G53" s="36">
        <v>971.27020569958995</v>
      </c>
      <c r="H53" s="36">
        <v>4907.885525039148</v>
      </c>
      <c r="I53" s="36">
        <v>0</v>
      </c>
      <c r="J53" s="36">
        <v>0</v>
      </c>
      <c r="K53" s="24">
        <v>7403.971171044398</v>
      </c>
      <c r="M53" s="24"/>
      <c r="N53" s="100"/>
      <c r="O53" s="35"/>
      <c r="P53" s="35" t="s">
        <v>4515</v>
      </c>
      <c r="Q53" s="36">
        <v>0</v>
      </c>
      <c r="R53" s="36">
        <v>0</v>
      </c>
      <c r="S53" s="36">
        <v>0</v>
      </c>
      <c r="T53" s="36">
        <v>0</v>
      </c>
      <c r="U53" s="36">
        <v>2613.6018233787454</v>
      </c>
      <c r="V53" s="36">
        <v>0</v>
      </c>
      <c r="W53" s="36">
        <v>0</v>
      </c>
      <c r="X53" s="36">
        <v>0</v>
      </c>
      <c r="Y53" s="24">
        <v>2613.6018233787454</v>
      </c>
    </row>
    <row r="54" spans="1:25">
      <c r="A54" s="35" t="s">
        <v>4520</v>
      </c>
      <c r="B54" s="35"/>
      <c r="C54" s="36">
        <v>0</v>
      </c>
      <c r="D54" s="36">
        <v>584.86897903097997</v>
      </c>
      <c r="E54" s="36">
        <v>4460.7368923261556</v>
      </c>
      <c r="F54" s="36">
        <v>30403.780826236347</v>
      </c>
      <c r="G54" s="36">
        <v>442.31640877730001</v>
      </c>
      <c r="H54" s="36">
        <v>20106.679107607706</v>
      </c>
      <c r="I54" s="36">
        <v>0</v>
      </c>
      <c r="J54" s="36">
        <v>0</v>
      </c>
      <c r="K54" s="24">
        <v>55998.382213978482</v>
      </c>
      <c r="L54" s="80">
        <v>36720</v>
      </c>
      <c r="M54" s="110">
        <f>L54-K54</f>
        <v>-19278.382213978482</v>
      </c>
      <c r="N54" s="100"/>
      <c r="O54" s="35" t="s">
        <v>4520</v>
      </c>
      <c r="P54" s="35"/>
      <c r="Q54" s="36">
        <v>0</v>
      </c>
      <c r="R54" s="36">
        <v>0</v>
      </c>
      <c r="S54" s="36">
        <v>0</v>
      </c>
      <c r="T54" s="36">
        <v>0</v>
      </c>
      <c r="U54" s="36">
        <v>19767.428921536906</v>
      </c>
      <c r="V54" s="36">
        <v>0</v>
      </c>
      <c r="W54" s="36">
        <v>0</v>
      </c>
      <c r="X54" s="36">
        <v>0</v>
      </c>
      <c r="Y54" s="24">
        <v>19767.428921536906</v>
      </c>
    </row>
    <row r="55" spans="1:25">
      <c r="A55" s="35"/>
      <c r="B55" s="35" t="s">
        <v>1336</v>
      </c>
      <c r="C55" s="36">
        <v>0</v>
      </c>
      <c r="D55" s="36">
        <v>0</v>
      </c>
      <c r="E55" s="36">
        <v>667.24243731602189</v>
      </c>
      <c r="F55" s="36">
        <v>1285.0584042724399</v>
      </c>
      <c r="G55" s="36">
        <v>0</v>
      </c>
      <c r="H55" s="36">
        <v>3050.9336158295446</v>
      </c>
      <c r="I55" s="36">
        <v>0</v>
      </c>
      <c r="J55" s="36">
        <v>0</v>
      </c>
      <c r="K55" s="24">
        <v>5003.2344574180061</v>
      </c>
      <c r="L55" s="80"/>
      <c r="M55" s="110"/>
      <c r="N55" s="100"/>
      <c r="O55" s="35"/>
      <c r="P55" s="35" t="s">
        <v>1336</v>
      </c>
      <c r="Q55" s="36">
        <v>0</v>
      </c>
      <c r="R55" s="36">
        <v>0</v>
      </c>
      <c r="S55" s="36">
        <v>0</v>
      </c>
      <c r="T55" s="36">
        <v>0</v>
      </c>
      <c r="U55" s="36">
        <v>1766.1417634687018</v>
      </c>
      <c r="V55" s="36">
        <v>0</v>
      </c>
      <c r="W55" s="36">
        <v>0</v>
      </c>
      <c r="X55" s="36">
        <v>0</v>
      </c>
      <c r="Y55" s="24">
        <v>1766.1417634687018</v>
      </c>
    </row>
    <row r="56" spans="1:25">
      <c r="A56" s="35"/>
      <c r="B56" s="35" t="s">
        <v>4517</v>
      </c>
      <c r="C56" s="36">
        <v>0</v>
      </c>
      <c r="D56" s="36">
        <v>88.341468993809997</v>
      </c>
      <c r="E56" s="36">
        <v>991.94120870090012</v>
      </c>
      <c r="F56" s="36">
        <v>2914.6629397401848</v>
      </c>
      <c r="G56" s="36">
        <v>0</v>
      </c>
      <c r="H56" s="36">
        <v>5904.8441936211702</v>
      </c>
      <c r="I56" s="36">
        <v>0</v>
      </c>
      <c r="J56" s="36">
        <v>0</v>
      </c>
      <c r="K56" s="24">
        <v>9899.7898110560654</v>
      </c>
      <c r="L56" s="80"/>
      <c r="M56" s="24"/>
      <c r="N56" s="100"/>
      <c r="O56" s="35"/>
      <c r="P56" s="35" t="s">
        <v>4517</v>
      </c>
      <c r="Q56" s="36">
        <v>0</v>
      </c>
      <c r="R56" s="36">
        <v>0</v>
      </c>
      <c r="S56" s="36">
        <v>0</v>
      </c>
      <c r="T56" s="36">
        <v>0</v>
      </c>
      <c r="U56" s="36">
        <v>3494.6258033026734</v>
      </c>
      <c r="V56" s="36">
        <v>0</v>
      </c>
      <c r="W56" s="36">
        <v>0</v>
      </c>
      <c r="X56" s="36">
        <v>0</v>
      </c>
      <c r="Y56" s="24">
        <v>3494.6258033026734</v>
      </c>
    </row>
    <row r="57" spans="1:25">
      <c r="A57" s="35"/>
      <c r="B57" s="35" t="s">
        <v>4518</v>
      </c>
      <c r="C57" s="36">
        <v>0</v>
      </c>
      <c r="D57" s="36">
        <v>496.52751003716998</v>
      </c>
      <c r="E57" s="36">
        <v>115.32861262430001</v>
      </c>
      <c r="F57" s="36">
        <v>4376.6325736157105</v>
      </c>
      <c r="G57" s="36">
        <v>0</v>
      </c>
      <c r="H57" s="36">
        <v>2801.0140513905185</v>
      </c>
      <c r="I57" s="36">
        <v>0</v>
      </c>
      <c r="J57" s="36">
        <v>0</v>
      </c>
      <c r="K57" s="24">
        <v>7789.5027476676987</v>
      </c>
      <c r="L57" s="80"/>
      <c r="M57" s="24"/>
      <c r="N57" s="100"/>
      <c r="O57" s="35"/>
      <c r="P57" s="35" t="s">
        <v>4518</v>
      </c>
      <c r="Q57" s="36">
        <v>0</v>
      </c>
      <c r="R57" s="36">
        <v>0</v>
      </c>
      <c r="S57" s="36">
        <v>0</v>
      </c>
      <c r="T57" s="36">
        <v>0</v>
      </c>
      <c r="U57" s="36">
        <v>2749.6944699273158</v>
      </c>
      <c r="V57" s="36">
        <v>0</v>
      </c>
      <c r="W57" s="36">
        <v>0</v>
      </c>
      <c r="X57" s="36">
        <v>0</v>
      </c>
      <c r="Y57" s="24">
        <v>2749.6944699273158</v>
      </c>
    </row>
    <row r="58" spans="1:25">
      <c r="A58" s="35"/>
      <c r="B58" s="35" t="s">
        <v>829</v>
      </c>
      <c r="C58" s="36">
        <v>0</v>
      </c>
      <c r="D58" s="36">
        <v>0</v>
      </c>
      <c r="E58" s="36">
        <v>549.90690397829997</v>
      </c>
      <c r="F58" s="36">
        <v>3263.9139887891592</v>
      </c>
      <c r="G58" s="36">
        <v>0</v>
      </c>
      <c r="H58" s="36">
        <v>1594.9299465530889</v>
      </c>
      <c r="I58" s="36">
        <v>0</v>
      </c>
      <c r="J58" s="36">
        <v>0</v>
      </c>
      <c r="K58" s="24">
        <v>5408.750839320548</v>
      </c>
      <c r="L58" s="80"/>
      <c r="M58" s="24"/>
      <c r="N58" s="100"/>
      <c r="O58" s="35"/>
      <c r="P58" s="35" t="s">
        <v>829</v>
      </c>
      <c r="Q58" s="36">
        <v>0</v>
      </c>
      <c r="R58" s="36">
        <v>0</v>
      </c>
      <c r="S58" s="36">
        <v>0</v>
      </c>
      <c r="T58" s="36">
        <v>0</v>
      </c>
      <c r="U58" s="36">
        <v>1909.2890462797855</v>
      </c>
      <c r="V58" s="36">
        <v>0</v>
      </c>
      <c r="W58" s="36">
        <v>0</v>
      </c>
      <c r="X58" s="36">
        <v>0</v>
      </c>
      <c r="Y58" s="24">
        <v>1909.2890462797855</v>
      </c>
    </row>
    <row r="59" spans="1:25">
      <c r="A59" s="35"/>
      <c r="B59" s="35" t="s">
        <v>251</v>
      </c>
      <c r="C59" s="36">
        <v>0</v>
      </c>
      <c r="D59" s="36">
        <v>0</v>
      </c>
      <c r="E59" s="36">
        <v>883.71467677769988</v>
      </c>
      <c r="F59" s="36">
        <v>8038.9510590820018</v>
      </c>
      <c r="G59" s="36">
        <v>137.5</v>
      </c>
      <c r="H59" s="36">
        <v>1360.38295000008</v>
      </c>
      <c r="I59" s="36">
        <v>0</v>
      </c>
      <c r="J59" s="36">
        <v>0</v>
      </c>
      <c r="K59" s="24">
        <v>10420.548685859781</v>
      </c>
      <c r="L59" s="80"/>
      <c r="M59" s="24"/>
      <c r="N59" s="100"/>
      <c r="O59" s="35"/>
      <c r="P59" s="35" t="s">
        <v>251</v>
      </c>
      <c r="Q59" s="36">
        <v>0</v>
      </c>
      <c r="R59" s="36">
        <v>0</v>
      </c>
      <c r="S59" s="36">
        <v>0</v>
      </c>
      <c r="T59" s="36">
        <v>0</v>
      </c>
      <c r="U59" s="36">
        <v>3678.4536861098773</v>
      </c>
      <c r="V59" s="36">
        <v>0</v>
      </c>
      <c r="W59" s="36">
        <v>0</v>
      </c>
      <c r="X59" s="36">
        <v>0</v>
      </c>
      <c r="Y59" s="24">
        <v>3678.4536861098773</v>
      </c>
    </row>
    <row r="60" spans="1:25">
      <c r="A60" s="35"/>
      <c r="B60" s="35" t="s">
        <v>4519</v>
      </c>
      <c r="C60" s="36">
        <v>0</v>
      </c>
      <c r="D60" s="36">
        <v>0</v>
      </c>
      <c r="E60" s="36">
        <v>311.10626822946404</v>
      </c>
      <c r="F60" s="36">
        <v>3027.8013873745399</v>
      </c>
      <c r="G60" s="36">
        <v>304.81640877730001</v>
      </c>
      <c r="H60" s="36">
        <v>3039.1738688294326</v>
      </c>
      <c r="I60" s="36">
        <v>0</v>
      </c>
      <c r="J60" s="36">
        <v>0</v>
      </c>
      <c r="K60" s="24">
        <v>6682.8979332107365</v>
      </c>
      <c r="L60" s="80"/>
      <c r="M60" s="24"/>
      <c r="N60" s="100"/>
      <c r="O60" s="35"/>
      <c r="P60" s="35" t="s">
        <v>4519</v>
      </c>
      <c r="Q60" s="36">
        <v>0</v>
      </c>
      <c r="R60" s="36">
        <v>0</v>
      </c>
      <c r="S60" s="36">
        <v>0</v>
      </c>
      <c r="T60" s="36">
        <v>0</v>
      </c>
      <c r="U60" s="36">
        <v>2359.0629704232897</v>
      </c>
      <c r="V60" s="36">
        <v>0</v>
      </c>
      <c r="W60" s="36">
        <v>0</v>
      </c>
      <c r="X60" s="36">
        <v>0</v>
      </c>
      <c r="Y60" s="24">
        <v>2359.0629704232897</v>
      </c>
    </row>
    <row r="61" spans="1:25">
      <c r="A61" s="35"/>
      <c r="B61" s="35" t="s">
        <v>260</v>
      </c>
      <c r="C61" s="36">
        <v>0</v>
      </c>
      <c r="D61" s="36">
        <v>0</v>
      </c>
      <c r="E61" s="36">
        <v>941.49678469946991</v>
      </c>
      <c r="F61" s="36">
        <v>7496.7604733623066</v>
      </c>
      <c r="G61" s="36">
        <v>0</v>
      </c>
      <c r="H61" s="36">
        <v>2355.400481383871</v>
      </c>
      <c r="I61" s="36">
        <v>0</v>
      </c>
      <c r="J61" s="36">
        <v>0</v>
      </c>
      <c r="K61" s="24">
        <v>10793.657739445647</v>
      </c>
      <c r="M61" s="24"/>
      <c r="N61" s="100"/>
      <c r="O61" s="35"/>
      <c r="P61" s="35" t="s">
        <v>260</v>
      </c>
      <c r="Q61" s="36">
        <v>0</v>
      </c>
      <c r="R61" s="36">
        <v>0</v>
      </c>
      <c r="S61" s="36">
        <v>0</v>
      </c>
      <c r="T61" s="36">
        <v>0</v>
      </c>
      <c r="U61" s="36">
        <v>3810.1611820252606</v>
      </c>
      <c r="V61" s="36">
        <v>0</v>
      </c>
      <c r="W61" s="36">
        <v>0</v>
      </c>
      <c r="X61" s="36">
        <v>0</v>
      </c>
      <c r="Y61" s="24">
        <v>3810.1611820252606</v>
      </c>
    </row>
    <row r="62" spans="1:25">
      <c r="A62" s="35" t="s">
        <v>4524</v>
      </c>
      <c r="B62" s="35"/>
      <c r="C62" s="36">
        <v>0</v>
      </c>
      <c r="D62" s="36">
        <v>0</v>
      </c>
      <c r="E62" s="36">
        <v>1472.2250986760901</v>
      </c>
      <c r="F62" s="36">
        <v>7881.2250074956519</v>
      </c>
      <c r="G62" s="36">
        <v>641.14119111618004</v>
      </c>
      <c r="H62" s="36">
        <v>4332.6704207712301</v>
      </c>
      <c r="I62" s="36">
        <v>453.73924369912999</v>
      </c>
      <c r="J62" s="36">
        <v>0</v>
      </c>
      <c r="K62" s="24">
        <v>14781.000961758284</v>
      </c>
      <c r="L62" s="80">
        <v>59850</v>
      </c>
      <c r="M62" s="110">
        <f>L62-K62</f>
        <v>45068.999038241716</v>
      </c>
      <c r="N62" s="100"/>
      <c r="O62" s="35" t="s">
        <v>4524</v>
      </c>
      <c r="P62" s="35"/>
      <c r="Q62" s="36">
        <v>0</v>
      </c>
      <c r="R62" s="36">
        <v>0</v>
      </c>
      <c r="S62" s="36">
        <v>0</v>
      </c>
      <c r="T62" s="36">
        <v>0</v>
      </c>
      <c r="U62" s="36">
        <v>5057.5233864743041</v>
      </c>
      <c r="V62" s="36">
        <v>160.16995302573997</v>
      </c>
      <c r="W62" s="36">
        <v>0</v>
      </c>
      <c r="X62" s="36">
        <v>0</v>
      </c>
      <c r="Y62" s="24">
        <v>5217.6933395000451</v>
      </c>
    </row>
    <row r="63" spans="1:25">
      <c r="A63" s="35"/>
      <c r="B63" s="35" t="s">
        <v>1519</v>
      </c>
      <c r="C63" s="36">
        <v>0</v>
      </c>
      <c r="D63" s="36">
        <v>0</v>
      </c>
      <c r="E63" s="36">
        <v>392.68735785600006</v>
      </c>
      <c r="F63" s="36">
        <v>1784.8800485117317</v>
      </c>
      <c r="G63" s="36">
        <v>0</v>
      </c>
      <c r="H63" s="36">
        <v>0</v>
      </c>
      <c r="I63" s="36">
        <v>0</v>
      </c>
      <c r="J63" s="36">
        <v>0</v>
      </c>
      <c r="K63" s="24">
        <v>2177.5674063677316</v>
      </c>
      <c r="L63" s="80"/>
      <c r="M63" s="110"/>
      <c r="N63" s="100"/>
      <c r="O63" s="35"/>
      <c r="P63" s="35" t="s">
        <v>1519</v>
      </c>
      <c r="Q63" s="36">
        <v>0</v>
      </c>
      <c r="R63" s="36">
        <v>0</v>
      </c>
      <c r="S63" s="36">
        <v>0</v>
      </c>
      <c r="T63" s="36">
        <v>0</v>
      </c>
      <c r="U63" s="36">
        <v>768.681294446984</v>
      </c>
      <c r="V63" s="36">
        <v>0</v>
      </c>
      <c r="W63" s="36">
        <v>0</v>
      </c>
      <c r="X63" s="36">
        <v>0</v>
      </c>
      <c r="Y63" s="24">
        <v>768.681294446984</v>
      </c>
    </row>
    <row r="64" spans="1:25">
      <c r="A64" s="35"/>
      <c r="B64" s="35" t="s">
        <v>4521</v>
      </c>
      <c r="C64" s="36">
        <v>0</v>
      </c>
      <c r="D64" s="36">
        <v>0</v>
      </c>
      <c r="E64" s="36">
        <v>659.90656619098002</v>
      </c>
      <c r="F64" s="36">
        <v>2662.8404683557701</v>
      </c>
      <c r="G64" s="36">
        <v>281.05964625320001</v>
      </c>
      <c r="H64" s="36">
        <v>1288.6837302221002</v>
      </c>
      <c r="I64" s="36">
        <v>25</v>
      </c>
      <c r="J64" s="36">
        <v>0</v>
      </c>
      <c r="K64" s="24">
        <v>4917.4904110220505</v>
      </c>
      <c r="L64" s="80"/>
      <c r="M64" s="24"/>
      <c r="N64" s="100"/>
      <c r="O64" s="35"/>
      <c r="P64" s="35" t="s">
        <v>4521</v>
      </c>
      <c r="Q64" s="36">
        <v>0</v>
      </c>
      <c r="R64" s="36">
        <v>0</v>
      </c>
      <c r="S64" s="36">
        <v>0</v>
      </c>
      <c r="T64" s="36">
        <v>0</v>
      </c>
      <c r="U64" s="36">
        <v>1727.0491150914208</v>
      </c>
      <c r="V64" s="36">
        <v>8.8249999999999993</v>
      </c>
      <c r="W64" s="36">
        <v>0</v>
      </c>
      <c r="X64" s="36">
        <v>0</v>
      </c>
      <c r="Y64" s="24">
        <v>1735.8741150914209</v>
      </c>
    </row>
    <row r="65" spans="1:25">
      <c r="A65" s="35"/>
      <c r="B65" s="35" t="s">
        <v>296</v>
      </c>
      <c r="C65" s="36">
        <v>0</v>
      </c>
      <c r="D65" s="36">
        <v>0</v>
      </c>
      <c r="E65" s="36">
        <v>96.82571906921001</v>
      </c>
      <c r="F65" s="36">
        <v>0</v>
      </c>
      <c r="G65" s="36">
        <v>0</v>
      </c>
      <c r="H65" s="36">
        <v>681.25</v>
      </c>
      <c r="I65" s="36">
        <v>0</v>
      </c>
      <c r="J65" s="36">
        <v>0</v>
      </c>
      <c r="K65" s="24">
        <v>778.07571906920998</v>
      </c>
      <c r="L65" s="80"/>
      <c r="M65" s="24"/>
      <c r="N65" s="100"/>
      <c r="O65" s="35"/>
      <c r="P65" s="35" t="s">
        <v>296</v>
      </c>
      <c r="Q65" s="36">
        <v>0</v>
      </c>
      <c r="R65" s="36">
        <v>0</v>
      </c>
      <c r="S65" s="36">
        <v>0</v>
      </c>
      <c r="T65" s="36">
        <v>0</v>
      </c>
      <c r="U65" s="36">
        <v>274.66072883147001</v>
      </c>
      <c r="V65" s="36">
        <v>0</v>
      </c>
      <c r="W65" s="36">
        <v>0</v>
      </c>
      <c r="X65" s="36">
        <v>0</v>
      </c>
      <c r="Y65" s="24">
        <v>274.66072883147001</v>
      </c>
    </row>
    <row r="66" spans="1:25">
      <c r="A66" s="35"/>
      <c r="B66" s="35" t="s">
        <v>4522</v>
      </c>
      <c r="C66" s="36">
        <v>0</v>
      </c>
      <c r="D66" s="36">
        <v>0</v>
      </c>
      <c r="E66" s="36">
        <v>273.88029834389999</v>
      </c>
      <c r="F66" s="36">
        <v>1073.5214697250301</v>
      </c>
      <c r="G66" s="36">
        <v>360.08154486298002</v>
      </c>
      <c r="H66" s="36">
        <v>1518.0702393307301</v>
      </c>
      <c r="I66" s="36">
        <v>364.52297047970001</v>
      </c>
      <c r="J66" s="36">
        <v>0</v>
      </c>
      <c r="K66" s="24">
        <v>3590.0765227423408</v>
      </c>
      <c r="L66" s="80"/>
      <c r="M66" s="24"/>
      <c r="N66" s="100"/>
      <c r="O66" s="35"/>
      <c r="P66" s="35" t="s">
        <v>4522</v>
      </c>
      <c r="Q66" s="36">
        <v>0</v>
      </c>
      <c r="R66" s="36">
        <v>0</v>
      </c>
      <c r="S66" s="36">
        <v>0</v>
      </c>
      <c r="T66" s="36">
        <v>0</v>
      </c>
      <c r="U66" s="36">
        <v>1138.6204039483489</v>
      </c>
      <c r="V66" s="36">
        <v>128.67660857927999</v>
      </c>
      <c r="W66" s="36">
        <v>0</v>
      </c>
      <c r="X66" s="36">
        <v>0</v>
      </c>
      <c r="Y66" s="24">
        <v>1267.2970125276288</v>
      </c>
    </row>
    <row r="67" spans="1:25">
      <c r="A67" s="35"/>
      <c r="B67" s="35" t="s">
        <v>4523</v>
      </c>
      <c r="C67" s="36">
        <v>0</v>
      </c>
      <c r="D67" s="36">
        <v>0</v>
      </c>
      <c r="E67" s="36">
        <v>0</v>
      </c>
      <c r="F67" s="36">
        <v>975.54281102084997</v>
      </c>
      <c r="G67" s="36">
        <v>0</v>
      </c>
      <c r="H67" s="36">
        <v>0</v>
      </c>
      <c r="I67" s="36">
        <v>51.716273219430001</v>
      </c>
      <c r="J67" s="36">
        <v>0</v>
      </c>
      <c r="K67" s="24">
        <v>1027.2590842402799</v>
      </c>
      <c r="L67" s="80"/>
      <c r="M67" s="24"/>
      <c r="N67" s="100"/>
      <c r="O67" s="35"/>
      <c r="P67" s="35" t="s">
        <v>4523</v>
      </c>
      <c r="Q67" s="36">
        <v>0</v>
      </c>
      <c r="R67" s="36">
        <v>0</v>
      </c>
      <c r="S67" s="36">
        <v>0</v>
      </c>
      <c r="T67" s="36">
        <v>0</v>
      </c>
      <c r="U67" s="36">
        <v>344.36661229033695</v>
      </c>
      <c r="V67" s="36">
        <v>18.255844446459999</v>
      </c>
      <c r="W67" s="36">
        <v>0</v>
      </c>
      <c r="X67" s="36">
        <v>0</v>
      </c>
      <c r="Y67" s="24">
        <v>362.62245673679695</v>
      </c>
    </row>
    <row r="68" spans="1:25">
      <c r="A68" s="35"/>
      <c r="B68" s="35" t="s">
        <v>277</v>
      </c>
      <c r="C68" s="36">
        <v>0</v>
      </c>
      <c r="D68" s="36">
        <v>0</v>
      </c>
      <c r="E68" s="36">
        <v>48.925157216000002</v>
      </c>
      <c r="F68" s="36">
        <v>1384.4402098822702</v>
      </c>
      <c r="G68" s="36">
        <v>0</v>
      </c>
      <c r="H68" s="36">
        <v>844.66645121839997</v>
      </c>
      <c r="I68" s="36">
        <v>12.5</v>
      </c>
      <c r="J68" s="36">
        <v>0</v>
      </c>
      <c r="K68" s="24">
        <v>2290.5318183166701</v>
      </c>
      <c r="M68" s="24"/>
      <c r="N68" s="100"/>
      <c r="O68" s="35"/>
      <c r="P68" s="35" t="s">
        <v>277</v>
      </c>
      <c r="Q68" s="36">
        <v>0</v>
      </c>
      <c r="R68" s="36">
        <v>0</v>
      </c>
      <c r="S68" s="36">
        <v>0</v>
      </c>
      <c r="T68" s="36">
        <v>0</v>
      </c>
      <c r="U68" s="36">
        <v>804.14523186574411</v>
      </c>
      <c r="V68" s="36">
        <v>4.4124999999999996</v>
      </c>
      <c r="W68" s="36">
        <v>0</v>
      </c>
      <c r="X68" s="36">
        <v>0</v>
      </c>
      <c r="Y68" s="24">
        <v>808.55773186574413</v>
      </c>
    </row>
    <row r="69" spans="1:25">
      <c r="A69" s="35" t="s">
        <v>4533</v>
      </c>
      <c r="B69" s="35"/>
      <c r="C69" s="36">
        <v>0</v>
      </c>
      <c r="D69" s="36">
        <v>12.5</v>
      </c>
      <c r="E69" s="36">
        <v>72669.339313229182</v>
      </c>
      <c r="F69" s="36">
        <v>102627.1473034176</v>
      </c>
      <c r="G69" s="36">
        <v>21953.49556005136</v>
      </c>
      <c r="H69" s="36">
        <v>76060.951519902534</v>
      </c>
      <c r="I69" s="36">
        <v>345.92098486664997</v>
      </c>
      <c r="J69" s="36">
        <v>0</v>
      </c>
      <c r="K69" s="24">
        <v>273669.35468146735</v>
      </c>
      <c r="L69" s="80">
        <v>86990</v>
      </c>
      <c r="M69" s="110">
        <f>L69-K69</f>
        <v>-186679.35468146735</v>
      </c>
      <c r="O69" s="35" t="s">
        <v>4533</v>
      </c>
      <c r="P69" s="35"/>
      <c r="Q69" s="36">
        <v>0</v>
      </c>
      <c r="R69" s="36">
        <v>0</v>
      </c>
      <c r="S69" s="36">
        <v>0</v>
      </c>
      <c r="T69" s="36">
        <v>0</v>
      </c>
      <c r="U69" s="36">
        <v>96483.172094926136</v>
      </c>
      <c r="V69" s="36">
        <v>122.11010765793399</v>
      </c>
      <c r="W69" s="36">
        <v>0</v>
      </c>
      <c r="X69" s="36">
        <v>0</v>
      </c>
      <c r="Y69" s="24">
        <v>96605.282202584087</v>
      </c>
    </row>
    <row r="70" spans="1:25">
      <c r="A70" s="35"/>
      <c r="B70" s="35" t="s">
        <v>3058</v>
      </c>
      <c r="C70" s="36">
        <v>0</v>
      </c>
      <c r="D70" s="36">
        <v>0</v>
      </c>
      <c r="E70" s="36">
        <v>4011.3691456526794</v>
      </c>
      <c r="F70" s="36">
        <v>6326.7070496562246</v>
      </c>
      <c r="G70" s="36">
        <v>1577.3393089193301</v>
      </c>
      <c r="H70" s="36">
        <v>7326.3757927379875</v>
      </c>
      <c r="I70" s="36">
        <v>0</v>
      </c>
      <c r="J70" s="36">
        <v>0</v>
      </c>
      <c r="K70" s="24">
        <v>19241.791296966221</v>
      </c>
      <c r="L70" s="80"/>
      <c r="M70" s="110"/>
      <c r="O70" s="35"/>
      <c r="P70" s="35" t="s">
        <v>3058</v>
      </c>
      <c r="Q70" s="36">
        <v>0</v>
      </c>
      <c r="R70" s="36">
        <v>0</v>
      </c>
      <c r="S70" s="36">
        <v>0</v>
      </c>
      <c r="T70" s="36">
        <v>0</v>
      </c>
      <c r="U70" s="36">
        <v>6792.3523278294842</v>
      </c>
      <c r="V70" s="36">
        <v>0</v>
      </c>
      <c r="W70" s="36">
        <v>0</v>
      </c>
      <c r="X70" s="36">
        <v>0</v>
      </c>
      <c r="Y70" s="24">
        <v>6792.3523278294842</v>
      </c>
    </row>
    <row r="71" spans="1:25">
      <c r="A71" s="35"/>
      <c r="B71" s="35" t="s">
        <v>4526</v>
      </c>
      <c r="C71" s="36">
        <v>0</v>
      </c>
      <c r="D71" s="36">
        <v>0</v>
      </c>
      <c r="E71" s="36">
        <v>9619.866869394602</v>
      </c>
      <c r="F71" s="36">
        <v>15183.102066780568</v>
      </c>
      <c r="G71" s="36">
        <v>0</v>
      </c>
      <c r="H71" s="36">
        <v>1137.2350887750099</v>
      </c>
      <c r="I71" s="36">
        <v>43.75</v>
      </c>
      <c r="J71" s="36">
        <v>0</v>
      </c>
      <c r="K71" s="24">
        <v>25983.954024950181</v>
      </c>
      <c r="L71" s="80"/>
      <c r="M71" s="24"/>
      <c r="N71" s="100"/>
      <c r="O71" s="35"/>
      <c r="P71" s="35" t="s">
        <v>4526</v>
      </c>
      <c r="Q71" s="36">
        <v>0</v>
      </c>
      <c r="R71" s="36">
        <v>0</v>
      </c>
      <c r="S71" s="36">
        <v>0</v>
      </c>
      <c r="T71" s="36">
        <v>0</v>
      </c>
      <c r="U71" s="36">
        <v>9156.8920208094714</v>
      </c>
      <c r="V71" s="36">
        <v>15.44375</v>
      </c>
      <c r="W71" s="36">
        <v>0</v>
      </c>
      <c r="X71" s="36">
        <v>0</v>
      </c>
      <c r="Y71" s="24">
        <v>9172.3357708094718</v>
      </c>
    </row>
    <row r="72" spans="1:25">
      <c r="A72" s="35"/>
      <c r="B72" s="35" t="s">
        <v>587</v>
      </c>
      <c r="C72" s="36">
        <v>0</v>
      </c>
      <c r="D72" s="36">
        <v>0</v>
      </c>
      <c r="E72" s="36">
        <v>563.03932795115986</v>
      </c>
      <c r="F72" s="36">
        <v>2121.77813505014</v>
      </c>
      <c r="G72" s="36">
        <v>4387.0863575063604</v>
      </c>
      <c r="H72" s="36">
        <v>8478.6130916364436</v>
      </c>
      <c r="I72" s="36">
        <v>42.109370605949998</v>
      </c>
      <c r="J72" s="36">
        <v>0</v>
      </c>
      <c r="K72" s="24">
        <v>15592.626282750052</v>
      </c>
      <c r="L72" s="80"/>
      <c r="M72" s="24"/>
      <c r="N72" s="100"/>
      <c r="O72" s="35"/>
      <c r="P72" s="35" t="s">
        <v>587</v>
      </c>
      <c r="Q72" s="36">
        <v>0</v>
      </c>
      <c r="R72" s="36">
        <v>0</v>
      </c>
      <c r="S72" s="36">
        <v>0</v>
      </c>
      <c r="T72" s="36">
        <v>0</v>
      </c>
      <c r="U72" s="36">
        <v>5489.3324699865007</v>
      </c>
      <c r="V72" s="36">
        <v>14.8646078239</v>
      </c>
      <c r="W72" s="36">
        <v>0</v>
      </c>
      <c r="X72" s="36">
        <v>0</v>
      </c>
      <c r="Y72" s="24">
        <v>5504.1970778104005</v>
      </c>
    </row>
    <row r="73" spans="1:25">
      <c r="A73" s="35"/>
      <c r="B73" s="35" t="s">
        <v>4527</v>
      </c>
      <c r="C73" s="36">
        <v>0</v>
      </c>
      <c r="D73" s="36">
        <v>0</v>
      </c>
      <c r="E73" s="36">
        <v>3285.2007917544406</v>
      </c>
      <c r="F73" s="36">
        <v>19682.416110219136</v>
      </c>
      <c r="G73" s="36">
        <v>1498.17533124529</v>
      </c>
      <c r="H73" s="36">
        <v>1252.65721221694</v>
      </c>
      <c r="I73" s="36">
        <v>25</v>
      </c>
      <c r="J73" s="36">
        <v>0</v>
      </c>
      <c r="K73" s="24">
        <v>25743.449445435806</v>
      </c>
      <c r="L73" s="80"/>
      <c r="M73" s="24"/>
      <c r="N73" s="100"/>
      <c r="O73" s="35"/>
      <c r="P73" s="35" t="s">
        <v>4527</v>
      </c>
      <c r="Q73" s="36">
        <v>0</v>
      </c>
      <c r="R73" s="36">
        <v>0</v>
      </c>
      <c r="S73" s="36">
        <v>0</v>
      </c>
      <c r="T73" s="36">
        <v>0</v>
      </c>
      <c r="U73" s="36">
        <v>9078.6126542455113</v>
      </c>
      <c r="V73" s="36">
        <v>8.8249999999999993</v>
      </c>
      <c r="W73" s="36">
        <v>0</v>
      </c>
      <c r="X73" s="36">
        <v>0</v>
      </c>
      <c r="Y73" s="24">
        <v>9087.437654245512</v>
      </c>
    </row>
    <row r="74" spans="1:25">
      <c r="A74" s="35"/>
      <c r="B74" s="35" t="s">
        <v>4528</v>
      </c>
      <c r="C74" s="36">
        <v>0</v>
      </c>
      <c r="D74" s="36">
        <v>0</v>
      </c>
      <c r="E74" s="36">
        <v>12015.032266717399</v>
      </c>
      <c r="F74" s="36">
        <v>17300.040252896168</v>
      </c>
      <c r="G74" s="36">
        <v>0</v>
      </c>
      <c r="H74" s="36">
        <v>98.04969644242999</v>
      </c>
      <c r="I74" s="36">
        <v>37.5</v>
      </c>
      <c r="J74" s="36">
        <v>0</v>
      </c>
      <c r="K74" s="24">
        <v>29450.622216055999</v>
      </c>
      <c r="L74" s="80"/>
      <c r="M74" s="24"/>
      <c r="N74" s="100"/>
      <c r="O74" s="35"/>
      <c r="P74" s="35" t="s">
        <v>4528</v>
      </c>
      <c r="Q74" s="36">
        <v>0</v>
      </c>
      <c r="R74" s="36">
        <v>0</v>
      </c>
      <c r="S74" s="36">
        <v>0</v>
      </c>
      <c r="T74" s="36">
        <v>0</v>
      </c>
      <c r="U74" s="36">
        <v>10382.832142274397</v>
      </c>
      <c r="V74" s="36">
        <v>13.237500000000001</v>
      </c>
      <c r="W74" s="36">
        <v>0</v>
      </c>
      <c r="X74" s="36">
        <v>0</v>
      </c>
      <c r="Y74" s="24">
        <v>10396.069642274397</v>
      </c>
    </row>
    <row r="75" spans="1:25">
      <c r="A75" s="35"/>
      <c r="B75" s="35" t="s">
        <v>4529</v>
      </c>
      <c r="C75" s="36">
        <v>0</v>
      </c>
      <c r="D75" s="36">
        <v>0</v>
      </c>
      <c r="E75" s="36">
        <v>2626.1674233000513</v>
      </c>
      <c r="F75" s="36">
        <v>5693.2015865334215</v>
      </c>
      <c r="G75" s="36">
        <v>5857.4738551926039</v>
      </c>
      <c r="H75" s="36">
        <v>18219.35534506074</v>
      </c>
      <c r="I75" s="36">
        <v>0</v>
      </c>
      <c r="J75" s="36">
        <v>0</v>
      </c>
      <c r="K75" s="24">
        <v>32396.198210086819</v>
      </c>
      <c r="L75" s="80"/>
      <c r="M75" s="24"/>
      <c r="N75" s="100"/>
      <c r="O75" s="35"/>
      <c r="P75" s="35" t="s">
        <v>4529</v>
      </c>
      <c r="Q75" s="36">
        <v>0</v>
      </c>
      <c r="R75" s="36">
        <v>0</v>
      </c>
      <c r="S75" s="36">
        <v>0</v>
      </c>
      <c r="T75" s="36">
        <v>0</v>
      </c>
      <c r="U75" s="36">
        <v>11435.857968160477</v>
      </c>
      <c r="V75" s="36">
        <v>0</v>
      </c>
      <c r="W75" s="36">
        <v>0</v>
      </c>
      <c r="X75" s="36">
        <v>0</v>
      </c>
      <c r="Y75" s="24">
        <v>11435.857968160477</v>
      </c>
    </row>
    <row r="76" spans="1:25">
      <c r="A76" s="35"/>
      <c r="B76" s="35" t="s">
        <v>4525</v>
      </c>
      <c r="C76" s="36">
        <v>0</v>
      </c>
      <c r="D76" s="36">
        <v>0</v>
      </c>
      <c r="E76" s="36">
        <v>8494.0815134941822</v>
      </c>
      <c r="F76" s="36">
        <v>7439.4593609041867</v>
      </c>
      <c r="G76" s="36">
        <v>3636.1463590975004</v>
      </c>
      <c r="H76" s="36">
        <v>3805.2775372229698</v>
      </c>
      <c r="I76" s="36">
        <v>85.061614260699997</v>
      </c>
      <c r="J76" s="36">
        <v>0</v>
      </c>
      <c r="K76" s="24">
        <v>23460.026384979537</v>
      </c>
      <c r="L76" s="80"/>
      <c r="M76" s="24"/>
      <c r="N76" s="100"/>
      <c r="O76" s="35"/>
      <c r="P76" s="35" t="s">
        <v>4525</v>
      </c>
      <c r="Q76" s="36">
        <v>0</v>
      </c>
      <c r="R76" s="36">
        <v>0</v>
      </c>
      <c r="S76" s="36">
        <v>0</v>
      </c>
      <c r="T76" s="36">
        <v>0</v>
      </c>
      <c r="U76" s="36">
        <v>8251.3625640691971</v>
      </c>
      <c r="V76" s="36">
        <v>30.026749834034</v>
      </c>
      <c r="W76" s="36">
        <v>0</v>
      </c>
      <c r="X76" s="36">
        <v>0</v>
      </c>
      <c r="Y76" s="24">
        <v>8281.3893139032316</v>
      </c>
    </row>
    <row r="77" spans="1:25">
      <c r="A77" s="35"/>
      <c r="B77" s="35" t="s">
        <v>4530</v>
      </c>
      <c r="C77" s="36">
        <v>0</v>
      </c>
      <c r="D77" s="36">
        <v>0</v>
      </c>
      <c r="E77" s="36">
        <v>1362.270840239762</v>
      </c>
      <c r="F77" s="36">
        <v>5717.6692997391738</v>
      </c>
      <c r="G77" s="36">
        <v>1484.0836357359599</v>
      </c>
      <c r="H77" s="36">
        <v>6444.695074933371</v>
      </c>
      <c r="I77" s="36">
        <v>0</v>
      </c>
      <c r="J77" s="36">
        <v>0</v>
      </c>
      <c r="K77" s="24">
        <v>15008.718850648267</v>
      </c>
      <c r="L77" s="80"/>
      <c r="M77" s="24"/>
      <c r="N77" s="100"/>
      <c r="O77" s="35"/>
      <c r="P77" s="35" t="s">
        <v>4530</v>
      </c>
      <c r="Q77" s="36">
        <v>0</v>
      </c>
      <c r="R77" s="36">
        <v>0</v>
      </c>
      <c r="S77" s="36">
        <v>0</v>
      </c>
      <c r="T77" s="36">
        <v>0</v>
      </c>
      <c r="U77" s="36">
        <v>5298.0777542790593</v>
      </c>
      <c r="V77" s="36">
        <v>0</v>
      </c>
      <c r="W77" s="36">
        <v>0</v>
      </c>
      <c r="X77" s="36">
        <v>0</v>
      </c>
      <c r="Y77" s="24">
        <v>5298.0777542790593</v>
      </c>
    </row>
    <row r="78" spans="1:25">
      <c r="A78" s="35"/>
      <c r="B78" s="35" t="s">
        <v>3376</v>
      </c>
      <c r="C78" s="36">
        <v>0</v>
      </c>
      <c r="D78" s="36">
        <v>12.5</v>
      </c>
      <c r="E78" s="36">
        <v>6010.388499198737</v>
      </c>
      <c r="F78" s="36">
        <v>5934.9039622169985</v>
      </c>
      <c r="G78" s="36">
        <v>77.01725739841001</v>
      </c>
      <c r="H78" s="36">
        <v>6177.5992408425191</v>
      </c>
      <c r="I78" s="36">
        <v>12.5</v>
      </c>
      <c r="J78" s="36">
        <v>0</v>
      </c>
      <c r="K78" s="24">
        <v>18224.908959656663</v>
      </c>
      <c r="L78" s="80"/>
      <c r="M78" s="24"/>
      <c r="N78" s="146"/>
      <c r="O78" s="35"/>
      <c r="P78" s="35" t="s">
        <v>3376</v>
      </c>
      <c r="Q78" s="36">
        <v>0</v>
      </c>
      <c r="R78" s="36">
        <v>0</v>
      </c>
      <c r="S78" s="36">
        <v>0</v>
      </c>
      <c r="T78" s="36">
        <v>0</v>
      </c>
      <c r="U78" s="36">
        <v>6428.9803627567162</v>
      </c>
      <c r="V78" s="36">
        <v>4.4124999999999996</v>
      </c>
      <c r="W78" s="36">
        <v>0</v>
      </c>
      <c r="X78" s="36">
        <v>0</v>
      </c>
      <c r="Y78" s="24">
        <v>6433.3928627567166</v>
      </c>
    </row>
    <row r="79" spans="1:25">
      <c r="A79" s="35"/>
      <c r="B79" s="35" t="s">
        <v>3247</v>
      </c>
      <c r="C79" s="36">
        <v>0</v>
      </c>
      <c r="D79" s="36">
        <v>0</v>
      </c>
      <c r="E79" s="36">
        <v>12207.118599861105</v>
      </c>
      <c r="F79" s="36">
        <v>6449.1609300822884</v>
      </c>
      <c r="G79" s="36">
        <v>470.96773227507992</v>
      </c>
      <c r="H79" s="36">
        <v>8388.4679609896466</v>
      </c>
      <c r="I79" s="36">
        <v>12.5</v>
      </c>
      <c r="J79" s="36">
        <v>0</v>
      </c>
      <c r="K79" s="24">
        <v>27528.215223208121</v>
      </c>
      <c r="L79" s="80"/>
      <c r="M79" s="24"/>
      <c r="N79" s="146"/>
      <c r="O79" s="35"/>
      <c r="P79" s="35" t="s">
        <v>3247</v>
      </c>
      <c r="Q79" s="36">
        <v>0</v>
      </c>
      <c r="R79" s="36">
        <v>0</v>
      </c>
      <c r="S79" s="36">
        <v>0</v>
      </c>
      <c r="T79" s="36">
        <v>0</v>
      </c>
      <c r="U79" s="36">
        <v>9713.0474737941458</v>
      </c>
      <c r="V79" s="36">
        <v>4.4124999999999996</v>
      </c>
      <c r="W79" s="36">
        <v>0</v>
      </c>
      <c r="X79" s="36">
        <v>0</v>
      </c>
      <c r="Y79" s="24">
        <v>9717.4599737941462</v>
      </c>
    </row>
    <row r="80" spans="1:25">
      <c r="A80" s="35"/>
      <c r="B80" s="35" t="s">
        <v>375</v>
      </c>
      <c r="C80" s="36">
        <v>0</v>
      </c>
      <c r="D80" s="36">
        <v>0</v>
      </c>
      <c r="E80" s="36">
        <v>6702.5648054622397</v>
      </c>
      <c r="F80" s="36">
        <v>6500.2999220909423</v>
      </c>
      <c r="G80" s="36">
        <v>0</v>
      </c>
      <c r="H80" s="36">
        <v>69.843216495269999</v>
      </c>
      <c r="I80" s="36">
        <v>56.25</v>
      </c>
      <c r="J80" s="36">
        <v>0</v>
      </c>
      <c r="K80" s="24">
        <v>13328.957944048452</v>
      </c>
      <c r="L80" s="80"/>
      <c r="M80" s="24"/>
      <c r="O80" s="35"/>
      <c r="P80" s="35" t="s">
        <v>375</v>
      </c>
      <c r="Q80" s="36">
        <v>0</v>
      </c>
      <c r="R80" s="36">
        <v>0</v>
      </c>
      <c r="S80" s="36">
        <v>0</v>
      </c>
      <c r="T80" s="36">
        <v>0</v>
      </c>
      <c r="U80" s="36">
        <v>4685.2659042529449</v>
      </c>
      <c r="V80" s="36">
        <v>19.856249999999999</v>
      </c>
      <c r="W80" s="36">
        <v>0</v>
      </c>
      <c r="X80" s="36">
        <v>0</v>
      </c>
      <c r="Y80" s="24">
        <v>4705.1221542529447</v>
      </c>
    </row>
    <row r="81" spans="1:25">
      <c r="A81" s="35"/>
      <c r="B81" s="35" t="s">
        <v>4531</v>
      </c>
      <c r="C81" s="36">
        <v>0</v>
      </c>
      <c r="D81" s="36">
        <v>0</v>
      </c>
      <c r="E81" s="36">
        <v>2275.5294643604798</v>
      </c>
      <c r="F81" s="36">
        <v>64.239607579929995</v>
      </c>
      <c r="G81" s="36">
        <v>140.28403650033999</v>
      </c>
      <c r="H81" s="36">
        <v>537.53033749266001</v>
      </c>
      <c r="I81" s="36">
        <v>12.5</v>
      </c>
      <c r="J81" s="36">
        <v>0</v>
      </c>
      <c r="K81" s="24">
        <v>3030.0834459334101</v>
      </c>
      <c r="L81" s="80"/>
      <c r="M81" s="24"/>
      <c r="O81" s="35"/>
      <c r="P81" s="35" t="s">
        <v>4531</v>
      </c>
      <c r="Q81" s="36">
        <v>0</v>
      </c>
      <c r="R81" s="36">
        <v>0</v>
      </c>
      <c r="S81" s="36">
        <v>0</v>
      </c>
      <c r="T81" s="36">
        <v>0</v>
      </c>
      <c r="U81" s="36">
        <v>1065.2069564148119</v>
      </c>
      <c r="V81" s="36">
        <v>4.4124999999999996</v>
      </c>
      <c r="W81" s="36">
        <v>0</v>
      </c>
      <c r="X81" s="36">
        <v>0</v>
      </c>
      <c r="Y81" s="24">
        <v>1069.6194564148118</v>
      </c>
    </row>
    <row r="82" spans="1:25">
      <c r="A82" s="35"/>
      <c r="B82" s="35" t="s">
        <v>4532</v>
      </c>
      <c r="C82" s="36">
        <v>0</v>
      </c>
      <c r="D82" s="36">
        <v>0</v>
      </c>
      <c r="E82" s="36">
        <v>3496.7097658423472</v>
      </c>
      <c r="F82" s="36">
        <v>4214.1690196684031</v>
      </c>
      <c r="G82" s="36">
        <v>2824.921686180488</v>
      </c>
      <c r="H82" s="36">
        <v>14125.251925056558</v>
      </c>
      <c r="I82" s="36">
        <v>18.75</v>
      </c>
      <c r="J82" s="36">
        <v>0</v>
      </c>
      <c r="K82" s="24">
        <v>24679.802396747797</v>
      </c>
      <c r="M82" s="24"/>
      <c r="O82" s="35"/>
      <c r="P82" s="35" t="s">
        <v>4532</v>
      </c>
      <c r="Q82" s="36">
        <v>0</v>
      </c>
      <c r="R82" s="36">
        <v>0</v>
      </c>
      <c r="S82" s="36">
        <v>0</v>
      </c>
      <c r="T82" s="36">
        <v>0</v>
      </c>
      <c r="U82" s="36">
        <v>8705.3514960534394</v>
      </c>
      <c r="V82" s="36">
        <v>6.6187500000000004</v>
      </c>
      <c r="W82" s="36">
        <v>0</v>
      </c>
      <c r="X82" s="36">
        <v>0</v>
      </c>
      <c r="Y82" s="24">
        <v>8711.970246053439</v>
      </c>
    </row>
    <row r="83" spans="1:25">
      <c r="A83" s="35" t="s">
        <v>4540</v>
      </c>
      <c r="B83" s="35"/>
      <c r="C83" s="36">
        <v>0</v>
      </c>
      <c r="D83" s="36">
        <v>359.2773613</v>
      </c>
      <c r="E83" s="36">
        <v>19852.968601894983</v>
      </c>
      <c r="F83" s="36">
        <v>131145.87880381444</v>
      </c>
      <c r="G83" s="36">
        <v>36.804437500100001</v>
      </c>
      <c r="H83" s="36">
        <v>30015.22178394506</v>
      </c>
      <c r="I83" s="36">
        <v>60.558087388478995</v>
      </c>
      <c r="J83" s="36">
        <v>0</v>
      </c>
      <c r="K83" s="24">
        <v>181470.70907584307</v>
      </c>
      <c r="L83" s="80">
        <v>212730</v>
      </c>
      <c r="M83" s="110">
        <f>L83-K83</f>
        <v>31259.290924156929</v>
      </c>
      <c r="O83" s="35" t="s">
        <v>4540</v>
      </c>
      <c r="P83" s="35"/>
      <c r="Q83" s="36">
        <v>0</v>
      </c>
      <c r="R83" s="36">
        <v>0</v>
      </c>
      <c r="S83" s="36">
        <v>0</v>
      </c>
      <c r="T83" s="36">
        <v>0</v>
      </c>
      <c r="U83" s="36">
        <v>64037.783298920556</v>
      </c>
      <c r="V83" s="36">
        <v>21.377004848133002</v>
      </c>
      <c r="W83" s="36">
        <v>0</v>
      </c>
      <c r="X83" s="36">
        <v>0</v>
      </c>
      <c r="Y83" s="24">
        <v>64059.160303768695</v>
      </c>
    </row>
    <row r="84" spans="1:25">
      <c r="A84" s="35"/>
      <c r="B84" s="35" t="s">
        <v>4534</v>
      </c>
      <c r="C84" s="36">
        <v>0</v>
      </c>
      <c r="D84" s="36">
        <v>0</v>
      </c>
      <c r="E84" s="36">
        <v>3056.446083086269</v>
      </c>
      <c r="F84" s="36">
        <v>9074.235703141936</v>
      </c>
      <c r="G84" s="36">
        <v>0</v>
      </c>
      <c r="H84" s="36">
        <v>1808.1132353767102</v>
      </c>
      <c r="I84" s="36">
        <v>6.25</v>
      </c>
      <c r="J84" s="36">
        <v>0</v>
      </c>
      <c r="K84" s="24">
        <v>13945.045021604914</v>
      </c>
      <c r="L84" s="80"/>
      <c r="M84" s="110"/>
      <c r="O84" s="35"/>
      <c r="P84" s="35" t="s">
        <v>4534</v>
      </c>
      <c r="Q84" s="36">
        <v>0</v>
      </c>
      <c r="R84" s="36">
        <v>0</v>
      </c>
      <c r="S84" s="36">
        <v>0</v>
      </c>
      <c r="T84" s="36">
        <v>0</v>
      </c>
      <c r="U84" s="36">
        <v>4920.3946426275188</v>
      </c>
      <c r="V84" s="36">
        <v>2.2062499999999998</v>
      </c>
      <c r="W84" s="36">
        <v>0</v>
      </c>
      <c r="X84" s="36">
        <v>0</v>
      </c>
      <c r="Y84" s="24">
        <v>4922.600892627519</v>
      </c>
    </row>
    <row r="85" spans="1:25">
      <c r="A85" s="35"/>
      <c r="B85" s="35" t="s">
        <v>4535</v>
      </c>
      <c r="C85" s="36">
        <v>0</v>
      </c>
      <c r="D85" s="36">
        <v>0</v>
      </c>
      <c r="E85" s="36">
        <v>708.05719980437004</v>
      </c>
      <c r="F85" s="36">
        <v>6585.8348202744955</v>
      </c>
      <c r="G85" s="36">
        <v>0</v>
      </c>
      <c r="H85" s="36">
        <v>329.42083779622999</v>
      </c>
      <c r="I85" s="36">
        <v>0</v>
      </c>
      <c r="J85" s="36">
        <v>0</v>
      </c>
      <c r="K85" s="24">
        <v>7623.3128578750948</v>
      </c>
      <c r="L85" s="80"/>
      <c r="M85" s="24"/>
      <c r="O85" s="35"/>
      <c r="P85" s="35" t="s">
        <v>4535</v>
      </c>
      <c r="Q85" s="36">
        <v>0</v>
      </c>
      <c r="R85" s="36">
        <v>0</v>
      </c>
      <c r="S85" s="36">
        <v>0</v>
      </c>
      <c r="T85" s="36">
        <v>0</v>
      </c>
      <c r="U85" s="36">
        <v>2691.0294388284819</v>
      </c>
      <c r="V85" s="36">
        <v>0</v>
      </c>
      <c r="W85" s="36">
        <v>0</v>
      </c>
      <c r="X85" s="36">
        <v>0</v>
      </c>
      <c r="Y85" s="24">
        <v>2691.0294388284819</v>
      </c>
    </row>
    <row r="86" spans="1:25">
      <c r="A86" s="35"/>
      <c r="B86" s="35" t="s">
        <v>4536</v>
      </c>
      <c r="C86" s="36">
        <v>0</v>
      </c>
      <c r="D86" s="36">
        <v>140.5273613</v>
      </c>
      <c r="E86" s="36">
        <v>896.56470681027997</v>
      </c>
      <c r="F86" s="36">
        <v>4738.8167350339218</v>
      </c>
      <c r="G86" s="36">
        <v>0</v>
      </c>
      <c r="H86" s="36">
        <v>9651.3674971393029</v>
      </c>
      <c r="I86" s="36">
        <v>49.097325470668999</v>
      </c>
      <c r="J86" s="36">
        <v>0</v>
      </c>
      <c r="K86" s="24">
        <v>15476.373625754175</v>
      </c>
      <c r="L86" s="80"/>
      <c r="M86" s="24"/>
      <c r="O86" s="35"/>
      <c r="P86" s="35" t="s">
        <v>4536</v>
      </c>
      <c r="Q86" s="36">
        <v>0</v>
      </c>
      <c r="R86" s="36">
        <v>0</v>
      </c>
      <c r="S86" s="36">
        <v>0</v>
      </c>
      <c r="T86" s="36">
        <v>0</v>
      </c>
      <c r="U86" s="36">
        <v>5445.8285340001303</v>
      </c>
      <c r="V86" s="36">
        <v>17.331355891149002</v>
      </c>
      <c r="W86" s="36">
        <v>0</v>
      </c>
      <c r="X86" s="36">
        <v>0</v>
      </c>
      <c r="Y86" s="24">
        <v>5463.1598898912789</v>
      </c>
    </row>
    <row r="87" spans="1:25">
      <c r="A87" s="35"/>
      <c r="B87" s="35" t="s">
        <v>4537</v>
      </c>
      <c r="C87" s="36">
        <v>0</v>
      </c>
      <c r="D87" s="36">
        <v>218.75</v>
      </c>
      <c r="E87" s="36">
        <v>462.70506450409999</v>
      </c>
      <c r="F87" s="36">
        <v>3612.7877020292776</v>
      </c>
      <c r="G87" s="36">
        <v>0</v>
      </c>
      <c r="H87" s="36">
        <v>1177.6793745492298</v>
      </c>
      <c r="I87" s="36">
        <v>0</v>
      </c>
      <c r="J87" s="36">
        <v>0</v>
      </c>
      <c r="K87" s="24">
        <v>5471.9221410826076</v>
      </c>
      <c r="L87" s="80"/>
      <c r="M87" s="24"/>
      <c r="O87" s="35"/>
      <c r="P87" s="35" t="s">
        <v>4537</v>
      </c>
      <c r="Q87" s="36">
        <v>0</v>
      </c>
      <c r="R87" s="36">
        <v>0</v>
      </c>
      <c r="S87" s="36">
        <v>0</v>
      </c>
      <c r="T87" s="36">
        <v>0</v>
      </c>
      <c r="U87" s="36">
        <v>1931.5885158026404</v>
      </c>
      <c r="V87" s="36">
        <v>0</v>
      </c>
      <c r="W87" s="36">
        <v>0</v>
      </c>
      <c r="X87" s="36">
        <v>0</v>
      </c>
      <c r="Y87" s="24">
        <v>1931.5885158026404</v>
      </c>
    </row>
    <row r="88" spans="1:25">
      <c r="A88" s="35"/>
      <c r="B88" s="35" t="s">
        <v>286</v>
      </c>
      <c r="C88" s="36">
        <v>0</v>
      </c>
      <c r="D88" s="36">
        <v>0</v>
      </c>
      <c r="E88" s="36">
        <v>315.57224980338998</v>
      </c>
      <c r="F88" s="36">
        <v>3852.8122726678703</v>
      </c>
      <c r="G88" s="36">
        <v>0</v>
      </c>
      <c r="H88" s="36">
        <v>2315.5548723291704</v>
      </c>
      <c r="I88" s="36">
        <v>0</v>
      </c>
      <c r="J88" s="36">
        <v>0</v>
      </c>
      <c r="K88" s="24">
        <v>6483.9393948004308</v>
      </c>
      <c r="L88" s="80"/>
      <c r="M88" s="24"/>
      <c r="O88" s="35"/>
      <c r="P88" s="35" t="s">
        <v>286</v>
      </c>
      <c r="Q88" s="36">
        <v>0</v>
      </c>
      <c r="R88" s="36">
        <v>0</v>
      </c>
      <c r="S88" s="36">
        <v>0</v>
      </c>
      <c r="T88" s="36">
        <v>0</v>
      </c>
      <c r="U88" s="36">
        <v>2288.8306063651326</v>
      </c>
      <c r="V88" s="36">
        <v>0</v>
      </c>
      <c r="W88" s="36">
        <v>0</v>
      </c>
      <c r="X88" s="36">
        <v>0</v>
      </c>
      <c r="Y88" s="24">
        <v>2288.8306063651326</v>
      </c>
    </row>
    <row r="89" spans="1:25">
      <c r="A89" s="35"/>
      <c r="B89" s="35" t="s">
        <v>4538</v>
      </c>
      <c r="C89" s="36">
        <v>0</v>
      </c>
      <c r="D89" s="36">
        <v>0</v>
      </c>
      <c r="E89" s="36">
        <v>3519.5915243731806</v>
      </c>
      <c r="F89" s="36">
        <v>19439.97329949732</v>
      </c>
      <c r="G89" s="36">
        <v>0</v>
      </c>
      <c r="H89" s="36">
        <v>989.92302199630001</v>
      </c>
      <c r="I89" s="36">
        <v>0</v>
      </c>
      <c r="J89" s="36">
        <v>0</v>
      </c>
      <c r="K89" s="24">
        <v>23949.487845866799</v>
      </c>
      <c r="L89" s="80"/>
      <c r="M89" s="24"/>
      <c r="O89" s="35"/>
      <c r="P89" s="35" t="s">
        <v>4538</v>
      </c>
      <c r="Q89" s="36">
        <v>0</v>
      </c>
      <c r="R89" s="36">
        <v>0</v>
      </c>
      <c r="S89" s="36">
        <v>0</v>
      </c>
      <c r="T89" s="36">
        <v>0</v>
      </c>
      <c r="U89" s="36">
        <v>8454.1692095847084</v>
      </c>
      <c r="V89" s="36">
        <v>0</v>
      </c>
      <c r="W89" s="36">
        <v>0</v>
      </c>
      <c r="X89" s="36">
        <v>0</v>
      </c>
      <c r="Y89" s="24">
        <v>8454.1692095847084</v>
      </c>
    </row>
    <row r="90" spans="1:25">
      <c r="A90" s="35"/>
      <c r="B90" s="35" t="s">
        <v>544</v>
      </c>
      <c r="C90" s="36">
        <v>0</v>
      </c>
      <c r="D90" s="36">
        <v>0</v>
      </c>
      <c r="E90" s="36">
        <v>1332.2901387027</v>
      </c>
      <c r="F90" s="36">
        <v>15191.972425131273</v>
      </c>
      <c r="G90" s="36">
        <v>0</v>
      </c>
      <c r="H90" s="36">
        <v>1224.1424214602769</v>
      </c>
      <c r="I90" s="36">
        <v>0</v>
      </c>
      <c r="J90" s="36">
        <v>0</v>
      </c>
      <c r="K90" s="24">
        <v>17748.404985294252</v>
      </c>
      <c r="L90" s="80"/>
      <c r="M90" s="24"/>
      <c r="O90" s="35"/>
      <c r="P90" s="35" t="s">
        <v>544</v>
      </c>
      <c r="Q90" s="36">
        <v>0</v>
      </c>
      <c r="R90" s="36">
        <v>0</v>
      </c>
      <c r="S90" s="36">
        <v>0</v>
      </c>
      <c r="T90" s="36">
        <v>0</v>
      </c>
      <c r="U90" s="36">
        <v>6265.1869598089152</v>
      </c>
      <c r="V90" s="36">
        <v>0</v>
      </c>
      <c r="W90" s="36">
        <v>0</v>
      </c>
      <c r="X90" s="36">
        <v>0</v>
      </c>
      <c r="Y90" s="24">
        <v>6265.1869598089152</v>
      </c>
    </row>
    <row r="91" spans="1:25">
      <c r="A91" s="35"/>
      <c r="B91" s="35" t="s">
        <v>521</v>
      </c>
      <c r="C91" s="36">
        <v>0</v>
      </c>
      <c r="D91" s="36">
        <v>0</v>
      </c>
      <c r="E91" s="36">
        <v>1501.3779870440599</v>
      </c>
      <c r="F91" s="36">
        <v>6744.106912584838</v>
      </c>
      <c r="G91" s="36">
        <v>0</v>
      </c>
      <c r="H91" s="36">
        <v>963.18243870973004</v>
      </c>
      <c r="I91" s="36">
        <v>0</v>
      </c>
      <c r="J91" s="36">
        <v>0</v>
      </c>
      <c r="K91" s="24">
        <v>9208.6673383386278</v>
      </c>
      <c r="L91" s="80"/>
      <c r="M91" s="24"/>
      <c r="O91" s="35"/>
      <c r="P91" s="35" t="s">
        <v>521</v>
      </c>
      <c r="Q91" s="36">
        <v>0</v>
      </c>
      <c r="R91" s="36">
        <v>0</v>
      </c>
      <c r="S91" s="36">
        <v>0</v>
      </c>
      <c r="T91" s="36">
        <v>0</v>
      </c>
      <c r="U91" s="36">
        <v>3250.6595704338088</v>
      </c>
      <c r="V91" s="36">
        <v>0</v>
      </c>
      <c r="W91" s="36">
        <v>0</v>
      </c>
      <c r="X91" s="36">
        <v>0</v>
      </c>
      <c r="Y91" s="24">
        <v>3250.6595704338088</v>
      </c>
    </row>
    <row r="92" spans="1:25">
      <c r="A92" s="35"/>
      <c r="B92" s="35" t="s">
        <v>567</v>
      </c>
      <c r="C92" s="36">
        <v>0</v>
      </c>
      <c r="D92" s="36">
        <v>0</v>
      </c>
      <c r="E92" s="36">
        <v>2337.8132748298603</v>
      </c>
      <c r="F92" s="36">
        <v>13757.190876276711</v>
      </c>
      <c r="G92" s="36">
        <v>0</v>
      </c>
      <c r="H92" s="36">
        <v>665.86436117033008</v>
      </c>
      <c r="I92" s="36">
        <v>0</v>
      </c>
      <c r="J92" s="36">
        <v>0</v>
      </c>
      <c r="K92" s="24">
        <v>16760.868512276902</v>
      </c>
      <c r="L92" s="80"/>
      <c r="M92" s="24"/>
      <c r="O92" s="35"/>
      <c r="P92" s="35" t="s">
        <v>567</v>
      </c>
      <c r="Q92" s="36">
        <v>0</v>
      </c>
      <c r="R92" s="36">
        <v>0</v>
      </c>
      <c r="S92" s="36">
        <v>0</v>
      </c>
      <c r="T92" s="36">
        <v>0</v>
      </c>
      <c r="U92" s="36">
        <v>5916.5865848366739</v>
      </c>
      <c r="V92" s="36">
        <v>0</v>
      </c>
      <c r="W92" s="36">
        <v>0</v>
      </c>
      <c r="X92" s="36">
        <v>0</v>
      </c>
      <c r="Y92" s="24">
        <v>5916.5865848366739</v>
      </c>
    </row>
    <row r="93" spans="1:25">
      <c r="A93" s="35"/>
      <c r="B93" s="35" t="s">
        <v>970</v>
      </c>
      <c r="C93" s="36">
        <v>0</v>
      </c>
      <c r="D93" s="36">
        <v>0</v>
      </c>
      <c r="E93" s="36">
        <v>2776.9010325109002</v>
      </c>
      <c r="F93" s="36">
        <v>16358.087827246078</v>
      </c>
      <c r="G93" s="36">
        <v>0</v>
      </c>
      <c r="H93" s="36">
        <v>1105.1434958249802</v>
      </c>
      <c r="I93" s="36">
        <v>0</v>
      </c>
      <c r="J93" s="36">
        <v>0</v>
      </c>
      <c r="K93" s="24">
        <v>20240.132355581958</v>
      </c>
      <c r="L93" s="80"/>
      <c r="M93" s="24"/>
      <c r="O93" s="35"/>
      <c r="P93" s="35" t="s">
        <v>970</v>
      </c>
      <c r="Q93" s="36">
        <v>0</v>
      </c>
      <c r="R93" s="36">
        <v>0</v>
      </c>
      <c r="S93" s="36">
        <v>0</v>
      </c>
      <c r="T93" s="36">
        <v>0</v>
      </c>
      <c r="U93" s="36">
        <v>7144.7667215210377</v>
      </c>
      <c r="V93" s="36">
        <v>0</v>
      </c>
      <c r="W93" s="36">
        <v>0</v>
      </c>
      <c r="X93" s="36">
        <v>0</v>
      </c>
      <c r="Y93" s="24">
        <v>7144.7667215210377</v>
      </c>
    </row>
    <row r="94" spans="1:25">
      <c r="A94" s="35"/>
      <c r="B94" s="35" t="s">
        <v>260</v>
      </c>
      <c r="C94" s="36">
        <v>0</v>
      </c>
      <c r="D94" s="36">
        <v>0</v>
      </c>
      <c r="E94" s="36">
        <v>693.53909784734992</v>
      </c>
      <c r="F94" s="36">
        <v>6860.6321441017108</v>
      </c>
      <c r="G94" s="36">
        <v>0</v>
      </c>
      <c r="H94" s="36">
        <v>735.10737269093988</v>
      </c>
      <c r="I94" s="36">
        <v>0</v>
      </c>
      <c r="J94" s="36">
        <v>0</v>
      </c>
      <c r="K94" s="24">
        <v>8289.2786146399994</v>
      </c>
      <c r="L94" s="80"/>
      <c r="M94" s="24"/>
      <c r="O94" s="35"/>
      <c r="P94" s="35" t="s">
        <v>260</v>
      </c>
      <c r="Q94" s="36">
        <v>0</v>
      </c>
      <c r="R94" s="36">
        <v>0</v>
      </c>
      <c r="S94" s="36">
        <v>0</v>
      </c>
      <c r="T94" s="36">
        <v>0</v>
      </c>
      <c r="U94" s="36">
        <v>2926.1153509666037</v>
      </c>
      <c r="V94" s="36">
        <v>0</v>
      </c>
      <c r="W94" s="36">
        <v>0</v>
      </c>
      <c r="X94" s="36">
        <v>0</v>
      </c>
      <c r="Y94" s="24">
        <v>2926.1153509666037</v>
      </c>
    </row>
    <row r="95" spans="1:25">
      <c r="A95" s="35"/>
      <c r="B95" s="35" t="s">
        <v>4539</v>
      </c>
      <c r="C95" s="36">
        <v>0</v>
      </c>
      <c r="D95" s="36">
        <v>0</v>
      </c>
      <c r="E95" s="36">
        <v>425.0762057005</v>
      </c>
      <c r="F95" s="36">
        <v>1646.5400891370598</v>
      </c>
      <c r="G95" s="36">
        <v>0</v>
      </c>
      <c r="H95" s="36">
        <v>4549.751795401211</v>
      </c>
      <c r="I95" s="36">
        <v>5.2107619178100002</v>
      </c>
      <c r="J95" s="36">
        <v>0</v>
      </c>
      <c r="K95" s="24">
        <v>6626.578852156581</v>
      </c>
      <c r="L95" s="80"/>
      <c r="M95" s="24"/>
      <c r="O95" s="35"/>
      <c r="P95" s="35" t="s">
        <v>4539</v>
      </c>
      <c r="Q95" s="36">
        <v>0</v>
      </c>
      <c r="R95" s="36">
        <v>0</v>
      </c>
      <c r="S95" s="36">
        <v>0</v>
      </c>
      <c r="T95" s="36">
        <v>0</v>
      </c>
      <c r="U95" s="36">
        <v>2337.3429358548183</v>
      </c>
      <c r="V95" s="36">
        <v>1.8393989569840001</v>
      </c>
      <c r="W95" s="36">
        <v>0</v>
      </c>
      <c r="X95" s="36">
        <v>0</v>
      </c>
      <c r="Y95" s="24">
        <v>2339.1823348118023</v>
      </c>
    </row>
    <row r="96" spans="1:25">
      <c r="A96" s="35"/>
      <c r="B96" s="35" t="s">
        <v>2075</v>
      </c>
      <c r="C96" s="36">
        <v>0</v>
      </c>
      <c r="D96" s="36">
        <v>0</v>
      </c>
      <c r="E96" s="36">
        <v>1827.0340368780196</v>
      </c>
      <c r="F96" s="36">
        <v>23282.887996691941</v>
      </c>
      <c r="G96" s="36">
        <v>36.804437500100001</v>
      </c>
      <c r="H96" s="36">
        <v>4499.9710595006509</v>
      </c>
      <c r="I96" s="36">
        <v>0</v>
      </c>
      <c r="J96" s="36">
        <v>0</v>
      </c>
      <c r="K96" s="24">
        <v>29646.697530570713</v>
      </c>
      <c r="M96" s="24"/>
      <c r="O96" s="35"/>
      <c r="P96" s="35" t="s">
        <v>2075</v>
      </c>
      <c r="Q96" s="36">
        <v>0</v>
      </c>
      <c r="R96" s="36">
        <v>0</v>
      </c>
      <c r="S96" s="36">
        <v>0</v>
      </c>
      <c r="T96" s="36">
        <v>0</v>
      </c>
      <c r="U96" s="36">
        <v>10465.284228290091</v>
      </c>
      <c r="V96" s="36">
        <v>0</v>
      </c>
      <c r="W96" s="36">
        <v>0</v>
      </c>
      <c r="X96" s="36">
        <v>0</v>
      </c>
      <c r="Y96" s="24">
        <v>10465.284228290091</v>
      </c>
    </row>
    <row r="97" spans="1:25">
      <c r="A97" s="35" t="s">
        <v>4543</v>
      </c>
      <c r="B97" s="35"/>
      <c r="C97" s="36">
        <v>0</v>
      </c>
      <c r="D97" s="36">
        <v>0</v>
      </c>
      <c r="E97" s="36">
        <v>10220.922494363625</v>
      </c>
      <c r="F97" s="36">
        <v>17372.577393160056</v>
      </c>
      <c r="G97" s="36">
        <v>374.23905563542007</v>
      </c>
      <c r="H97" s="36">
        <v>20945.885142523286</v>
      </c>
      <c r="I97" s="36">
        <v>266.06608883850998</v>
      </c>
      <c r="J97" s="36">
        <v>0</v>
      </c>
      <c r="K97" s="24">
        <v>49179.690174520903</v>
      </c>
      <c r="L97" s="80">
        <v>35040</v>
      </c>
      <c r="M97" s="110">
        <f>L97-K97</f>
        <v>-14139.690174520903</v>
      </c>
      <c r="O97" s="35" t="s">
        <v>4543</v>
      </c>
      <c r="P97" s="35"/>
      <c r="Q97" s="36">
        <v>0</v>
      </c>
      <c r="R97" s="36">
        <v>0</v>
      </c>
      <c r="S97" s="36">
        <v>0</v>
      </c>
      <c r="T97" s="36">
        <v>0</v>
      </c>
      <c r="U97" s="36">
        <v>17266.509302242543</v>
      </c>
      <c r="V97" s="36">
        <v>93.921329360057982</v>
      </c>
      <c r="W97" s="36">
        <v>0</v>
      </c>
      <c r="X97" s="36">
        <v>0</v>
      </c>
      <c r="Y97" s="24">
        <v>17360.430631602601</v>
      </c>
    </row>
    <row r="98" spans="1:25">
      <c r="A98" s="35"/>
      <c r="B98" s="35" t="s">
        <v>4541</v>
      </c>
      <c r="C98" s="36">
        <v>0</v>
      </c>
      <c r="D98" s="36">
        <v>0</v>
      </c>
      <c r="E98" s="36">
        <v>2357.5893419849917</v>
      </c>
      <c r="F98" s="36">
        <v>8852.696463159813</v>
      </c>
      <c r="G98" s="36">
        <v>301.02063285603003</v>
      </c>
      <c r="H98" s="36">
        <v>12126.629510509394</v>
      </c>
      <c r="I98" s="36">
        <v>4.7181748813900004</v>
      </c>
      <c r="J98" s="36">
        <v>0</v>
      </c>
      <c r="K98" s="24">
        <v>23642.654123391621</v>
      </c>
      <c r="L98" s="80"/>
      <c r="M98" s="110"/>
      <c r="O98" s="35"/>
      <c r="P98" s="35" t="s">
        <v>4541</v>
      </c>
      <c r="Q98" s="36">
        <v>0</v>
      </c>
      <c r="R98" s="36">
        <v>0</v>
      </c>
      <c r="S98" s="36">
        <v>0</v>
      </c>
      <c r="T98" s="36">
        <v>0</v>
      </c>
      <c r="U98" s="36">
        <v>8344.1913898223629</v>
      </c>
      <c r="V98" s="36">
        <v>1.6655157331299999</v>
      </c>
      <c r="W98" s="36">
        <v>0</v>
      </c>
      <c r="X98" s="36">
        <v>0</v>
      </c>
      <c r="Y98" s="24">
        <v>8345.8569055554926</v>
      </c>
    </row>
    <row r="99" spans="1:25">
      <c r="A99" s="35"/>
      <c r="B99" s="35" t="s">
        <v>4542</v>
      </c>
      <c r="C99" s="36">
        <v>0</v>
      </c>
      <c r="D99" s="36">
        <v>0</v>
      </c>
      <c r="E99" s="36">
        <v>1856.1568317850101</v>
      </c>
      <c r="F99" s="36">
        <v>5369.9942211402295</v>
      </c>
      <c r="G99" s="36">
        <v>73.218422779390011</v>
      </c>
      <c r="H99" s="36">
        <v>5168.5834601690849</v>
      </c>
      <c r="I99" s="36">
        <v>226.00875289563999</v>
      </c>
      <c r="J99" s="36">
        <v>0</v>
      </c>
      <c r="K99" s="24">
        <v>12693.961688769352</v>
      </c>
      <c r="L99" s="80"/>
      <c r="M99" s="24"/>
      <c r="O99" s="35"/>
      <c r="P99" s="35" t="s">
        <v>4542</v>
      </c>
      <c r="Q99" s="36">
        <v>0</v>
      </c>
      <c r="R99" s="36">
        <v>0</v>
      </c>
      <c r="S99" s="36">
        <v>0</v>
      </c>
      <c r="T99" s="36">
        <v>0</v>
      </c>
      <c r="U99" s="36">
        <v>4401.1873863636583</v>
      </c>
      <c r="V99" s="36">
        <v>79.781089772218991</v>
      </c>
      <c r="W99" s="36">
        <v>0</v>
      </c>
      <c r="X99" s="36">
        <v>0</v>
      </c>
      <c r="Y99" s="24">
        <v>4480.9684761358776</v>
      </c>
    </row>
    <row r="100" spans="1:25">
      <c r="A100" s="35"/>
      <c r="B100" s="35" t="s">
        <v>3763</v>
      </c>
      <c r="C100" s="36">
        <v>0</v>
      </c>
      <c r="D100" s="36">
        <v>0</v>
      </c>
      <c r="E100" s="36">
        <v>6007.176320593624</v>
      </c>
      <c r="F100" s="36">
        <v>3149.8867088600146</v>
      </c>
      <c r="G100" s="36">
        <v>0</v>
      </c>
      <c r="H100" s="36">
        <v>3650.6721718448071</v>
      </c>
      <c r="I100" s="36">
        <v>35.339161061479999</v>
      </c>
      <c r="J100" s="36">
        <v>0</v>
      </c>
      <c r="K100" s="24">
        <v>12843.074362359925</v>
      </c>
      <c r="M100" s="24"/>
      <c r="O100" s="35"/>
      <c r="P100" s="35" t="s">
        <v>3763</v>
      </c>
      <c r="Q100" s="36">
        <v>0</v>
      </c>
      <c r="R100" s="36">
        <v>0</v>
      </c>
      <c r="S100" s="36">
        <v>0</v>
      </c>
      <c r="T100" s="36">
        <v>0</v>
      </c>
      <c r="U100" s="36">
        <v>4521.1305260565223</v>
      </c>
      <c r="V100" s="36">
        <v>12.474723854709</v>
      </c>
      <c r="W100" s="36">
        <v>0</v>
      </c>
      <c r="X100" s="36">
        <v>0</v>
      </c>
      <c r="Y100" s="24">
        <v>4533.6052499112311</v>
      </c>
    </row>
    <row r="101" spans="1:25">
      <c r="A101" s="35" t="s">
        <v>4546</v>
      </c>
      <c r="B101" s="35"/>
      <c r="C101" s="36">
        <v>0</v>
      </c>
      <c r="D101" s="36">
        <v>0</v>
      </c>
      <c r="E101" s="36">
        <v>6294.2349696716792</v>
      </c>
      <c r="F101" s="36">
        <v>17236.365575460684</v>
      </c>
      <c r="G101" s="36">
        <v>4534.2815832190099</v>
      </c>
      <c r="H101" s="36">
        <v>21968.818597665879</v>
      </c>
      <c r="I101" s="36">
        <v>12.5</v>
      </c>
      <c r="J101" s="36">
        <v>0</v>
      </c>
      <c r="K101" s="24">
        <v>50046.200726017254</v>
      </c>
      <c r="L101" s="80">
        <v>41400</v>
      </c>
      <c r="M101" s="110">
        <f>L101-K101</f>
        <v>-8646.2007260172541</v>
      </c>
      <c r="O101" s="35" t="s">
        <v>4546</v>
      </c>
      <c r="P101" s="35"/>
      <c r="Q101" s="36">
        <v>0</v>
      </c>
      <c r="R101" s="36">
        <v>0</v>
      </c>
      <c r="S101" s="36">
        <v>0</v>
      </c>
      <c r="T101" s="36">
        <v>0</v>
      </c>
      <c r="U101" s="36">
        <v>17661.8963562832</v>
      </c>
      <c r="V101" s="36">
        <v>4.4124999999999996</v>
      </c>
      <c r="W101" s="36">
        <v>0</v>
      </c>
      <c r="X101" s="36">
        <v>0</v>
      </c>
      <c r="Y101" s="24">
        <v>17666.308856283198</v>
      </c>
    </row>
    <row r="102" spans="1:25">
      <c r="A102" s="35"/>
      <c r="B102" s="35" t="s">
        <v>4544</v>
      </c>
      <c r="C102" s="36">
        <v>0</v>
      </c>
      <c r="D102" s="36">
        <v>0</v>
      </c>
      <c r="E102" s="36">
        <v>1522.9310681334796</v>
      </c>
      <c r="F102" s="36">
        <v>6670.7279196583913</v>
      </c>
      <c r="G102" s="36">
        <v>1423.3857981441397</v>
      </c>
      <c r="H102" s="36">
        <v>7689.0285714278425</v>
      </c>
      <c r="I102" s="36">
        <v>12.5</v>
      </c>
      <c r="J102" s="36">
        <v>0</v>
      </c>
      <c r="K102" s="24">
        <v>17318.573357363854</v>
      </c>
      <c r="L102" s="80"/>
      <c r="M102" s="110"/>
      <c r="O102" s="35"/>
      <c r="P102" s="35" t="s">
        <v>4544</v>
      </c>
      <c r="Q102" s="36">
        <v>0</v>
      </c>
      <c r="R102" s="36">
        <v>0</v>
      </c>
      <c r="S102" s="36">
        <v>0</v>
      </c>
      <c r="T102" s="36">
        <v>0</v>
      </c>
      <c r="U102" s="36">
        <v>6109.0438951484866</v>
      </c>
      <c r="V102" s="36">
        <v>4.4124999999999996</v>
      </c>
      <c r="W102" s="36">
        <v>0</v>
      </c>
      <c r="X102" s="36">
        <v>0</v>
      </c>
      <c r="Y102" s="24">
        <v>6113.456395148487</v>
      </c>
    </row>
    <row r="103" spans="1:25">
      <c r="A103" s="35"/>
      <c r="B103" s="35" t="s">
        <v>1359</v>
      </c>
      <c r="C103" s="36">
        <v>0</v>
      </c>
      <c r="D103" s="36">
        <v>0</v>
      </c>
      <c r="E103" s="36">
        <v>1014.5146957609901</v>
      </c>
      <c r="F103" s="36">
        <v>4314.5469923083556</v>
      </c>
      <c r="G103" s="36">
        <v>2136.5644170332898</v>
      </c>
      <c r="H103" s="36">
        <v>6537.3857223015475</v>
      </c>
      <c r="I103" s="36">
        <v>0</v>
      </c>
      <c r="J103" s="36">
        <v>0</v>
      </c>
      <c r="K103" s="24">
        <v>14003.011827404183</v>
      </c>
      <c r="L103" s="80"/>
      <c r="M103" s="24"/>
      <c r="O103" s="35"/>
      <c r="P103" s="35" t="s">
        <v>1359</v>
      </c>
      <c r="Q103" s="36">
        <v>0</v>
      </c>
      <c r="R103" s="36">
        <v>0</v>
      </c>
      <c r="S103" s="36">
        <v>0</v>
      </c>
      <c r="T103" s="36">
        <v>0</v>
      </c>
      <c r="U103" s="36">
        <v>4943.063175073552</v>
      </c>
      <c r="V103" s="36">
        <v>0</v>
      </c>
      <c r="W103" s="36">
        <v>0</v>
      </c>
      <c r="X103" s="36">
        <v>0</v>
      </c>
      <c r="Y103" s="24">
        <v>4943.063175073552</v>
      </c>
    </row>
    <row r="104" spans="1:25">
      <c r="A104" s="35"/>
      <c r="B104" s="35" t="s">
        <v>4545</v>
      </c>
      <c r="C104" s="36">
        <v>0</v>
      </c>
      <c r="D104" s="36">
        <v>0</v>
      </c>
      <c r="E104" s="36">
        <v>3756.7892057772092</v>
      </c>
      <c r="F104" s="36">
        <v>6251.0906634939392</v>
      </c>
      <c r="G104" s="36">
        <v>974.33136804157994</v>
      </c>
      <c r="H104" s="36">
        <v>7742.4043039364869</v>
      </c>
      <c r="I104" s="36">
        <v>0</v>
      </c>
      <c r="J104" s="36">
        <v>0</v>
      </c>
      <c r="K104" s="24">
        <v>18724.615541249215</v>
      </c>
      <c r="M104" s="24"/>
      <c r="O104" s="35"/>
      <c r="P104" s="35" t="s">
        <v>4545</v>
      </c>
      <c r="Q104" s="36">
        <v>0</v>
      </c>
      <c r="R104" s="36">
        <v>0</v>
      </c>
      <c r="S104" s="36">
        <v>0</v>
      </c>
      <c r="T104" s="36">
        <v>0</v>
      </c>
      <c r="U104" s="36">
        <v>6609.7892860611601</v>
      </c>
      <c r="V104" s="36">
        <v>0</v>
      </c>
      <c r="W104" s="36">
        <v>0</v>
      </c>
      <c r="X104" s="36">
        <v>0</v>
      </c>
      <c r="Y104" s="24">
        <v>6609.7892860611601</v>
      </c>
    </row>
    <row r="105" spans="1:25">
      <c r="A105" s="35" t="s">
        <v>4553</v>
      </c>
      <c r="B105" s="35"/>
      <c r="C105" s="36">
        <v>0</v>
      </c>
      <c r="D105" s="36">
        <v>0</v>
      </c>
      <c r="E105" s="36">
        <v>34473.007628930194</v>
      </c>
      <c r="F105" s="36">
        <v>76389.404799122392</v>
      </c>
      <c r="G105" s="36">
        <v>13051.936753491027</v>
      </c>
      <c r="H105" s="36">
        <v>113290.76033165357</v>
      </c>
      <c r="I105" s="36">
        <v>441.38193131970002</v>
      </c>
      <c r="J105" s="36">
        <v>832.83515826730002</v>
      </c>
      <c r="K105" s="24">
        <v>238479.32660278416</v>
      </c>
      <c r="L105" s="80">
        <v>146490</v>
      </c>
      <c r="M105" s="110">
        <f>L105-K105</f>
        <v>-91989.32660278416</v>
      </c>
      <c r="O105" s="35" t="s">
        <v>4553</v>
      </c>
      <c r="P105" s="35"/>
      <c r="Q105" s="36">
        <v>0</v>
      </c>
      <c r="R105" s="36">
        <v>0</v>
      </c>
      <c r="S105" s="36">
        <v>0</v>
      </c>
      <c r="T105" s="36">
        <v>0</v>
      </c>
      <c r="U105" s="36">
        <v>83733.403658163326</v>
      </c>
      <c r="V105" s="36">
        <v>449.79863262415398</v>
      </c>
      <c r="W105" s="36">
        <v>0</v>
      </c>
      <c r="X105" s="36">
        <v>0</v>
      </c>
      <c r="Y105" s="24">
        <v>84183.202290787478</v>
      </c>
    </row>
    <row r="106" spans="1:25">
      <c r="A106" s="35"/>
      <c r="B106" s="35" t="s">
        <v>1519</v>
      </c>
      <c r="C106" s="36">
        <v>0</v>
      </c>
      <c r="D106" s="36">
        <v>0</v>
      </c>
      <c r="E106" s="36">
        <v>1896.106166818126</v>
      </c>
      <c r="F106" s="36">
        <v>5881.8162116332905</v>
      </c>
      <c r="G106" s="36">
        <v>37.5</v>
      </c>
      <c r="H106" s="36">
        <v>2130.5859123841628</v>
      </c>
      <c r="I106" s="36">
        <v>345.72607130187998</v>
      </c>
      <c r="J106" s="36">
        <v>600.15807792359999</v>
      </c>
      <c r="K106" s="24">
        <v>10891.892440061059</v>
      </c>
      <c r="L106" s="80"/>
      <c r="M106" s="110"/>
      <c r="O106" s="35"/>
      <c r="P106" s="35" t="s">
        <v>1519</v>
      </c>
      <c r="Q106" s="36">
        <v>0</v>
      </c>
      <c r="R106" s="36">
        <v>0</v>
      </c>
      <c r="S106" s="36">
        <v>0</v>
      </c>
      <c r="T106" s="36">
        <v>0</v>
      </c>
      <c r="U106" s="36">
        <v>3510.9409266652879</v>
      </c>
      <c r="V106" s="36">
        <v>333.89710467665998</v>
      </c>
      <c r="W106" s="36">
        <v>0</v>
      </c>
      <c r="X106" s="36">
        <v>0</v>
      </c>
      <c r="Y106" s="24">
        <v>3844.838031341948</v>
      </c>
    </row>
    <row r="107" spans="1:25">
      <c r="A107" s="35"/>
      <c r="B107" s="35" t="s">
        <v>3523</v>
      </c>
      <c r="C107" s="36">
        <v>0</v>
      </c>
      <c r="D107" s="36">
        <v>0</v>
      </c>
      <c r="E107" s="36">
        <v>3654.0801861353011</v>
      </c>
      <c r="F107" s="36">
        <v>5199.9947331225694</v>
      </c>
      <c r="G107" s="36">
        <v>7699.8650714871701</v>
      </c>
      <c r="H107" s="36">
        <v>11074.516324720284</v>
      </c>
      <c r="I107" s="36">
        <v>64.405860017820004</v>
      </c>
      <c r="J107" s="36">
        <v>182.35406502289999</v>
      </c>
      <c r="K107" s="24">
        <v>27875.216240506044</v>
      </c>
      <c r="L107" s="80"/>
      <c r="M107" s="24"/>
      <c r="O107" s="35"/>
      <c r="P107" s="35" t="s">
        <v>3523</v>
      </c>
      <c r="Q107" s="36">
        <v>0</v>
      </c>
      <c r="R107" s="36">
        <v>0</v>
      </c>
      <c r="S107" s="36">
        <v>0</v>
      </c>
      <c r="T107" s="36">
        <v>0</v>
      </c>
      <c r="U107" s="36">
        <v>9752.8450793595202</v>
      </c>
      <c r="V107" s="36">
        <v>87.106253539294002</v>
      </c>
      <c r="W107" s="36">
        <v>0</v>
      </c>
      <c r="X107" s="36">
        <v>0</v>
      </c>
      <c r="Y107" s="24">
        <v>9839.9513328988141</v>
      </c>
    </row>
    <row r="108" spans="1:25">
      <c r="A108" s="35"/>
      <c r="B108" s="35" t="s">
        <v>4548</v>
      </c>
      <c r="C108" s="36">
        <v>0</v>
      </c>
      <c r="D108" s="36">
        <v>0</v>
      </c>
      <c r="E108" s="36">
        <v>4609.6619092356286</v>
      </c>
      <c r="F108" s="36">
        <v>9577.3879940793595</v>
      </c>
      <c r="G108" s="36">
        <v>0</v>
      </c>
      <c r="H108" s="36">
        <v>10954.126719825614</v>
      </c>
      <c r="I108" s="36">
        <v>18.75</v>
      </c>
      <c r="J108" s="36">
        <v>0</v>
      </c>
      <c r="K108" s="24">
        <v>25159.9266231406</v>
      </c>
      <c r="L108" s="80"/>
      <c r="M108" s="24"/>
      <c r="O108" s="35"/>
      <c r="P108" s="35" t="s">
        <v>4548</v>
      </c>
      <c r="Q108" s="36">
        <v>0</v>
      </c>
      <c r="R108" s="36">
        <v>0</v>
      </c>
      <c r="S108" s="36">
        <v>0</v>
      </c>
      <c r="T108" s="36">
        <v>0</v>
      </c>
      <c r="U108" s="36">
        <v>8874.8353479696088</v>
      </c>
      <c r="V108" s="36">
        <v>6.6187500000000004</v>
      </c>
      <c r="W108" s="36">
        <v>0</v>
      </c>
      <c r="X108" s="36">
        <v>0</v>
      </c>
      <c r="Y108" s="24">
        <v>8881.4540979696085</v>
      </c>
    </row>
    <row r="109" spans="1:25">
      <c r="A109" s="35"/>
      <c r="B109" s="35" t="s">
        <v>4549</v>
      </c>
      <c r="C109" s="36">
        <v>0</v>
      </c>
      <c r="D109" s="36">
        <v>0</v>
      </c>
      <c r="E109" s="36">
        <v>4207.0250713577461</v>
      </c>
      <c r="F109" s="36">
        <v>4227.2188663779298</v>
      </c>
      <c r="G109" s="36">
        <v>1134.3407119364599</v>
      </c>
      <c r="H109" s="36">
        <v>6954.3691532788998</v>
      </c>
      <c r="I109" s="36">
        <v>0</v>
      </c>
      <c r="J109" s="36">
        <v>0</v>
      </c>
      <c r="K109" s="24">
        <v>16522.953802951037</v>
      </c>
      <c r="L109" s="80"/>
      <c r="M109" s="24"/>
      <c r="O109" s="35"/>
      <c r="P109" s="35" t="s">
        <v>4549</v>
      </c>
      <c r="Q109" s="36">
        <v>0</v>
      </c>
      <c r="R109" s="36">
        <v>0</v>
      </c>
      <c r="S109" s="36">
        <v>0</v>
      </c>
      <c r="T109" s="36">
        <v>0</v>
      </c>
      <c r="U109" s="36">
        <v>5832.602692443862</v>
      </c>
      <c r="V109" s="36">
        <v>0</v>
      </c>
      <c r="W109" s="36">
        <v>0</v>
      </c>
      <c r="X109" s="36">
        <v>0</v>
      </c>
      <c r="Y109" s="24">
        <v>5832.602692443862</v>
      </c>
    </row>
    <row r="110" spans="1:25">
      <c r="A110" s="35"/>
      <c r="B110" s="35" t="s">
        <v>2664</v>
      </c>
      <c r="C110" s="36">
        <v>0</v>
      </c>
      <c r="D110" s="36">
        <v>0</v>
      </c>
      <c r="E110" s="36">
        <v>1625.0045968792997</v>
      </c>
      <c r="F110" s="36">
        <v>8377.1090712157038</v>
      </c>
      <c r="G110" s="36">
        <v>507.17937167881996</v>
      </c>
      <c r="H110" s="36">
        <v>6964.6734928071619</v>
      </c>
      <c r="I110" s="36">
        <v>0</v>
      </c>
      <c r="J110" s="36">
        <v>0</v>
      </c>
      <c r="K110" s="24">
        <v>17473.966532580984</v>
      </c>
      <c r="L110" s="80"/>
      <c r="M110" s="24"/>
      <c r="O110" s="35"/>
      <c r="P110" s="35" t="s">
        <v>2664</v>
      </c>
      <c r="Q110" s="36">
        <v>0</v>
      </c>
      <c r="R110" s="36">
        <v>0</v>
      </c>
      <c r="S110" s="36">
        <v>0</v>
      </c>
      <c r="T110" s="36">
        <v>0</v>
      </c>
      <c r="U110" s="36">
        <v>6168.3101860007519</v>
      </c>
      <c r="V110" s="36">
        <v>0</v>
      </c>
      <c r="W110" s="36">
        <v>0</v>
      </c>
      <c r="X110" s="36">
        <v>0</v>
      </c>
      <c r="Y110" s="24">
        <v>6168.3101860007519</v>
      </c>
    </row>
    <row r="111" spans="1:25">
      <c r="A111" s="35"/>
      <c r="B111" s="35" t="s">
        <v>4550</v>
      </c>
      <c r="C111" s="36">
        <v>0</v>
      </c>
      <c r="D111" s="36">
        <v>0</v>
      </c>
      <c r="E111" s="36">
        <v>2097.6204864853985</v>
      </c>
      <c r="F111" s="36">
        <v>5471.1052014322095</v>
      </c>
      <c r="G111" s="36">
        <v>323.85589813889999</v>
      </c>
      <c r="H111" s="36">
        <v>8358.2678382330269</v>
      </c>
      <c r="I111" s="36">
        <v>0</v>
      </c>
      <c r="J111" s="36">
        <v>0</v>
      </c>
      <c r="K111" s="24">
        <v>16250.849424289534</v>
      </c>
      <c r="L111" s="80"/>
      <c r="M111" s="24"/>
      <c r="O111" s="35"/>
      <c r="P111" s="35" t="s">
        <v>4550</v>
      </c>
      <c r="Q111" s="36">
        <v>0</v>
      </c>
      <c r="R111" s="36">
        <v>0</v>
      </c>
      <c r="S111" s="36">
        <v>0</v>
      </c>
      <c r="T111" s="36">
        <v>0</v>
      </c>
      <c r="U111" s="36">
        <v>5736.5498467790094</v>
      </c>
      <c r="V111" s="36">
        <v>0</v>
      </c>
      <c r="W111" s="36">
        <v>0</v>
      </c>
      <c r="X111" s="36">
        <v>0</v>
      </c>
      <c r="Y111" s="24">
        <v>5736.5498467790094</v>
      </c>
    </row>
    <row r="112" spans="1:25">
      <c r="A112" s="35"/>
      <c r="B112" s="35" t="s">
        <v>3955</v>
      </c>
      <c r="C112" s="36">
        <v>0</v>
      </c>
      <c r="D112" s="36">
        <v>0</v>
      </c>
      <c r="E112" s="36">
        <v>5618.6216184393616</v>
      </c>
      <c r="F112" s="36">
        <v>13478.374692091191</v>
      </c>
      <c r="G112" s="36">
        <v>0</v>
      </c>
      <c r="H112" s="36">
        <v>14155.453374278693</v>
      </c>
      <c r="I112" s="36">
        <v>6.25</v>
      </c>
      <c r="J112" s="36">
        <v>50.323015320800003</v>
      </c>
      <c r="K112" s="24">
        <v>33309.022700130045</v>
      </c>
      <c r="L112" s="80"/>
      <c r="M112" s="24"/>
      <c r="O112" s="35"/>
      <c r="P112" s="35" t="s">
        <v>3955</v>
      </c>
      <c r="Q112" s="36">
        <v>0</v>
      </c>
      <c r="R112" s="36">
        <v>0</v>
      </c>
      <c r="S112" s="36">
        <v>0</v>
      </c>
      <c r="T112" s="36">
        <v>0</v>
      </c>
      <c r="U112" s="36">
        <v>11738.114738736922</v>
      </c>
      <c r="V112" s="36">
        <v>19.970274408200002</v>
      </c>
      <c r="W112" s="36">
        <v>0</v>
      </c>
      <c r="X112" s="36">
        <v>0</v>
      </c>
      <c r="Y112" s="24">
        <v>11758.085013145123</v>
      </c>
    </row>
    <row r="113" spans="1:25">
      <c r="A113" s="35"/>
      <c r="B113" s="35" t="s">
        <v>461</v>
      </c>
      <c r="C113" s="36">
        <v>0</v>
      </c>
      <c r="D113" s="36">
        <v>0</v>
      </c>
      <c r="E113" s="36">
        <v>1464.3975808776001</v>
      </c>
      <c r="F113" s="36">
        <v>5321.5631206807329</v>
      </c>
      <c r="G113" s="36">
        <v>0</v>
      </c>
      <c r="H113" s="36">
        <v>11754.158626501076</v>
      </c>
      <c r="I113" s="36">
        <v>0</v>
      </c>
      <c r="J113" s="36">
        <v>0</v>
      </c>
      <c r="K113" s="24">
        <v>18540.119328059409</v>
      </c>
      <c r="L113" s="80"/>
      <c r="M113" s="24"/>
      <c r="O113" s="35"/>
      <c r="P113" s="35" t="s">
        <v>461</v>
      </c>
      <c r="Q113" s="36">
        <v>0</v>
      </c>
      <c r="R113" s="36">
        <v>0</v>
      </c>
      <c r="S113" s="36">
        <v>0</v>
      </c>
      <c r="T113" s="36">
        <v>0</v>
      </c>
      <c r="U113" s="36">
        <v>6544.662122805933</v>
      </c>
      <c r="V113" s="36">
        <v>0</v>
      </c>
      <c r="W113" s="36">
        <v>0</v>
      </c>
      <c r="X113" s="36">
        <v>0</v>
      </c>
      <c r="Y113" s="24">
        <v>6544.662122805933</v>
      </c>
    </row>
    <row r="114" spans="1:25">
      <c r="A114" s="35"/>
      <c r="B114" s="35" t="s">
        <v>4547</v>
      </c>
      <c r="C114" s="36">
        <v>0</v>
      </c>
      <c r="D114" s="36">
        <v>0</v>
      </c>
      <c r="E114" s="36">
        <v>2478.40291228364</v>
      </c>
      <c r="F114" s="36">
        <v>7778.7090092758808</v>
      </c>
      <c r="G114" s="36">
        <v>0</v>
      </c>
      <c r="H114" s="36">
        <v>12858.588664095967</v>
      </c>
      <c r="I114" s="36">
        <v>0</v>
      </c>
      <c r="J114" s="36">
        <v>0</v>
      </c>
      <c r="K114" s="24">
        <v>23115.70058565549</v>
      </c>
      <c r="L114" s="80"/>
      <c r="M114" s="24"/>
      <c r="O114" s="35"/>
      <c r="P114" s="35" t="s">
        <v>4547</v>
      </c>
      <c r="Q114" s="36">
        <v>0</v>
      </c>
      <c r="R114" s="36">
        <v>0</v>
      </c>
      <c r="S114" s="36">
        <v>0</v>
      </c>
      <c r="T114" s="36">
        <v>0</v>
      </c>
      <c r="U114" s="36">
        <v>8159.8423067354361</v>
      </c>
      <c r="V114" s="36">
        <v>0</v>
      </c>
      <c r="W114" s="36">
        <v>0</v>
      </c>
      <c r="X114" s="36">
        <v>0</v>
      </c>
      <c r="Y114" s="24">
        <v>8159.8423067354361</v>
      </c>
    </row>
    <row r="115" spans="1:25">
      <c r="A115" s="35"/>
      <c r="B115" s="35" t="s">
        <v>4551</v>
      </c>
      <c r="C115" s="36">
        <v>0</v>
      </c>
      <c r="D115" s="36">
        <v>0</v>
      </c>
      <c r="E115" s="36">
        <v>1276.4581146605501</v>
      </c>
      <c r="F115" s="36">
        <v>2606.5569845824721</v>
      </c>
      <c r="G115" s="36">
        <v>303.85772757703</v>
      </c>
      <c r="H115" s="36">
        <v>10126.975660384071</v>
      </c>
      <c r="I115" s="36">
        <v>6.25</v>
      </c>
      <c r="J115" s="36">
        <v>0</v>
      </c>
      <c r="K115" s="24">
        <v>14320.098487204123</v>
      </c>
      <c r="L115" s="80"/>
      <c r="M115" s="24"/>
      <c r="O115" s="35"/>
      <c r="P115" s="35" t="s">
        <v>4551</v>
      </c>
      <c r="Q115" s="36">
        <v>0</v>
      </c>
      <c r="R115" s="36">
        <v>0</v>
      </c>
      <c r="S115" s="36">
        <v>0</v>
      </c>
      <c r="T115" s="36">
        <v>0</v>
      </c>
      <c r="U115" s="36">
        <v>5052.7885159828365</v>
      </c>
      <c r="V115" s="36">
        <v>2.2062499999999998</v>
      </c>
      <c r="W115" s="36">
        <v>0</v>
      </c>
      <c r="X115" s="36">
        <v>0</v>
      </c>
      <c r="Y115" s="24">
        <v>5054.9947659828367</v>
      </c>
    </row>
    <row r="116" spans="1:25">
      <c r="A116" s="35"/>
      <c r="B116" s="35" t="s">
        <v>4552</v>
      </c>
      <c r="C116" s="36">
        <v>0</v>
      </c>
      <c r="D116" s="36">
        <v>0</v>
      </c>
      <c r="E116" s="36">
        <v>5545.628985757543</v>
      </c>
      <c r="F116" s="36">
        <v>8469.5689146310542</v>
      </c>
      <c r="G116" s="36">
        <v>3045.3379726726498</v>
      </c>
      <c r="H116" s="36">
        <v>17959.044565144624</v>
      </c>
      <c r="I116" s="36">
        <v>0</v>
      </c>
      <c r="J116" s="36">
        <v>0</v>
      </c>
      <c r="K116" s="24">
        <v>35019.58043820587</v>
      </c>
      <c r="M116" s="24"/>
      <c r="O116" s="35"/>
      <c r="P116" s="35" t="s">
        <v>4552</v>
      </c>
      <c r="Q116" s="36">
        <v>0</v>
      </c>
      <c r="R116" s="36">
        <v>0</v>
      </c>
      <c r="S116" s="36">
        <v>0</v>
      </c>
      <c r="T116" s="36">
        <v>0</v>
      </c>
      <c r="U116" s="36">
        <v>12361.911894684165</v>
      </c>
      <c r="V116" s="36">
        <v>0</v>
      </c>
      <c r="W116" s="36">
        <v>0</v>
      </c>
      <c r="X116" s="36">
        <v>0</v>
      </c>
      <c r="Y116" s="24">
        <v>12361.911894684165</v>
      </c>
    </row>
    <row r="117" spans="1:25">
      <c r="A117" s="35" t="s">
        <v>4562</v>
      </c>
      <c r="B117" s="35"/>
      <c r="C117" s="36">
        <v>0</v>
      </c>
      <c r="D117" s="36">
        <v>235.02810492738999</v>
      </c>
      <c r="E117" s="36">
        <v>39250.077409182828</v>
      </c>
      <c r="F117" s="36">
        <v>79126.411120371617</v>
      </c>
      <c r="G117" s="36">
        <v>32240.985416775762</v>
      </c>
      <c r="H117" s="36">
        <v>112221.66325485572</v>
      </c>
      <c r="I117" s="36">
        <v>835.74798722148</v>
      </c>
      <c r="J117" s="36">
        <v>0</v>
      </c>
      <c r="K117" s="24">
        <v>263909.91329333477</v>
      </c>
      <c r="L117" s="80">
        <v>248320</v>
      </c>
      <c r="M117" s="110">
        <f>L117-K117</f>
        <v>-15589.913293334772</v>
      </c>
      <c r="O117" s="35" t="s">
        <v>4562</v>
      </c>
      <c r="P117" s="35"/>
      <c r="Q117" s="36">
        <v>0</v>
      </c>
      <c r="R117" s="36">
        <v>0</v>
      </c>
      <c r="S117" s="36">
        <v>0</v>
      </c>
      <c r="T117" s="36">
        <v>0</v>
      </c>
      <c r="U117" s="36">
        <v>86570.156609407059</v>
      </c>
      <c r="V117" s="36">
        <v>6590.0427831529978</v>
      </c>
      <c r="W117" s="36">
        <v>0</v>
      </c>
      <c r="X117" s="36">
        <v>0</v>
      </c>
      <c r="Y117" s="24">
        <v>93160.199392560055</v>
      </c>
    </row>
    <row r="118" spans="1:25">
      <c r="A118" s="35"/>
      <c r="B118" s="35" t="s">
        <v>4554</v>
      </c>
      <c r="C118" s="36">
        <v>0</v>
      </c>
      <c r="D118" s="36">
        <v>0</v>
      </c>
      <c r="E118" s="36">
        <v>3565.7183751506795</v>
      </c>
      <c r="F118" s="36">
        <v>3589.4432069585791</v>
      </c>
      <c r="G118" s="36">
        <v>1545.9363821757302</v>
      </c>
      <c r="H118" s="36">
        <v>6832.3219905980195</v>
      </c>
      <c r="I118" s="36">
        <v>11.762375843299999</v>
      </c>
      <c r="J118" s="36">
        <v>0</v>
      </c>
      <c r="K118" s="24">
        <v>15545.182330726308</v>
      </c>
      <c r="L118" s="80"/>
      <c r="M118" s="110"/>
      <c r="O118" s="35"/>
      <c r="P118" s="35" t="s">
        <v>4554</v>
      </c>
      <c r="Q118" s="36">
        <v>0</v>
      </c>
      <c r="R118" s="36">
        <v>0</v>
      </c>
      <c r="S118" s="36">
        <v>0</v>
      </c>
      <c r="T118" s="36">
        <v>0</v>
      </c>
      <c r="U118" s="36">
        <v>3071.4875813932285</v>
      </c>
      <c r="V118" s="36">
        <v>2415.9617813539207</v>
      </c>
      <c r="W118" s="36">
        <v>0</v>
      </c>
      <c r="X118" s="36">
        <v>0</v>
      </c>
      <c r="Y118" s="24">
        <v>5487.4493627471493</v>
      </c>
    </row>
    <row r="119" spans="1:25">
      <c r="A119" s="35"/>
      <c r="B119" s="35" t="s">
        <v>187</v>
      </c>
      <c r="C119" s="36">
        <v>0</v>
      </c>
      <c r="D119" s="36">
        <v>0</v>
      </c>
      <c r="E119" s="36">
        <v>182.91975667210002</v>
      </c>
      <c r="F119" s="36">
        <v>0</v>
      </c>
      <c r="G119" s="36">
        <v>0</v>
      </c>
      <c r="H119" s="36">
        <v>1625.0322925800299</v>
      </c>
      <c r="I119" s="36">
        <v>31.25</v>
      </c>
      <c r="J119" s="36">
        <v>0</v>
      </c>
      <c r="K119" s="24">
        <v>1839.2020492521299</v>
      </c>
      <c r="L119" s="80"/>
      <c r="M119" s="24"/>
      <c r="O119" s="35"/>
      <c r="P119" s="35" t="s">
        <v>187</v>
      </c>
      <c r="Q119" s="36">
        <v>0</v>
      </c>
      <c r="R119" s="36">
        <v>0</v>
      </c>
      <c r="S119" s="36">
        <v>0</v>
      </c>
      <c r="T119" s="36">
        <v>0</v>
      </c>
      <c r="U119" s="36">
        <v>638.20707338577586</v>
      </c>
      <c r="V119" s="36">
        <v>11.03125</v>
      </c>
      <c r="W119" s="36">
        <v>0</v>
      </c>
      <c r="X119" s="36">
        <v>0</v>
      </c>
      <c r="Y119" s="24">
        <v>649.23832338577586</v>
      </c>
    </row>
    <row r="120" spans="1:25">
      <c r="A120" s="35"/>
      <c r="B120" s="35" t="s">
        <v>4555</v>
      </c>
      <c r="C120" s="36">
        <v>0</v>
      </c>
      <c r="D120" s="36">
        <v>102.40089935</v>
      </c>
      <c r="E120" s="36">
        <v>2652.3227372474003</v>
      </c>
      <c r="F120" s="36">
        <v>6406.0764585948482</v>
      </c>
      <c r="G120" s="36">
        <v>1084.79720771861</v>
      </c>
      <c r="H120" s="36">
        <v>4058.5330398638325</v>
      </c>
      <c r="I120" s="36">
        <v>43.513561474500001</v>
      </c>
      <c r="J120" s="36">
        <v>0</v>
      </c>
      <c r="K120" s="24">
        <v>14347.643904249189</v>
      </c>
      <c r="L120" s="80"/>
      <c r="M120" s="24"/>
      <c r="O120" s="35"/>
      <c r="P120" s="35" t="s">
        <v>4555</v>
      </c>
      <c r="Q120" s="36">
        <v>0</v>
      </c>
      <c r="R120" s="36">
        <v>0</v>
      </c>
      <c r="S120" s="36">
        <v>0</v>
      </c>
      <c r="T120" s="36">
        <v>0</v>
      </c>
      <c r="U120" s="36">
        <v>5049.3580110000448</v>
      </c>
      <c r="V120" s="36">
        <v>15.3602872005</v>
      </c>
      <c r="W120" s="36">
        <v>0</v>
      </c>
      <c r="X120" s="36">
        <v>0</v>
      </c>
      <c r="Y120" s="24">
        <v>5064.7182982005452</v>
      </c>
    </row>
    <row r="121" spans="1:25">
      <c r="A121" s="35"/>
      <c r="B121" s="35" t="s">
        <v>2960</v>
      </c>
      <c r="C121" s="36">
        <v>0</v>
      </c>
      <c r="D121" s="36">
        <v>0</v>
      </c>
      <c r="E121" s="36">
        <v>2991.6509725629403</v>
      </c>
      <c r="F121" s="36">
        <v>13098.794102702239</v>
      </c>
      <c r="G121" s="36">
        <v>0</v>
      </c>
      <c r="H121" s="36">
        <v>11903.653618009421</v>
      </c>
      <c r="I121" s="36">
        <v>0</v>
      </c>
      <c r="J121" s="36">
        <v>0</v>
      </c>
      <c r="K121" s="24">
        <v>27994.098693274602</v>
      </c>
      <c r="L121" s="80"/>
      <c r="M121" s="24"/>
      <c r="O121" s="35"/>
      <c r="P121" s="35" t="s">
        <v>2960</v>
      </c>
      <c r="Q121" s="36">
        <v>0</v>
      </c>
      <c r="R121" s="36">
        <v>0</v>
      </c>
      <c r="S121" s="36">
        <v>0</v>
      </c>
      <c r="T121" s="36">
        <v>0</v>
      </c>
      <c r="U121" s="36">
        <v>9881.9168387272766</v>
      </c>
      <c r="V121" s="36">
        <v>0</v>
      </c>
      <c r="W121" s="36">
        <v>0</v>
      </c>
      <c r="X121" s="36">
        <v>0</v>
      </c>
      <c r="Y121" s="24">
        <v>9881.9168387272766</v>
      </c>
    </row>
    <row r="122" spans="1:25">
      <c r="A122" s="35"/>
      <c r="B122" s="35" t="s">
        <v>4556</v>
      </c>
      <c r="C122" s="36">
        <v>0</v>
      </c>
      <c r="D122" s="36">
        <v>0</v>
      </c>
      <c r="E122" s="36">
        <v>674.80220099458995</v>
      </c>
      <c r="F122" s="36">
        <v>4853.3948944591366</v>
      </c>
      <c r="G122" s="36">
        <v>0</v>
      </c>
      <c r="H122" s="36">
        <v>5279.2616996024462</v>
      </c>
      <c r="I122" s="36">
        <v>0</v>
      </c>
      <c r="J122" s="36">
        <v>0</v>
      </c>
      <c r="K122" s="24">
        <v>10807.458795056173</v>
      </c>
      <c r="L122" s="80"/>
      <c r="M122" s="24"/>
      <c r="O122" s="35"/>
      <c r="P122" s="35" t="s">
        <v>4556</v>
      </c>
      <c r="Q122" s="36">
        <v>0</v>
      </c>
      <c r="R122" s="36">
        <v>0</v>
      </c>
      <c r="S122" s="36">
        <v>0</v>
      </c>
      <c r="T122" s="36">
        <v>0</v>
      </c>
      <c r="U122" s="36">
        <v>1951.4535746954409</v>
      </c>
      <c r="V122" s="36">
        <v>1863.579379960499</v>
      </c>
      <c r="W122" s="36">
        <v>0</v>
      </c>
      <c r="X122" s="36">
        <v>0</v>
      </c>
      <c r="Y122" s="24">
        <v>3815.0329546559396</v>
      </c>
    </row>
    <row r="123" spans="1:25">
      <c r="A123" s="35"/>
      <c r="B123" s="35" t="s">
        <v>510</v>
      </c>
      <c r="C123" s="36">
        <v>0</v>
      </c>
      <c r="D123" s="36">
        <v>0</v>
      </c>
      <c r="E123" s="36">
        <v>2012.7280544135897</v>
      </c>
      <c r="F123" s="36">
        <v>4123.6576661160789</v>
      </c>
      <c r="G123" s="36">
        <v>1113.8165538870101</v>
      </c>
      <c r="H123" s="36">
        <v>14712.976785725361</v>
      </c>
      <c r="I123" s="36">
        <v>44.487624156700001</v>
      </c>
      <c r="J123" s="36">
        <v>0</v>
      </c>
      <c r="K123" s="24">
        <v>22007.66668429874</v>
      </c>
      <c r="L123" s="80"/>
      <c r="M123" s="24"/>
      <c r="O123" s="35"/>
      <c r="P123" s="35" t="s">
        <v>510</v>
      </c>
      <c r="Q123" s="36">
        <v>0</v>
      </c>
      <c r="R123" s="36">
        <v>0</v>
      </c>
      <c r="S123" s="36">
        <v>0</v>
      </c>
      <c r="T123" s="36">
        <v>0</v>
      </c>
      <c r="U123" s="36">
        <v>7753.002208232163</v>
      </c>
      <c r="V123" s="36">
        <v>15.704131327319999</v>
      </c>
      <c r="W123" s="36">
        <v>0</v>
      </c>
      <c r="X123" s="36">
        <v>0</v>
      </c>
      <c r="Y123" s="24">
        <v>7768.7063395594832</v>
      </c>
    </row>
    <row r="124" spans="1:25">
      <c r="A124" s="35"/>
      <c r="B124" s="35" t="s">
        <v>239</v>
      </c>
      <c r="C124" s="36">
        <v>0</v>
      </c>
      <c r="D124" s="36">
        <v>0</v>
      </c>
      <c r="E124" s="36">
        <v>1436.8002754858012</v>
      </c>
      <c r="F124" s="36">
        <v>2848.0894160960502</v>
      </c>
      <c r="G124" s="36">
        <v>4259.9857216605596</v>
      </c>
      <c r="H124" s="36">
        <v>2660.6596480227859</v>
      </c>
      <c r="I124" s="36">
        <v>0</v>
      </c>
      <c r="J124" s="36">
        <v>0</v>
      </c>
      <c r="K124" s="24">
        <v>11205.535061265196</v>
      </c>
      <c r="L124" s="80"/>
      <c r="M124" s="24"/>
      <c r="O124" s="35"/>
      <c r="P124" s="35" t="s">
        <v>239</v>
      </c>
      <c r="Q124" s="36">
        <v>0</v>
      </c>
      <c r="R124" s="36">
        <v>0</v>
      </c>
      <c r="S124" s="36">
        <v>0</v>
      </c>
      <c r="T124" s="36">
        <v>0</v>
      </c>
      <c r="U124" s="36">
        <v>3955.5538766266368</v>
      </c>
      <c r="V124" s="36">
        <v>0</v>
      </c>
      <c r="W124" s="36">
        <v>0</v>
      </c>
      <c r="X124" s="36">
        <v>0</v>
      </c>
      <c r="Y124" s="24">
        <v>3955.5538766266368</v>
      </c>
    </row>
    <row r="125" spans="1:25">
      <c r="A125" s="35"/>
      <c r="B125" s="35" t="s">
        <v>4557</v>
      </c>
      <c r="C125" s="36">
        <v>0</v>
      </c>
      <c r="D125" s="36">
        <v>0</v>
      </c>
      <c r="E125" s="36">
        <v>1291.65558828797</v>
      </c>
      <c r="F125" s="36">
        <v>2137.0645119091082</v>
      </c>
      <c r="G125" s="36">
        <v>335.59033733274998</v>
      </c>
      <c r="H125" s="36">
        <v>3649.0285591313282</v>
      </c>
      <c r="I125" s="36">
        <v>0</v>
      </c>
      <c r="J125" s="36">
        <v>0</v>
      </c>
      <c r="K125" s="24">
        <v>7413.3389966611558</v>
      </c>
      <c r="L125" s="80"/>
      <c r="M125" s="24"/>
      <c r="O125" s="35"/>
      <c r="P125" s="35" t="s">
        <v>4557</v>
      </c>
      <c r="Q125" s="36">
        <v>0</v>
      </c>
      <c r="R125" s="36">
        <v>0</v>
      </c>
      <c r="S125" s="36">
        <v>0</v>
      </c>
      <c r="T125" s="36">
        <v>0</v>
      </c>
      <c r="U125" s="36">
        <v>2616.9086658226397</v>
      </c>
      <c r="V125" s="36">
        <v>0</v>
      </c>
      <c r="W125" s="36">
        <v>0</v>
      </c>
      <c r="X125" s="36">
        <v>0</v>
      </c>
      <c r="Y125" s="24">
        <v>2616.9086658226397</v>
      </c>
    </row>
    <row r="126" spans="1:25">
      <c r="A126" s="35"/>
      <c r="B126" s="35" t="s">
        <v>240</v>
      </c>
      <c r="C126" s="36">
        <v>0</v>
      </c>
      <c r="D126" s="36">
        <v>0</v>
      </c>
      <c r="E126" s="36">
        <v>5053.9185318897717</v>
      </c>
      <c r="F126" s="36">
        <v>7390.0861685807067</v>
      </c>
      <c r="G126" s="36">
        <v>1139.6315741193202</v>
      </c>
      <c r="H126" s="36">
        <v>4581.6522301298965</v>
      </c>
      <c r="I126" s="36">
        <v>112.59742277571999</v>
      </c>
      <c r="J126" s="36">
        <v>0</v>
      </c>
      <c r="K126" s="24">
        <v>18277.885927495419</v>
      </c>
      <c r="L126" s="80"/>
      <c r="M126" s="24"/>
      <c r="O126" s="35"/>
      <c r="P126" s="35" t="s">
        <v>240</v>
      </c>
      <c r="Q126" s="36">
        <v>0</v>
      </c>
      <c r="R126" s="36">
        <v>0</v>
      </c>
      <c r="S126" s="36">
        <v>0</v>
      </c>
      <c r="T126" s="36">
        <v>0</v>
      </c>
      <c r="U126" s="36">
        <v>6412.3468421675898</v>
      </c>
      <c r="V126" s="36">
        <v>39.746890239789998</v>
      </c>
      <c r="W126" s="36">
        <v>0</v>
      </c>
      <c r="X126" s="36">
        <v>0</v>
      </c>
      <c r="Y126" s="24">
        <v>6452.0937324073802</v>
      </c>
    </row>
    <row r="127" spans="1:25">
      <c r="A127" s="35"/>
      <c r="B127" s="35" t="s">
        <v>3879</v>
      </c>
      <c r="C127" s="36">
        <v>0</v>
      </c>
      <c r="D127" s="36">
        <v>0</v>
      </c>
      <c r="E127" s="36">
        <v>1945.2435633444798</v>
      </c>
      <c r="F127" s="36">
        <v>6883.5803533243288</v>
      </c>
      <c r="G127" s="36">
        <v>0</v>
      </c>
      <c r="H127" s="36">
        <v>7662.459460046568</v>
      </c>
      <c r="I127" s="36">
        <v>31.25</v>
      </c>
      <c r="J127" s="36">
        <v>0</v>
      </c>
      <c r="K127" s="24">
        <v>16522.533376715379</v>
      </c>
      <c r="L127" s="80"/>
      <c r="M127" s="24"/>
      <c r="O127" s="35"/>
      <c r="P127" s="35" t="s">
        <v>3879</v>
      </c>
      <c r="Q127" s="36">
        <v>0</v>
      </c>
      <c r="R127" s="36">
        <v>0</v>
      </c>
      <c r="S127" s="36">
        <v>0</v>
      </c>
      <c r="T127" s="36">
        <v>0</v>
      </c>
      <c r="U127" s="36">
        <v>5821.4230319795761</v>
      </c>
      <c r="V127" s="36">
        <v>11.03125</v>
      </c>
      <c r="W127" s="36">
        <v>0</v>
      </c>
      <c r="X127" s="36">
        <v>0</v>
      </c>
      <c r="Y127" s="24">
        <v>5832.4542819795761</v>
      </c>
    </row>
    <row r="128" spans="1:25">
      <c r="A128" s="35"/>
      <c r="B128" s="35" t="s">
        <v>4558</v>
      </c>
      <c r="C128" s="36">
        <v>0</v>
      </c>
      <c r="D128" s="36">
        <v>131.25</v>
      </c>
      <c r="E128" s="36">
        <v>839.62536051464986</v>
      </c>
      <c r="F128" s="36">
        <v>1257.1077014780201</v>
      </c>
      <c r="G128" s="36">
        <v>398.61510557131999</v>
      </c>
      <c r="H128" s="36">
        <v>1445.9445845816701</v>
      </c>
      <c r="I128" s="36">
        <v>62.5</v>
      </c>
      <c r="J128" s="36">
        <v>0</v>
      </c>
      <c r="K128" s="24">
        <v>4135.0427521456595</v>
      </c>
      <c r="L128" s="80"/>
      <c r="M128" s="24"/>
      <c r="O128" s="35"/>
      <c r="P128" s="35" t="s">
        <v>4558</v>
      </c>
      <c r="Q128" s="36">
        <v>0</v>
      </c>
      <c r="R128" s="36">
        <v>0</v>
      </c>
      <c r="S128" s="36">
        <v>0</v>
      </c>
      <c r="T128" s="36">
        <v>0</v>
      </c>
      <c r="U128" s="36">
        <v>1437.6075915082899</v>
      </c>
      <c r="V128" s="36">
        <v>22.0625</v>
      </c>
      <c r="W128" s="36">
        <v>0</v>
      </c>
      <c r="X128" s="36">
        <v>0</v>
      </c>
      <c r="Y128" s="24">
        <v>1459.6700915082899</v>
      </c>
    </row>
    <row r="129" spans="1:25">
      <c r="A129" s="35"/>
      <c r="B129" s="35" t="s">
        <v>4530</v>
      </c>
      <c r="C129" s="36">
        <v>0</v>
      </c>
      <c r="D129" s="36">
        <v>0</v>
      </c>
      <c r="E129" s="36">
        <v>2744.6615162105736</v>
      </c>
      <c r="F129" s="36">
        <v>4754.16230924513</v>
      </c>
      <c r="G129" s="36">
        <v>1335.9644884369</v>
      </c>
      <c r="H129" s="36">
        <v>5002.5026729574583</v>
      </c>
      <c r="I129" s="36">
        <v>4.6427651607599998</v>
      </c>
      <c r="J129" s="36">
        <v>0</v>
      </c>
      <c r="K129" s="24">
        <v>13841.933752010822</v>
      </c>
      <c r="L129" s="80"/>
      <c r="M129" s="24"/>
      <c r="O129" s="35"/>
      <c r="P129" s="35" t="s">
        <v>4530</v>
      </c>
      <c r="Q129" s="36">
        <v>0</v>
      </c>
      <c r="R129" s="36">
        <v>0</v>
      </c>
      <c r="S129" s="36">
        <v>0</v>
      </c>
      <c r="T129" s="36">
        <v>0</v>
      </c>
      <c r="U129" s="36">
        <v>4884.5637183601348</v>
      </c>
      <c r="V129" s="36">
        <v>1.6388961017499999</v>
      </c>
      <c r="W129" s="36">
        <v>0</v>
      </c>
      <c r="X129" s="36">
        <v>0</v>
      </c>
      <c r="Y129" s="24">
        <v>4886.2026144618849</v>
      </c>
    </row>
    <row r="130" spans="1:25">
      <c r="A130" s="35"/>
      <c r="B130" s="35" t="s">
        <v>4559</v>
      </c>
      <c r="C130" s="36">
        <v>0</v>
      </c>
      <c r="D130" s="36">
        <v>1.37720557739</v>
      </c>
      <c r="E130" s="36">
        <v>366.40888121829403</v>
      </c>
      <c r="F130" s="36">
        <v>1265.2257464196041</v>
      </c>
      <c r="G130" s="36">
        <v>117.7066212567</v>
      </c>
      <c r="H130" s="36">
        <v>2167.6108171502301</v>
      </c>
      <c r="I130" s="36">
        <v>12.5</v>
      </c>
      <c r="J130" s="36">
        <v>0</v>
      </c>
      <c r="K130" s="24">
        <v>3930.8292716222181</v>
      </c>
      <c r="L130" s="80"/>
      <c r="M130" s="24"/>
      <c r="O130" s="35"/>
      <c r="P130" s="35" t="s">
        <v>4559</v>
      </c>
      <c r="Q130" s="36">
        <v>0</v>
      </c>
      <c r="R130" s="36">
        <v>0</v>
      </c>
      <c r="S130" s="36">
        <v>0</v>
      </c>
      <c r="T130" s="36">
        <v>0</v>
      </c>
      <c r="U130" s="36">
        <v>618.00361442855888</v>
      </c>
      <c r="V130" s="36">
        <v>769.57911845415993</v>
      </c>
      <c r="W130" s="36">
        <v>0</v>
      </c>
      <c r="X130" s="36">
        <v>0</v>
      </c>
      <c r="Y130" s="24">
        <v>1387.5827328827188</v>
      </c>
    </row>
    <row r="131" spans="1:25">
      <c r="A131" s="35"/>
      <c r="B131" s="35" t="s">
        <v>4560</v>
      </c>
      <c r="C131" s="36">
        <v>0</v>
      </c>
      <c r="D131" s="36">
        <v>0</v>
      </c>
      <c r="E131" s="36">
        <v>4728.0097245235002</v>
      </c>
      <c r="F131" s="36">
        <v>5215.0869908141722</v>
      </c>
      <c r="G131" s="36">
        <v>4574.0795088529494</v>
      </c>
      <c r="H131" s="36">
        <v>11780.127723667394</v>
      </c>
      <c r="I131" s="36">
        <v>0</v>
      </c>
      <c r="J131" s="36">
        <v>0</v>
      </c>
      <c r="K131" s="24">
        <v>26297.303947858018</v>
      </c>
      <c r="L131" s="80"/>
      <c r="M131" s="24"/>
      <c r="O131" s="35"/>
      <c r="P131" s="35" t="s">
        <v>4560</v>
      </c>
      <c r="Q131" s="36">
        <v>0</v>
      </c>
      <c r="R131" s="36">
        <v>0</v>
      </c>
      <c r="S131" s="36">
        <v>0</v>
      </c>
      <c r="T131" s="36">
        <v>0</v>
      </c>
      <c r="U131" s="36">
        <v>9282.9482935920332</v>
      </c>
      <c r="V131" s="36">
        <v>0</v>
      </c>
      <c r="W131" s="36">
        <v>0</v>
      </c>
      <c r="X131" s="36">
        <v>0</v>
      </c>
      <c r="Y131" s="24">
        <v>9282.9482935920332</v>
      </c>
    </row>
    <row r="132" spans="1:25">
      <c r="A132" s="35"/>
      <c r="B132" s="35" t="s">
        <v>4561</v>
      </c>
      <c r="C132" s="36">
        <v>0</v>
      </c>
      <c r="D132" s="36">
        <v>0</v>
      </c>
      <c r="E132" s="36">
        <v>1481.4779220109499</v>
      </c>
      <c r="F132" s="36">
        <v>3114.8001999619801</v>
      </c>
      <c r="G132" s="36">
        <v>1466.1289841704338</v>
      </c>
      <c r="H132" s="36">
        <v>2353.3588087728535</v>
      </c>
      <c r="I132" s="36">
        <v>37.5</v>
      </c>
      <c r="J132" s="36">
        <v>0</v>
      </c>
      <c r="K132" s="24">
        <v>8453.2659149162173</v>
      </c>
      <c r="L132" s="80"/>
      <c r="M132" s="24"/>
      <c r="O132" s="35"/>
      <c r="P132" s="35" t="s">
        <v>4561</v>
      </c>
      <c r="Q132" s="36">
        <v>0</v>
      </c>
      <c r="R132" s="36">
        <v>0</v>
      </c>
      <c r="S132" s="36">
        <v>0</v>
      </c>
      <c r="T132" s="36">
        <v>0</v>
      </c>
      <c r="U132" s="36">
        <v>2970.7653679656592</v>
      </c>
      <c r="V132" s="36">
        <v>13.237500000000001</v>
      </c>
      <c r="W132" s="36">
        <v>0</v>
      </c>
      <c r="X132" s="36">
        <v>0</v>
      </c>
      <c r="Y132" s="24">
        <v>2984.0028679656593</v>
      </c>
    </row>
    <row r="133" spans="1:25">
      <c r="A133" s="35"/>
      <c r="B133" s="35" t="s">
        <v>558</v>
      </c>
      <c r="C133" s="36">
        <v>0</v>
      </c>
      <c r="D133" s="36">
        <v>0</v>
      </c>
      <c r="E133" s="36">
        <v>3845.9384134586435</v>
      </c>
      <c r="F133" s="36">
        <v>6004.8845464012265</v>
      </c>
      <c r="G133" s="36">
        <v>13635.699593443214</v>
      </c>
      <c r="H133" s="36">
        <v>11444.342191516038</v>
      </c>
      <c r="I133" s="36">
        <v>5.4533645850400001</v>
      </c>
      <c r="J133" s="36">
        <v>0</v>
      </c>
      <c r="K133" s="24">
        <v>34936.318109404157</v>
      </c>
      <c r="L133" s="80"/>
      <c r="M133" s="24"/>
      <c r="O133" s="35"/>
      <c r="P133" s="35" t="s">
        <v>558</v>
      </c>
      <c r="Q133" s="36">
        <v>0</v>
      </c>
      <c r="R133" s="36">
        <v>0</v>
      </c>
      <c r="S133" s="36">
        <v>0</v>
      </c>
      <c r="T133" s="36">
        <v>0</v>
      </c>
      <c r="U133" s="36">
        <v>12330.59525492288</v>
      </c>
      <c r="V133" s="36">
        <v>1.92503769852</v>
      </c>
      <c r="W133" s="36">
        <v>0</v>
      </c>
      <c r="X133" s="36">
        <v>0</v>
      </c>
      <c r="Y133" s="24">
        <v>12332.520292621401</v>
      </c>
    </row>
    <row r="134" spans="1:25">
      <c r="A134" s="35"/>
      <c r="B134" s="35" t="s">
        <v>214</v>
      </c>
      <c r="C134" s="36">
        <v>0</v>
      </c>
      <c r="D134" s="36">
        <v>0</v>
      </c>
      <c r="E134" s="36">
        <v>130.60285628260002</v>
      </c>
      <c r="F134" s="36">
        <v>120.1555717163</v>
      </c>
      <c r="G134" s="36">
        <v>357.85986243925004</v>
      </c>
      <c r="H134" s="36">
        <v>458.13604628942005</v>
      </c>
      <c r="I134" s="36">
        <v>0</v>
      </c>
      <c r="J134" s="36">
        <v>0</v>
      </c>
      <c r="K134" s="24">
        <v>1066.7543367275703</v>
      </c>
      <c r="L134" s="80"/>
      <c r="M134" s="24"/>
      <c r="O134" s="35"/>
      <c r="P134" s="35" t="s">
        <v>214</v>
      </c>
      <c r="Q134" s="36">
        <v>0</v>
      </c>
      <c r="R134" s="36">
        <v>0</v>
      </c>
      <c r="S134" s="36">
        <v>0</v>
      </c>
      <c r="T134" s="36">
        <v>0</v>
      </c>
      <c r="U134" s="36">
        <v>376.56428086486198</v>
      </c>
      <c r="V134" s="36">
        <v>0</v>
      </c>
      <c r="W134" s="36">
        <v>0</v>
      </c>
      <c r="X134" s="36">
        <v>0</v>
      </c>
      <c r="Y134" s="24">
        <v>376.56428086486198</v>
      </c>
    </row>
    <row r="135" spans="1:25">
      <c r="A135" s="35"/>
      <c r="B135" s="35" t="s">
        <v>424</v>
      </c>
      <c r="C135" s="36">
        <v>0</v>
      </c>
      <c r="D135" s="36">
        <v>0</v>
      </c>
      <c r="E135" s="36">
        <v>2219.2754059173099</v>
      </c>
      <c r="F135" s="36">
        <v>3172.0578499154008</v>
      </c>
      <c r="G135" s="36">
        <v>646.14749149951001</v>
      </c>
      <c r="H135" s="36">
        <v>9220.2076770511612</v>
      </c>
      <c r="I135" s="36">
        <v>147.96993407822001</v>
      </c>
      <c r="J135" s="36">
        <v>0</v>
      </c>
      <c r="K135" s="24">
        <v>15405.658358461602</v>
      </c>
      <c r="L135" s="80"/>
      <c r="M135" s="24"/>
      <c r="O135" s="35"/>
      <c r="P135" s="35" t="s">
        <v>424</v>
      </c>
      <c r="Q135" s="36">
        <v>0</v>
      </c>
      <c r="R135" s="36">
        <v>0</v>
      </c>
      <c r="S135" s="36">
        <v>0</v>
      </c>
      <c r="T135" s="36">
        <v>0</v>
      </c>
      <c r="U135" s="36">
        <v>5385.9640138093673</v>
      </c>
      <c r="V135" s="36">
        <v>52.233386729604995</v>
      </c>
      <c r="W135" s="36">
        <v>0</v>
      </c>
      <c r="X135" s="36">
        <v>0</v>
      </c>
      <c r="Y135" s="24">
        <v>5438.197400538972</v>
      </c>
    </row>
    <row r="136" spans="1:25">
      <c r="A136" s="35"/>
      <c r="B136" s="35" t="s">
        <v>3025</v>
      </c>
      <c r="C136" s="36">
        <v>0</v>
      </c>
      <c r="D136" s="36">
        <v>0</v>
      </c>
      <c r="E136" s="36">
        <v>168.74827983329999</v>
      </c>
      <c r="F136" s="36">
        <v>317.92494764700001</v>
      </c>
      <c r="G136" s="36">
        <v>229.0259842115</v>
      </c>
      <c r="H136" s="36">
        <v>1830.1194642073101</v>
      </c>
      <c r="I136" s="36">
        <v>162.50000000003999</v>
      </c>
      <c r="J136" s="36">
        <v>0</v>
      </c>
      <c r="K136" s="24">
        <v>2708.3186758991501</v>
      </c>
      <c r="L136" s="80"/>
      <c r="M136" s="24"/>
      <c r="O136" s="35"/>
      <c r="P136" s="35" t="s">
        <v>3025</v>
      </c>
      <c r="Q136" s="36">
        <v>0</v>
      </c>
      <c r="R136" s="36">
        <v>0</v>
      </c>
      <c r="S136" s="36">
        <v>0</v>
      </c>
      <c r="T136" s="36">
        <v>0</v>
      </c>
      <c r="U136" s="36">
        <v>898.67399259313402</v>
      </c>
      <c r="V136" s="36">
        <v>57.362499999964996</v>
      </c>
      <c r="W136" s="36">
        <v>0</v>
      </c>
      <c r="X136" s="36">
        <v>0</v>
      </c>
      <c r="Y136" s="24">
        <v>956.03649259309896</v>
      </c>
    </row>
    <row r="137" spans="1:25">
      <c r="A137" s="35"/>
      <c r="B137" s="35" t="s">
        <v>261</v>
      </c>
      <c r="C137" s="36">
        <v>0</v>
      </c>
      <c r="D137" s="36">
        <v>0</v>
      </c>
      <c r="E137" s="36">
        <v>917.56899316368674</v>
      </c>
      <c r="F137" s="36">
        <v>2574.8184780317042</v>
      </c>
      <c r="G137" s="36">
        <v>0</v>
      </c>
      <c r="H137" s="36">
        <v>3553.7339449524816</v>
      </c>
      <c r="I137" s="36">
        <v>127.82093914719999</v>
      </c>
      <c r="J137" s="36">
        <v>0</v>
      </c>
      <c r="K137" s="24">
        <v>7173.942355295073</v>
      </c>
      <c r="M137" s="24"/>
      <c r="O137" s="35"/>
      <c r="P137" s="35" t="s">
        <v>261</v>
      </c>
      <c r="Q137" s="36">
        <v>0</v>
      </c>
      <c r="R137" s="36">
        <v>0</v>
      </c>
      <c r="S137" s="36">
        <v>0</v>
      </c>
      <c r="T137" s="36">
        <v>0</v>
      </c>
      <c r="U137" s="36">
        <v>1232.812777331769</v>
      </c>
      <c r="V137" s="36">
        <v>1299.5888740869664</v>
      </c>
      <c r="W137" s="36">
        <v>0</v>
      </c>
      <c r="X137" s="36">
        <v>0</v>
      </c>
      <c r="Y137" s="24">
        <v>2532.4016514187351</v>
      </c>
    </row>
    <row r="138" spans="1:25">
      <c r="A138" s="35" t="s">
        <v>4567</v>
      </c>
      <c r="B138" s="35"/>
      <c r="C138" s="36">
        <v>0</v>
      </c>
      <c r="D138" s="36">
        <v>62.5</v>
      </c>
      <c r="E138" s="36">
        <v>1140.8729917457999</v>
      </c>
      <c r="F138" s="36">
        <v>2976.800553297674</v>
      </c>
      <c r="G138" s="36">
        <v>6277.3086798246704</v>
      </c>
      <c r="H138" s="36">
        <v>6107.8794453244454</v>
      </c>
      <c r="I138" s="36">
        <v>1974.3404080214</v>
      </c>
      <c r="J138" s="36">
        <v>0</v>
      </c>
      <c r="K138" s="24">
        <v>18539.702078213992</v>
      </c>
      <c r="L138" s="80">
        <v>29600</v>
      </c>
      <c r="M138" s="110">
        <f>L138-K138</f>
        <v>11060.297921786008</v>
      </c>
      <c r="O138" s="35" t="s">
        <v>4567</v>
      </c>
      <c r="P138" s="35"/>
      <c r="Q138" s="36">
        <v>0</v>
      </c>
      <c r="R138" s="36">
        <v>0</v>
      </c>
      <c r="S138" s="36">
        <v>0</v>
      </c>
      <c r="T138" s="36">
        <v>0</v>
      </c>
      <c r="U138" s="36">
        <v>5847.5726695771436</v>
      </c>
      <c r="V138" s="36">
        <v>696.94216403158691</v>
      </c>
      <c r="W138" s="36">
        <v>0</v>
      </c>
      <c r="X138" s="36">
        <v>0</v>
      </c>
      <c r="Y138" s="24">
        <v>6544.5148336087295</v>
      </c>
    </row>
    <row r="139" spans="1:25">
      <c r="A139" s="35"/>
      <c r="B139" s="35" t="s">
        <v>4564</v>
      </c>
      <c r="C139" s="36">
        <v>0</v>
      </c>
      <c r="D139" s="36">
        <v>0</v>
      </c>
      <c r="E139" s="36">
        <v>257.42851503489999</v>
      </c>
      <c r="F139" s="36">
        <v>285.57244450687</v>
      </c>
      <c r="G139" s="36">
        <v>56.25</v>
      </c>
      <c r="H139" s="36">
        <v>0</v>
      </c>
      <c r="I139" s="36">
        <v>404.65157007720001</v>
      </c>
      <c r="J139" s="36">
        <v>0</v>
      </c>
      <c r="K139" s="24">
        <v>1003.90252961897</v>
      </c>
      <c r="L139" s="80"/>
      <c r="M139" s="110"/>
      <c r="O139" s="35"/>
      <c r="P139" s="35" t="s">
        <v>4564</v>
      </c>
      <c r="Q139" s="36">
        <v>0</v>
      </c>
      <c r="R139" s="36">
        <v>0</v>
      </c>
      <c r="S139" s="36">
        <v>0</v>
      </c>
      <c r="T139" s="36">
        <v>0</v>
      </c>
      <c r="U139" s="36">
        <v>211.53558871828506</v>
      </c>
      <c r="V139" s="36">
        <v>142.84200423729999</v>
      </c>
      <c r="W139" s="36">
        <v>0</v>
      </c>
      <c r="X139" s="36">
        <v>0</v>
      </c>
      <c r="Y139" s="24">
        <v>354.37759295558504</v>
      </c>
    </row>
    <row r="140" spans="1:25">
      <c r="A140" s="35"/>
      <c r="B140" s="35" t="s">
        <v>4565</v>
      </c>
      <c r="C140" s="36">
        <v>0</v>
      </c>
      <c r="D140" s="36">
        <v>0</v>
      </c>
      <c r="E140" s="36">
        <v>235.98188889950003</v>
      </c>
      <c r="F140" s="36">
        <v>339.94536218561996</v>
      </c>
      <c r="G140" s="36">
        <v>3085.3133243964708</v>
      </c>
      <c r="H140" s="36">
        <v>2202.6519579201185</v>
      </c>
      <c r="I140" s="36">
        <v>1.8036690822300001</v>
      </c>
      <c r="J140" s="36">
        <v>0</v>
      </c>
      <c r="K140" s="24">
        <v>5865.6962024839395</v>
      </c>
      <c r="L140" s="80"/>
      <c r="M140" s="24"/>
      <c r="O140" s="35"/>
      <c r="P140" s="35" t="s">
        <v>4565</v>
      </c>
      <c r="Q140" s="36">
        <v>0</v>
      </c>
      <c r="R140" s="36">
        <v>0</v>
      </c>
      <c r="S140" s="36">
        <v>0</v>
      </c>
      <c r="T140" s="36">
        <v>0</v>
      </c>
      <c r="U140" s="36">
        <v>2069.9540642905472</v>
      </c>
      <c r="V140" s="36">
        <v>0.63669518602700004</v>
      </c>
      <c r="W140" s="36">
        <v>0</v>
      </c>
      <c r="X140" s="36">
        <v>0</v>
      </c>
      <c r="Y140" s="24">
        <v>2070.590759476574</v>
      </c>
    </row>
    <row r="141" spans="1:25">
      <c r="A141" s="35"/>
      <c r="B141" s="35" t="s">
        <v>4498</v>
      </c>
      <c r="C141" s="36">
        <v>0</v>
      </c>
      <c r="D141" s="36">
        <v>62.5</v>
      </c>
      <c r="E141" s="36">
        <v>105.62358919369998</v>
      </c>
      <c r="F141" s="36">
        <v>225</v>
      </c>
      <c r="G141" s="36">
        <v>0</v>
      </c>
      <c r="H141" s="36">
        <v>1733.8790862280598</v>
      </c>
      <c r="I141" s="36">
        <v>12.5</v>
      </c>
      <c r="J141" s="36">
        <v>0</v>
      </c>
      <c r="K141" s="24">
        <v>2139.5026754217597</v>
      </c>
      <c r="L141" s="80"/>
      <c r="M141" s="24"/>
      <c r="O141" s="35"/>
      <c r="P141" s="35" t="s">
        <v>4498</v>
      </c>
      <c r="Q141" s="36">
        <v>0</v>
      </c>
      <c r="R141" s="36">
        <v>0</v>
      </c>
      <c r="S141" s="36">
        <v>0</v>
      </c>
      <c r="T141" s="36">
        <v>0</v>
      </c>
      <c r="U141" s="36">
        <v>750.83194442338993</v>
      </c>
      <c r="V141" s="36">
        <v>4.4124999999999996</v>
      </c>
      <c r="W141" s="36">
        <v>0</v>
      </c>
      <c r="X141" s="36">
        <v>0</v>
      </c>
      <c r="Y141" s="24">
        <v>755.24444442338995</v>
      </c>
    </row>
    <row r="142" spans="1:25">
      <c r="A142" s="35"/>
      <c r="B142" s="35" t="s">
        <v>4563</v>
      </c>
      <c r="C142" s="36">
        <v>0</v>
      </c>
      <c r="D142" s="36">
        <v>0</v>
      </c>
      <c r="E142" s="36">
        <v>310.1533448321</v>
      </c>
      <c r="F142" s="36">
        <v>476.78292751627998</v>
      </c>
      <c r="G142" s="36">
        <v>557.64864044038006</v>
      </c>
      <c r="H142" s="36">
        <v>400.67013785331</v>
      </c>
      <c r="I142" s="36">
        <v>790.41333548640011</v>
      </c>
      <c r="J142" s="36">
        <v>0</v>
      </c>
      <c r="K142" s="24">
        <v>2535.66838612847</v>
      </c>
      <c r="L142" s="80"/>
      <c r="M142" s="24"/>
      <c r="O142" s="35"/>
      <c r="P142" s="35" t="s">
        <v>4563</v>
      </c>
      <c r="Q142" s="36">
        <v>0</v>
      </c>
      <c r="R142" s="36">
        <v>0</v>
      </c>
      <c r="S142" s="36">
        <v>0</v>
      </c>
      <c r="T142" s="36">
        <v>0</v>
      </c>
      <c r="U142" s="36">
        <v>616.07503287667987</v>
      </c>
      <c r="V142" s="36">
        <v>279.01590742664996</v>
      </c>
      <c r="W142" s="36">
        <v>0</v>
      </c>
      <c r="X142" s="36">
        <v>0</v>
      </c>
      <c r="Y142" s="24">
        <v>895.09094030332983</v>
      </c>
    </row>
    <row r="143" spans="1:25">
      <c r="A143" s="35"/>
      <c r="B143" s="35" t="s">
        <v>4566</v>
      </c>
      <c r="C143" s="36">
        <v>0</v>
      </c>
      <c r="D143" s="36">
        <v>0</v>
      </c>
      <c r="E143" s="36">
        <v>0</v>
      </c>
      <c r="F143" s="36">
        <v>250</v>
      </c>
      <c r="G143" s="36">
        <v>1086.00877708134</v>
      </c>
      <c r="H143" s="36">
        <v>1425.5103997248918</v>
      </c>
      <c r="I143" s="36">
        <v>0</v>
      </c>
      <c r="J143" s="36">
        <v>0</v>
      </c>
      <c r="K143" s="24">
        <v>2761.5191768062318</v>
      </c>
      <c r="L143" s="80"/>
      <c r="M143" s="24"/>
      <c r="O143" s="35"/>
      <c r="P143" s="35" t="s">
        <v>4566</v>
      </c>
      <c r="Q143" s="36">
        <v>0</v>
      </c>
      <c r="R143" s="36">
        <v>0</v>
      </c>
      <c r="S143" s="36">
        <v>0</v>
      </c>
      <c r="T143" s="36">
        <v>0</v>
      </c>
      <c r="U143" s="36">
        <v>974.81626941251466</v>
      </c>
      <c r="V143" s="36">
        <v>0</v>
      </c>
      <c r="W143" s="36">
        <v>0</v>
      </c>
      <c r="X143" s="36">
        <v>0</v>
      </c>
      <c r="Y143" s="24">
        <v>974.81626941251466</v>
      </c>
    </row>
    <row r="144" spans="1:25">
      <c r="A144" s="35"/>
      <c r="B144" s="35" t="s">
        <v>4155</v>
      </c>
      <c r="C144" s="36">
        <v>0</v>
      </c>
      <c r="D144" s="36">
        <v>0</v>
      </c>
      <c r="E144" s="36">
        <v>231.68565378560004</v>
      </c>
      <c r="F144" s="36">
        <v>1399.4998190889041</v>
      </c>
      <c r="G144" s="36">
        <v>1492.0879379064797</v>
      </c>
      <c r="H144" s="36">
        <v>345.16786359806497</v>
      </c>
      <c r="I144" s="36">
        <v>764.97183337556999</v>
      </c>
      <c r="J144" s="36">
        <v>0</v>
      </c>
      <c r="K144" s="24">
        <v>4233.413107754619</v>
      </c>
      <c r="M144" s="24"/>
      <c r="O144" s="35"/>
      <c r="P144" s="35" t="s">
        <v>4155</v>
      </c>
      <c r="Q144" s="36">
        <v>0</v>
      </c>
      <c r="R144" s="36">
        <v>0</v>
      </c>
      <c r="S144" s="36">
        <v>0</v>
      </c>
      <c r="T144" s="36">
        <v>0</v>
      </c>
      <c r="U144" s="36">
        <v>1224.3597698557267</v>
      </c>
      <c r="V144" s="36">
        <v>270.03505718161</v>
      </c>
      <c r="W144" s="36">
        <v>0</v>
      </c>
      <c r="X144" s="36">
        <v>0</v>
      </c>
      <c r="Y144" s="24">
        <v>1494.3948270373367</v>
      </c>
    </row>
    <row r="145" spans="1:25">
      <c r="A145" s="35" t="s">
        <v>4571</v>
      </c>
      <c r="B145" s="35"/>
      <c r="C145" s="36">
        <v>0</v>
      </c>
      <c r="D145" s="36">
        <v>1233.9425502012</v>
      </c>
      <c r="E145" s="36">
        <v>1412.0121592613602</v>
      </c>
      <c r="F145" s="36">
        <v>7055.7458382511895</v>
      </c>
      <c r="G145" s="36">
        <v>6324.5264132041575</v>
      </c>
      <c r="H145" s="36">
        <v>9326.2163435453913</v>
      </c>
      <c r="I145" s="36">
        <v>627.82235431072002</v>
      </c>
      <c r="J145" s="36">
        <v>0</v>
      </c>
      <c r="K145" s="24">
        <v>25980.26565877402</v>
      </c>
      <c r="L145" s="80">
        <v>78440</v>
      </c>
      <c r="M145" s="110">
        <f>L145-K145</f>
        <v>52459.73434122598</v>
      </c>
      <c r="O145" s="35" t="s">
        <v>4571</v>
      </c>
      <c r="P145" s="35"/>
      <c r="Q145" s="36">
        <v>0</v>
      </c>
      <c r="R145" s="36">
        <v>0</v>
      </c>
      <c r="S145" s="36">
        <v>0</v>
      </c>
      <c r="T145" s="36">
        <v>0</v>
      </c>
      <c r="U145" s="36">
        <v>8949.4124864766236</v>
      </c>
      <c r="V145" s="36">
        <v>221.62129107161701</v>
      </c>
      <c r="W145" s="36">
        <v>0</v>
      </c>
      <c r="X145" s="36">
        <v>0</v>
      </c>
      <c r="Y145" s="24">
        <v>9171.0337775482403</v>
      </c>
    </row>
    <row r="146" spans="1:25">
      <c r="A146" s="35"/>
      <c r="B146" s="35" t="s">
        <v>4569</v>
      </c>
      <c r="C146" s="36">
        <v>0</v>
      </c>
      <c r="D146" s="36">
        <v>0</v>
      </c>
      <c r="E146" s="36">
        <v>194.3123154079</v>
      </c>
      <c r="F146" s="36">
        <v>656.67078732134996</v>
      </c>
      <c r="G146" s="36">
        <v>0</v>
      </c>
      <c r="H146" s="36">
        <v>172.22750491393001</v>
      </c>
      <c r="I146" s="36">
        <v>70.422910672599997</v>
      </c>
      <c r="J146" s="36">
        <v>0</v>
      </c>
      <c r="K146" s="24">
        <v>1093.6335183157801</v>
      </c>
      <c r="L146" s="80"/>
      <c r="M146" s="110"/>
      <c r="O146" s="35"/>
      <c r="P146" s="35" t="s">
        <v>4569</v>
      </c>
      <c r="Q146" s="36">
        <v>0</v>
      </c>
      <c r="R146" s="36">
        <v>0</v>
      </c>
      <c r="S146" s="36">
        <v>0</v>
      </c>
      <c r="T146" s="36">
        <v>0</v>
      </c>
      <c r="U146" s="36">
        <v>361.19334449805393</v>
      </c>
      <c r="V146" s="36">
        <v>24.859287467400002</v>
      </c>
      <c r="W146" s="36">
        <v>0</v>
      </c>
      <c r="X146" s="36">
        <v>0</v>
      </c>
      <c r="Y146" s="24">
        <v>386.05263196545394</v>
      </c>
    </row>
    <row r="147" spans="1:25">
      <c r="A147" s="35"/>
      <c r="B147" s="35" t="s">
        <v>3134</v>
      </c>
      <c r="C147" s="36">
        <v>0</v>
      </c>
      <c r="D147" s="36">
        <v>43.767368553799997</v>
      </c>
      <c r="E147" s="36">
        <v>66.944796076100005</v>
      </c>
      <c r="F147" s="36">
        <v>558.53177348732993</v>
      </c>
      <c r="G147" s="36">
        <v>0</v>
      </c>
      <c r="H147" s="36">
        <v>0</v>
      </c>
      <c r="I147" s="36">
        <v>108.0241664453</v>
      </c>
      <c r="J147" s="36">
        <v>0</v>
      </c>
      <c r="K147" s="24">
        <v>777.26810456252997</v>
      </c>
      <c r="L147" s="80"/>
      <c r="M147" s="24"/>
      <c r="O147" s="35"/>
      <c r="P147" s="35" t="s">
        <v>3134</v>
      </c>
      <c r="Q147" s="36">
        <v>0</v>
      </c>
      <c r="R147" s="36">
        <v>0</v>
      </c>
      <c r="S147" s="36">
        <v>0</v>
      </c>
      <c r="T147" s="36">
        <v>0</v>
      </c>
      <c r="U147" s="36">
        <v>236.24311015538999</v>
      </c>
      <c r="V147" s="36">
        <v>38.132530755199994</v>
      </c>
      <c r="W147" s="36">
        <v>0</v>
      </c>
      <c r="X147" s="36">
        <v>0</v>
      </c>
      <c r="Y147" s="24">
        <v>274.37564091058999</v>
      </c>
    </row>
    <row r="148" spans="1:25">
      <c r="A148" s="35"/>
      <c r="B148" s="35" t="s">
        <v>4513</v>
      </c>
      <c r="C148" s="36">
        <v>0</v>
      </c>
      <c r="D148" s="36">
        <v>0</v>
      </c>
      <c r="E148" s="36">
        <v>375.76201035550002</v>
      </c>
      <c r="F148" s="36">
        <v>1103.4835740561996</v>
      </c>
      <c r="G148" s="36">
        <v>2136.6412750890199</v>
      </c>
      <c r="H148" s="36">
        <v>1585.216595234348</v>
      </c>
      <c r="I148" s="36">
        <v>0</v>
      </c>
      <c r="J148" s="36">
        <v>0</v>
      </c>
      <c r="K148" s="24">
        <v>5201.1034547350682</v>
      </c>
      <c r="L148" s="80"/>
      <c r="M148" s="24"/>
      <c r="O148" s="35"/>
      <c r="P148" s="35" t="s">
        <v>4513</v>
      </c>
      <c r="Q148" s="36">
        <v>0</v>
      </c>
      <c r="R148" s="36">
        <v>0</v>
      </c>
      <c r="S148" s="36">
        <v>0</v>
      </c>
      <c r="T148" s="36">
        <v>0</v>
      </c>
      <c r="U148" s="36">
        <v>1835.9895195214344</v>
      </c>
      <c r="V148" s="36">
        <v>0</v>
      </c>
      <c r="W148" s="36">
        <v>0</v>
      </c>
      <c r="X148" s="36">
        <v>0</v>
      </c>
      <c r="Y148" s="24">
        <v>1835.9895195214344</v>
      </c>
    </row>
    <row r="149" spans="1:25">
      <c r="A149" s="35"/>
      <c r="B149" s="35" t="s">
        <v>4002</v>
      </c>
      <c r="C149" s="36">
        <v>0</v>
      </c>
      <c r="D149" s="36">
        <v>1190.1751816474</v>
      </c>
      <c r="E149" s="36">
        <v>76.738108384</v>
      </c>
      <c r="F149" s="36">
        <v>1027.8623905781601</v>
      </c>
      <c r="G149" s="36">
        <v>214.43824122270001</v>
      </c>
      <c r="H149" s="36">
        <v>0</v>
      </c>
      <c r="I149" s="36">
        <v>29.475833554699999</v>
      </c>
      <c r="J149" s="36">
        <v>0</v>
      </c>
      <c r="K149" s="24">
        <v>2538.6897553869603</v>
      </c>
      <c r="L149" s="80"/>
      <c r="M149" s="24"/>
      <c r="O149" s="35"/>
      <c r="P149" s="35" t="s">
        <v>4002</v>
      </c>
      <c r="Q149" s="36">
        <v>0</v>
      </c>
      <c r="R149" s="36">
        <v>0</v>
      </c>
      <c r="S149" s="36">
        <v>0</v>
      </c>
      <c r="T149" s="36">
        <v>0</v>
      </c>
      <c r="U149" s="36">
        <v>885.7525144069798</v>
      </c>
      <c r="V149" s="36">
        <v>10.4049692448</v>
      </c>
      <c r="W149" s="36">
        <v>0</v>
      </c>
      <c r="X149" s="36">
        <v>0</v>
      </c>
      <c r="Y149" s="24">
        <v>896.15748365177978</v>
      </c>
    </row>
    <row r="150" spans="1:25">
      <c r="A150" s="35"/>
      <c r="B150" s="35" t="s">
        <v>4568</v>
      </c>
      <c r="C150" s="36">
        <v>0</v>
      </c>
      <c r="D150" s="36">
        <v>0</v>
      </c>
      <c r="E150" s="36">
        <v>173.65734187250001</v>
      </c>
      <c r="F150" s="36">
        <v>1294.7680576689002</v>
      </c>
      <c r="G150" s="36">
        <v>328.11075445071998</v>
      </c>
      <c r="H150" s="36">
        <v>1242.2245783557398</v>
      </c>
      <c r="I150" s="36">
        <v>82.033545481719997</v>
      </c>
      <c r="J150" s="36">
        <v>0</v>
      </c>
      <c r="K150" s="24">
        <v>3120.7942778295796</v>
      </c>
      <c r="L150" s="80"/>
      <c r="M150" s="24"/>
      <c r="O150" s="35"/>
      <c r="P150" s="35" t="s">
        <v>4568</v>
      </c>
      <c r="Q150" s="36">
        <v>0</v>
      </c>
      <c r="R150" s="36">
        <v>0</v>
      </c>
      <c r="S150" s="36">
        <v>0</v>
      </c>
      <c r="T150" s="36">
        <v>0</v>
      </c>
      <c r="U150" s="36">
        <v>1072.6825385192833</v>
      </c>
      <c r="V150" s="36">
        <v>28.957841555046997</v>
      </c>
      <c r="W150" s="36">
        <v>0</v>
      </c>
      <c r="X150" s="36">
        <v>0</v>
      </c>
      <c r="Y150" s="24">
        <v>1101.6403800743303</v>
      </c>
    </row>
    <row r="151" spans="1:25">
      <c r="A151" s="35"/>
      <c r="B151" s="35" t="s">
        <v>4570</v>
      </c>
      <c r="C151" s="36">
        <v>0</v>
      </c>
      <c r="D151" s="36">
        <v>0</v>
      </c>
      <c r="E151" s="36">
        <v>165.77893388370001</v>
      </c>
      <c r="F151" s="36">
        <v>1137.7917000043199</v>
      </c>
      <c r="G151" s="36">
        <v>1926.7746266001598</v>
      </c>
      <c r="H151" s="36">
        <v>2767.3371701223095</v>
      </c>
      <c r="I151" s="36">
        <v>0</v>
      </c>
      <c r="J151" s="36">
        <v>0</v>
      </c>
      <c r="K151" s="24">
        <v>5997.6824306104891</v>
      </c>
      <c r="L151" s="80"/>
      <c r="M151" s="24"/>
      <c r="O151" s="35"/>
      <c r="P151" s="35" t="s">
        <v>4570</v>
      </c>
      <c r="Q151" s="36">
        <v>0</v>
      </c>
      <c r="R151" s="36">
        <v>0</v>
      </c>
      <c r="S151" s="36">
        <v>0</v>
      </c>
      <c r="T151" s="36">
        <v>0</v>
      </c>
      <c r="U151" s="36">
        <v>2117.1818980057142</v>
      </c>
      <c r="V151" s="36">
        <v>0</v>
      </c>
      <c r="W151" s="36">
        <v>0</v>
      </c>
      <c r="X151" s="36">
        <v>0</v>
      </c>
      <c r="Y151" s="24">
        <v>2117.1818980057142</v>
      </c>
    </row>
    <row r="152" spans="1:25">
      <c r="A152" s="35"/>
      <c r="B152" s="35" t="s">
        <v>246</v>
      </c>
      <c r="C152" s="36">
        <v>0</v>
      </c>
      <c r="D152" s="36">
        <v>0</v>
      </c>
      <c r="E152" s="36">
        <v>358.81865328166003</v>
      </c>
      <c r="F152" s="36">
        <v>1276.6375551349302</v>
      </c>
      <c r="G152" s="36">
        <v>1718.5615158415571</v>
      </c>
      <c r="H152" s="36">
        <v>3559.2104949190634</v>
      </c>
      <c r="I152" s="36">
        <v>337.86589815640002</v>
      </c>
      <c r="J152" s="36">
        <v>0</v>
      </c>
      <c r="K152" s="24">
        <v>7251.0941173336114</v>
      </c>
      <c r="M152" s="24"/>
      <c r="O152" s="35"/>
      <c r="P152" s="35" t="s">
        <v>246</v>
      </c>
      <c r="Q152" s="36">
        <v>0</v>
      </c>
      <c r="R152" s="36">
        <v>0</v>
      </c>
      <c r="S152" s="36">
        <v>0</v>
      </c>
      <c r="T152" s="36">
        <v>0</v>
      </c>
      <c r="U152" s="36">
        <v>2440.3695613697673</v>
      </c>
      <c r="V152" s="36">
        <v>119.26666204916999</v>
      </c>
      <c r="W152" s="36">
        <v>0</v>
      </c>
      <c r="X152" s="36">
        <v>0</v>
      </c>
      <c r="Y152" s="24">
        <v>2559.6362234189373</v>
      </c>
    </row>
    <row r="153" spans="1:25">
      <c r="A153" s="35" t="s">
        <v>4577</v>
      </c>
      <c r="B153" s="35"/>
      <c r="C153" s="36">
        <v>0</v>
      </c>
      <c r="D153" s="36">
        <v>207.71668641670001</v>
      </c>
      <c r="E153" s="36">
        <v>6660.2820060155873</v>
      </c>
      <c r="F153" s="36">
        <v>24868.869966459872</v>
      </c>
      <c r="G153" s="36">
        <v>9208.6805258463864</v>
      </c>
      <c r="H153" s="36">
        <v>12475.712006833772</v>
      </c>
      <c r="I153" s="36">
        <v>314.55637149803999</v>
      </c>
      <c r="J153" s="36">
        <v>232.95898647109999</v>
      </c>
      <c r="K153" s="24">
        <v>53968.77654954145</v>
      </c>
      <c r="L153" s="80">
        <v>33220</v>
      </c>
      <c r="M153" s="110">
        <f>L153-K153</f>
        <v>-20748.77654954145</v>
      </c>
      <c r="O153" s="35" t="s">
        <v>4577</v>
      </c>
      <c r="P153" s="35"/>
      <c r="Q153" s="36">
        <v>0</v>
      </c>
      <c r="R153" s="36">
        <v>0</v>
      </c>
      <c r="S153" s="36">
        <v>0</v>
      </c>
      <c r="T153" s="36">
        <v>9380.0942928453951</v>
      </c>
      <c r="U153" s="36">
        <v>9666.4713291428106</v>
      </c>
      <c r="V153" s="36">
        <v>4.4124999999999996</v>
      </c>
      <c r="W153" s="36">
        <v>0</v>
      </c>
      <c r="X153" s="36">
        <v>0</v>
      </c>
      <c r="Y153" s="24">
        <v>19050.978121988206</v>
      </c>
    </row>
    <row r="154" spans="1:25">
      <c r="A154" s="35"/>
      <c r="B154" s="35" t="s">
        <v>4573</v>
      </c>
      <c r="C154" s="36">
        <v>0</v>
      </c>
      <c r="D154" s="36">
        <v>0</v>
      </c>
      <c r="E154" s="36">
        <v>1783.8582885619301</v>
      </c>
      <c r="F154" s="36">
        <v>1915.5031172933896</v>
      </c>
      <c r="G154" s="36">
        <v>516.26918243428497</v>
      </c>
      <c r="H154" s="36">
        <v>913.47127006025028</v>
      </c>
      <c r="I154" s="36">
        <v>0</v>
      </c>
      <c r="J154" s="36">
        <v>0</v>
      </c>
      <c r="K154" s="24">
        <v>5129.1018583498544</v>
      </c>
      <c r="L154" s="80"/>
      <c r="M154" s="110"/>
      <c r="O154" s="35"/>
      <c r="P154" s="35" t="s">
        <v>4573</v>
      </c>
      <c r="Q154" s="36">
        <v>0</v>
      </c>
      <c r="R154" s="36">
        <v>0</v>
      </c>
      <c r="S154" s="36">
        <v>0</v>
      </c>
      <c r="T154" s="36">
        <v>0</v>
      </c>
      <c r="U154" s="36">
        <v>1810.5729559976864</v>
      </c>
      <c r="V154" s="36">
        <v>0</v>
      </c>
      <c r="W154" s="36">
        <v>0</v>
      </c>
      <c r="X154" s="36">
        <v>0</v>
      </c>
      <c r="Y154" s="24">
        <v>1810.5729559976864</v>
      </c>
    </row>
    <row r="155" spans="1:25">
      <c r="A155" s="35"/>
      <c r="B155" s="35" t="s">
        <v>4574</v>
      </c>
      <c r="C155" s="36">
        <v>0</v>
      </c>
      <c r="D155" s="36">
        <v>0</v>
      </c>
      <c r="E155" s="36">
        <v>730.61623981823607</v>
      </c>
      <c r="F155" s="36">
        <v>4726.9218461070723</v>
      </c>
      <c r="G155" s="36">
        <v>135.88293309240001</v>
      </c>
      <c r="H155" s="36">
        <v>271.80119621929998</v>
      </c>
      <c r="I155" s="36">
        <v>12.5</v>
      </c>
      <c r="J155" s="36">
        <v>0</v>
      </c>
      <c r="K155" s="24">
        <v>5877.7222152370086</v>
      </c>
      <c r="L155" s="80"/>
      <c r="M155" s="24"/>
      <c r="O155" s="35"/>
      <c r="P155" s="35" t="s">
        <v>4574</v>
      </c>
      <c r="Q155" s="36">
        <v>0</v>
      </c>
      <c r="R155" s="36">
        <v>0</v>
      </c>
      <c r="S155" s="36">
        <v>0</v>
      </c>
      <c r="T155" s="36">
        <v>0</v>
      </c>
      <c r="U155" s="36">
        <v>2070.4234419796085</v>
      </c>
      <c r="V155" s="36">
        <v>4.4124999999999996</v>
      </c>
      <c r="W155" s="36">
        <v>0</v>
      </c>
      <c r="X155" s="36">
        <v>0</v>
      </c>
      <c r="Y155" s="24">
        <v>2074.8359419796084</v>
      </c>
    </row>
    <row r="156" spans="1:25">
      <c r="A156" s="35"/>
      <c r="B156" s="35" t="s">
        <v>403</v>
      </c>
      <c r="C156" s="36">
        <v>0</v>
      </c>
      <c r="D156" s="36">
        <v>0</v>
      </c>
      <c r="E156" s="36">
        <v>1084.8982345101517</v>
      </c>
      <c r="F156" s="36">
        <v>7139.170337054361</v>
      </c>
      <c r="G156" s="36">
        <v>497.37294453087003</v>
      </c>
      <c r="H156" s="36">
        <v>2049.8430823368058</v>
      </c>
      <c r="I156" s="36">
        <v>302.05637149803999</v>
      </c>
      <c r="J156" s="36">
        <v>232.95898647109999</v>
      </c>
      <c r="K156" s="24">
        <v>11306.299956401328</v>
      </c>
      <c r="L156" s="80"/>
      <c r="M156" s="24"/>
      <c r="O156" s="35"/>
      <c r="P156" s="35" t="s">
        <v>403</v>
      </c>
      <c r="Q156" s="36">
        <v>0</v>
      </c>
      <c r="R156" s="36">
        <v>0</v>
      </c>
      <c r="S156" s="36">
        <v>0</v>
      </c>
      <c r="T156" s="36">
        <v>3991.1238846095539</v>
      </c>
      <c r="U156" s="36">
        <v>0</v>
      </c>
      <c r="V156" s="36">
        <v>0</v>
      </c>
      <c r="W156" s="36">
        <v>0</v>
      </c>
      <c r="X156" s="36">
        <v>0</v>
      </c>
      <c r="Y156" s="24">
        <v>3991.1238846095539</v>
      </c>
    </row>
    <row r="157" spans="1:25">
      <c r="A157" s="35"/>
      <c r="B157" s="35" t="s">
        <v>4575</v>
      </c>
      <c r="C157" s="36">
        <v>0</v>
      </c>
      <c r="D157" s="36">
        <v>0</v>
      </c>
      <c r="E157" s="36">
        <v>468.69708154924996</v>
      </c>
      <c r="F157" s="36">
        <v>4601.9216696725098</v>
      </c>
      <c r="G157" s="36">
        <v>14.7271725702</v>
      </c>
      <c r="H157" s="36">
        <v>2822.0351877684411</v>
      </c>
      <c r="I157" s="36">
        <v>0</v>
      </c>
      <c r="J157" s="36">
        <v>0</v>
      </c>
      <c r="K157" s="24">
        <v>7907.3811115604003</v>
      </c>
      <c r="L157" s="80"/>
      <c r="M157" s="24"/>
      <c r="O157" s="35"/>
      <c r="P157" s="35" t="s">
        <v>4575</v>
      </c>
      <c r="Q157" s="36">
        <v>0</v>
      </c>
      <c r="R157" s="36">
        <v>0</v>
      </c>
      <c r="S157" s="36">
        <v>0</v>
      </c>
      <c r="T157" s="36">
        <v>0</v>
      </c>
      <c r="U157" s="36">
        <v>2791.3055323806961</v>
      </c>
      <c r="V157" s="36">
        <v>0</v>
      </c>
      <c r="W157" s="36">
        <v>0</v>
      </c>
      <c r="X157" s="36">
        <v>0</v>
      </c>
      <c r="Y157" s="24">
        <v>2791.3055323806961</v>
      </c>
    </row>
    <row r="158" spans="1:25">
      <c r="A158" s="35"/>
      <c r="B158" s="35" t="s">
        <v>4576</v>
      </c>
      <c r="C158" s="36">
        <v>0</v>
      </c>
      <c r="D158" s="36">
        <v>0</v>
      </c>
      <c r="E158" s="36">
        <v>375.34157556680003</v>
      </c>
      <c r="F158" s="36">
        <v>1656.7654561306413</v>
      </c>
      <c r="G158" s="36">
        <v>3166.1177500642802</v>
      </c>
      <c r="H158" s="36">
        <v>3283.8415037452833</v>
      </c>
      <c r="I158" s="36">
        <v>0</v>
      </c>
      <c r="J158" s="36">
        <v>0</v>
      </c>
      <c r="K158" s="24">
        <v>8482.0662855070041</v>
      </c>
      <c r="L158" s="80"/>
      <c r="M158" s="24"/>
      <c r="O158" s="35"/>
      <c r="P158" s="35" t="s">
        <v>4576</v>
      </c>
      <c r="Q158" s="36">
        <v>0</v>
      </c>
      <c r="R158" s="36">
        <v>0</v>
      </c>
      <c r="S158" s="36">
        <v>0</v>
      </c>
      <c r="T158" s="36">
        <v>0</v>
      </c>
      <c r="U158" s="36">
        <v>2994.1693987848194</v>
      </c>
      <c r="V158" s="36">
        <v>0</v>
      </c>
      <c r="W158" s="36">
        <v>0</v>
      </c>
      <c r="X158" s="36">
        <v>0</v>
      </c>
      <c r="Y158" s="24">
        <v>2994.1693987848194</v>
      </c>
    </row>
    <row r="159" spans="1:25">
      <c r="A159" s="35"/>
      <c r="B159" s="35" t="s">
        <v>4572</v>
      </c>
      <c r="C159" s="36">
        <v>0</v>
      </c>
      <c r="D159" s="36">
        <v>207.71668641670001</v>
      </c>
      <c r="E159" s="36">
        <v>2216.8705860092196</v>
      </c>
      <c r="F159" s="36">
        <v>4828.5875402018974</v>
      </c>
      <c r="G159" s="36">
        <v>4878.3105431543499</v>
      </c>
      <c r="H159" s="36">
        <v>3134.7197667036899</v>
      </c>
      <c r="I159" s="36">
        <v>0</v>
      </c>
      <c r="J159" s="36">
        <v>0</v>
      </c>
      <c r="K159" s="24">
        <v>15266.205122485855</v>
      </c>
      <c r="M159" s="24"/>
      <c r="O159" s="35"/>
      <c r="P159" s="35" t="s">
        <v>4572</v>
      </c>
      <c r="Q159" s="36">
        <v>0</v>
      </c>
      <c r="R159" s="36">
        <v>0</v>
      </c>
      <c r="S159" s="36">
        <v>0</v>
      </c>
      <c r="T159" s="36">
        <v>5388.9704082358412</v>
      </c>
      <c r="U159" s="36">
        <v>0</v>
      </c>
      <c r="V159" s="36">
        <v>0</v>
      </c>
      <c r="W159" s="36">
        <v>0</v>
      </c>
      <c r="X159" s="36">
        <v>0</v>
      </c>
      <c r="Y159" s="24">
        <v>5388.9704082358412</v>
      </c>
    </row>
    <row r="160" spans="1:25">
      <c r="A160" s="35" t="s">
        <v>4584</v>
      </c>
      <c r="B160" s="35"/>
      <c r="C160" s="36">
        <v>0</v>
      </c>
      <c r="D160" s="36">
        <v>0</v>
      </c>
      <c r="E160" s="36">
        <v>15851.371821201781</v>
      </c>
      <c r="F160" s="36">
        <v>44790.864674378128</v>
      </c>
      <c r="G160" s="36">
        <v>470.93008501129998</v>
      </c>
      <c r="H160" s="36">
        <v>1025.263916233386</v>
      </c>
      <c r="I160" s="36">
        <v>1589.4136893846501</v>
      </c>
      <c r="J160" s="36">
        <v>0</v>
      </c>
      <c r="K160" s="24">
        <v>63727.844186209244</v>
      </c>
      <c r="L160" s="80">
        <v>54750</v>
      </c>
      <c r="M160" s="110">
        <f>L160-K160</f>
        <v>-8977.8441862092441</v>
      </c>
      <c r="O160" s="35" t="s">
        <v>4584</v>
      </c>
      <c r="P160" s="35"/>
      <c r="Q160" s="36">
        <v>0</v>
      </c>
      <c r="R160" s="36">
        <v>0</v>
      </c>
      <c r="S160" s="36">
        <v>0</v>
      </c>
      <c r="T160" s="36">
        <v>0</v>
      </c>
      <c r="U160" s="36">
        <v>21934.865965377736</v>
      </c>
      <c r="V160" s="36">
        <v>561.06303235258997</v>
      </c>
      <c r="W160" s="36">
        <v>0</v>
      </c>
      <c r="X160" s="36">
        <v>0</v>
      </c>
      <c r="Y160" s="24">
        <v>22495.928997730327</v>
      </c>
    </row>
    <row r="161" spans="1:25">
      <c r="A161" s="35"/>
      <c r="B161" s="35" t="s">
        <v>4579</v>
      </c>
      <c r="C161" s="36">
        <v>0</v>
      </c>
      <c r="D161" s="36">
        <v>0</v>
      </c>
      <c r="E161" s="36">
        <v>2612.6552173444002</v>
      </c>
      <c r="F161" s="36">
        <v>10619.87651705634</v>
      </c>
      <c r="G161" s="36">
        <v>242.31640877730001</v>
      </c>
      <c r="H161" s="36">
        <v>75.782600000000002</v>
      </c>
      <c r="I161" s="36">
        <v>0</v>
      </c>
      <c r="J161" s="36">
        <v>0</v>
      </c>
      <c r="K161" s="24">
        <v>13550.630743178041</v>
      </c>
      <c r="L161" s="80"/>
      <c r="M161" s="110"/>
      <c r="O161" s="35"/>
      <c r="P161" s="35" t="s">
        <v>4579</v>
      </c>
      <c r="Q161" s="36">
        <v>0</v>
      </c>
      <c r="R161" s="36">
        <v>0</v>
      </c>
      <c r="S161" s="36">
        <v>0</v>
      </c>
      <c r="T161" s="36">
        <v>0</v>
      </c>
      <c r="U161" s="36">
        <v>4783.3726523430505</v>
      </c>
      <c r="V161" s="36">
        <v>0</v>
      </c>
      <c r="W161" s="36">
        <v>0</v>
      </c>
      <c r="X161" s="36">
        <v>0</v>
      </c>
      <c r="Y161" s="24">
        <v>4783.3726523430505</v>
      </c>
    </row>
    <row r="162" spans="1:25">
      <c r="A162" s="35"/>
      <c r="B162" s="35" t="s">
        <v>4580</v>
      </c>
      <c r="C162" s="36">
        <v>0</v>
      </c>
      <c r="D162" s="36">
        <v>0</v>
      </c>
      <c r="E162" s="36">
        <v>748.33341607329999</v>
      </c>
      <c r="F162" s="36">
        <v>92.172555975799995</v>
      </c>
      <c r="G162" s="36">
        <v>109.863676234</v>
      </c>
      <c r="H162" s="36">
        <v>943.89809530499997</v>
      </c>
      <c r="I162" s="36">
        <v>638.03748862830003</v>
      </c>
      <c r="J162" s="36">
        <v>0</v>
      </c>
      <c r="K162" s="24">
        <v>2532.3052322164003</v>
      </c>
      <c r="L162" s="80"/>
      <c r="M162" s="24"/>
      <c r="O162" s="35"/>
      <c r="P162" s="35" t="s">
        <v>4580</v>
      </c>
      <c r="Q162" s="36">
        <v>0</v>
      </c>
      <c r="R162" s="36">
        <v>0</v>
      </c>
      <c r="S162" s="36">
        <v>0</v>
      </c>
      <c r="T162" s="36">
        <v>0</v>
      </c>
      <c r="U162" s="36">
        <v>668.67651348709001</v>
      </c>
      <c r="V162" s="36">
        <v>225.2272334857</v>
      </c>
      <c r="W162" s="36">
        <v>0</v>
      </c>
      <c r="X162" s="36">
        <v>0</v>
      </c>
      <c r="Y162" s="24">
        <v>893.90374697279003</v>
      </c>
    </row>
    <row r="163" spans="1:25">
      <c r="A163" s="35"/>
      <c r="B163" s="35" t="s">
        <v>4581</v>
      </c>
      <c r="C163" s="36">
        <v>0</v>
      </c>
      <c r="D163" s="36">
        <v>0</v>
      </c>
      <c r="E163" s="36">
        <v>4063.2007961391</v>
      </c>
      <c r="F163" s="36">
        <v>7946.9575242410765</v>
      </c>
      <c r="G163" s="36">
        <v>50</v>
      </c>
      <c r="H163" s="36">
        <v>0</v>
      </c>
      <c r="I163" s="36">
        <v>0</v>
      </c>
      <c r="J163" s="36">
        <v>0</v>
      </c>
      <c r="K163" s="24">
        <v>12060.158320380177</v>
      </c>
      <c r="L163" s="80"/>
      <c r="M163" s="24"/>
      <c r="O163" s="35"/>
      <c r="P163" s="35" t="s">
        <v>4581</v>
      </c>
      <c r="Q163" s="36">
        <v>0</v>
      </c>
      <c r="R163" s="36">
        <v>0</v>
      </c>
      <c r="S163" s="36">
        <v>0</v>
      </c>
      <c r="T163" s="36">
        <v>0</v>
      </c>
      <c r="U163" s="36">
        <v>4257.2358870939725</v>
      </c>
      <c r="V163" s="36">
        <v>0</v>
      </c>
      <c r="W163" s="36">
        <v>0</v>
      </c>
      <c r="X163" s="36">
        <v>0</v>
      </c>
      <c r="Y163" s="24">
        <v>4257.2358870939725</v>
      </c>
    </row>
    <row r="164" spans="1:25">
      <c r="A164" s="35"/>
      <c r="B164" s="35" t="s">
        <v>844</v>
      </c>
      <c r="C164" s="36">
        <v>0</v>
      </c>
      <c r="D164" s="36">
        <v>0</v>
      </c>
      <c r="E164" s="36">
        <v>443.43012323133001</v>
      </c>
      <c r="F164" s="36">
        <v>0</v>
      </c>
      <c r="G164" s="36">
        <v>0</v>
      </c>
      <c r="H164" s="36">
        <v>0</v>
      </c>
      <c r="I164" s="36">
        <v>112.5</v>
      </c>
      <c r="J164" s="36">
        <v>0</v>
      </c>
      <c r="K164" s="24">
        <v>555.93012323133007</v>
      </c>
      <c r="L164" s="80"/>
      <c r="M164" s="24"/>
      <c r="O164" s="35"/>
      <c r="P164" s="35" t="s">
        <v>844</v>
      </c>
      <c r="Q164" s="36">
        <v>0</v>
      </c>
      <c r="R164" s="36">
        <v>0</v>
      </c>
      <c r="S164" s="36">
        <v>0</v>
      </c>
      <c r="T164" s="36">
        <v>0</v>
      </c>
      <c r="U164" s="36">
        <v>156.53083350066998</v>
      </c>
      <c r="V164" s="36">
        <v>39.712499999999999</v>
      </c>
      <c r="W164" s="36">
        <v>0</v>
      </c>
      <c r="X164" s="36">
        <v>0</v>
      </c>
      <c r="Y164" s="24">
        <v>196.24333350066999</v>
      </c>
    </row>
    <row r="165" spans="1:25">
      <c r="A165" s="35"/>
      <c r="B165" s="35" t="s">
        <v>4578</v>
      </c>
      <c r="C165" s="36">
        <v>0</v>
      </c>
      <c r="D165" s="36">
        <v>0</v>
      </c>
      <c r="E165" s="36">
        <v>1280.12177471684</v>
      </c>
      <c r="F165" s="36">
        <v>428.63345862643007</v>
      </c>
      <c r="G165" s="36">
        <v>0</v>
      </c>
      <c r="H165" s="36">
        <v>0</v>
      </c>
      <c r="I165" s="36">
        <v>795.38941688304988</v>
      </c>
      <c r="J165" s="36">
        <v>0</v>
      </c>
      <c r="K165" s="24">
        <v>2504.1446502263198</v>
      </c>
      <c r="L165" s="80"/>
      <c r="M165" s="24"/>
      <c r="O165" s="35"/>
      <c r="P165" s="35" t="s">
        <v>4578</v>
      </c>
      <c r="Q165" s="36">
        <v>0</v>
      </c>
      <c r="R165" s="36">
        <v>0</v>
      </c>
      <c r="S165" s="36">
        <v>0</v>
      </c>
      <c r="T165" s="36">
        <v>0</v>
      </c>
      <c r="U165" s="36">
        <v>603.1905973705401</v>
      </c>
      <c r="V165" s="36">
        <v>280.77246415959002</v>
      </c>
      <c r="W165" s="36">
        <v>0</v>
      </c>
      <c r="X165" s="36">
        <v>0</v>
      </c>
      <c r="Y165" s="24">
        <v>883.96306153013006</v>
      </c>
    </row>
    <row r="166" spans="1:25">
      <c r="A166" s="35"/>
      <c r="B166" s="35" t="s">
        <v>4083</v>
      </c>
      <c r="C166" s="36">
        <v>0</v>
      </c>
      <c r="D166" s="36">
        <v>0</v>
      </c>
      <c r="E166" s="36">
        <v>1850.4537213123999</v>
      </c>
      <c r="F166" s="36">
        <v>9853.1585427337486</v>
      </c>
      <c r="G166" s="36">
        <v>0</v>
      </c>
      <c r="H166" s="36">
        <v>0.70007092837600005</v>
      </c>
      <c r="I166" s="36">
        <v>0</v>
      </c>
      <c r="J166" s="36">
        <v>0</v>
      </c>
      <c r="K166" s="24">
        <v>11704.312334974526</v>
      </c>
      <c r="L166" s="80"/>
      <c r="M166" s="24"/>
      <c r="O166" s="35"/>
      <c r="P166" s="35" t="s">
        <v>4083</v>
      </c>
      <c r="Q166" s="36">
        <v>0</v>
      </c>
      <c r="R166" s="36">
        <v>0</v>
      </c>
      <c r="S166" s="36">
        <v>0</v>
      </c>
      <c r="T166" s="36">
        <v>0</v>
      </c>
      <c r="U166" s="36">
        <v>4131.6222542421046</v>
      </c>
      <c r="V166" s="36">
        <v>0</v>
      </c>
      <c r="W166" s="36">
        <v>0</v>
      </c>
      <c r="X166" s="36">
        <v>0</v>
      </c>
      <c r="Y166" s="24">
        <v>4131.6222542421046</v>
      </c>
    </row>
    <row r="167" spans="1:25">
      <c r="A167" s="35"/>
      <c r="B167" s="35" t="s">
        <v>4582</v>
      </c>
      <c r="C167" s="36">
        <v>0</v>
      </c>
      <c r="D167" s="36">
        <v>0</v>
      </c>
      <c r="E167" s="36">
        <v>698.10054378069992</v>
      </c>
      <c r="F167" s="36">
        <v>3868.84437261721</v>
      </c>
      <c r="G167" s="36">
        <v>0</v>
      </c>
      <c r="H167" s="36">
        <v>0</v>
      </c>
      <c r="I167" s="36">
        <v>43.486783873299999</v>
      </c>
      <c r="J167" s="36">
        <v>0</v>
      </c>
      <c r="K167" s="24">
        <v>4610.4317002712096</v>
      </c>
      <c r="L167" s="80"/>
      <c r="M167" s="24"/>
      <c r="O167" s="35"/>
      <c r="P167" s="35" t="s">
        <v>4582</v>
      </c>
      <c r="Q167" s="36">
        <v>0</v>
      </c>
      <c r="R167" s="36">
        <v>0</v>
      </c>
      <c r="S167" s="36">
        <v>0</v>
      </c>
      <c r="T167" s="36">
        <v>0</v>
      </c>
      <c r="U167" s="36">
        <v>1612.1315554907931</v>
      </c>
      <c r="V167" s="36">
        <v>15.350834707300001</v>
      </c>
      <c r="W167" s="36">
        <v>0</v>
      </c>
      <c r="X167" s="36">
        <v>0</v>
      </c>
      <c r="Y167" s="24">
        <v>1627.4823901980931</v>
      </c>
    </row>
    <row r="168" spans="1:25">
      <c r="A168" s="35"/>
      <c r="B168" s="35" t="s">
        <v>4583</v>
      </c>
      <c r="C168" s="36">
        <v>0</v>
      </c>
      <c r="D168" s="36">
        <v>0</v>
      </c>
      <c r="E168" s="36">
        <v>4155.0762286037107</v>
      </c>
      <c r="F168" s="36">
        <v>11981.22170312752</v>
      </c>
      <c r="G168" s="36">
        <v>68.75</v>
      </c>
      <c r="H168" s="36">
        <v>4.8831500000099997</v>
      </c>
      <c r="I168" s="36">
        <v>0</v>
      </c>
      <c r="J168" s="36">
        <v>0</v>
      </c>
      <c r="K168" s="24">
        <v>16209.931081731242</v>
      </c>
      <c r="M168" s="24"/>
      <c r="O168" s="35"/>
      <c r="P168" s="35" t="s">
        <v>4583</v>
      </c>
      <c r="Q168" s="36">
        <v>0</v>
      </c>
      <c r="R168" s="36">
        <v>0</v>
      </c>
      <c r="S168" s="36">
        <v>0</v>
      </c>
      <c r="T168" s="36">
        <v>0</v>
      </c>
      <c r="U168" s="36">
        <v>5722.1056718495147</v>
      </c>
      <c r="V168" s="36">
        <v>0</v>
      </c>
      <c r="W168" s="36">
        <v>0</v>
      </c>
      <c r="X168" s="36">
        <v>0</v>
      </c>
      <c r="Y168" s="24">
        <v>5722.1056718495147</v>
      </c>
    </row>
    <row r="169" spans="1:25">
      <c r="A169" s="35" t="s">
        <v>4587</v>
      </c>
      <c r="B169" s="35"/>
      <c r="C169" s="36">
        <v>0</v>
      </c>
      <c r="D169" s="36">
        <v>0</v>
      </c>
      <c r="E169" s="36">
        <v>1873.7692499078398</v>
      </c>
      <c r="F169" s="36">
        <v>4264.4194632929102</v>
      </c>
      <c r="G169" s="36">
        <v>3934.1742995852551</v>
      </c>
      <c r="H169" s="36">
        <v>12037.401993220379</v>
      </c>
      <c r="I169" s="36">
        <v>73.072755357660014</v>
      </c>
      <c r="J169" s="36">
        <v>0</v>
      </c>
      <c r="K169" s="24">
        <v>22182.837761364044</v>
      </c>
      <c r="L169" s="80">
        <v>25700</v>
      </c>
      <c r="M169" s="110">
        <f>L169-K169</f>
        <v>3517.1622386359559</v>
      </c>
      <c r="O169" s="35" t="s">
        <v>4587</v>
      </c>
      <c r="P169" s="35"/>
      <c r="Q169" s="36">
        <v>0</v>
      </c>
      <c r="R169" s="36">
        <v>0</v>
      </c>
      <c r="S169" s="36">
        <v>0</v>
      </c>
      <c r="T169" s="36">
        <v>0</v>
      </c>
      <c r="U169" s="36">
        <v>7804.7470471206534</v>
      </c>
      <c r="V169" s="36">
        <v>25.794682641289999</v>
      </c>
      <c r="W169" s="36">
        <v>0</v>
      </c>
      <c r="X169" s="36">
        <v>0</v>
      </c>
      <c r="Y169" s="24">
        <v>7830.5417297619433</v>
      </c>
    </row>
    <row r="170" spans="1:25">
      <c r="A170" s="35"/>
      <c r="B170" s="35" t="s">
        <v>4585</v>
      </c>
      <c r="C170" s="36">
        <v>0</v>
      </c>
      <c r="D170" s="36">
        <v>0</v>
      </c>
      <c r="E170" s="36">
        <v>154.69530211489999</v>
      </c>
      <c r="F170" s="36">
        <v>330.42201179839998</v>
      </c>
      <c r="G170" s="36">
        <v>1335.7850369743501</v>
      </c>
      <c r="H170" s="36">
        <v>2550.8440682930595</v>
      </c>
      <c r="I170" s="36">
        <v>66.807864061200007</v>
      </c>
      <c r="J170" s="36">
        <v>0</v>
      </c>
      <c r="K170" s="24">
        <v>4438.5542832419096</v>
      </c>
      <c r="L170" s="80"/>
      <c r="M170" s="110"/>
      <c r="O170" s="35"/>
      <c r="P170" s="35" t="s">
        <v>4585</v>
      </c>
      <c r="Q170" s="36">
        <v>0</v>
      </c>
      <c r="R170" s="36">
        <v>0</v>
      </c>
      <c r="S170" s="36">
        <v>0</v>
      </c>
      <c r="T170" s="36">
        <v>0</v>
      </c>
      <c r="U170" s="36">
        <v>1543.2264859707464</v>
      </c>
      <c r="V170" s="36">
        <v>23.583176013639999</v>
      </c>
      <c r="W170" s="36">
        <v>0</v>
      </c>
      <c r="X170" s="36">
        <v>0</v>
      </c>
      <c r="Y170" s="24">
        <v>1566.8096619843864</v>
      </c>
    </row>
    <row r="171" spans="1:25">
      <c r="A171" s="35"/>
      <c r="B171" s="35" t="s">
        <v>239</v>
      </c>
      <c r="C171" s="36">
        <v>0</v>
      </c>
      <c r="D171" s="36">
        <v>0</v>
      </c>
      <c r="E171" s="36">
        <v>799.59617309595001</v>
      </c>
      <c r="F171" s="36">
        <v>2602.0518471721502</v>
      </c>
      <c r="G171" s="36">
        <v>424.06867574659998</v>
      </c>
      <c r="H171" s="36">
        <v>2334.4047638498387</v>
      </c>
      <c r="I171" s="36">
        <v>0</v>
      </c>
      <c r="J171" s="36">
        <v>0</v>
      </c>
      <c r="K171" s="24">
        <v>6160.1214598645392</v>
      </c>
      <c r="L171" s="80"/>
      <c r="M171" s="24"/>
      <c r="O171" s="35"/>
      <c r="P171" s="35" t="s">
        <v>239</v>
      </c>
      <c r="Q171" s="36">
        <v>0</v>
      </c>
      <c r="R171" s="36">
        <v>0</v>
      </c>
      <c r="S171" s="36">
        <v>0</v>
      </c>
      <c r="T171" s="36">
        <v>0</v>
      </c>
      <c r="U171" s="36">
        <v>2174.5228753327283</v>
      </c>
      <c r="V171" s="36">
        <v>0</v>
      </c>
      <c r="W171" s="36">
        <v>0</v>
      </c>
      <c r="X171" s="36">
        <v>0</v>
      </c>
      <c r="Y171" s="24">
        <v>2174.5228753327283</v>
      </c>
    </row>
    <row r="172" spans="1:25">
      <c r="A172" s="35"/>
      <c r="B172" s="35" t="s">
        <v>4586</v>
      </c>
      <c r="C172" s="36">
        <v>0</v>
      </c>
      <c r="D172" s="36">
        <v>0</v>
      </c>
      <c r="E172" s="36">
        <v>646.64985798380997</v>
      </c>
      <c r="F172" s="36">
        <v>553.12530847335995</v>
      </c>
      <c r="G172" s="36">
        <v>1138.738098598345</v>
      </c>
      <c r="H172" s="36">
        <v>3170.1822430752691</v>
      </c>
      <c r="I172" s="36">
        <v>0</v>
      </c>
      <c r="J172" s="36">
        <v>0</v>
      </c>
      <c r="K172" s="24">
        <v>5508.6955081307842</v>
      </c>
      <c r="L172" s="80"/>
      <c r="M172" s="24"/>
      <c r="O172" s="35"/>
      <c r="P172" s="35" t="s">
        <v>4586</v>
      </c>
      <c r="Q172" s="36">
        <v>0</v>
      </c>
      <c r="R172" s="36">
        <v>0</v>
      </c>
      <c r="S172" s="36">
        <v>0</v>
      </c>
      <c r="T172" s="36">
        <v>0</v>
      </c>
      <c r="U172" s="36">
        <v>1944.5695143703097</v>
      </c>
      <c r="V172" s="36">
        <v>0</v>
      </c>
      <c r="W172" s="36">
        <v>0</v>
      </c>
      <c r="X172" s="36">
        <v>0</v>
      </c>
      <c r="Y172" s="24">
        <v>1944.5695143703097</v>
      </c>
    </row>
    <row r="173" spans="1:25">
      <c r="A173" s="35"/>
      <c r="B173" s="35" t="s">
        <v>1191</v>
      </c>
      <c r="C173" s="36">
        <v>0</v>
      </c>
      <c r="D173" s="36">
        <v>0</v>
      </c>
      <c r="E173" s="36">
        <v>272.82791671318</v>
      </c>
      <c r="F173" s="36">
        <v>778.82029584899999</v>
      </c>
      <c r="G173" s="36">
        <v>1035.5824882659599</v>
      </c>
      <c r="H173" s="36">
        <v>3981.9709180022119</v>
      </c>
      <c r="I173" s="36">
        <v>6.2648912964600001</v>
      </c>
      <c r="J173" s="36">
        <v>0</v>
      </c>
      <c r="K173" s="24">
        <v>6075.466510126811</v>
      </c>
      <c r="M173" s="24"/>
      <c r="O173" s="35"/>
      <c r="P173" s="35" t="s">
        <v>1191</v>
      </c>
      <c r="Q173" s="36">
        <v>0</v>
      </c>
      <c r="R173" s="36">
        <v>0</v>
      </c>
      <c r="S173" s="36">
        <v>0</v>
      </c>
      <c r="T173" s="36">
        <v>0</v>
      </c>
      <c r="U173" s="36">
        <v>2142.4281714468689</v>
      </c>
      <c r="V173" s="36">
        <v>2.2115066276499999</v>
      </c>
      <c r="W173" s="36">
        <v>0</v>
      </c>
      <c r="X173" s="36">
        <v>0</v>
      </c>
      <c r="Y173" s="24">
        <v>2144.639678074519</v>
      </c>
    </row>
    <row r="174" spans="1:25">
      <c r="A174" s="35" t="s">
        <v>4597</v>
      </c>
      <c r="B174" s="35"/>
      <c r="C174" s="36">
        <v>0</v>
      </c>
      <c r="D174" s="36">
        <v>0</v>
      </c>
      <c r="E174" s="36">
        <v>28226.485469665335</v>
      </c>
      <c r="F174" s="36">
        <v>58000.788181127326</v>
      </c>
      <c r="G174" s="36">
        <v>4384.9465087983108</v>
      </c>
      <c r="H174" s="36">
        <v>79691.419089729883</v>
      </c>
      <c r="I174" s="36">
        <v>6966.7463841397503</v>
      </c>
      <c r="J174" s="36">
        <v>1338.2793637978102</v>
      </c>
      <c r="K174" s="24">
        <v>178608.66499725843</v>
      </c>
      <c r="L174" s="80">
        <v>128140</v>
      </c>
      <c r="M174" s="110">
        <f>L174-K174</f>
        <v>-50468.664997258427</v>
      </c>
      <c r="O174" s="35" t="s">
        <v>4597</v>
      </c>
      <c r="P174" s="35"/>
      <c r="Q174" s="36">
        <v>0</v>
      </c>
      <c r="R174" s="36">
        <v>0</v>
      </c>
      <c r="S174" s="36">
        <v>0</v>
      </c>
      <c r="T174" s="36">
        <v>0</v>
      </c>
      <c r="U174" s="36">
        <v>60117.184655007361</v>
      </c>
      <c r="V174" s="36">
        <v>2931.6740890215769</v>
      </c>
      <c r="W174" s="36">
        <v>0</v>
      </c>
      <c r="X174" s="36">
        <v>0</v>
      </c>
      <c r="Y174" s="24">
        <v>63048.858744028934</v>
      </c>
    </row>
    <row r="175" spans="1:25">
      <c r="A175" s="35"/>
      <c r="B175" s="35" t="s">
        <v>4589</v>
      </c>
      <c r="C175" s="36">
        <v>0</v>
      </c>
      <c r="D175" s="36">
        <v>0</v>
      </c>
      <c r="E175" s="36">
        <v>1708.0801250419997</v>
      </c>
      <c r="F175" s="36">
        <v>5633.2679034348457</v>
      </c>
      <c r="G175" s="36">
        <v>0</v>
      </c>
      <c r="H175" s="36">
        <v>7347.6823484691749</v>
      </c>
      <c r="I175" s="36">
        <v>0</v>
      </c>
      <c r="J175" s="36">
        <v>0</v>
      </c>
      <c r="K175" s="24">
        <v>14689.030376946021</v>
      </c>
      <c r="L175" s="80"/>
      <c r="M175" s="110"/>
      <c r="O175" s="35"/>
      <c r="P175" s="35" t="s">
        <v>4589</v>
      </c>
      <c r="Q175" s="36">
        <v>0</v>
      </c>
      <c r="R175" s="36">
        <v>0</v>
      </c>
      <c r="S175" s="36">
        <v>0</v>
      </c>
      <c r="T175" s="36">
        <v>0</v>
      </c>
      <c r="U175" s="36">
        <v>5185.2277230616965</v>
      </c>
      <c r="V175" s="36">
        <v>0</v>
      </c>
      <c r="W175" s="36">
        <v>0</v>
      </c>
      <c r="X175" s="36">
        <v>0</v>
      </c>
      <c r="Y175" s="24">
        <v>5185.2277230616965</v>
      </c>
    </row>
    <row r="176" spans="1:25">
      <c r="A176" s="35"/>
      <c r="B176" s="35" t="s">
        <v>4590</v>
      </c>
      <c r="C176" s="36">
        <v>0</v>
      </c>
      <c r="D176" s="36">
        <v>0</v>
      </c>
      <c r="E176" s="36">
        <v>2188.833185548423</v>
      </c>
      <c r="F176" s="36">
        <v>7521.8286348910651</v>
      </c>
      <c r="G176" s="36">
        <v>2602.6262525356706</v>
      </c>
      <c r="H176" s="36">
        <v>8899.216971321579</v>
      </c>
      <c r="I176" s="36">
        <v>375.1849623631</v>
      </c>
      <c r="J176" s="36">
        <v>306.62864416420001</v>
      </c>
      <c r="K176" s="24">
        <v>21894.318650824036</v>
      </c>
      <c r="L176" s="80"/>
      <c r="M176" s="24"/>
      <c r="O176" s="35"/>
      <c r="P176" s="35" t="s">
        <v>4590</v>
      </c>
      <c r="Q176" s="36">
        <v>0</v>
      </c>
      <c r="R176" s="36">
        <v>0</v>
      </c>
      <c r="S176" s="36">
        <v>0</v>
      </c>
      <c r="T176" s="36">
        <v>0</v>
      </c>
      <c r="U176" s="36">
        <v>7488.0142806360818</v>
      </c>
      <c r="V176" s="36">
        <v>240.68020310419001</v>
      </c>
      <c r="W176" s="36">
        <v>0</v>
      </c>
      <c r="X176" s="36">
        <v>0</v>
      </c>
      <c r="Y176" s="24">
        <v>7728.6944837402716</v>
      </c>
    </row>
    <row r="177" spans="1:25">
      <c r="A177" s="35"/>
      <c r="B177" s="35" t="s">
        <v>4591</v>
      </c>
      <c r="C177" s="36">
        <v>0</v>
      </c>
      <c r="D177" s="36">
        <v>0</v>
      </c>
      <c r="E177" s="36">
        <v>1285.9232132586199</v>
      </c>
      <c r="F177" s="36">
        <v>4961.6909830696895</v>
      </c>
      <c r="G177" s="36">
        <v>209.00099343189999</v>
      </c>
      <c r="H177" s="36">
        <v>2331.9375518637044</v>
      </c>
      <c r="I177" s="36">
        <v>0</v>
      </c>
      <c r="J177" s="36">
        <v>0</v>
      </c>
      <c r="K177" s="24">
        <v>8788.5527416239129</v>
      </c>
      <c r="L177" s="80"/>
      <c r="M177" s="24"/>
      <c r="O177" s="35"/>
      <c r="P177" s="35" t="s">
        <v>4591</v>
      </c>
      <c r="Q177" s="36">
        <v>0</v>
      </c>
      <c r="R177" s="36">
        <v>0</v>
      </c>
      <c r="S177" s="36">
        <v>0</v>
      </c>
      <c r="T177" s="36">
        <v>0</v>
      </c>
      <c r="U177" s="36">
        <v>3102.3591177936646</v>
      </c>
      <c r="V177" s="36">
        <v>0</v>
      </c>
      <c r="W177" s="36">
        <v>0</v>
      </c>
      <c r="X177" s="36">
        <v>0</v>
      </c>
      <c r="Y177" s="24">
        <v>3102.3591177936646</v>
      </c>
    </row>
    <row r="178" spans="1:25">
      <c r="A178" s="35"/>
      <c r="B178" s="35" t="s">
        <v>4592</v>
      </c>
      <c r="C178" s="36">
        <v>0</v>
      </c>
      <c r="D178" s="36">
        <v>0</v>
      </c>
      <c r="E178" s="36">
        <v>1471.7452704898003</v>
      </c>
      <c r="F178" s="36">
        <v>3311.5856414666578</v>
      </c>
      <c r="G178" s="36">
        <v>0</v>
      </c>
      <c r="H178" s="36">
        <v>5206.6800000101493</v>
      </c>
      <c r="I178" s="36">
        <v>823.35570266574018</v>
      </c>
      <c r="J178" s="36">
        <v>0</v>
      </c>
      <c r="K178" s="24">
        <v>10813.366614632349</v>
      </c>
      <c r="L178" s="80"/>
      <c r="M178" s="24"/>
      <c r="O178" s="35"/>
      <c r="P178" s="35" t="s">
        <v>4592</v>
      </c>
      <c r="Q178" s="36">
        <v>0</v>
      </c>
      <c r="R178" s="36">
        <v>0</v>
      </c>
      <c r="S178" s="36">
        <v>0</v>
      </c>
      <c r="T178" s="36">
        <v>0</v>
      </c>
      <c r="U178" s="36">
        <v>3526.4738519246007</v>
      </c>
      <c r="V178" s="36">
        <v>290.64456304096996</v>
      </c>
      <c r="W178" s="36">
        <v>0</v>
      </c>
      <c r="X178" s="36">
        <v>0</v>
      </c>
      <c r="Y178" s="24">
        <v>3817.1184149655705</v>
      </c>
    </row>
    <row r="179" spans="1:25">
      <c r="A179" s="35"/>
      <c r="B179" s="35" t="s">
        <v>4593</v>
      </c>
      <c r="C179" s="36">
        <v>0</v>
      </c>
      <c r="D179" s="36">
        <v>0</v>
      </c>
      <c r="E179" s="36">
        <v>9833.9047272117787</v>
      </c>
      <c r="F179" s="36">
        <v>6368.482974076659</v>
      </c>
      <c r="G179" s="36">
        <v>121.23978461920001</v>
      </c>
      <c r="H179" s="36">
        <v>9533.4167226012069</v>
      </c>
      <c r="I179" s="36">
        <v>569.22056789865997</v>
      </c>
      <c r="J179" s="36">
        <v>0</v>
      </c>
      <c r="K179" s="24">
        <v>26426.264776407505</v>
      </c>
      <c r="L179" s="80"/>
      <c r="M179" s="24"/>
      <c r="O179" s="35"/>
      <c r="P179" s="35" t="s">
        <v>4593</v>
      </c>
      <c r="Q179" s="36">
        <v>0</v>
      </c>
      <c r="R179" s="36">
        <v>0</v>
      </c>
      <c r="S179" s="36">
        <v>0</v>
      </c>
      <c r="T179" s="36">
        <v>0</v>
      </c>
      <c r="U179" s="36">
        <v>9127.5366055997747</v>
      </c>
      <c r="V179" s="36">
        <v>200.93486046829199</v>
      </c>
      <c r="W179" s="36">
        <v>0</v>
      </c>
      <c r="X179" s="36">
        <v>0</v>
      </c>
      <c r="Y179" s="24">
        <v>9328.4714660680675</v>
      </c>
    </row>
    <row r="180" spans="1:25">
      <c r="A180" s="35"/>
      <c r="B180" s="35" t="s">
        <v>155</v>
      </c>
      <c r="C180" s="36">
        <v>0</v>
      </c>
      <c r="D180" s="36">
        <v>0</v>
      </c>
      <c r="E180" s="36">
        <v>1761.3505928952395</v>
      </c>
      <c r="F180" s="36">
        <v>4970.5227207562702</v>
      </c>
      <c r="G180" s="36">
        <v>0</v>
      </c>
      <c r="H180" s="36">
        <v>9793.9865872819355</v>
      </c>
      <c r="I180" s="36">
        <v>2798.1332039894005</v>
      </c>
      <c r="J180" s="36">
        <v>0</v>
      </c>
      <c r="K180" s="24">
        <v>19323.993104922843</v>
      </c>
      <c r="L180" s="80"/>
      <c r="M180" s="24"/>
      <c r="O180" s="35"/>
      <c r="P180" s="35" t="s">
        <v>155</v>
      </c>
      <c r="Q180" s="36">
        <v>0</v>
      </c>
      <c r="R180" s="36">
        <v>0</v>
      </c>
      <c r="S180" s="36">
        <v>0</v>
      </c>
      <c r="T180" s="36">
        <v>0</v>
      </c>
      <c r="U180" s="36">
        <v>5833.628545025962</v>
      </c>
      <c r="V180" s="36">
        <v>987.74102100795005</v>
      </c>
      <c r="W180" s="36">
        <v>0</v>
      </c>
      <c r="X180" s="36">
        <v>0</v>
      </c>
      <c r="Y180" s="24">
        <v>6821.3695660339117</v>
      </c>
    </row>
    <row r="181" spans="1:25">
      <c r="A181" s="35"/>
      <c r="B181" s="35" t="s">
        <v>4594</v>
      </c>
      <c r="C181" s="36">
        <v>0</v>
      </c>
      <c r="D181" s="36">
        <v>0</v>
      </c>
      <c r="E181" s="36">
        <v>1669.0667003691999</v>
      </c>
      <c r="F181" s="36">
        <v>3729.6931918885816</v>
      </c>
      <c r="G181" s="36">
        <v>252.33502682538</v>
      </c>
      <c r="H181" s="36">
        <v>7540.9573634953795</v>
      </c>
      <c r="I181" s="36">
        <v>0</v>
      </c>
      <c r="J181" s="36">
        <v>0</v>
      </c>
      <c r="K181" s="24">
        <v>13192.052282578541</v>
      </c>
      <c r="L181" s="80"/>
      <c r="M181" s="24"/>
      <c r="O181" s="35"/>
      <c r="P181" s="35" t="s">
        <v>4594</v>
      </c>
      <c r="Q181" s="36">
        <v>0</v>
      </c>
      <c r="R181" s="36">
        <v>0</v>
      </c>
      <c r="S181" s="36">
        <v>0</v>
      </c>
      <c r="T181" s="36">
        <v>0</v>
      </c>
      <c r="U181" s="36">
        <v>4656.7944557508836</v>
      </c>
      <c r="V181" s="36">
        <v>0</v>
      </c>
      <c r="W181" s="36">
        <v>0</v>
      </c>
      <c r="X181" s="36">
        <v>0</v>
      </c>
      <c r="Y181" s="24">
        <v>4656.7944557508836</v>
      </c>
    </row>
    <row r="182" spans="1:25">
      <c r="A182" s="35"/>
      <c r="B182" s="35" t="s">
        <v>4595</v>
      </c>
      <c r="C182" s="36">
        <v>0</v>
      </c>
      <c r="D182" s="36">
        <v>0</v>
      </c>
      <c r="E182" s="36">
        <v>1558.4238864034</v>
      </c>
      <c r="F182" s="36">
        <v>5303.5760717535377</v>
      </c>
      <c r="G182" s="36">
        <v>362.65138890426999</v>
      </c>
      <c r="H182" s="36">
        <v>5515.7061747840316</v>
      </c>
      <c r="I182" s="36">
        <v>0</v>
      </c>
      <c r="J182" s="36">
        <v>0</v>
      </c>
      <c r="K182" s="24">
        <v>12740.357521845239</v>
      </c>
      <c r="L182" s="80"/>
      <c r="M182" s="24"/>
      <c r="O182" s="35"/>
      <c r="P182" s="35" t="s">
        <v>4595</v>
      </c>
      <c r="Q182" s="36">
        <v>0</v>
      </c>
      <c r="R182" s="36">
        <v>0</v>
      </c>
      <c r="S182" s="36">
        <v>0</v>
      </c>
      <c r="T182" s="36">
        <v>0</v>
      </c>
      <c r="U182" s="36">
        <v>4497.3462052118512</v>
      </c>
      <c r="V182" s="36">
        <v>0</v>
      </c>
      <c r="W182" s="36">
        <v>0</v>
      </c>
      <c r="X182" s="36">
        <v>0</v>
      </c>
      <c r="Y182" s="24">
        <v>4497.3462052118512</v>
      </c>
    </row>
    <row r="183" spans="1:25">
      <c r="A183" s="35"/>
      <c r="B183" s="35" t="s">
        <v>424</v>
      </c>
      <c r="C183" s="36">
        <v>0</v>
      </c>
      <c r="D183" s="36">
        <v>0</v>
      </c>
      <c r="E183" s="36">
        <v>1369.13655654013</v>
      </c>
      <c r="F183" s="36">
        <v>4805.7118682120426</v>
      </c>
      <c r="G183" s="36">
        <v>0</v>
      </c>
      <c r="H183" s="36">
        <v>1154.8984894714317</v>
      </c>
      <c r="I183" s="36">
        <v>2026.2968005485902</v>
      </c>
      <c r="J183" s="36">
        <v>361.305730219</v>
      </c>
      <c r="K183" s="24">
        <v>9717.3494449911959</v>
      </c>
      <c r="L183" s="80"/>
      <c r="M183" s="24"/>
      <c r="O183" s="35"/>
      <c r="P183" s="35" t="s">
        <v>424</v>
      </c>
      <c r="Q183" s="36">
        <v>0</v>
      </c>
      <c r="R183" s="36">
        <v>0</v>
      </c>
      <c r="S183" s="36">
        <v>0</v>
      </c>
      <c r="T183" s="36">
        <v>0</v>
      </c>
      <c r="U183" s="36">
        <v>2587.400660721547</v>
      </c>
      <c r="V183" s="36">
        <v>842.82369336067495</v>
      </c>
      <c r="W183" s="36">
        <v>0</v>
      </c>
      <c r="X183" s="36">
        <v>0</v>
      </c>
      <c r="Y183" s="24">
        <v>3430.2243540822219</v>
      </c>
    </row>
    <row r="184" spans="1:25">
      <c r="A184" s="35"/>
      <c r="B184" s="35" t="s">
        <v>581</v>
      </c>
      <c r="C184" s="36">
        <v>0</v>
      </c>
      <c r="D184" s="36">
        <v>0</v>
      </c>
      <c r="E184" s="36">
        <v>1985.873455907169</v>
      </c>
      <c r="F184" s="36">
        <v>3140.262304860717</v>
      </c>
      <c r="G184" s="36">
        <v>800.4384415133901</v>
      </c>
      <c r="H184" s="36">
        <v>7206.994584897152</v>
      </c>
      <c r="I184" s="36">
        <v>56.25</v>
      </c>
      <c r="J184" s="36">
        <v>668.79943376090011</v>
      </c>
      <c r="K184" s="24">
        <v>13858.618220939328</v>
      </c>
      <c r="L184" s="80"/>
      <c r="M184" s="24"/>
      <c r="O184" s="35"/>
      <c r="P184" s="35" t="s">
        <v>581</v>
      </c>
      <c r="Q184" s="36">
        <v>0</v>
      </c>
      <c r="R184" s="36">
        <v>0</v>
      </c>
      <c r="S184" s="36">
        <v>0</v>
      </c>
      <c r="T184" s="36">
        <v>0</v>
      </c>
      <c r="U184" s="36">
        <v>4636.1497818744037</v>
      </c>
      <c r="V184" s="36">
        <v>255.94245011770002</v>
      </c>
      <c r="W184" s="36">
        <v>0</v>
      </c>
      <c r="X184" s="36">
        <v>0</v>
      </c>
      <c r="Y184" s="24">
        <v>4892.0922319921037</v>
      </c>
    </row>
    <row r="185" spans="1:25">
      <c r="A185" s="35"/>
      <c r="B185" s="35" t="s">
        <v>4596</v>
      </c>
      <c r="C185" s="36">
        <v>0</v>
      </c>
      <c r="D185" s="36">
        <v>0</v>
      </c>
      <c r="E185" s="36">
        <v>2121.7016410164597</v>
      </c>
      <c r="F185" s="36">
        <v>4671.4657798125972</v>
      </c>
      <c r="G185" s="36">
        <v>36.654620968499998</v>
      </c>
      <c r="H185" s="36">
        <v>514.81416968607004</v>
      </c>
      <c r="I185" s="36">
        <v>287.05514667426002</v>
      </c>
      <c r="J185" s="36">
        <v>0</v>
      </c>
      <c r="K185" s="24">
        <v>7631.6913581578874</v>
      </c>
      <c r="L185" s="80"/>
      <c r="M185" s="24"/>
      <c r="O185" s="35"/>
      <c r="P185" s="35" t="s">
        <v>4596</v>
      </c>
      <c r="Q185" s="36">
        <v>0</v>
      </c>
      <c r="R185" s="36">
        <v>0</v>
      </c>
      <c r="S185" s="36">
        <v>0</v>
      </c>
      <c r="T185" s="36">
        <v>0</v>
      </c>
      <c r="U185" s="36">
        <v>2592.6565826530928</v>
      </c>
      <c r="V185" s="36">
        <v>101.33046677604</v>
      </c>
      <c r="W185" s="36">
        <v>0</v>
      </c>
      <c r="X185" s="36">
        <v>0</v>
      </c>
      <c r="Y185" s="24">
        <v>2693.9870494291326</v>
      </c>
    </row>
    <row r="186" spans="1:25">
      <c r="A186" s="35"/>
      <c r="B186" s="35" t="s">
        <v>4588</v>
      </c>
      <c r="C186" s="36">
        <v>0</v>
      </c>
      <c r="D186" s="36">
        <v>0</v>
      </c>
      <c r="E186" s="36">
        <v>1272.4461149831202</v>
      </c>
      <c r="F186" s="36">
        <v>3582.7001069046623</v>
      </c>
      <c r="G186" s="36">
        <v>0</v>
      </c>
      <c r="H186" s="36">
        <v>14645.128125848069</v>
      </c>
      <c r="I186" s="36">
        <v>31.25</v>
      </c>
      <c r="J186" s="36">
        <v>1.5455556537099999</v>
      </c>
      <c r="K186" s="24">
        <v>19533.069903389562</v>
      </c>
      <c r="L186" s="254"/>
      <c r="M186" s="24"/>
      <c r="O186" s="35"/>
      <c r="P186" s="35" t="s">
        <v>4588</v>
      </c>
      <c r="Q186" s="36">
        <v>0</v>
      </c>
      <c r="R186" s="36">
        <v>0</v>
      </c>
      <c r="S186" s="36">
        <v>0</v>
      </c>
      <c r="T186" s="36">
        <v>0</v>
      </c>
      <c r="U186" s="36">
        <v>6883.5968447538007</v>
      </c>
      <c r="V186" s="36">
        <v>11.57683114576</v>
      </c>
      <c r="W186" s="36">
        <v>0</v>
      </c>
      <c r="X186" s="36">
        <v>0</v>
      </c>
      <c r="Y186" s="24">
        <v>6895.1736758995603</v>
      </c>
    </row>
  </sheetData>
  <mergeCells count="24">
    <mergeCell ref="O11:P11"/>
    <mergeCell ref="D9:E9"/>
    <mergeCell ref="F9:G9"/>
    <mergeCell ref="H9:I9"/>
    <mergeCell ref="A8:A10"/>
    <mergeCell ref="B8:B10"/>
    <mergeCell ref="C8:J8"/>
    <mergeCell ref="A11:B11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Y8:Y10"/>
    <mergeCell ref="O8:O10"/>
    <mergeCell ref="Q8:X8"/>
    <mergeCell ref="P8:P10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3" max="187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dimension ref="A1:AF80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4.75" style="25" customWidth="1"/>
    <col min="3" max="10" width="10.5" style="25" customWidth="1"/>
    <col min="11" max="13" width="12.625" style="25" customWidth="1"/>
    <col min="14" max="14" width="7.625" style="123" customWidth="1"/>
    <col min="15" max="15" width="18.25" style="25" customWidth="1"/>
    <col min="16" max="16" width="18.875" style="25" customWidth="1"/>
    <col min="17" max="24" width="12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4598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5005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3316.5840226127002</v>
      </c>
      <c r="D11" s="87">
        <v>2708.5763270024399</v>
      </c>
      <c r="E11" s="87">
        <v>25687.462789741709</v>
      </c>
      <c r="F11" s="87">
        <v>75641.38752408803</v>
      </c>
      <c r="G11" s="87">
        <v>66751.30155489</v>
      </c>
      <c r="H11" s="87">
        <v>217800.84478175378</v>
      </c>
      <c r="I11" s="87">
        <v>99768.995762924736</v>
      </c>
      <c r="J11" s="87">
        <v>58559.831074537491</v>
      </c>
      <c r="K11" s="110">
        <v>550234.98383755097</v>
      </c>
      <c r="L11" s="110">
        <v>443600</v>
      </c>
      <c r="M11" s="110">
        <f>L11-K11</f>
        <v>-106634.98383755097</v>
      </c>
      <c r="N11" s="23"/>
      <c r="O11" s="242" t="s">
        <v>65</v>
      </c>
      <c r="P11" s="243"/>
      <c r="Q11" s="24">
        <v>1996.5835816131003</v>
      </c>
      <c r="R11" s="24">
        <v>641.58962489121097</v>
      </c>
      <c r="S11" s="24">
        <v>12891.637831530332</v>
      </c>
      <c r="T11" s="24">
        <v>42746.19092980642</v>
      </c>
      <c r="U11" s="24">
        <v>46535.395987594304</v>
      </c>
      <c r="V11" s="24">
        <v>134775.39969361844</v>
      </c>
      <c r="W11" s="24">
        <v>56891.162749128292</v>
      </c>
      <c r="X11" s="24">
        <v>34763.499871993721</v>
      </c>
      <c r="Y11" s="24">
        <v>331241.46027017588</v>
      </c>
    </row>
    <row r="12" spans="1:32" ht="21">
      <c r="A12" s="35" t="s">
        <v>4601</v>
      </c>
      <c r="B12" s="35"/>
      <c r="C12" s="36">
        <v>58.499998124999998</v>
      </c>
      <c r="D12" s="36">
        <v>0</v>
      </c>
      <c r="E12" s="36">
        <v>510.95180620685994</v>
      </c>
      <c r="F12" s="36">
        <v>4165.3411328826251</v>
      </c>
      <c r="G12" s="36">
        <v>193.31294510389699</v>
      </c>
      <c r="H12" s="36">
        <v>34960.577038514952</v>
      </c>
      <c r="I12" s="36">
        <v>22139.110451234483</v>
      </c>
      <c r="J12" s="36">
        <v>21825.706851867824</v>
      </c>
      <c r="K12" s="24">
        <v>83853.50022393564</v>
      </c>
      <c r="L12" s="24">
        <v>76000</v>
      </c>
      <c r="M12" s="110">
        <f>L12-K12</f>
        <v>-7853.50022393564</v>
      </c>
      <c r="N12" s="100"/>
      <c r="O12" s="35" t="s">
        <v>4601</v>
      </c>
      <c r="P12" s="35"/>
      <c r="Q12" s="36">
        <v>35.216998871249999</v>
      </c>
      <c r="R12" s="36">
        <v>0</v>
      </c>
      <c r="S12" s="36">
        <v>307.59298733660796</v>
      </c>
      <c r="T12" s="36">
        <v>2507.5353619953953</v>
      </c>
      <c r="U12" s="36">
        <v>116.37439295255099</v>
      </c>
      <c r="V12" s="36">
        <v>21046.267377189113</v>
      </c>
      <c r="W12" s="36">
        <v>13327.744491633075</v>
      </c>
      <c r="X12" s="36">
        <v>13139.075524824189</v>
      </c>
      <c r="Y12" s="24">
        <v>50479.807134802184</v>
      </c>
    </row>
    <row r="13" spans="1:32" ht="21">
      <c r="A13" s="35"/>
      <c r="B13" s="35" t="s">
        <v>4599</v>
      </c>
      <c r="C13" s="36">
        <v>0</v>
      </c>
      <c r="D13" s="36">
        <v>0</v>
      </c>
      <c r="E13" s="36">
        <v>0</v>
      </c>
      <c r="F13" s="36">
        <v>134.57977821919999</v>
      </c>
      <c r="G13" s="36">
        <v>0</v>
      </c>
      <c r="H13" s="36">
        <v>1174.9638723329811</v>
      </c>
      <c r="I13" s="36">
        <v>517.64784683536004</v>
      </c>
      <c r="J13" s="36">
        <v>202.7717563642</v>
      </c>
      <c r="K13" s="24">
        <v>2029.9632537517411</v>
      </c>
      <c r="L13" s="24"/>
      <c r="M13" s="110"/>
      <c r="N13" s="100"/>
      <c r="O13" s="35"/>
      <c r="P13" s="35" t="s">
        <v>4599</v>
      </c>
      <c r="Q13" s="36">
        <v>0</v>
      </c>
      <c r="R13" s="36">
        <v>0</v>
      </c>
      <c r="S13" s="36">
        <v>0</v>
      </c>
      <c r="T13" s="36">
        <v>81.017026487999999</v>
      </c>
      <c r="U13" s="36">
        <v>0</v>
      </c>
      <c r="V13" s="36">
        <v>707.32825114433695</v>
      </c>
      <c r="W13" s="36">
        <v>311.62400379448002</v>
      </c>
      <c r="X13" s="36">
        <v>122.0685973313</v>
      </c>
      <c r="Y13" s="24">
        <v>1222.0378787581169</v>
      </c>
    </row>
    <row r="14" spans="1:32" ht="21">
      <c r="A14" s="35"/>
      <c r="B14" s="35" t="s">
        <v>5274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6082.6191699992005</v>
      </c>
      <c r="I14" s="36">
        <v>779.91592864905999</v>
      </c>
      <c r="J14" s="36">
        <v>10106.58859454398</v>
      </c>
      <c r="K14" s="24">
        <v>16969.123693192239</v>
      </c>
      <c r="L14" s="24"/>
      <c r="M14" s="24"/>
      <c r="N14" s="100"/>
      <c r="O14" s="35"/>
      <c r="P14" s="35" t="s">
        <v>5274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3661.7367403444</v>
      </c>
      <c r="W14" s="36">
        <v>469.50938904681993</v>
      </c>
      <c r="X14" s="36">
        <v>6084.1663339152983</v>
      </c>
      <c r="Y14" s="24">
        <v>10215.412463306518</v>
      </c>
    </row>
    <row r="15" spans="1:32" ht="21">
      <c r="A15" s="35"/>
      <c r="B15" s="35" t="s">
        <v>1768</v>
      </c>
      <c r="C15" s="36">
        <v>0</v>
      </c>
      <c r="D15" s="36">
        <v>0</v>
      </c>
      <c r="E15" s="36">
        <v>0</v>
      </c>
      <c r="F15" s="36">
        <v>94.1874999148</v>
      </c>
      <c r="G15" s="36">
        <v>0</v>
      </c>
      <c r="H15" s="36">
        <v>5554.7392285699998</v>
      </c>
      <c r="I15" s="36">
        <v>6906.9870778484001</v>
      </c>
      <c r="J15" s="36">
        <v>5185.2520203093918</v>
      </c>
      <c r="K15" s="24">
        <v>17741.165826642591</v>
      </c>
      <c r="L15" s="24"/>
      <c r="M15" s="24"/>
      <c r="N15" s="100"/>
      <c r="O15" s="35"/>
      <c r="P15" s="35" t="s">
        <v>1768</v>
      </c>
      <c r="Q15" s="36">
        <v>0</v>
      </c>
      <c r="R15" s="36">
        <v>0</v>
      </c>
      <c r="S15" s="36">
        <v>0</v>
      </c>
      <c r="T15" s="36">
        <v>56.700874948710002</v>
      </c>
      <c r="U15" s="36">
        <v>0</v>
      </c>
      <c r="V15" s="36">
        <v>3343.953015603</v>
      </c>
      <c r="W15" s="36">
        <v>4158.0062208606241</v>
      </c>
      <c r="X15" s="36">
        <v>3121.5217162261524</v>
      </c>
      <c r="Y15" s="24">
        <v>10680.181827638487</v>
      </c>
    </row>
    <row r="16" spans="1:32" ht="21">
      <c r="A16" s="35"/>
      <c r="B16" s="35" t="s">
        <v>2316</v>
      </c>
      <c r="C16" s="36">
        <v>0</v>
      </c>
      <c r="D16" s="36">
        <v>0</v>
      </c>
      <c r="E16" s="36">
        <v>0</v>
      </c>
      <c r="F16" s="36">
        <v>3197.5577102102252</v>
      </c>
      <c r="G16" s="36">
        <v>84.371463292800001</v>
      </c>
      <c r="H16" s="36">
        <v>21524.878595028229</v>
      </c>
      <c r="I16" s="36">
        <v>6152.6294379722513</v>
      </c>
      <c r="J16" s="36">
        <v>3670.7827777093003</v>
      </c>
      <c r="K16" s="24">
        <v>34630.219984212803</v>
      </c>
      <c r="L16" s="24"/>
      <c r="M16" s="24"/>
      <c r="N16" s="100"/>
      <c r="O16" s="35"/>
      <c r="P16" s="35" t="s">
        <v>2316</v>
      </c>
      <c r="Q16" s="36">
        <v>0</v>
      </c>
      <c r="R16" s="36">
        <v>0</v>
      </c>
      <c r="S16" s="36">
        <v>0</v>
      </c>
      <c r="T16" s="36">
        <v>1924.9297415465855</v>
      </c>
      <c r="U16" s="36">
        <v>50.791620902299996</v>
      </c>
      <c r="V16" s="36">
        <v>12957.976914201496</v>
      </c>
      <c r="W16" s="36">
        <v>3703.8829216578906</v>
      </c>
      <c r="X16" s="36">
        <v>2209.8112321804997</v>
      </c>
      <c r="Y16" s="24">
        <v>20847.39243048877</v>
      </c>
    </row>
    <row r="17" spans="1:25" ht="21">
      <c r="A17" s="35"/>
      <c r="B17" s="35" t="s">
        <v>4600</v>
      </c>
      <c r="C17" s="36">
        <v>58.499998124999998</v>
      </c>
      <c r="D17" s="36">
        <v>0</v>
      </c>
      <c r="E17" s="36">
        <v>510.95180620685994</v>
      </c>
      <c r="F17" s="36">
        <v>739.0161445384</v>
      </c>
      <c r="G17" s="36">
        <v>108.94148181109699</v>
      </c>
      <c r="H17" s="36">
        <v>623.37617258453997</v>
      </c>
      <c r="I17" s="36">
        <v>7781.9301599294104</v>
      </c>
      <c r="J17" s="36">
        <v>2660.31170294095</v>
      </c>
      <c r="K17" s="24">
        <v>12483.027466136256</v>
      </c>
      <c r="L17" s="24"/>
      <c r="M17" s="24"/>
      <c r="N17" s="100"/>
      <c r="O17" s="35"/>
      <c r="P17" s="35" t="s">
        <v>4600</v>
      </c>
      <c r="Q17" s="36">
        <v>35.216998871249999</v>
      </c>
      <c r="R17" s="36">
        <v>0</v>
      </c>
      <c r="S17" s="36">
        <v>307.59298733660796</v>
      </c>
      <c r="T17" s="36">
        <v>444.88771901209992</v>
      </c>
      <c r="U17" s="36">
        <v>65.582772050250995</v>
      </c>
      <c r="V17" s="36">
        <v>375.27245589588</v>
      </c>
      <c r="W17" s="36">
        <v>4684.7219562732607</v>
      </c>
      <c r="X17" s="36">
        <v>1601.5076451709399</v>
      </c>
      <c r="Y17" s="24">
        <v>7514.78253461029</v>
      </c>
    </row>
    <row r="18" spans="1:25" ht="21">
      <c r="A18" s="35" t="s">
        <v>4605</v>
      </c>
      <c r="B18" s="35"/>
      <c r="C18" s="36">
        <v>0</v>
      </c>
      <c r="D18" s="36">
        <v>0</v>
      </c>
      <c r="E18" s="36">
        <v>0</v>
      </c>
      <c r="F18" s="36">
        <v>2641.2063650657601</v>
      </c>
      <c r="G18" s="36">
        <v>712.5</v>
      </c>
      <c r="H18" s="36">
        <v>4630.6940020688407</v>
      </c>
      <c r="I18" s="36">
        <v>14763.673084468617</v>
      </c>
      <c r="J18" s="36">
        <v>15600.190912552271</v>
      </c>
      <c r="K18" s="24">
        <v>38348.26436415549</v>
      </c>
      <c r="L18" s="24">
        <v>27500</v>
      </c>
      <c r="M18" s="110">
        <f>L18-K18</f>
        <v>-10848.26436415549</v>
      </c>
      <c r="N18" s="100"/>
      <c r="O18" s="35" t="s">
        <v>4605</v>
      </c>
      <c r="P18" s="35"/>
      <c r="Q18" s="36">
        <v>0</v>
      </c>
      <c r="R18" s="36">
        <v>0</v>
      </c>
      <c r="S18" s="36">
        <v>0</v>
      </c>
      <c r="T18" s="36">
        <v>1070.2710152168261</v>
      </c>
      <c r="U18" s="36">
        <v>948.66021655273994</v>
      </c>
      <c r="V18" s="36">
        <v>3454.9116462489906</v>
      </c>
      <c r="W18" s="36">
        <v>8710.0157747218873</v>
      </c>
      <c r="X18" s="36">
        <v>8901.7964944839932</v>
      </c>
      <c r="Y18" s="24">
        <v>23085.655147224435</v>
      </c>
    </row>
    <row r="19" spans="1:25" ht="21">
      <c r="A19" s="35"/>
      <c r="B19" s="35" t="s">
        <v>4602</v>
      </c>
      <c r="C19" s="36">
        <v>0</v>
      </c>
      <c r="D19" s="36">
        <v>0</v>
      </c>
      <c r="E19" s="36">
        <v>0</v>
      </c>
      <c r="F19" s="36">
        <v>863.34753580189999</v>
      </c>
      <c r="G19" s="36">
        <v>0</v>
      </c>
      <c r="H19" s="36">
        <v>1055.86410000003</v>
      </c>
      <c r="I19" s="36">
        <v>295.20834240800002</v>
      </c>
      <c r="J19" s="36">
        <v>813.153546302</v>
      </c>
      <c r="K19" s="24">
        <v>3027.5735245119299</v>
      </c>
      <c r="L19" s="24"/>
      <c r="M19" s="110"/>
      <c r="N19" s="100"/>
      <c r="O19" s="35"/>
      <c r="P19" s="35" t="s">
        <v>4602</v>
      </c>
      <c r="Q19" s="36">
        <v>0</v>
      </c>
      <c r="R19" s="36">
        <v>0</v>
      </c>
      <c r="S19" s="36">
        <v>0</v>
      </c>
      <c r="T19" s="36">
        <v>0</v>
      </c>
      <c r="U19" s="36">
        <v>519.73521655273998</v>
      </c>
      <c r="V19" s="36">
        <v>1302.8640452036202</v>
      </c>
      <c r="W19" s="36">
        <v>0</v>
      </c>
      <c r="X19" s="36">
        <v>0</v>
      </c>
      <c r="Y19" s="24">
        <v>1822.5992617563602</v>
      </c>
    </row>
    <row r="20" spans="1:25" ht="21">
      <c r="A20" s="35"/>
      <c r="B20" s="35" t="s">
        <v>697</v>
      </c>
      <c r="C20" s="36">
        <v>0</v>
      </c>
      <c r="D20" s="36">
        <v>0</v>
      </c>
      <c r="E20" s="36">
        <v>0</v>
      </c>
      <c r="F20" s="36">
        <v>374.31685463216002</v>
      </c>
      <c r="G20" s="36">
        <v>587.5</v>
      </c>
      <c r="H20" s="36">
        <v>543.3599520688</v>
      </c>
      <c r="I20" s="36">
        <v>9560.5185190420962</v>
      </c>
      <c r="J20" s="36">
        <v>8212.9987352791704</v>
      </c>
      <c r="K20" s="24">
        <v>19278.694061022226</v>
      </c>
      <c r="L20" s="24"/>
      <c r="M20" s="24"/>
      <c r="N20" s="100"/>
      <c r="O20" s="35"/>
      <c r="P20" s="35" t="s">
        <v>697</v>
      </c>
      <c r="Q20" s="36">
        <v>0</v>
      </c>
      <c r="R20" s="36">
        <v>0</v>
      </c>
      <c r="S20" s="36">
        <v>0</v>
      </c>
      <c r="T20" s="36">
        <v>225.33874648859</v>
      </c>
      <c r="U20" s="36">
        <v>353.67500000000001</v>
      </c>
      <c r="V20" s="36">
        <v>327.10269114536004</v>
      </c>
      <c r="W20" s="36">
        <v>5755.4321484617576</v>
      </c>
      <c r="X20" s="36">
        <v>4944.2252386386936</v>
      </c>
      <c r="Y20" s="24">
        <v>11605.773824734402</v>
      </c>
    </row>
    <row r="21" spans="1:25" ht="21">
      <c r="A21" s="35"/>
      <c r="B21" s="35" t="s">
        <v>4603</v>
      </c>
      <c r="C21" s="36">
        <v>0</v>
      </c>
      <c r="D21" s="36">
        <v>0</v>
      </c>
      <c r="E21" s="36">
        <v>0</v>
      </c>
      <c r="F21" s="36">
        <v>700.01888866980005</v>
      </c>
      <c r="G21" s="36">
        <v>0</v>
      </c>
      <c r="H21" s="36">
        <v>2289.2743500000006</v>
      </c>
      <c r="I21" s="36">
        <v>742.29165759199998</v>
      </c>
      <c r="J21" s="36">
        <v>4650.2075593701011</v>
      </c>
      <c r="K21" s="24">
        <v>8381.7924556319012</v>
      </c>
      <c r="L21" s="24"/>
      <c r="M21" s="24"/>
      <c r="N21" s="100"/>
      <c r="O21" s="35"/>
      <c r="P21" s="35" t="s">
        <v>4603</v>
      </c>
      <c r="Q21" s="36">
        <v>0</v>
      </c>
      <c r="R21" s="36">
        <v>0</v>
      </c>
      <c r="S21" s="36">
        <v>0</v>
      </c>
      <c r="T21" s="36">
        <v>421.4113709792361</v>
      </c>
      <c r="U21" s="36">
        <v>0</v>
      </c>
      <c r="V21" s="36">
        <v>1378.1431587000002</v>
      </c>
      <c r="W21" s="36">
        <v>446.8595778703999</v>
      </c>
      <c r="X21" s="36">
        <v>2799.4249507408999</v>
      </c>
      <c r="Y21" s="24">
        <v>5045.8390582905358</v>
      </c>
    </row>
    <row r="22" spans="1:25" ht="21">
      <c r="A22" s="35"/>
      <c r="B22" s="35" t="s">
        <v>4604</v>
      </c>
      <c r="C22" s="36">
        <v>0</v>
      </c>
      <c r="D22" s="36">
        <v>0</v>
      </c>
      <c r="E22" s="36">
        <v>0</v>
      </c>
      <c r="F22" s="36">
        <v>703.52308596190005</v>
      </c>
      <c r="G22" s="36">
        <v>125</v>
      </c>
      <c r="H22" s="36">
        <v>742.19560000001002</v>
      </c>
      <c r="I22" s="36">
        <v>4165.6545654265201</v>
      </c>
      <c r="J22" s="36">
        <v>1923.8310716010001</v>
      </c>
      <c r="K22" s="24">
        <v>7660.2043229894298</v>
      </c>
      <c r="L22" s="24"/>
      <c r="M22" s="24"/>
      <c r="N22" s="100"/>
      <c r="O22" s="35"/>
      <c r="P22" s="35" t="s">
        <v>4604</v>
      </c>
      <c r="Q22" s="36">
        <v>0</v>
      </c>
      <c r="R22" s="36">
        <v>0</v>
      </c>
      <c r="S22" s="36">
        <v>0</v>
      </c>
      <c r="T22" s="36">
        <v>423.52089774899991</v>
      </c>
      <c r="U22" s="36">
        <v>75.25</v>
      </c>
      <c r="V22" s="36">
        <v>446.80175120001002</v>
      </c>
      <c r="W22" s="36">
        <v>2507.7240483897299</v>
      </c>
      <c r="X22" s="36">
        <v>1158.1463051044</v>
      </c>
      <c r="Y22" s="24">
        <v>4611.4430024431394</v>
      </c>
    </row>
    <row r="23" spans="1:25" ht="21">
      <c r="A23" s="35" t="s">
        <v>4611</v>
      </c>
      <c r="B23" s="35"/>
      <c r="C23" s="36">
        <v>0</v>
      </c>
      <c r="D23" s="36">
        <v>0</v>
      </c>
      <c r="E23" s="36">
        <v>0</v>
      </c>
      <c r="F23" s="36">
        <v>355.58263184416001</v>
      </c>
      <c r="G23" s="36">
        <v>0</v>
      </c>
      <c r="H23" s="36">
        <v>4301.1506023729216</v>
      </c>
      <c r="I23" s="36">
        <v>319.93630957799996</v>
      </c>
      <c r="J23" s="36">
        <v>0</v>
      </c>
      <c r="K23" s="24">
        <v>4976.6695437950821</v>
      </c>
      <c r="L23" s="24">
        <v>8050</v>
      </c>
      <c r="M23" s="110">
        <f>L23-K23</f>
        <v>3073.3304562049179</v>
      </c>
      <c r="N23" s="100"/>
      <c r="O23" s="35" t="s">
        <v>4611</v>
      </c>
      <c r="P23" s="35"/>
      <c r="Q23" s="36">
        <v>0</v>
      </c>
      <c r="R23" s="36">
        <v>0</v>
      </c>
      <c r="S23" s="36">
        <v>0</v>
      </c>
      <c r="T23" s="36">
        <v>18.8125</v>
      </c>
      <c r="U23" s="36">
        <v>195.24824437018003</v>
      </c>
      <c r="V23" s="36">
        <v>2781.8943209945046</v>
      </c>
      <c r="W23" s="36">
        <v>0</v>
      </c>
      <c r="X23" s="36">
        <v>0</v>
      </c>
      <c r="Y23" s="24">
        <v>2995.9550653646847</v>
      </c>
    </row>
    <row r="24" spans="1:25" ht="21">
      <c r="A24" s="35"/>
      <c r="B24" s="35" t="s">
        <v>5275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365.45989908289999</v>
      </c>
      <c r="I24" s="36">
        <v>195.70488310490001</v>
      </c>
      <c r="J24" s="36">
        <v>0</v>
      </c>
      <c r="K24" s="24">
        <v>561.16478218780003</v>
      </c>
      <c r="L24" s="24"/>
      <c r="M24" s="110"/>
      <c r="N24" s="100"/>
      <c r="O24" s="35"/>
      <c r="P24" s="35" t="s">
        <v>5275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337.82119887699997</v>
      </c>
      <c r="W24" s="36">
        <v>0</v>
      </c>
      <c r="X24" s="36">
        <v>0</v>
      </c>
      <c r="Y24" s="24">
        <v>337.82119887699997</v>
      </c>
    </row>
    <row r="25" spans="1:25" ht="21">
      <c r="A25" s="35"/>
      <c r="B25" s="35" t="s">
        <v>4606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213.371385068</v>
      </c>
      <c r="I25" s="36">
        <v>15.4282668951</v>
      </c>
      <c r="J25" s="36">
        <v>0</v>
      </c>
      <c r="K25" s="24">
        <v>228.79965196309999</v>
      </c>
      <c r="L25" s="24"/>
      <c r="M25" s="24"/>
      <c r="N25" s="100"/>
      <c r="O25" s="35"/>
      <c r="P25" s="35" t="s">
        <v>4606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137.73739048184999</v>
      </c>
      <c r="W25" s="36">
        <v>0</v>
      </c>
      <c r="X25" s="36">
        <v>0</v>
      </c>
      <c r="Y25" s="24">
        <v>137.73739048184999</v>
      </c>
    </row>
    <row r="26" spans="1:25" ht="21">
      <c r="A26" s="35"/>
      <c r="B26" s="35" t="s">
        <v>4607</v>
      </c>
      <c r="C26" s="36">
        <v>0</v>
      </c>
      <c r="D26" s="36">
        <v>0</v>
      </c>
      <c r="E26" s="36">
        <v>0</v>
      </c>
      <c r="F26" s="36">
        <v>250.69216113966002</v>
      </c>
      <c r="G26" s="36">
        <v>0</v>
      </c>
      <c r="H26" s="36">
        <v>2125.8702586873305</v>
      </c>
      <c r="I26" s="36">
        <v>108.80315957799999</v>
      </c>
      <c r="J26" s="36">
        <v>0</v>
      </c>
      <c r="K26" s="24">
        <v>2485.3655794049905</v>
      </c>
      <c r="L26" s="24"/>
      <c r="M26" s="24"/>
      <c r="N26" s="100"/>
      <c r="O26" s="35"/>
      <c r="P26" s="35" t="s">
        <v>4607</v>
      </c>
      <c r="Q26" s="36">
        <v>0</v>
      </c>
      <c r="R26" s="36">
        <v>0</v>
      </c>
      <c r="S26" s="36">
        <v>0</v>
      </c>
      <c r="T26" s="36">
        <v>0</v>
      </c>
      <c r="U26" s="36">
        <v>150.91668100608001</v>
      </c>
      <c r="V26" s="36">
        <v>1345.2733977958198</v>
      </c>
      <c r="W26" s="36">
        <v>0</v>
      </c>
      <c r="X26" s="36">
        <v>0</v>
      </c>
      <c r="Y26" s="24">
        <v>1496.1900788018997</v>
      </c>
    </row>
    <row r="27" spans="1:25" ht="21">
      <c r="A27" s="35"/>
      <c r="B27" s="35" t="s">
        <v>4608</v>
      </c>
      <c r="C27" s="36">
        <v>0</v>
      </c>
      <c r="D27" s="36">
        <v>0</v>
      </c>
      <c r="E27" s="36">
        <v>0</v>
      </c>
      <c r="F27" s="36">
        <v>31.25</v>
      </c>
      <c r="G27" s="36">
        <v>0</v>
      </c>
      <c r="H27" s="36">
        <v>370.71190000000001</v>
      </c>
      <c r="I27" s="36">
        <v>0</v>
      </c>
      <c r="J27" s="36">
        <v>0</v>
      </c>
      <c r="K27" s="24">
        <v>401.96190000000001</v>
      </c>
      <c r="L27" s="24"/>
      <c r="M27" s="24"/>
      <c r="N27" s="100"/>
      <c r="O27" s="35"/>
      <c r="P27" s="35" t="s">
        <v>4608</v>
      </c>
      <c r="Q27" s="36">
        <v>0</v>
      </c>
      <c r="R27" s="36">
        <v>0</v>
      </c>
      <c r="S27" s="36">
        <v>0</v>
      </c>
      <c r="T27" s="36">
        <v>18.8125</v>
      </c>
      <c r="U27" s="36">
        <v>0</v>
      </c>
      <c r="V27" s="36">
        <v>223.16856379999999</v>
      </c>
      <c r="W27" s="36">
        <v>0</v>
      </c>
      <c r="X27" s="36">
        <v>0</v>
      </c>
      <c r="Y27" s="24">
        <v>241.98106379999999</v>
      </c>
    </row>
    <row r="28" spans="1:25" ht="21">
      <c r="A28" s="35"/>
      <c r="B28" s="35" t="s">
        <v>4609</v>
      </c>
      <c r="C28" s="36">
        <v>0</v>
      </c>
      <c r="D28" s="36">
        <v>0</v>
      </c>
      <c r="E28" s="36">
        <v>0</v>
      </c>
      <c r="F28" s="36">
        <v>48.640470704500004</v>
      </c>
      <c r="G28" s="36">
        <v>0</v>
      </c>
      <c r="H28" s="36">
        <v>225.72015247009</v>
      </c>
      <c r="I28" s="36">
        <v>0</v>
      </c>
      <c r="J28" s="36">
        <v>0</v>
      </c>
      <c r="K28" s="24">
        <v>274.36062317458999</v>
      </c>
      <c r="M28" s="24"/>
      <c r="N28" s="100"/>
      <c r="O28" s="35"/>
      <c r="P28" s="35" t="s">
        <v>4609</v>
      </c>
      <c r="Q28" s="36">
        <v>0</v>
      </c>
      <c r="R28" s="36">
        <v>0</v>
      </c>
      <c r="S28" s="36">
        <v>0</v>
      </c>
      <c r="T28" s="36">
        <v>0</v>
      </c>
      <c r="U28" s="36">
        <v>29.281563364100002</v>
      </c>
      <c r="V28" s="36">
        <v>135.88353178700999</v>
      </c>
      <c r="W28" s="36">
        <v>0</v>
      </c>
      <c r="X28" s="36">
        <v>0</v>
      </c>
      <c r="Y28" s="24">
        <v>165.16509515110999</v>
      </c>
    </row>
    <row r="29" spans="1:25" ht="21">
      <c r="A29" s="35"/>
      <c r="B29" s="35" t="s">
        <v>4610</v>
      </c>
      <c r="C29" s="36">
        <v>0</v>
      </c>
      <c r="D29" s="36">
        <v>0</v>
      </c>
      <c r="E29" s="36">
        <v>0</v>
      </c>
      <c r="F29" s="36">
        <v>25</v>
      </c>
      <c r="G29" s="36">
        <v>0</v>
      </c>
      <c r="H29" s="36">
        <v>1000.0170070646012</v>
      </c>
      <c r="I29" s="36">
        <v>0</v>
      </c>
      <c r="J29" s="36">
        <v>0</v>
      </c>
      <c r="K29" s="24">
        <v>1025.0170070646013</v>
      </c>
      <c r="L29" s="24"/>
      <c r="M29" s="24"/>
      <c r="N29" s="100"/>
      <c r="O29" s="35"/>
      <c r="P29" s="35" t="s">
        <v>4610</v>
      </c>
      <c r="Q29" s="36">
        <v>0</v>
      </c>
      <c r="R29" s="36">
        <v>0</v>
      </c>
      <c r="S29" s="36">
        <v>0</v>
      </c>
      <c r="T29" s="36">
        <v>0</v>
      </c>
      <c r="U29" s="36">
        <v>15.05</v>
      </c>
      <c r="V29" s="36">
        <v>602.01023825282493</v>
      </c>
      <c r="W29" s="36">
        <v>0</v>
      </c>
      <c r="X29" s="36">
        <v>0</v>
      </c>
      <c r="Y29" s="24">
        <v>617.06023825282489</v>
      </c>
    </row>
    <row r="30" spans="1:25" ht="21">
      <c r="A30" s="35" t="s">
        <v>4616</v>
      </c>
      <c r="B30" s="35"/>
      <c r="C30" s="36">
        <v>0</v>
      </c>
      <c r="D30" s="36">
        <v>1318.2339208989999</v>
      </c>
      <c r="E30" s="36">
        <v>3434.4111664755001</v>
      </c>
      <c r="F30" s="36">
        <v>262.5</v>
      </c>
      <c r="G30" s="36">
        <v>691.54796622271306</v>
      </c>
      <c r="H30" s="36">
        <v>7967.1573721418408</v>
      </c>
      <c r="I30" s="36">
        <v>425</v>
      </c>
      <c r="J30" s="36">
        <v>0</v>
      </c>
      <c r="K30" s="24">
        <v>14098.850425739054</v>
      </c>
      <c r="L30" s="24">
        <v>11610</v>
      </c>
      <c r="M30" s="110">
        <f>L30-K30</f>
        <v>-2488.8504257390541</v>
      </c>
      <c r="N30" s="100"/>
      <c r="O30" s="35" t="s">
        <v>4616</v>
      </c>
      <c r="P30" s="35"/>
      <c r="Q30" s="36">
        <v>0</v>
      </c>
      <c r="R30" s="36">
        <v>0</v>
      </c>
      <c r="S30" s="36">
        <v>0</v>
      </c>
      <c r="T30" s="36">
        <v>0</v>
      </c>
      <c r="U30" s="36">
        <v>3435.4292182657073</v>
      </c>
      <c r="V30" s="36">
        <v>5052.0787380302891</v>
      </c>
      <c r="W30" s="36">
        <v>0</v>
      </c>
      <c r="X30" s="36">
        <v>0</v>
      </c>
      <c r="Y30" s="24">
        <v>8487.5079562959963</v>
      </c>
    </row>
    <row r="31" spans="1:25" ht="21">
      <c r="A31" s="35"/>
      <c r="B31" s="35" t="s">
        <v>4612</v>
      </c>
      <c r="C31" s="36">
        <v>0</v>
      </c>
      <c r="D31" s="36">
        <v>0</v>
      </c>
      <c r="E31" s="36">
        <v>50</v>
      </c>
      <c r="F31" s="36">
        <v>0</v>
      </c>
      <c r="G31" s="36">
        <v>418.75</v>
      </c>
      <c r="H31" s="36">
        <v>3740.6870108093708</v>
      </c>
      <c r="I31" s="36">
        <v>37.5</v>
      </c>
      <c r="J31" s="36">
        <v>0</v>
      </c>
      <c r="K31" s="24">
        <v>4246.9370108093708</v>
      </c>
      <c r="L31" s="24"/>
      <c r="M31" s="110"/>
      <c r="N31" s="100"/>
      <c r="O31" s="35"/>
      <c r="P31" s="35" t="s">
        <v>4612</v>
      </c>
      <c r="Q31" s="36">
        <v>0</v>
      </c>
      <c r="R31" s="36">
        <v>0</v>
      </c>
      <c r="S31" s="36">
        <v>0</v>
      </c>
      <c r="T31" s="36">
        <v>0</v>
      </c>
      <c r="U31" s="36">
        <v>282.1875</v>
      </c>
      <c r="V31" s="36">
        <v>2274.468580507707</v>
      </c>
      <c r="W31" s="36">
        <v>0</v>
      </c>
      <c r="X31" s="36">
        <v>0</v>
      </c>
      <c r="Y31" s="24">
        <v>2556.656080507707</v>
      </c>
    </row>
    <row r="32" spans="1:25" ht="21">
      <c r="A32" s="35"/>
      <c r="B32" s="35" t="s">
        <v>4613</v>
      </c>
      <c r="C32" s="36">
        <v>0</v>
      </c>
      <c r="D32" s="36">
        <v>0</v>
      </c>
      <c r="E32" s="36">
        <v>0</v>
      </c>
      <c r="F32" s="36">
        <v>231.25</v>
      </c>
      <c r="G32" s="36">
        <v>0</v>
      </c>
      <c r="H32" s="36">
        <v>825</v>
      </c>
      <c r="I32" s="36">
        <v>387.5</v>
      </c>
      <c r="J32" s="36">
        <v>0</v>
      </c>
      <c r="K32" s="24">
        <v>1443.75</v>
      </c>
      <c r="L32" s="24"/>
      <c r="M32" s="24"/>
      <c r="N32" s="100"/>
      <c r="O32" s="35"/>
      <c r="P32" s="35" t="s">
        <v>4613</v>
      </c>
      <c r="Q32" s="36">
        <v>0</v>
      </c>
      <c r="R32" s="36">
        <v>0</v>
      </c>
      <c r="S32" s="36">
        <v>0</v>
      </c>
      <c r="T32" s="36">
        <v>0</v>
      </c>
      <c r="U32" s="36">
        <v>139.21250000000001</v>
      </c>
      <c r="V32" s="36">
        <v>729.92499999999995</v>
      </c>
      <c r="W32" s="36">
        <v>0</v>
      </c>
      <c r="X32" s="36">
        <v>0</v>
      </c>
      <c r="Y32" s="24">
        <v>869.13749999999993</v>
      </c>
    </row>
    <row r="33" spans="1:25" ht="21">
      <c r="A33" s="35"/>
      <c r="B33" s="35" t="s">
        <v>4614</v>
      </c>
      <c r="C33" s="36">
        <v>0</v>
      </c>
      <c r="D33" s="36">
        <v>646.11341839900001</v>
      </c>
      <c r="E33" s="36">
        <v>1856.3729050817301</v>
      </c>
      <c r="F33" s="36">
        <v>0</v>
      </c>
      <c r="G33" s="36">
        <v>144.270315324423</v>
      </c>
      <c r="H33" s="36">
        <v>3211.64073929505</v>
      </c>
      <c r="I33" s="36">
        <v>0</v>
      </c>
      <c r="J33" s="36">
        <v>0</v>
      </c>
      <c r="K33" s="24">
        <v>5858.3973781002023</v>
      </c>
      <c r="L33" s="24"/>
      <c r="M33" s="24"/>
      <c r="N33" s="100"/>
      <c r="O33" s="35"/>
      <c r="P33" s="35" t="s">
        <v>4614</v>
      </c>
      <c r="Q33" s="36">
        <v>0</v>
      </c>
      <c r="R33" s="36">
        <v>0</v>
      </c>
      <c r="S33" s="36">
        <v>0</v>
      </c>
      <c r="T33" s="36">
        <v>0</v>
      </c>
      <c r="U33" s="36">
        <v>1593.3474965608189</v>
      </c>
      <c r="V33" s="36">
        <v>1933.4077250560322</v>
      </c>
      <c r="W33" s="36">
        <v>0</v>
      </c>
      <c r="X33" s="36">
        <v>0</v>
      </c>
      <c r="Y33" s="24">
        <v>3526.755221616851</v>
      </c>
    </row>
    <row r="34" spans="1:25" ht="21">
      <c r="A34" s="35"/>
      <c r="B34" s="35" t="s">
        <v>92</v>
      </c>
      <c r="C34" s="36">
        <v>0</v>
      </c>
      <c r="D34" s="36">
        <v>672.12050249999993</v>
      </c>
      <c r="E34" s="36">
        <v>1453.03826139377</v>
      </c>
      <c r="F34" s="36">
        <v>31.25</v>
      </c>
      <c r="G34" s="36">
        <v>128.52765089829001</v>
      </c>
      <c r="H34" s="36">
        <v>189.82962203741999</v>
      </c>
      <c r="I34" s="36">
        <v>0</v>
      </c>
      <c r="J34" s="36">
        <v>0</v>
      </c>
      <c r="K34" s="24">
        <v>2474.7660368294801</v>
      </c>
      <c r="M34" s="24"/>
      <c r="N34" s="100"/>
      <c r="O34" s="35"/>
      <c r="P34" s="35" t="s">
        <v>92</v>
      </c>
      <c r="Q34" s="36">
        <v>0</v>
      </c>
      <c r="R34" s="36">
        <v>0</v>
      </c>
      <c r="S34" s="36">
        <v>0</v>
      </c>
      <c r="T34" s="36">
        <v>0</v>
      </c>
      <c r="U34" s="36">
        <v>1375.5317217048882</v>
      </c>
      <c r="V34" s="36">
        <v>114.27743246655001</v>
      </c>
      <c r="W34" s="36">
        <v>0</v>
      </c>
      <c r="X34" s="36">
        <v>0</v>
      </c>
      <c r="Y34" s="24">
        <v>1489.8091541714382</v>
      </c>
    </row>
    <row r="35" spans="1:25" ht="21">
      <c r="A35" s="35"/>
      <c r="B35" s="35" t="s">
        <v>4615</v>
      </c>
      <c r="C35" s="36">
        <v>0</v>
      </c>
      <c r="D35" s="36">
        <v>0</v>
      </c>
      <c r="E35" s="36">
        <v>75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24">
        <v>75</v>
      </c>
      <c r="L35" s="24"/>
      <c r="M35" s="24"/>
      <c r="N35" s="100"/>
      <c r="O35" s="35"/>
      <c r="P35" s="35" t="s">
        <v>4615</v>
      </c>
      <c r="Q35" s="36">
        <v>0</v>
      </c>
      <c r="R35" s="36">
        <v>0</v>
      </c>
      <c r="S35" s="36">
        <v>0</v>
      </c>
      <c r="T35" s="36">
        <v>0</v>
      </c>
      <c r="U35" s="36">
        <v>45.15</v>
      </c>
      <c r="V35" s="36">
        <v>0</v>
      </c>
      <c r="W35" s="36">
        <v>0</v>
      </c>
      <c r="X35" s="36">
        <v>0</v>
      </c>
      <c r="Y35" s="24">
        <v>45.15</v>
      </c>
    </row>
    <row r="36" spans="1:25" ht="21">
      <c r="A36" s="35" t="s">
        <v>5303</v>
      </c>
      <c r="B36" s="35"/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1193.4391603592001</v>
      </c>
      <c r="J36" s="36">
        <v>0</v>
      </c>
      <c r="K36" s="24">
        <v>1193.4391603592001</v>
      </c>
      <c r="L36" s="24">
        <v>2140</v>
      </c>
      <c r="M36" s="110">
        <f>L36-K36</f>
        <v>946.56083964079994</v>
      </c>
      <c r="N36" s="100"/>
      <c r="O36" s="35" t="s">
        <v>5303</v>
      </c>
      <c r="P36" s="35"/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718.4503745362</v>
      </c>
      <c r="W36" s="36">
        <v>0</v>
      </c>
      <c r="X36" s="36">
        <v>0</v>
      </c>
      <c r="Y36" s="24">
        <v>718.4503745362</v>
      </c>
    </row>
    <row r="37" spans="1:25" ht="21">
      <c r="A37" s="35"/>
      <c r="B37" s="35" t="s">
        <v>5417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530.93916035920006</v>
      </c>
      <c r="J37" s="36">
        <v>0</v>
      </c>
      <c r="K37" s="24">
        <v>530.93916035920006</v>
      </c>
      <c r="L37" s="24"/>
      <c r="M37" s="110"/>
      <c r="N37" s="100"/>
      <c r="O37" s="35"/>
      <c r="P37" s="35" t="s">
        <v>5417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319.62537453619996</v>
      </c>
      <c r="W37" s="36">
        <v>0</v>
      </c>
      <c r="X37" s="36">
        <v>0</v>
      </c>
      <c r="Y37" s="24">
        <v>319.62537453619996</v>
      </c>
    </row>
    <row r="38" spans="1:25" ht="21">
      <c r="A38" s="35"/>
      <c r="B38" s="35" t="s">
        <v>5418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393.75</v>
      </c>
      <c r="J38" s="36">
        <v>0</v>
      </c>
      <c r="K38" s="24">
        <v>393.75</v>
      </c>
      <c r="L38" s="24"/>
      <c r="M38" s="24"/>
      <c r="N38" s="100"/>
      <c r="O38" s="35"/>
      <c r="P38" s="35" t="s">
        <v>5418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237.03749999999999</v>
      </c>
      <c r="W38" s="36">
        <v>0</v>
      </c>
      <c r="X38" s="36">
        <v>0</v>
      </c>
      <c r="Y38" s="24">
        <v>237.03749999999999</v>
      </c>
    </row>
    <row r="39" spans="1:25" ht="21">
      <c r="A39" s="35"/>
      <c r="B39" s="35" t="s">
        <v>403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268.75</v>
      </c>
      <c r="J39" s="36">
        <v>0</v>
      </c>
      <c r="K39" s="24">
        <v>268.75</v>
      </c>
      <c r="L39" s="24"/>
      <c r="M39" s="24"/>
      <c r="N39" s="100"/>
      <c r="O39" s="35"/>
      <c r="P39" s="35" t="s">
        <v>403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161.78749999999999</v>
      </c>
      <c r="W39" s="36">
        <v>0</v>
      </c>
      <c r="X39" s="36">
        <v>0</v>
      </c>
      <c r="Y39" s="24">
        <v>161.78749999999999</v>
      </c>
    </row>
    <row r="40" spans="1:25" ht="21">
      <c r="A40" s="35" t="s">
        <v>4626</v>
      </c>
      <c r="B40" s="35"/>
      <c r="C40" s="36">
        <v>1694.5415255909002</v>
      </c>
      <c r="D40" s="36">
        <v>823.29692280304005</v>
      </c>
      <c r="E40" s="36">
        <v>13875.903923418447</v>
      </c>
      <c r="F40" s="36">
        <v>41867.15732632819</v>
      </c>
      <c r="G40" s="36">
        <v>52948.421687635295</v>
      </c>
      <c r="H40" s="36">
        <v>75494.190187694709</v>
      </c>
      <c r="I40" s="36">
        <v>39782.237712764283</v>
      </c>
      <c r="J40" s="36">
        <v>17061.357425786671</v>
      </c>
      <c r="K40" s="24">
        <v>243547.10671202154</v>
      </c>
      <c r="L40" s="24">
        <v>193700</v>
      </c>
      <c r="M40" s="110">
        <f>L40-K40</f>
        <v>-49847.106712021545</v>
      </c>
      <c r="N40" s="100"/>
      <c r="O40" s="35" t="s">
        <v>4626</v>
      </c>
      <c r="P40" s="35"/>
      <c r="Q40" s="36">
        <v>1020.1139984057399</v>
      </c>
      <c r="R40" s="36">
        <v>495.62474752721096</v>
      </c>
      <c r="S40" s="36">
        <v>8353.2941618989844</v>
      </c>
      <c r="T40" s="36">
        <v>25204.028710450508</v>
      </c>
      <c r="U40" s="36">
        <v>31874.949855951778</v>
      </c>
      <c r="V40" s="36">
        <v>45447.502492992899</v>
      </c>
      <c r="W40" s="36">
        <v>23948.90710308194</v>
      </c>
      <c r="X40" s="36">
        <v>10270.937170318239</v>
      </c>
      <c r="Y40" s="24">
        <v>146615.35824062731</v>
      </c>
    </row>
    <row r="41" spans="1:25" ht="21">
      <c r="A41" s="35"/>
      <c r="B41" s="35" t="s">
        <v>4618</v>
      </c>
      <c r="C41" s="36">
        <v>340.59973956990001</v>
      </c>
      <c r="D41" s="36">
        <v>158.13141210040001</v>
      </c>
      <c r="E41" s="36">
        <v>2962.3465500489001</v>
      </c>
      <c r="F41" s="36">
        <v>4788.2252435760065</v>
      </c>
      <c r="G41" s="36">
        <v>4820.718374377705</v>
      </c>
      <c r="H41" s="36">
        <v>4027.6969712665077</v>
      </c>
      <c r="I41" s="36">
        <v>1028.9852396771391</v>
      </c>
      <c r="J41" s="36">
        <v>0</v>
      </c>
      <c r="K41" s="24">
        <v>18126.70353061656</v>
      </c>
      <c r="L41" s="24"/>
      <c r="M41" s="24"/>
      <c r="N41" s="100"/>
      <c r="O41" s="35"/>
      <c r="P41" s="35" t="s">
        <v>4618</v>
      </c>
      <c r="Q41" s="36">
        <v>205.04104322108003</v>
      </c>
      <c r="R41" s="36">
        <v>95.1951100844</v>
      </c>
      <c r="S41" s="36">
        <v>1783.3326231288779</v>
      </c>
      <c r="T41" s="36">
        <v>2882.5115966337344</v>
      </c>
      <c r="U41" s="36">
        <v>2902.0724613753314</v>
      </c>
      <c r="V41" s="36">
        <v>2424.6735767036266</v>
      </c>
      <c r="W41" s="36">
        <v>619.449114285924</v>
      </c>
      <c r="X41" s="36">
        <v>0</v>
      </c>
      <c r="Y41" s="24">
        <v>10912.275525432975</v>
      </c>
    </row>
    <row r="42" spans="1:25" ht="21">
      <c r="A42" s="35"/>
      <c r="B42" s="35" t="s">
        <v>4619</v>
      </c>
      <c r="C42" s="36">
        <v>749.82464076049996</v>
      </c>
      <c r="D42" s="36">
        <v>323.17543014164005</v>
      </c>
      <c r="E42" s="36">
        <v>5590.4628705571004</v>
      </c>
      <c r="F42" s="36">
        <v>8109.1896681193784</v>
      </c>
      <c r="G42" s="36">
        <v>4830.6230997600742</v>
      </c>
      <c r="H42" s="36">
        <v>4755.0362258200976</v>
      </c>
      <c r="I42" s="36">
        <v>630.01506713024003</v>
      </c>
      <c r="J42" s="36">
        <v>0</v>
      </c>
      <c r="K42" s="24">
        <v>24988.327002289028</v>
      </c>
      <c r="L42" s="24"/>
      <c r="M42" s="24"/>
      <c r="N42" s="100"/>
      <c r="O42" s="35"/>
      <c r="P42" s="35" t="s">
        <v>4619</v>
      </c>
      <c r="Q42" s="36">
        <v>451.39443373774992</v>
      </c>
      <c r="R42" s="36">
        <v>194.55160894526097</v>
      </c>
      <c r="S42" s="36">
        <v>3365.4586480771659</v>
      </c>
      <c r="T42" s="36">
        <v>4881.732180208528</v>
      </c>
      <c r="U42" s="36">
        <v>2908.0351060546641</v>
      </c>
      <c r="V42" s="36">
        <v>2862.5318079447852</v>
      </c>
      <c r="W42" s="36">
        <v>379.26907041231311</v>
      </c>
      <c r="X42" s="36">
        <v>0</v>
      </c>
      <c r="Y42" s="24">
        <v>15042.972855380467</v>
      </c>
    </row>
    <row r="43" spans="1:25" ht="21">
      <c r="A43" s="35"/>
      <c r="B43" s="35" t="s">
        <v>4620</v>
      </c>
      <c r="C43" s="36">
        <v>249.77075904340001</v>
      </c>
      <c r="D43" s="36">
        <v>81.519590394200009</v>
      </c>
      <c r="E43" s="36">
        <v>956.88844055277991</v>
      </c>
      <c r="F43" s="36">
        <v>2596.6909425574099</v>
      </c>
      <c r="G43" s="36">
        <v>951.58481422026011</v>
      </c>
      <c r="H43" s="36">
        <v>4804.1137237278163</v>
      </c>
      <c r="I43" s="36">
        <v>6444.8320258985714</v>
      </c>
      <c r="J43" s="36">
        <v>3885.0127198775599</v>
      </c>
      <c r="K43" s="24">
        <v>19970.413016271999</v>
      </c>
      <c r="L43" s="24"/>
      <c r="M43" s="24"/>
      <c r="N43" s="100"/>
      <c r="O43" s="35"/>
      <c r="P43" s="35" t="s">
        <v>4620</v>
      </c>
      <c r="Q43" s="36">
        <v>150.36199694412002</v>
      </c>
      <c r="R43" s="36">
        <v>49.0747934173</v>
      </c>
      <c r="S43" s="36">
        <v>576.04684121268804</v>
      </c>
      <c r="T43" s="36">
        <v>1563.2079474197762</v>
      </c>
      <c r="U43" s="36">
        <v>572.85405816019113</v>
      </c>
      <c r="V43" s="36">
        <v>2892.0764616894771</v>
      </c>
      <c r="W43" s="36">
        <v>3879.7888795956178</v>
      </c>
      <c r="X43" s="36">
        <v>2338.7776573658998</v>
      </c>
      <c r="Y43" s="24">
        <v>12022.188635805069</v>
      </c>
    </row>
    <row r="44" spans="1:25" ht="21">
      <c r="A44" s="35"/>
      <c r="B44" s="35" t="s">
        <v>2751</v>
      </c>
      <c r="C44" s="36">
        <v>0</v>
      </c>
      <c r="D44" s="36">
        <v>0</v>
      </c>
      <c r="E44" s="36">
        <v>0</v>
      </c>
      <c r="F44" s="36">
        <v>3450</v>
      </c>
      <c r="G44" s="36">
        <v>11168.822510303789</v>
      </c>
      <c r="H44" s="36">
        <v>10565.574262820423</v>
      </c>
      <c r="I44" s="36">
        <v>7428.9373723639501</v>
      </c>
      <c r="J44" s="36">
        <v>3207.2696920545</v>
      </c>
      <c r="K44" s="24">
        <v>35820.603837542665</v>
      </c>
      <c r="L44" s="24"/>
      <c r="M44" s="24"/>
      <c r="N44" s="100"/>
      <c r="O44" s="35"/>
      <c r="P44" s="35" t="s">
        <v>2751</v>
      </c>
      <c r="Q44" s="36">
        <v>0</v>
      </c>
      <c r="R44" s="36">
        <v>0</v>
      </c>
      <c r="S44" s="36">
        <v>0</v>
      </c>
      <c r="T44" s="36">
        <v>2076.9000000000005</v>
      </c>
      <c r="U44" s="36">
        <v>6723.6311512037482</v>
      </c>
      <c r="V44" s="36">
        <v>6360.4757062146609</v>
      </c>
      <c r="W44" s="36">
        <v>4472.2202981632036</v>
      </c>
      <c r="X44" s="36">
        <v>1930.7763546169999</v>
      </c>
      <c r="Y44" s="24">
        <v>21564.00351019861</v>
      </c>
    </row>
    <row r="45" spans="1:25" ht="21">
      <c r="A45" s="35"/>
      <c r="B45" s="35" t="s">
        <v>4621</v>
      </c>
      <c r="C45" s="36">
        <v>0</v>
      </c>
      <c r="D45" s="36">
        <v>0</v>
      </c>
      <c r="E45" s="36">
        <v>0</v>
      </c>
      <c r="F45" s="36">
        <v>1536.1984333780001</v>
      </c>
      <c r="G45" s="36">
        <v>16006.122998422701</v>
      </c>
      <c r="H45" s="36">
        <v>6850.4804055114992</v>
      </c>
      <c r="I45" s="36">
        <v>2577.9468891143092</v>
      </c>
      <c r="J45" s="36">
        <v>0</v>
      </c>
      <c r="K45" s="24">
        <v>26970.748726426507</v>
      </c>
      <c r="L45" s="24"/>
      <c r="M45" s="24"/>
      <c r="N45" s="100"/>
      <c r="O45" s="35"/>
      <c r="P45" s="35" t="s">
        <v>4621</v>
      </c>
      <c r="Q45" s="36">
        <v>0</v>
      </c>
      <c r="R45" s="36">
        <v>0</v>
      </c>
      <c r="S45" s="36">
        <v>0</v>
      </c>
      <c r="T45" s="36">
        <v>924.79145689359984</v>
      </c>
      <c r="U45" s="36">
        <v>9635.6860450460699</v>
      </c>
      <c r="V45" s="36">
        <v>4123.9892041211997</v>
      </c>
      <c r="W45" s="36">
        <v>1551.9240272469126</v>
      </c>
      <c r="X45" s="36">
        <v>0</v>
      </c>
      <c r="Y45" s="24">
        <v>16236.390733307782</v>
      </c>
    </row>
    <row r="46" spans="1:25" ht="21">
      <c r="A46" s="35"/>
      <c r="B46" s="35" t="s">
        <v>373</v>
      </c>
      <c r="C46" s="36">
        <v>0</v>
      </c>
      <c r="D46" s="36">
        <v>0</v>
      </c>
      <c r="E46" s="36">
        <v>146.43602182230001</v>
      </c>
      <c r="F46" s="36">
        <v>132.36167074229999</v>
      </c>
      <c r="G46" s="36">
        <v>886.06601865969492</v>
      </c>
      <c r="H46" s="36">
        <v>8543.1767983399986</v>
      </c>
      <c r="I46" s="36">
        <v>1861.9554351370502</v>
      </c>
      <c r="J46" s="36">
        <v>0</v>
      </c>
      <c r="K46" s="24">
        <v>11569.995944701343</v>
      </c>
      <c r="M46" s="24"/>
      <c r="N46" s="100"/>
      <c r="O46" s="35"/>
      <c r="P46" s="35" t="s">
        <v>373</v>
      </c>
      <c r="Q46" s="36">
        <v>0</v>
      </c>
      <c r="R46" s="36">
        <v>0</v>
      </c>
      <c r="S46" s="36">
        <v>88.154485136999995</v>
      </c>
      <c r="T46" s="36">
        <v>79.68172578686</v>
      </c>
      <c r="U46" s="36">
        <v>533.41174323336395</v>
      </c>
      <c r="V46" s="36">
        <v>5142.9924325994907</v>
      </c>
      <c r="W46" s="36">
        <v>1120.8971719520098</v>
      </c>
      <c r="X46" s="36">
        <v>0</v>
      </c>
      <c r="Y46" s="24">
        <v>6965.1375587087241</v>
      </c>
    </row>
    <row r="47" spans="1:25" ht="21">
      <c r="A47" s="35"/>
      <c r="B47" s="35" t="s">
        <v>4622</v>
      </c>
      <c r="C47" s="36">
        <v>15.6361025</v>
      </c>
      <c r="D47" s="36">
        <v>0</v>
      </c>
      <c r="E47" s="36">
        <v>1045.1179817761158</v>
      </c>
      <c r="F47" s="36">
        <v>4517.3373372008</v>
      </c>
      <c r="G47" s="36">
        <v>2414.1048501159707</v>
      </c>
      <c r="H47" s="36">
        <v>9577.3562648601728</v>
      </c>
      <c r="I47" s="36">
        <v>5317.2420655836213</v>
      </c>
      <c r="J47" s="36">
        <v>112.5</v>
      </c>
      <c r="K47" s="24">
        <v>22999.294602036684</v>
      </c>
      <c r="L47" s="24"/>
      <c r="M47" s="24"/>
      <c r="N47" s="100"/>
      <c r="O47" s="35"/>
      <c r="P47" s="35" t="s">
        <v>4622</v>
      </c>
      <c r="Q47" s="36">
        <v>9.4129337050000004</v>
      </c>
      <c r="R47" s="36">
        <v>0</v>
      </c>
      <c r="S47" s="36">
        <v>629.16102502955005</v>
      </c>
      <c r="T47" s="36">
        <v>2719.4370769933776</v>
      </c>
      <c r="U47" s="36">
        <v>1453.2911197686853</v>
      </c>
      <c r="V47" s="36">
        <v>5765.5684714434901</v>
      </c>
      <c r="W47" s="36">
        <v>3200.9797234814191</v>
      </c>
      <c r="X47" s="36">
        <v>67.724999999999994</v>
      </c>
      <c r="Y47" s="24">
        <v>13845.575350421523</v>
      </c>
    </row>
    <row r="48" spans="1:25" ht="21">
      <c r="A48" s="35"/>
      <c r="B48" s="35" t="s">
        <v>4623</v>
      </c>
      <c r="C48" s="36">
        <v>0</v>
      </c>
      <c r="D48" s="36">
        <v>0</v>
      </c>
      <c r="E48" s="36">
        <v>0</v>
      </c>
      <c r="F48" s="36">
        <v>2577.2932150496099</v>
      </c>
      <c r="G48" s="36">
        <v>0</v>
      </c>
      <c r="H48" s="36">
        <v>2349.5755689938001</v>
      </c>
      <c r="I48" s="36">
        <v>4897.9425172647398</v>
      </c>
      <c r="J48" s="36">
        <v>7667.8532444142111</v>
      </c>
      <c r="K48" s="24">
        <v>17492.66454572236</v>
      </c>
      <c r="L48" s="24"/>
      <c r="M48" s="24"/>
      <c r="N48" s="100"/>
      <c r="O48" s="35"/>
      <c r="P48" s="35" t="s">
        <v>4623</v>
      </c>
      <c r="Q48" s="36">
        <v>0</v>
      </c>
      <c r="R48" s="36">
        <v>0</v>
      </c>
      <c r="S48" s="36">
        <v>0</v>
      </c>
      <c r="T48" s="36">
        <v>1551.5305154600003</v>
      </c>
      <c r="U48" s="36">
        <v>0</v>
      </c>
      <c r="V48" s="36">
        <v>1414.4444925343587</v>
      </c>
      <c r="W48" s="36">
        <v>2948.5613953873999</v>
      </c>
      <c r="X48" s="36">
        <v>4616.0476531324384</v>
      </c>
      <c r="Y48" s="24">
        <v>10530.584056514197</v>
      </c>
    </row>
    <row r="49" spans="1:25" ht="21">
      <c r="A49" s="35"/>
      <c r="B49" s="35" t="s">
        <v>2780</v>
      </c>
      <c r="C49" s="36">
        <v>0</v>
      </c>
      <c r="D49" s="36">
        <v>38.8125</v>
      </c>
      <c r="E49" s="36">
        <v>1026.33198468553</v>
      </c>
      <c r="F49" s="36">
        <v>3720.2349347627501</v>
      </c>
      <c r="G49" s="36">
        <v>10800.35029917366</v>
      </c>
      <c r="H49" s="36">
        <v>6247.9869613373803</v>
      </c>
      <c r="I49" s="36">
        <v>2259.633336497287</v>
      </c>
      <c r="J49" s="36">
        <v>0</v>
      </c>
      <c r="K49" s="24">
        <v>24093.350016456607</v>
      </c>
      <c r="L49" s="24"/>
      <c r="M49" s="110"/>
      <c r="N49" s="100"/>
      <c r="O49" s="35"/>
      <c r="P49" s="35" t="s">
        <v>2780</v>
      </c>
      <c r="Q49" s="36">
        <v>0</v>
      </c>
      <c r="R49" s="36">
        <v>23.365124999999999</v>
      </c>
      <c r="S49" s="36">
        <v>617.85185478027006</v>
      </c>
      <c r="T49" s="36">
        <v>2239.5814307264004</v>
      </c>
      <c r="U49" s="36">
        <v>6501.8108801035569</v>
      </c>
      <c r="V49" s="36">
        <v>3761.2881507214488</v>
      </c>
      <c r="W49" s="36">
        <v>1360.2992685714476</v>
      </c>
      <c r="X49" s="36">
        <v>0</v>
      </c>
      <c r="Y49" s="24">
        <v>14504.196709903123</v>
      </c>
    </row>
    <row r="50" spans="1:25" ht="21">
      <c r="A50" s="35"/>
      <c r="B50" s="35" t="s">
        <v>4624</v>
      </c>
      <c r="C50" s="36">
        <v>324.12284182990004</v>
      </c>
      <c r="D50" s="36">
        <v>205.90799016679998</v>
      </c>
      <c r="E50" s="36">
        <v>1683.3107869525802</v>
      </c>
      <c r="F50" s="36">
        <v>7357.8220246633791</v>
      </c>
      <c r="G50" s="36">
        <v>1070.02872260144</v>
      </c>
      <c r="H50" s="36">
        <v>7786.1046262502896</v>
      </c>
      <c r="I50" s="36">
        <v>3915.573233994975</v>
      </c>
      <c r="J50" s="36">
        <v>41.786719324400003</v>
      </c>
      <c r="K50" s="24">
        <v>22384.656945783765</v>
      </c>
      <c r="L50" s="24"/>
      <c r="M50" s="24"/>
      <c r="N50" s="100"/>
      <c r="O50" s="35"/>
      <c r="P50" s="35" t="s">
        <v>4624</v>
      </c>
      <c r="Q50" s="36">
        <v>195.12195078170001</v>
      </c>
      <c r="R50" s="36">
        <v>123.95661008024999</v>
      </c>
      <c r="S50" s="36">
        <v>1013.3530937455399</v>
      </c>
      <c r="T50" s="36">
        <v>4429.4088588483992</v>
      </c>
      <c r="U50" s="36">
        <v>644.15729100617</v>
      </c>
      <c r="V50" s="36">
        <v>4687.2349850024502</v>
      </c>
      <c r="W50" s="36">
        <v>2357.175086864997</v>
      </c>
      <c r="X50" s="36">
        <v>25.155605033299999</v>
      </c>
      <c r="Y50" s="24">
        <v>13475.563481362808</v>
      </c>
    </row>
    <row r="51" spans="1:25" ht="21">
      <c r="A51" s="35"/>
      <c r="B51" s="35" t="s">
        <v>4625</v>
      </c>
      <c r="C51" s="36">
        <v>14.587441887200001</v>
      </c>
      <c r="D51" s="36">
        <v>15.75</v>
      </c>
      <c r="E51" s="36">
        <v>465.00928702314002</v>
      </c>
      <c r="F51" s="36">
        <v>3081.8038562785609</v>
      </c>
      <c r="G51" s="36">
        <v>0</v>
      </c>
      <c r="H51" s="36">
        <v>9987.0883787667208</v>
      </c>
      <c r="I51" s="36">
        <v>3419.1745301023998</v>
      </c>
      <c r="J51" s="36">
        <v>2146.9350501160002</v>
      </c>
      <c r="K51" s="24">
        <v>19130.348544174023</v>
      </c>
      <c r="M51" s="24"/>
      <c r="N51" s="100"/>
      <c r="O51" s="35"/>
      <c r="P51" s="35" t="s">
        <v>4625</v>
      </c>
      <c r="Q51" s="36">
        <v>8.7816400160899999</v>
      </c>
      <c r="R51" s="36">
        <v>9.4815000000000005</v>
      </c>
      <c r="S51" s="36">
        <v>279.93559078789201</v>
      </c>
      <c r="T51" s="36">
        <v>1855.245921479833</v>
      </c>
      <c r="U51" s="36">
        <v>0</v>
      </c>
      <c r="V51" s="36">
        <v>6012.2272040179105</v>
      </c>
      <c r="W51" s="36">
        <v>2058.3430671206902</v>
      </c>
      <c r="X51" s="36">
        <v>1292.4549001695996</v>
      </c>
      <c r="Y51" s="24">
        <v>11516.469823592015</v>
      </c>
    </row>
    <row r="52" spans="1:25" ht="21">
      <c r="A52" s="35" t="s">
        <v>4629</v>
      </c>
      <c r="B52" s="35"/>
      <c r="C52" s="36">
        <v>0</v>
      </c>
      <c r="D52" s="36">
        <v>324.57890960600002</v>
      </c>
      <c r="E52" s="36">
        <v>838.3708399994</v>
      </c>
      <c r="F52" s="36">
        <v>1481.188019239951</v>
      </c>
      <c r="G52" s="36">
        <v>3632.5838601083901</v>
      </c>
      <c r="H52" s="36">
        <v>5440.98073675656</v>
      </c>
      <c r="I52" s="36">
        <v>911.287675000116</v>
      </c>
      <c r="J52" s="36">
        <v>0</v>
      </c>
      <c r="K52" s="24">
        <v>12628.990040710418</v>
      </c>
      <c r="L52" s="24">
        <v>10450</v>
      </c>
      <c r="M52" s="110">
        <f>L52-K52</f>
        <v>-2178.9900407104178</v>
      </c>
      <c r="N52" s="100"/>
      <c r="O52" s="35" t="s">
        <v>4629</v>
      </c>
      <c r="P52" s="35"/>
      <c r="Q52" s="36">
        <v>0</v>
      </c>
      <c r="R52" s="36">
        <v>0</v>
      </c>
      <c r="S52" s="36">
        <v>0</v>
      </c>
      <c r="T52" s="36">
        <v>0</v>
      </c>
      <c r="U52" s="36">
        <v>3778.5864206292122</v>
      </c>
      <c r="V52" s="36">
        <v>3824.065583880626</v>
      </c>
      <c r="W52" s="36">
        <v>0</v>
      </c>
      <c r="X52" s="36">
        <v>0</v>
      </c>
      <c r="Y52" s="24">
        <v>7602.6520045098387</v>
      </c>
    </row>
    <row r="53" spans="1:25" ht="21">
      <c r="A53" s="35"/>
      <c r="B53" s="35" t="s">
        <v>4628</v>
      </c>
      <c r="C53" s="36">
        <v>0</v>
      </c>
      <c r="D53" s="36">
        <v>324.57890960600002</v>
      </c>
      <c r="E53" s="36">
        <v>838.3708399994</v>
      </c>
      <c r="F53" s="36">
        <v>203.96627625246001</v>
      </c>
      <c r="G53" s="36">
        <v>412.19116667089997</v>
      </c>
      <c r="H53" s="36">
        <v>873.02860348412003</v>
      </c>
      <c r="I53" s="36">
        <v>0</v>
      </c>
      <c r="J53" s="36">
        <v>0</v>
      </c>
      <c r="K53" s="24">
        <v>2652.1357960128798</v>
      </c>
      <c r="L53" s="24"/>
      <c r="M53" s="24"/>
      <c r="N53" s="100"/>
      <c r="O53" s="35"/>
      <c r="P53" s="35" t="s">
        <v>4628</v>
      </c>
      <c r="Q53" s="36">
        <v>0</v>
      </c>
      <c r="R53" s="36">
        <v>0</v>
      </c>
      <c r="S53" s="36">
        <v>0</v>
      </c>
      <c r="T53" s="36">
        <v>0</v>
      </c>
      <c r="U53" s="36">
        <v>1071.0225299020799</v>
      </c>
      <c r="V53" s="36">
        <v>525.56321929742012</v>
      </c>
      <c r="W53" s="36">
        <v>0</v>
      </c>
      <c r="X53" s="36">
        <v>0</v>
      </c>
      <c r="Y53" s="24">
        <v>1596.5857491995</v>
      </c>
    </row>
    <row r="54" spans="1:25" ht="21">
      <c r="A54" s="35"/>
      <c r="B54" s="35" t="s">
        <v>4627</v>
      </c>
      <c r="C54" s="36">
        <v>0</v>
      </c>
      <c r="D54" s="36">
        <v>0</v>
      </c>
      <c r="E54" s="36">
        <v>0</v>
      </c>
      <c r="F54" s="36">
        <v>900.68559619229109</v>
      </c>
      <c r="G54" s="36">
        <v>672.63278827149998</v>
      </c>
      <c r="H54" s="36">
        <v>0</v>
      </c>
      <c r="I54" s="36">
        <v>707.534446080816</v>
      </c>
      <c r="J54" s="36">
        <v>0</v>
      </c>
      <c r="K54" s="24">
        <v>2280.8528305446071</v>
      </c>
      <c r="L54" s="24"/>
      <c r="M54" s="110"/>
      <c r="N54" s="100"/>
      <c r="O54" s="35"/>
      <c r="P54" s="35" t="s">
        <v>4627</v>
      </c>
      <c r="Q54" s="36">
        <v>0</v>
      </c>
      <c r="R54" s="36">
        <v>0</v>
      </c>
      <c r="S54" s="36">
        <v>0</v>
      </c>
      <c r="T54" s="36">
        <v>0</v>
      </c>
      <c r="U54" s="36">
        <v>947.13766744672319</v>
      </c>
      <c r="V54" s="36">
        <v>425.93573654076596</v>
      </c>
      <c r="W54" s="36">
        <v>0</v>
      </c>
      <c r="X54" s="36">
        <v>0</v>
      </c>
      <c r="Y54" s="24">
        <v>1373.0734039874892</v>
      </c>
    </row>
    <row r="55" spans="1:25" ht="21">
      <c r="A55" s="35"/>
      <c r="B55" s="35" t="s">
        <v>3956</v>
      </c>
      <c r="C55" s="36">
        <v>0</v>
      </c>
      <c r="D55" s="36">
        <v>0</v>
      </c>
      <c r="E55" s="36">
        <v>0</v>
      </c>
      <c r="F55" s="36">
        <v>376.53614679520001</v>
      </c>
      <c r="G55" s="36">
        <v>1079.0099051659902</v>
      </c>
      <c r="H55" s="36">
        <v>0</v>
      </c>
      <c r="I55" s="36">
        <v>185.0032289193</v>
      </c>
      <c r="J55" s="36">
        <v>0</v>
      </c>
      <c r="K55" s="24">
        <v>1640.5492808804902</v>
      </c>
      <c r="L55" s="24"/>
      <c r="M55" s="24"/>
      <c r="N55" s="100"/>
      <c r="O55" s="35"/>
      <c r="P55" s="35" t="s">
        <v>3956</v>
      </c>
      <c r="Q55" s="36">
        <v>0</v>
      </c>
      <c r="R55" s="36">
        <v>0</v>
      </c>
      <c r="S55" s="36">
        <v>0</v>
      </c>
      <c r="T55" s="36">
        <v>0</v>
      </c>
      <c r="U55" s="36">
        <v>876.23872328040909</v>
      </c>
      <c r="V55" s="36">
        <v>111.37194380939999</v>
      </c>
      <c r="W55" s="36">
        <v>0</v>
      </c>
      <c r="X55" s="36">
        <v>0</v>
      </c>
      <c r="Y55" s="24">
        <v>987.61066708980911</v>
      </c>
    </row>
    <row r="56" spans="1:25" ht="21">
      <c r="A56" s="35"/>
      <c r="B56" s="35" t="s">
        <v>2085</v>
      </c>
      <c r="C56" s="36">
        <v>0</v>
      </c>
      <c r="D56" s="36">
        <v>0</v>
      </c>
      <c r="E56" s="36">
        <v>0</v>
      </c>
      <c r="F56" s="36">
        <v>0</v>
      </c>
      <c r="G56" s="36">
        <v>1468.75</v>
      </c>
      <c r="H56" s="36">
        <v>4567.9521332724398</v>
      </c>
      <c r="I56" s="36">
        <v>18.75</v>
      </c>
      <c r="J56" s="36">
        <v>0</v>
      </c>
      <c r="K56" s="24">
        <v>6055.4521332724398</v>
      </c>
      <c r="M56" s="24"/>
      <c r="N56" s="100"/>
      <c r="O56" s="35"/>
      <c r="P56" s="35" t="s">
        <v>2085</v>
      </c>
      <c r="Q56" s="36">
        <v>0</v>
      </c>
      <c r="R56" s="36">
        <v>0</v>
      </c>
      <c r="S56" s="36">
        <v>0</v>
      </c>
      <c r="T56" s="36">
        <v>0</v>
      </c>
      <c r="U56" s="36">
        <v>884.1875</v>
      </c>
      <c r="V56" s="36">
        <v>2761.1946842330403</v>
      </c>
      <c r="W56" s="36">
        <v>0</v>
      </c>
      <c r="X56" s="36">
        <v>0</v>
      </c>
      <c r="Y56" s="24">
        <v>3645.3821842330403</v>
      </c>
    </row>
    <row r="57" spans="1:25" ht="21">
      <c r="A57" s="35" t="s">
        <v>4641</v>
      </c>
      <c r="B57" s="35"/>
      <c r="C57" s="36">
        <v>0</v>
      </c>
      <c r="D57" s="36">
        <v>64.856670855800004</v>
      </c>
      <c r="E57" s="36">
        <v>172.35248625029999</v>
      </c>
      <c r="F57" s="36">
        <v>11723.344719201143</v>
      </c>
      <c r="G57" s="36">
        <v>1550.25157083467</v>
      </c>
      <c r="H57" s="36">
        <v>47994.067947640884</v>
      </c>
      <c r="I57" s="36">
        <v>14598.046097004893</v>
      </c>
      <c r="J57" s="36">
        <v>1632.5290293081998</v>
      </c>
      <c r="K57" s="24">
        <v>77735.448521095896</v>
      </c>
      <c r="L57" s="24">
        <v>68450</v>
      </c>
      <c r="M57" s="110">
        <f>L57-K57</f>
        <v>-9285.4485210958956</v>
      </c>
      <c r="N57" s="100"/>
      <c r="O57" s="35" t="s">
        <v>4641</v>
      </c>
      <c r="P57" s="35"/>
      <c r="Q57" s="36">
        <v>0</v>
      </c>
      <c r="R57" s="36">
        <v>39.043715855199999</v>
      </c>
      <c r="S57" s="36">
        <v>103.75619672268002</v>
      </c>
      <c r="T57" s="36">
        <v>6047.262809768401</v>
      </c>
      <c r="U57" s="36">
        <v>1943.4421568332891</v>
      </c>
      <c r="V57" s="36">
        <v>30168.988969227521</v>
      </c>
      <c r="W57" s="36">
        <v>7511.463685637349</v>
      </c>
      <c r="X57" s="36">
        <v>982.78247564360004</v>
      </c>
      <c r="Y57" s="24">
        <v>46796.740009688037</v>
      </c>
    </row>
    <row r="58" spans="1:25" ht="21">
      <c r="A58" s="35"/>
      <c r="B58" s="35" t="s">
        <v>4630</v>
      </c>
      <c r="C58" s="36">
        <v>0</v>
      </c>
      <c r="D58" s="36">
        <v>0</v>
      </c>
      <c r="E58" s="36">
        <v>0</v>
      </c>
      <c r="F58" s="36">
        <v>110.79432035409999</v>
      </c>
      <c r="G58" s="36">
        <v>0</v>
      </c>
      <c r="H58" s="36">
        <v>900.89202043806392</v>
      </c>
      <c r="I58" s="36">
        <v>0</v>
      </c>
      <c r="J58" s="36">
        <v>0</v>
      </c>
      <c r="K58" s="24">
        <v>1011.6863407921639</v>
      </c>
      <c r="L58" s="24"/>
      <c r="M58" s="24"/>
      <c r="N58" s="100"/>
      <c r="O58" s="35"/>
      <c r="P58" s="35" t="s">
        <v>4630</v>
      </c>
      <c r="Q58" s="36">
        <v>0</v>
      </c>
      <c r="R58" s="36">
        <v>0</v>
      </c>
      <c r="S58" s="36">
        <v>0</v>
      </c>
      <c r="T58" s="36">
        <v>66.698180853170001</v>
      </c>
      <c r="U58" s="36">
        <v>0</v>
      </c>
      <c r="V58" s="36">
        <v>542.33699630456601</v>
      </c>
      <c r="W58" s="36">
        <v>0</v>
      </c>
      <c r="X58" s="36">
        <v>0</v>
      </c>
      <c r="Y58" s="24">
        <v>609.03517715773603</v>
      </c>
    </row>
    <row r="59" spans="1:25" ht="21">
      <c r="A59" s="35"/>
      <c r="B59" s="35" t="s">
        <v>4631</v>
      </c>
      <c r="C59" s="36">
        <v>0</v>
      </c>
      <c r="D59" s="36">
        <v>0</v>
      </c>
      <c r="E59" s="36">
        <v>0</v>
      </c>
      <c r="F59" s="36">
        <v>2425</v>
      </c>
      <c r="G59" s="36">
        <v>0</v>
      </c>
      <c r="H59" s="36">
        <v>9107.7099138904814</v>
      </c>
      <c r="I59" s="36">
        <v>1421.1619741015904</v>
      </c>
      <c r="J59" s="36">
        <v>267.58869267599999</v>
      </c>
      <c r="K59" s="24">
        <v>13221.460580668072</v>
      </c>
      <c r="L59" s="24"/>
      <c r="M59" s="24"/>
      <c r="N59" s="100"/>
      <c r="O59" s="35"/>
      <c r="P59" s="35" t="s">
        <v>4631</v>
      </c>
      <c r="Q59" s="36">
        <v>0</v>
      </c>
      <c r="R59" s="36">
        <v>0</v>
      </c>
      <c r="S59" s="36">
        <v>0</v>
      </c>
      <c r="T59" s="36">
        <v>1459.8500000000001</v>
      </c>
      <c r="U59" s="36">
        <v>0</v>
      </c>
      <c r="V59" s="36">
        <v>5482.8413681580896</v>
      </c>
      <c r="W59" s="36">
        <v>855.53950840898995</v>
      </c>
      <c r="X59" s="36">
        <v>161.08839299100001</v>
      </c>
      <c r="Y59" s="24">
        <v>7959.3192695580792</v>
      </c>
    </row>
    <row r="60" spans="1:25" ht="21">
      <c r="A60" s="35"/>
      <c r="B60" s="35" t="s">
        <v>2708</v>
      </c>
      <c r="C60" s="36">
        <v>0</v>
      </c>
      <c r="D60" s="36">
        <v>0</v>
      </c>
      <c r="E60" s="36">
        <v>0</v>
      </c>
      <c r="F60" s="36">
        <v>1091.0622990889001</v>
      </c>
      <c r="G60" s="36">
        <v>192.30542366838</v>
      </c>
      <c r="H60" s="36">
        <v>3255.6192201629406</v>
      </c>
      <c r="I60" s="36">
        <v>2165.1615849545601</v>
      </c>
      <c r="J60" s="36">
        <v>0</v>
      </c>
      <c r="K60" s="24">
        <v>6704.1485278747805</v>
      </c>
      <c r="L60" s="24"/>
      <c r="M60" s="24"/>
      <c r="N60" s="100"/>
      <c r="O60" s="35"/>
      <c r="P60" s="35" t="s">
        <v>2708</v>
      </c>
      <c r="Q60" s="36">
        <v>0</v>
      </c>
      <c r="R60" s="36">
        <v>0</v>
      </c>
      <c r="S60" s="36">
        <v>0</v>
      </c>
      <c r="T60" s="36">
        <v>656.81950405152008</v>
      </c>
      <c r="U60" s="36">
        <v>115.76786504832999</v>
      </c>
      <c r="V60" s="36">
        <v>1959.88277053395</v>
      </c>
      <c r="W60" s="36">
        <v>1303.4272741425598</v>
      </c>
      <c r="X60" s="36">
        <v>0</v>
      </c>
      <c r="Y60" s="24">
        <v>4035.8974137763598</v>
      </c>
    </row>
    <row r="61" spans="1:25" ht="21">
      <c r="A61" s="35"/>
      <c r="B61" s="35" t="s">
        <v>87</v>
      </c>
      <c r="C61" s="36">
        <v>0</v>
      </c>
      <c r="D61" s="36">
        <v>0</v>
      </c>
      <c r="E61" s="36">
        <v>0</v>
      </c>
      <c r="F61" s="36">
        <v>834.23385948685996</v>
      </c>
      <c r="G61" s="36">
        <v>49.279473837159998</v>
      </c>
      <c r="H61" s="36">
        <v>2902.9756069288783</v>
      </c>
      <c r="I61" s="36">
        <v>728.0253603932</v>
      </c>
      <c r="J61" s="36">
        <v>0</v>
      </c>
      <c r="K61" s="24">
        <v>4514.5143006460985</v>
      </c>
      <c r="L61" s="24"/>
      <c r="M61" s="24"/>
      <c r="N61" s="100"/>
      <c r="O61" s="35"/>
      <c r="P61" s="35" t="s">
        <v>87</v>
      </c>
      <c r="Q61" s="36">
        <v>0</v>
      </c>
      <c r="R61" s="36">
        <v>0</v>
      </c>
      <c r="S61" s="36">
        <v>0</v>
      </c>
      <c r="T61" s="36">
        <v>502.20878341109005</v>
      </c>
      <c r="U61" s="36">
        <v>29.666243250010002</v>
      </c>
      <c r="V61" s="36">
        <v>1747.5913153714262</v>
      </c>
      <c r="W61" s="36">
        <v>438.2712669567901</v>
      </c>
      <c r="X61" s="36">
        <v>0</v>
      </c>
      <c r="Y61" s="24">
        <v>2717.737608989316</v>
      </c>
    </row>
    <row r="62" spans="1:25" ht="21">
      <c r="A62" s="35"/>
      <c r="B62" s="35" t="s">
        <v>4632</v>
      </c>
      <c r="C62" s="36">
        <v>0</v>
      </c>
      <c r="D62" s="36">
        <v>0</v>
      </c>
      <c r="E62" s="36">
        <v>0</v>
      </c>
      <c r="F62" s="36">
        <v>147.82121724769999</v>
      </c>
      <c r="G62" s="36">
        <v>0</v>
      </c>
      <c r="H62" s="36">
        <v>349.49245632239206</v>
      </c>
      <c r="I62" s="36">
        <v>264.23486754830003</v>
      </c>
      <c r="J62" s="36">
        <v>0</v>
      </c>
      <c r="K62" s="24">
        <v>761.54854111839211</v>
      </c>
      <c r="L62" s="24"/>
      <c r="M62" s="24"/>
      <c r="N62" s="100"/>
      <c r="O62" s="35"/>
      <c r="P62" s="35" t="s">
        <v>4632</v>
      </c>
      <c r="Q62" s="36">
        <v>0</v>
      </c>
      <c r="R62" s="36">
        <v>0</v>
      </c>
      <c r="S62" s="36">
        <v>0</v>
      </c>
      <c r="T62" s="36">
        <v>88.988372783160003</v>
      </c>
      <c r="U62" s="36">
        <v>0</v>
      </c>
      <c r="V62" s="36">
        <v>210.394458706065</v>
      </c>
      <c r="W62" s="36">
        <v>159.06939026409802</v>
      </c>
      <c r="X62" s="36">
        <v>0</v>
      </c>
      <c r="Y62" s="24">
        <v>458.45222175332299</v>
      </c>
    </row>
    <row r="63" spans="1:25" ht="21">
      <c r="A63" s="35"/>
      <c r="B63" s="35" t="s">
        <v>4633</v>
      </c>
      <c r="C63" s="36">
        <v>0</v>
      </c>
      <c r="D63" s="36">
        <v>0</v>
      </c>
      <c r="E63" s="36">
        <v>0</v>
      </c>
      <c r="F63" s="36">
        <v>1049.4308790182699</v>
      </c>
      <c r="G63" s="36">
        <v>0</v>
      </c>
      <c r="H63" s="36">
        <v>3369.5727055527504</v>
      </c>
      <c r="I63" s="36">
        <v>517.8815770699</v>
      </c>
      <c r="J63" s="36">
        <v>0</v>
      </c>
      <c r="K63" s="24">
        <v>4936.8851616409211</v>
      </c>
      <c r="L63" s="24"/>
      <c r="M63" s="24"/>
      <c r="N63" s="100"/>
      <c r="O63" s="35"/>
      <c r="P63" s="35" t="s">
        <v>4633</v>
      </c>
      <c r="Q63" s="36">
        <v>0</v>
      </c>
      <c r="R63" s="36">
        <v>0</v>
      </c>
      <c r="S63" s="36">
        <v>0</v>
      </c>
      <c r="T63" s="36">
        <v>631.75738916906982</v>
      </c>
      <c r="U63" s="36">
        <v>0</v>
      </c>
      <c r="V63" s="36">
        <v>2028.4827687436577</v>
      </c>
      <c r="W63" s="36">
        <v>311.76470939609999</v>
      </c>
      <c r="X63" s="36">
        <v>0</v>
      </c>
      <c r="Y63" s="24">
        <v>2972.0048673088277</v>
      </c>
    </row>
    <row r="64" spans="1:25" ht="21">
      <c r="A64" s="35"/>
      <c r="B64" s="35" t="s">
        <v>1572</v>
      </c>
      <c r="C64" s="36">
        <v>0</v>
      </c>
      <c r="D64" s="36">
        <v>64.856670855800004</v>
      </c>
      <c r="E64" s="36">
        <v>172.35248625029999</v>
      </c>
      <c r="F64" s="36">
        <v>543.83549874983999</v>
      </c>
      <c r="G64" s="36">
        <v>0</v>
      </c>
      <c r="H64" s="36">
        <v>2243.1629551265</v>
      </c>
      <c r="I64" s="36">
        <v>1131.84877942349</v>
      </c>
      <c r="J64" s="36">
        <v>59.259227954499998</v>
      </c>
      <c r="K64" s="24">
        <v>4215.3156183604297</v>
      </c>
      <c r="L64" s="24"/>
      <c r="M64" s="24"/>
      <c r="N64" s="100"/>
      <c r="O64" s="35"/>
      <c r="P64" s="35" t="s">
        <v>1572</v>
      </c>
      <c r="Q64" s="36">
        <v>0</v>
      </c>
      <c r="R64" s="36">
        <v>39.043715855199999</v>
      </c>
      <c r="S64" s="36">
        <v>103.75619672268002</v>
      </c>
      <c r="T64" s="36">
        <v>327.38897024747001</v>
      </c>
      <c r="U64" s="36">
        <v>0</v>
      </c>
      <c r="V64" s="36">
        <v>1350.384098987</v>
      </c>
      <c r="W64" s="36">
        <v>681.37296521292308</v>
      </c>
      <c r="X64" s="36">
        <v>35.674055228599997</v>
      </c>
      <c r="Y64" s="24">
        <v>2537.6200022538733</v>
      </c>
    </row>
    <row r="65" spans="1:25" ht="21">
      <c r="A65" s="35"/>
      <c r="B65" s="35" t="s">
        <v>2039</v>
      </c>
      <c r="C65" s="36">
        <v>0</v>
      </c>
      <c r="D65" s="36">
        <v>0</v>
      </c>
      <c r="E65" s="36">
        <v>0</v>
      </c>
      <c r="F65" s="36">
        <v>274.999984375</v>
      </c>
      <c r="G65" s="36">
        <v>93.75</v>
      </c>
      <c r="H65" s="36">
        <v>1175.9776915213602</v>
      </c>
      <c r="I65" s="36">
        <v>364.52893090500004</v>
      </c>
      <c r="J65" s="36">
        <v>0</v>
      </c>
      <c r="K65" s="24">
        <v>1909.2566068013602</v>
      </c>
      <c r="L65" s="24"/>
      <c r="M65" s="24"/>
      <c r="N65" s="100"/>
      <c r="O65" s="35"/>
      <c r="P65" s="35" t="s">
        <v>2039</v>
      </c>
      <c r="Q65" s="36">
        <v>0</v>
      </c>
      <c r="R65" s="36">
        <v>0</v>
      </c>
      <c r="S65" s="36">
        <v>0</v>
      </c>
      <c r="T65" s="36">
        <v>165.54999059370002</v>
      </c>
      <c r="U65" s="36">
        <v>56.4375</v>
      </c>
      <c r="V65" s="36">
        <v>707.93857029649996</v>
      </c>
      <c r="W65" s="36">
        <v>219.44641640499998</v>
      </c>
      <c r="X65" s="36">
        <v>0</v>
      </c>
      <c r="Y65" s="24">
        <v>1149.3724772952</v>
      </c>
    </row>
    <row r="66" spans="1:25" ht="21">
      <c r="A66" s="35"/>
      <c r="B66" s="35" t="s">
        <v>4634</v>
      </c>
      <c r="C66" s="36">
        <v>0</v>
      </c>
      <c r="D66" s="36">
        <v>0</v>
      </c>
      <c r="E66" s="36">
        <v>0</v>
      </c>
      <c r="F66" s="36">
        <v>340.58584497762195</v>
      </c>
      <c r="G66" s="36">
        <v>0</v>
      </c>
      <c r="H66" s="36">
        <v>976.38007098353205</v>
      </c>
      <c r="I66" s="36">
        <v>1913.9042922633002</v>
      </c>
      <c r="J66" s="36">
        <v>0</v>
      </c>
      <c r="K66" s="24">
        <v>3230.8702082244545</v>
      </c>
      <c r="L66" s="24"/>
      <c r="M66" s="24"/>
      <c r="N66" s="100"/>
      <c r="O66" s="35"/>
      <c r="P66" s="35" t="s">
        <v>4634</v>
      </c>
      <c r="Q66" s="36">
        <v>0</v>
      </c>
      <c r="R66" s="36">
        <v>0</v>
      </c>
      <c r="S66" s="36">
        <v>0</v>
      </c>
      <c r="T66" s="36">
        <v>0</v>
      </c>
      <c r="U66" s="36">
        <v>205.03267867652599</v>
      </c>
      <c r="V66" s="36">
        <v>1739.9511866737876</v>
      </c>
      <c r="W66" s="36">
        <v>0</v>
      </c>
      <c r="X66" s="36">
        <v>0</v>
      </c>
      <c r="Y66" s="24">
        <v>1944.9838653503136</v>
      </c>
    </row>
    <row r="67" spans="1:25" ht="21">
      <c r="A67" s="35"/>
      <c r="B67" s="35" t="s">
        <v>4635</v>
      </c>
      <c r="C67" s="36">
        <v>0</v>
      </c>
      <c r="D67" s="36">
        <v>0</v>
      </c>
      <c r="E67" s="36">
        <v>0</v>
      </c>
      <c r="F67" s="36">
        <v>587.5</v>
      </c>
      <c r="G67" s="36">
        <v>0</v>
      </c>
      <c r="H67" s="36">
        <v>4081.8239202199802</v>
      </c>
      <c r="I67" s="36">
        <v>709.54431612539997</v>
      </c>
      <c r="J67" s="36">
        <v>0</v>
      </c>
      <c r="K67" s="24">
        <v>5378.86823634538</v>
      </c>
      <c r="L67" s="24"/>
      <c r="M67" s="24"/>
      <c r="N67" s="100"/>
      <c r="O67" s="35"/>
      <c r="P67" s="35" t="s">
        <v>4635</v>
      </c>
      <c r="Q67" s="36">
        <v>0</v>
      </c>
      <c r="R67" s="36">
        <v>0</v>
      </c>
      <c r="S67" s="36">
        <v>0</v>
      </c>
      <c r="T67" s="36">
        <v>353.67500000000001</v>
      </c>
      <c r="U67" s="36">
        <v>0</v>
      </c>
      <c r="V67" s="36">
        <v>2457.2579999699838</v>
      </c>
      <c r="W67" s="36">
        <v>427.14567830760006</v>
      </c>
      <c r="X67" s="36">
        <v>0</v>
      </c>
      <c r="Y67" s="24">
        <v>3238.078678277584</v>
      </c>
    </row>
    <row r="68" spans="1:25" ht="21">
      <c r="A68" s="35"/>
      <c r="B68" s="35" t="s">
        <v>4636</v>
      </c>
      <c r="C68" s="36">
        <v>0</v>
      </c>
      <c r="D68" s="36">
        <v>0</v>
      </c>
      <c r="E68" s="36">
        <v>0</v>
      </c>
      <c r="F68" s="36">
        <v>1162.5</v>
      </c>
      <c r="G68" s="36">
        <v>333.11983244539999</v>
      </c>
      <c r="H68" s="36">
        <v>1914.048935963863</v>
      </c>
      <c r="I68" s="36">
        <v>1681.3697535402398</v>
      </c>
      <c r="J68" s="36">
        <v>876.16130732399995</v>
      </c>
      <c r="K68" s="24">
        <v>5967.1998292735025</v>
      </c>
      <c r="M68" s="24"/>
      <c r="N68" s="100"/>
      <c r="O68" s="35"/>
      <c r="P68" s="35" t="s">
        <v>4636</v>
      </c>
      <c r="Q68" s="36">
        <v>0</v>
      </c>
      <c r="R68" s="36">
        <v>0</v>
      </c>
      <c r="S68" s="36">
        <v>0</v>
      </c>
      <c r="T68" s="36">
        <v>699.82500000000039</v>
      </c>
      <c r="U68" s="36">
        <v>200.53813913213099</v>
      </c>
      <c r="V68" s="36">
        <v>1152.2574594499149</v>
      </c>
      <c r="W68" s="36">
        <v>1012.1845916313398</v>
      </c>
      <c r="X68" s="36">
        <v>527.44910700900004</v>
      </c>
      <c r="Y68" s="24">
        <v>3592.2542972223855</v>
      </c>
    </row>
    <row r="69" spans="1:25" ht="21">
      <c r="A69" s="35"/>
      <c r="B69" s="35" t="s">
        <v>4637</v>
      </c>
      <c r="C69" s="36">
        <v>0</v>
      </c>
      <c r="D69" s="36">
        <v>0</v>
      </c>
      <c r="E69" s="36">
        <v>0</v>
      </c>
      <c r="F69" s="36">
        <v>295.08899457908001</v>
      </c>
      <c r="G69" s="36">
        <v>656.79684088373006</v>
      </c>
      <c r="H69" s="36">
        <v>8521.8599644394071</v>
      </c>
      <c r="I69" s="36">
        <v>2344.7166609193214</v>
      </c>
      <c r="J69" s="36">
        <v>429.51980135370002</v>
      </c>
      <c r="K69" s="24">
        <v>12247.982262175237</v>
      </c>
      <c r="L69" s="24"/>
      <c r="M69" s="24"/>
      <c r="N69" s="100"/>
      <c r="O69" s="35"/>
      <c r="P69" s="35" t="s">
        <v>4637</v>
      </c>
      <c r="Q69" s="36">
        <v>0</v>
      </c>
      <c r="R69" s="36">
        <v>0</v>
      </c>
      <c r="S69" s="36">
        <v>0</v>
      </c>
      <c r="T69" s="36">
        <v>177.64357473661005</v>
      </c>
      <c r="U69" s="36">
        <v>395.39169821238005</v>
      </c>
      <c r="V69" s="36">
        <v>5130.1596985872084</v>
      </c>
      <c r="W69" s="36">
        <v>1411.5194298739978</v>
      </c>
      <c r="X69" s="36">
        <v>258.57092041499999</v>
      </c>
      <c r="Y69" s="24">
        <v>7373.2853218251967</v>
      </c>
    </row>
    <row r="70" spans="1:25" ht="21">
      <c r="A70" s="35"/>
      <c r="B70" s="35" t="s">
        <v>4638</v>
      </c>
      <c r="C70" s="36">
        <v>0</v>
      </c>
      <c r="D70" s="36">
        <v>0</v>
      </c>
      <c r="E70" s="36">
        <v>0</v>
      </c>
      <c r="F70" s="36">
        <v>1076.01351850635</v>
      </c>
      <c r="G70" s="36">
        <v>0</v>
      </c>
      <c r="H70" s="36">
        <v>3632.1171687639198</v>
      </c>
      <c r="I70" s="36">
        <v>206.62737677399002</v>
      </c>
      <c r="J70" s="36">
        <v>0</v>
      </c>
      <c r="K70" s="24">
        <v>4914.7580640442602</v>
      </c>
      <c r="L70" s="24"/>
      <c r="M70" s="24"/>
      <c r="N70" s="100"/>
      <c r="O70" s="35"/>
      <c r="P70" s="35" t="s">
        <v>4638</v>
      </c>
      <c r="Q70" s="36">
        <v>0</v>
      </c>
      <c r="R70" s="36">
        <v>0</v>
      </c>
      <c r="S70" s="36">
        <v>0</v>
      </c>
      <c r="T70" s="36">
        <v>0</v>
      </c>
      <c r="U70" s="36">
        <v>647.76013814040903</v>
      </c>
      <c r="V70" s="36">
        <v>2310.9242164135976</v>
      </c>
      <c r="W70" s="36">
        <v>0</v>
      </c>
      <c r="X70" s="36">
        <v>0</v>
      </c>
      <c r="Y70" s="24">
        <v>2958.6843545540069</v>
      </c>
    </row>
    <row r="71" spans="1:25" ht="21">
      <c r="A71" s="35"/>
      <c r="B71" s="35" t="s">
        <v>92</v>
      </c>
      <c r="C71" s="36">
        <v>0</v>
      </c>
      <c r="D71" s="36">
        <v>0</v>
      </c>
      <c r="E71" s="36">
        <v>0</v>
      </c>
      <c r="F71" s="36">
        <v>333.65001542900001</v>
      </c>
      <c r="G71" s="36">
        <v>225</v>
      </c>
      <c r="H71" s="36">
        <v>864.89712704679005</v>
      </c>
      <c r="I71" s="36">
        <v>0</v>
      </c>
      <c r="J71" s="36">
        <v>0</v>
      </c>
      <c r="K71" s="24">
        <v>1423.54714247579</v>
      </c>
      <c r="L71" s="24"/>
      <c r="M71" s="110"/>
      <c r="N71" s="100"/>
      <c r="O71" s="35"/>
      <c r="P71" s="35" t="s">
        <v>92</v>
      </c>
      <c r="Q71" s="36">
        <v>0</v>
      </c>
      <c r="R71" s="36">
        <v>0</v>
      </c>
      <c r="S71" s="36">
        <v>0</v>
      </c>
      <c r="T71" s="36">
        <v>200.85730928829003</v>
      </c>
      <c r="U71" s="36">
        <v>135.44999999999999</v>
      </c>
      <c r="V71" s="36">
        <v>520.66807048174007</v>
      </c>
      <c r="W71" s="36">
        <v>0</v>
      </c>
      <c r="X71" s="36">
        <v>0</v>
      </c>
      <c r="Y71" s="24">
        <v>856.97537977003003</v>
      </c>
    </row>
    <row r="72" spans="1:25" ht="21">
      <c r="A72" s="35"/>
      <c r="B72" s="35" t="s">
        <v>4639</v>
      </c>
      <c r="C72" s="36">
        <v>0</v>
      </c>
      <c r="D72" s="36">
        <v>0</v>
      </c>
      <c r="E72" s="36">
        <v>0</v>
      </c>
      <c r="F72" s="36">
        <v>1189.3699910869</v>
      </c>
      <c r="G72" s="36">
        <v>0</v>
      </c>
      <c r="H72" s="36">
        <v>4525.8561402800296</v>
      </c>
      <c r="I72" s="36">
        <v>1149.0406229866001</v>
      </c>
      <c r="J72" s="36">
        <v>0</v>
      </c>
      <c r="K72" s="24">
        <v>6864.2667543535299</v>
      </c>
      <c r="L72" s="24"/>
      <c r="M72" s="24"/>
      <c r="N72" s="100"/>
      <c r="O72" s="35"/>
      <c r="P72" s="35" t="s">
        <v>4639</v>
      </c>
      <c r="Q72" s="36">
        <v>0</v>
      </c>
      <c r="R72" s="36">
        <v>0</v>
      </c>
      <c r="S72" s="36">
        <v>0</v>
      </c>
      <c r="T72" s="36">
        <v>716.00073463431977</v>
      </c>
      <c r="U72" s="36">
        <v>0</v>
      </c>
      <c r="V72" s="36">
        <v>2724.5653964500302</v>
      </c>
      <c r="W72" s="36">
        <v>691.72245503795011</v>
      </c>
      <c r="X72" s="36">
        <v>0</v>
      </c>
      <c r="Y72" s="24">
        <v>4132.2885861223003</v>
      </c>
    </row>
    <row r="73" spans="1:25" ht="21">
      <c r="A73" s="35"/>
      <c r="B73" s="35" t="s">
        <v>4640</v>
      </c>
      <c r="C73" s="36">
        <v>0</v>
      </c>
      <c r="D73" s="36">
        <v>0</v>
      </c>
      <c r="E73" s="36">
        <v>0</v>
      </c>
      <c r="F73" s="36">
        <v>261.45829630152002</v>
      </c>
      <c r="G73" s="36">
        <v>0</v>
      </c>
      <c r="H73" s="36">
        <v>171.68205</v>
      </c>
      <c r="I73" s="36">
        <v>0</v>
      </c>
      <c r="J73" s="36">
        <v>0</v>
      </c>
      <c r="K73" s="24">
        <v>433.14034630152003</v>
      </c>
      <c r="L73" s="24"/>
      <c r="M73" s="24"/>
      <c r="N73" s="100"/>
      <c r="O73" s="35"/>
      <c r="P73" s="35" t="s">
        <v>4640</v>
      </c>
      <c r="Q73" s="36">
        <v>0</v>
      </c>
      <c r="R73" s="36">
        <v>0</v>
      </c>
      <c r="S73" s="36">
        <v>0</v>
      </c>
      <c r="T73" s="36">
        <v>0</v>
      </c>
      <c r="U73" s="36">
        <v>157.39789437350302</v>
      </c>
      <c r="V73" s="36">
        <v>103.3525941</v>
      </c>
      <c r="W73" s="36">
        <v>0</v>
      </c>
      <c r="X73" s="36">
        <v>0</v>
      </c>
      <c r="Y73" s="24">
        <v>260.75048847350303</v>
      </c>
    </row>
    <row r="74" spans="1:25" ht="21">
      <c r="A74" s="35" t="s">
        <v>4647</v>
      </c>
      <c r="B74" s="35"/>
      <c r="C74" s="36">
        <v>1563.5424988968</v>
      </c>
      <c r="D74" s="36">
        <v>177.60990283860002</v>
      </c>
      <c r="E74" s="36">
        <v>6855.4725673912008</v>
      </c>
      <c r="F74" s="36">
        <v>13145.0673295262</v>
      </c>
      <c r="G74" s="36">
        <v>7022.6835249850337</v>
      </c>
      <c r="H74" s="36">
        <v>37012.026894563103</v>
      </c>
      <c r="I74" s="36">
        <v>5636.265272515122</v>
      </c>
      <c r="J74" s="36">
        <v>2440.04685502252</v>
      </c>
      <c r="K74" s="24">
        <v>73852.714845738577</v>
      </c>
      <c r="L74" s="24">
        <v>45700</v>
      </c>
      <c r="M74" s="110">
        <f>L74-K74</f>
        <v>-28152.714845738577</v>
      </c>
      <c r="N74" s="99"/>
      <c r="O74" s="35" t="s">
        <v>4647</v>
      </c>
      <c r="P74" s="35"/>
      <c r="Q74" s="36">
        <v>941.25258433610998</v>
      </c>
      <c r="R74" s="36">
        <v>106.9211615088</v>
      </c>
      <c r="S74" s="36">
        <v>4126.9944855720596</v>
      </c>
      <c r="T74" s="36">
        <v>7898.2805323752973</v>
      </c>
      <c r="U74" s="36">
        <v>4242.7054820388375</v>
      </c>
      <c r="V74" s="36">
        <v>22281.240190518369</v>
      </c>
      <c r="W74" s="36">
        <v>3393.0316940540506</v>
      </c>
      <c r="X74" s="36">
        <v>1468.90820672371</v>
      </c>
      <c r="Y74" s="24">
        <v>44459.334337127228</v>
      </c>
    </row>
    <row r="75" spans="1:25" ht="21">
      <c r="A75" s="35"/>
      <c r="B75" s="35" t="s">
        <v>4642</v>
      </c>
      <c r="C75" s="36">
        <v>0</v>
      </c>
      <c r="D75" s="36">
        <v>0</v>
      </c>
      <c r="E75" s="36">
        <v>0</v>
      </c>
      <c r="F75" s="36">
        <v>406.09978175510003</v>
      </c>
      <c r="G75" s="36">
        <v>0</v>
      </c>
      <c r="H75" s="36">
        <v>3134.6930852660198</v>
      </c>
      <c r="I75" s="36">
        <v>95.430149736100006</v>
      </c>
      <c r="J75" s="36">
        <v>1495.6652252976</v>
      </c>
      <c r="K75" s="24">
        <v>5131.8882420548198</v>
      </c>
      <c r="M75" s="24"/>
      <c r="N75" s="100"/>
      <c r="O75" s="35"/>
      <c r="P75" s="35" t="s">
        <v>4642</v>
      </c>
      <c r="Q75" s="36">
        <v>0</v>
      </c>
      <c r="R75" s="36">
        <v>0</v>
      </c>
      <c r="S75" s="36">
        <v>0</v>
      </c>
      <c r="T75" s="36">
        <v>244.47206861660001</v>
      </c>
      <c r="U75" s="36">
        <v>0</v>
      </c>
      <c r="V75" s="36">
        <v>1887.0852373290099</v>
      </c>
      <c r="W75" s="36">
        <v>57.448950141100006</v>
      </c>
      <c r="X75" s="36">
        <v>900.39046562909994</v>
      </c>
      <c r="Y75" s="24">
        <v>3089.3967217158097</v>
      </c>
    </row>
    <row r="76" spans="1:25" ht="21">
      <c r="A76" s="35"/>
      <c r="B76" s="35" t="s">
        <v>4643</v>
      </c>
      <c r="C76" s="36">
        <v>0</v>
      </c>
      <c r="D76" s="36">
        <v>0</v>
      </c>
      <c r="E76" s="36">
        <v>0</v>
      </c>
      <c r="F76" s="36">
        <v>1872.6602863991302</v>
      </c>
      <c r="G76" s="36">
        <v>861.20533377712002</v>
      </c>
      <c r="H76" s="36">
        <v>8118.4867345972598</v>
      </c>
      <c r="I76" s="36">
        <v>227.70916308504999</v>
      </c>
      <c r="J76" s="36">
        <v>76.496756558879994</v>
      </c>
      <c r="K76" s="24">
        <v>11156.558274417439</v>
      </c>
      <c r="L76" s="24"/>
      <c r="M76" s="24"/>
      <c r="N76" s="100"/>
      <c r="O76" s="35"/>
      <c r="P76" s="35" t="s">
        <v>4643</v>
      </c>
      <c r="Q76" s="36">
        <v>0</v>
      </c>
      <c r="R76" s="36">
        <v>0</v>
      </c>
      <c r="S76" s="36">
        <v>0</v>
      </c>
      <c r="T76" s="36">
        <v>1127.3414924123012</v>
      </c>
      <c r="U76" s="36">
        <v>518.44561093375</v>
      </c>
      <c r="V76" s="36">
        <v>4887.3290142271335</v>
      </c>
      <c r="W76" s="36">
        <v>137.08091617720001</v>
      </c>
      <c r="X76" s="36">
        <v>46.051047448410003</v>
      </c>
      <c r="Y76" s="24">
        <v>6716.2480811987953</v>
      </c>
    </row>
    <row r="77" spans="1:25" ht="21">
      <c r="A77" s="35"/>
      <c r="B77" s="35" t="s">
        <v>4644</v>
      </c>
      <c r="C77" s="36">
        <v>96.297462232000001</v>
      </c>
      <c r="D77" s="36">
        <v>149.45159533860001</v>
      </c>
      <c r="E77" s="36">
        <v>1029.7921124049999</v>
      </c>
      <c r="F77" s="36">
        <v>3788.8200215921011</v>
      </c>
      <c r="G77" s="36">
        <v>101.01283218824</v>
      </c>
      <c r="H77" s="36">
        <v>12658.85057679276</v>
      </c>
      <c r="I77" s="36">
        <v>900.08370173350011</v>
      </c>
      <c r="J77" s="36">
        <v>747.43230006880003</v>
      </c>
      <c r="K77" s="24">
        <v>19471.740602351005</v>
      </c>
      <c r="L77" s="24"/>
      <c r="M77" s="24"/>
      <c r="N77" s="100"/>
      <c r="O77" s="35"/>
      <c r="P77" s="35" t="s">
        <v>4644</v>
      </c>
      <c r="Q77" s="36">
        <v>57.971072263709999</v>
      </c>
      <c r="R77" s="36">
        <v>89.969860393800005</v>
      </c>
      <c r="S77" s="36">
        <v>619.93485166769995</v>
      </c>
      <c r="T77" s="36">
        <v>2280.8696529988006</v>
      </c>
      <c r="U77" s="36">
        <v>60.809724977281</v>
      </c>
      <c r="V77" s="36">
        <v>7620.6280472237295</v>
      </c>
      <c r="W77" s="36">
        <v>541.85038844359997</v>
      </c>
      <c r="X77" s="36">
        <v>449.95424464170003</v>
      </c>
      <c r="Y77" s="24">
        <v>11721.987842610321</v>
      </c>
    </row>
    <row r="78" spans="1:25" ht="21">
      <c r="A78" s="35"/>
      <c r="B78" s="35" t="s">
        <v>1341</v>
      </c>
      <c r="C78" s="36">
        <v>1467.2450366648</v>
      </c>
      <c r="D78" s="36">
        <v>28.158307499999999</v>
      </c>
      <c r="E78" s="36">
        <v>5825.6804549862009</v>
      </c>
      <c r="F78" s="36">
        <v>6646.9046357402694</v>
      </c>
      <c r="G78" s="36">
        <v>6060.465359019674</v>
      </c>
      <c r="H78" s="36">
        <v>11389.120843060897</v>
      </c>
      <c r="I78" s="36">
        <v>4413.0422579604719</v>
      </c>
      <c r="J78" s="36">
        <v>120.45257309723999</v>
      </c>
      <c r="K78" s="24">
        <v>35951.069468029549</v>
      </c>
      <c r="L78" s="24"/>
      <c r="M78" s="24"/>
      <c r="N78" s="100"/>
      <c r="O78" s="35"/>
      <c r="P78" s="35" t="s">
        <v>1341</v>
      </c>
      <c r="Q78" s="36">
        <v>883.28151207240001</v>
      </c>
      <c r="R78" s="36">
        <v>16.951301115</v>
      </c>
      <c r="S78" s="36">
        <v>3507.05963390436</v>
      </c>
      <c r="T78" s="36">
        <v>4001.4365907157953</v>
      </c>
      <c r="U78" s="36">
        <v>3648.4001461278067</v>
      </c>
      <c r="V78" s="36">
        <v>6856.2507475210696</v>
      </c>
      <c r="W78" s="36">
        <v>2656.6514392921504</v>
      </c>
      <c r="X78" s="36">
        <v>72.512449004499999</v>
      </c>
      <c r="Y78" s="24">
        <v>21642.543819753078</v>
      </c>
    </row>
    <row r="79" spans="1:25" ht="21">
      <c r="A79" s="35"/>
      <c r="B79" s="35" t="s">
        <v>4645</v>
      </c>
      <c r="C79" s="36">
        <v>0</v>
      </c>
      <c r="D79" s="36">
        <v>0</v>
      </c>
      <c r="E79" s="36">
        <v>0</v>
      </c>
      <c r="F79" s="36">
        <v>405.58260403959997</v>
      </c>
      <c r="G79" s="36">
        <v>0</v>
      </c>
      <c r="H79" s="36">
        <v>1710.8756548461702</v>
      </c>
      <c r="I79" s="36">
        <v>0</v>
      </c>
      <c r="J79" s="36">
        <v>0</v>
      </c>
      <c r="K79" s="24">
        <v>2116.4582588857702</v>
      </c>
      <c r="L79" s="24"/>
      <c r="M79" s="24"/>
      <c r="N79" s="100"/>
      <c r="O79" s="35"/>
      <c r="P79" s="35" t="s">
        <v>4645</v>
      </c>
      <c r="Q79" s="36">
        <v>0</v>
      </c>
      <c r="R79" s="36">
        <v>0</v>
      </c>
      <c r="S79" s="36">
        <v>0</v>
      </c>
      <c r="T79" s="36">
        <v>244.16072763179997</v>
      </c>
      <c r="U79" s="36">
        <v>0</v>
      </c>
      <c r="V79" s="36">
        <v>1029.947144217424</v>
      </c>
      <c r="W79" s="36">
        <v>0</v>
      </c>
      <c r="X79" s="36">
        <v>0</v>
      </c>
      <c r="Y79" s="24">
        <v>1274.107871849224</v>
      </c>
    </row>
    <row r="80" spans="1:25" ht="21">
      <c r="A80" s="35"/>
      <c r="B80" s="35" t="s">
        <v>4646</v>
      </c>
      <c r="C80" s="36">
        <v>0</v>
      </c>
      <c r="D80" s="36">
        <v>0</v>
      </c>
      <c r="E80" s="36">
        <v>0</v>
      </c>
      <c r="F80" s="36">
        <v>25</v>
      </c>
      <c r="G80" s="36">
        <v>0</v>
      </c>
      <c r="H80" s="36">
        <v>0</v>
      </c>
      <c r="I80" s="36">
        <v>0</v>
      </c>
      <c r="J80" s="36">
        <v>0</v>
      </c>
      <c r="K80" s="24">
        <v>25</v>
      </c>
      <c r="L80" s="56"/>
      <c r="M80" s="56"/>
      <c r="N80" s="99"/>
      <c r="O80" s="35"/>
      <c r="P80" s="35" t="s">
        <v>4646</v>
      </c>
      <c r="Q80" s="36">
        <v>0</v>
      </c>
      <c r="R80" s="36">
        <v>0</v>
      </c>
      <c r="S80" s="36">
        <v>0</v>
      </c>
      <c r="T80" s="36">
        <v>0</v>
      </c>
      <c r="U80" s="36">
        <v>15.05</v>
      </c>
      <c r="V80" s="36">
        <v>0</v>
      </c>
      <c r="W80" s="36">
        <v>0</v>
      </c>
      <c r="X80" s="36">
        <v>0</v>
      </c>
      <c r="Y80" s="24">
        <v>15.05</v>
      </c>
    </row>
  </sheetData>
  <mergeCells count="24">
    <mergeCell ref="C8:J8"/>
    <mergeCell ref="Q8:X8"/>
    <mergeCell ref="D9:E9"/>
    <mergeCell ref="F9:G9"/>
    <mergeCell ref="H9:I9"/>
    <mergeCell ref="R9:S9"/>
    <mergeCell ref="T9:U9"/>
    <mergeCell ref="V9:W9"/>
    <mergeCell ref="Y8:Y10"/>
    <mergeCell ref="A11:B11"/>
    <mergeCell ref="O11:P11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</mergeCells>
  <pageMargins left="0.90551181102362199" right="0" top="0.74803149606299202" bottom="0.74803149606299202" header="0.31496062992126" footer="0.31496062992126"/>
  <pageSetup paperSize="9" scale="69" fitToHeight="0" orientation="landscape" r:id="rId1"/>
  <colBreaks count="1" manualBreakCount="1">
    <brk id="13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>
  <dimension ref="A1:AF75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1.125" style="25" customWidth="1"/>
    <col min="11" max="13" width="10.5" style="25" customWidth="1"/>
    <col min="14" max="14" width="7.625" style="123" customWidth="1"/>
    <col min="15" max="15" width="18" style="25" customWidth="1"/>
    <col min="16" max="16" width="18.25" style="25" customWidth="1"/>
    <col min="17" max="24" width="12.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4648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5006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42" t="s">
        <v>65</v>
      </c>
      <c r="B11" s="243"/>
      <c r="C11" s="87">
        <v>1790.1871584748098</v>
      </c>
      <c r="D11" s="87">
        <v>927.85143118971996</v>
      </c>
      <c r="E11" s="87">
        <v>7320.4372053599272</v>
      </c>
      <c r="F11" s="87">
        <v>58007.722112743089</v>
      </c>
      <c r="G11" s="87">
        <v>23446.460206173917</v>
      </c>
      <c r="H11" s="87">
        <v>292496.59475367051</v>
      </c>
      <c r="I11" s="87">
        <v>67263.429780564416</v>
      </c>
      <c r="J11" s="87">
        <v>55688.459822336619</v>
      </c>
      <c r="K11" s="110">
        <v>506941.14247051312</v>
      </c>
      <c r="L11" s="110">
        <v>362700</v>
      </c>
      <c r="M11" s="110">
        <f>L11-K11</f>
        <v>-144241.14247051312</v>
      </c>
      <c r="N11" s="23"/>
      <c r="O11" s="242" t="s">
        <v>65</v>
      </c>
      <c r="P11" s="243"/>
      <c r="Q11" s="24">
        <v>1093.80435382821</v>
      </c>
      <c r="R11" s="24">
        <v>566.91722445675009</v>
      </c>
      <c r="S11" s="24">
        <v>4472.7871324763682</v>
      </c>
      <c r="T11" s="24">
        <v>35442.718210882886</v>
      </c>
      <c r="U11" s="24">
        <v>14325.787185975239</v>
      </c>
      <c r="V11" s="24">
        <v>178715.41939453137</v>
      </c>
      <c r="W11" s="24">
        <v>41097.95559591434</v>
      </c>
      <c r="X11" s="24">
        <v>34025.648951454539</v>
      </c>
      <c r="Y11" s="24">
        <v>309741.0380495197</v>
      </c>
    </row>
    <row r="12" spans="1:32" ht="21">
      <c r="A12" s="35" t="s">
        <v>4656</v>
      </c>
      <c r="B12" s="35"/>
      <c r="C12" s="36">
        <v>281.1796301302</v>
      </c>
      <c r="D12" s="36">
        <v>102.35508934570001</v>
      </c>
      <c r="E12" s="36">
        <v>118.5726067933</v>
      </c>
      <c r="F12" s="36">
        <v>4783.7738932287602</v>
      </c>
      <c r="G12" s="36">
        <v>699.2666335957</v>
      </c>
      <c r="H12" s="36">
        <v>83416.914837080854</v>
      </c>
      <c r="I12" s="36">
        <v>22346.629574184197</v>
      </c>
      <c r="J12" s="36">
        <v>8963.9374687345517</v>
      </c>
      <c r="K12" s="24">
        <v>120712.62973309324</v>
      </c>
      <c r="L12" s="24">
        <v>81750</v>
      </c>
      <c r="M12" s="110">
        <f>L12-K12</f>
        <v>-38962.629733093243</v>
      </c>
      <c r="N12" s="100"/>
      <c r="O12" s="35" t="s">
        <v>4656</v>
      </c>
      <c r="P12" s="35"/>
      <c r="Q12" s="36">
        <v>171.80075400952001</v>
      </c>
      <c r="R12" s="36">
        <v>62.538959590299996</v>
      </c>
      <c r="S12" s="36">
        <v>72.447862750710001</v>
      </c>
      <c r="T12" s="36">
        <v>2922.8858487636899</v>
      </c>
      <c r="U12" s="36">
        <v>427.25191312704999</v>
      </c>
      <c r="V12" s="36">
        <v>50967.734965492135</v>
      </c>
      <c r="W12" s="36">
        <v>13653.790669825416</v>
      </c>
      <c r="X12" s="36">
        <v>5476.9657933991493</v>
      </c>
      <c r="Y12" s="24">
        <v>73755.416766957977</v>
      </c>
    </row>
    <row r="13" spans="1:32" ht="21">
      <c r="A13" s="35"/>
      <c r="B13" s="35" t="s">
        <v>4650</v>
      </c>
      <c r="C13" s="36">
        <v>0</v>
      </c>
      <c r="D13" s="36">
        <v>0</v>
      </c>
      <c r="E13" s="36">
        <v>92.354078355799999</v>
      </c>
      <c r="F13" s="36">
        <v>570.62965156000007</v>
      </c>
      <c r="G13" s="36">
        <v>286.7666335957</v>
      </c>
      <c r="H13" s="36">
        <v>3125.7054825682999</v>
      </c>
      <c r="I13" s="36">
        <v>237.05442529755001</v>
      </c>
      <c r="J13" s="36">
        <v>0</v>
      </c>
      <c r="K13" s="24">
        <v>4312.5102713773495</v>
      </c>
      <c r="L13" s="24"/>
      <c r="M13" s="110"/>
      <c r="N13" s="100"/>
      <c r="O13" s="35"/>
      <c r="P13" s="35" t="s">
        <v>4650</v>
      </c>
      <c r="Q13" s="36">
        <v>0</v>
      </c>
      <c r="R13" s="36">
        <v>0</v>
      </c>
      <c r="S13" s="36">
        <v>56.428341875400001</v>
      </c>
      <c r="T13" s="36">
        <v>348.65471710351</v>
      </c>
      <c r="U13" s="36">
        <v>175.21441312702999</v>
      </c>
      <c r="V13" s="36">
        <v>1909.8060498464101</v>
      </c>
      <c r="W13" s="36">
        <v>144.84025385682</v>
      </c>
      <c r="X13" s="36">
        <v>0</v>
      </c>
      <c r="Y13" s="24">
        <v>2634.9437758091699</v>
      </c>
    </row>
    <row r="14" spans="1:32" ht="21">
      <c r="A14" s="35"/>
      <c r="B14" s="35" t="s">
        <v>1704</v>
      </c>
      <c r="C14" s="36">
        <v>49.001353459900002</v>
      </c>
      <c r="D14" s="36">
        <v>74.786951845700003</v>
      </c>
      <c r="E14" s="36">
        <v>0</v>
      </c>
      <c r="F14" s="36">
        <v>0</v>
      </c>
      <c r="G14" s="36">
        <v>43.75</v>
      </c>
      <c r="H14" s="36">
        <v>5436.7334270558986</v>
      </c>
      <c r="I14" s="36">
        <v>5559.3711813405498</v>
      </c>
      <c r="J14" s="36">
        <v>586.12328205234996</v>
      </c>
      <c r="K14" s="24">
        <v>11749.766195754399</v>
      </c>
      <c r="L14" s="24"/>
      <c r="M14" s="24"/>
      <c r="N14" s="100"/>
      <c r="O14" s="35"/>
      <c r="P14" s="35" t="s">
        <v>1704</v>
      </c>
      <c r="Q14" s="36">
        <v>29.939826963990001</v>
      </c>
      <c r="R14" s="36">
        <v>45.694827577799998</v>
      </c>
      <c r="S14" s="36">
        <v>0</v>
      </c>
      <c r="T14" s="36">
        <v>0</v>
      </c>
      <c r="U14" s="36">
        <v>26.731249999999999</v>
      </c>
      <c r="V14" s="36">
        <v>3321.8441239297495</v>
      </c>
      <c r="W14" s="36">
        <v>3396.7757917990612</v>
      </c>
      <c r="X14" s="36">
        <v>358.12132533380003</v>
      </c>
      <c r="Y14" s="24">
        <v>7179.1071456044001</v>
      </c>
    </row>
    <row r="15" spans="1:32" ht="21">
      <c r="A15" s="35"/>
      <c r="B15" s="35" t="s">
        <v>4651</v>
      </c>
      <c r="C15" s="36">
        <v>0</v>
      </c>
      <c r="D15" s="36">
        <v>0</v>
      </c>
      <c r="E15" s="36">
        <v>0</v>
      </c>
      <c r="F15" s="36">
        <v>1217.3405629240899</v>
      </c>
      <c r="G15" s="36">
        <v>43.75</v>
      </c>
      <c r="H15" s="36">
        <v>11049.449117539189</v>
      </c>
      <c r="I15" s="36">
        <v>3838.2476112672998</v>
      </c>
      <c r="J15" s="36">
        <v>993.0512662363999</v>
      </c>
      <c r="K15" s="24">
        <v>17141.838557966978</v>
      </c>
      <c r="L15" s="24"/>
      <c r="M15" s="24"/>
      <c r="N15" s="100"/>
      <c r="O15" s="35"/>
      <c r="P15" s="35" t="s">
        <v>4651</v>
      </c>
      <c r="Q15" s="36">
        <v>0</v>
      </c>
      <c r="R15" s="36">
        <v>0</v>
      </c>
      <c r="S15" s="36">
        <v>0</v>
      </c>
      <c r="T15" s="36">
        <v>743.79508394650998</v>
      </c>
      <c r="U15" s="36">
        <v>26.731250000000003</v>
      </c>
      <c r="V15" s="36">
        <v>6751.2134108183936</v>
      </c>
      <c r="W15" s="36">
        <v>2345.1692904838633</v>
      </c>
      <c r="X15" s="36">
        <v>606.7543236698998</v>
      </c>
      <c r="Y15" s="24">
        <v>10473.663358918668</v>
      </c>
    </row>
    <row r="16" spans="1:32" ht="21">
      <c r="A16" s="35"/>
      <c r="B16" s="35" t="s">
        <v>4649</v>
      </c>
      <c r="C16" s="36">
        <v>0</v>
      </c>
      <c r="D16" s="36">
        <v>0</v>
      </c>
      <c r="E16" s="36">
        <v>0</v>
      </c>
      <c r="F16" s="36">
        <v>5.6872273554600001</v>
      </c>
      <c r="G16" s="36">
        <v>244.10718348349999</v>
      </c>
      <c r="H16" s="36">
        <v>7336.9541698643097</v>
      </c>
      <c r="I16" s="36">
        <v>1299.5353548091</v>
      </c>
      <c r="J16" s="36">
        <v>255.66575</v>
      </c>
      <c r="K16" s="24">
        <v>9141.9496855123707</v>
      </c>
      <c r="L16" s="24"/>
      <c r="M16" s="24"/>
      <c r="N16" s="100"/>
      <c r="O16" s="35"/>
      <c r="P16" s="35" t="s">
        <v>4649</v>
      </c>
      <c r="Q16" s="36">
        <v>0</v>
      </c>
      <c r="R16" s="36">
        <v>0</v>
      </c>
      <c r="S16" s="36">
        <v>0</v>
      </c>
      <c r="T16" s="36">
        <v>3.4748959141900002</v>
      </c>
      <c r="U16" s="36">
        <v>149.14948910842003</v>
      </c>
      <c r="V16" s="36">
        <v>4482.8789977840297</v>
      </c>
      <c r="W16" s="36">
        <v>794.01610178864996</v>
      </c>
      <c r="X16" s="36">
        <v>156.21177324999999</v>
      </c>
      <c r="Y16" s="24">
        <v>5585.7312578452902</v>
      </c>
    </row>
    <row r="17" spans="1:25" ht="21">
      <c r="A17" s="35"/>
      <c r="B17" s="35" t="s">
        <v>4652</v>
      </c>
      <c r="C17" s="36">
        <v>0</v>
      </c>
      <c r="D17" s="36">
        <v>0</v>
      </c>
      <c r="E17" s="36">
        <v>0</v>
      </c>
      <c r="F17" s="36">
        <v>19.31277264453</v>
      </c>
      <c r="G17" s="36">
        <v>49.642816516499998</v>
      </c>
      <c r="H17" s="36">
        <v>3630.8166935087602</v>
      </c>
      <c r="I17" s="36">
        <v>710.37311920142997</v>
      </c>
      <c r="J17" s="36">
        <v>0</v>
      </c>
      <c r="K17" s="24">
        <v>4410.1454018712202</v>
      </c>
      <c r="L17" s="24"/>
      <c r="M17" s="24"/>
      <c r="N17" s="100"/>
      <c r="O17" s="35"/>
      <c r="P17" s="35" t="s">
        <v>4652</v>
      </c>
      <c r="Q17" s="36">
        <v>0</v>
      </c>
      <c r="R17" s="36">
        <v>0</v>
      </c>
      <c r="S17" s="36">
        <v>0</v>
      </c>
      <c r="T17" s="36">
        <v>11.800104085800001</v>
      </c>
      <c r="U17" s="36">
        <v>30.331760891599998</v>
      </c>
      <c r="V17" s="36">
        <v>2218.42899973252</v>
      </c>
      <c r="W17" s="36">
        <v>434.03797583201992</v>
      </c>
      <c r="X17" s="36">
        <v>0</v>
      </c>
      <c r="Y17" s="24">
        <v>2694.5988405419398</v>
      </c>
    </row>
    <row r="18" spans="1:25" ht="21">
      <c r="A18" s="35"/>
      <c r="B18" s="35" t="s">
        <v>1224</v>
      </c>
      <c r="C18" s="36">
        <v>0</v>
      </c>
      <c r="D18" s="36">
        <v>0</v>
      </c>
      <c r="E18" s="36">
        <v>0</v>
      </c>
      <c r="F18" s="36">
        <v>1828.5675075222998</v>
      </c>
      <c r="G18" s="36">
        <v>0</v>
      </c>
      <c r="H18" s="36">
        <v>18788.254926592155</v>
      </c>
      <c r="I18" s="36">
        <v>5942.7888906125563</v>
      </c>
      <c r="J18" s="36">
        <v>6911.1543000328002</v>
      </c>
      <c r="K18" s="24">
        <v>33470.765624759813</v>
      </c>
      <c r="L18" s="24"/>
      <c r="M18" s="24"/>
      <c r="N18" s="100"/>
      <c r="O18" s="35"/>
      <c r="P18" s="35" t="s">
        <v>1224</v>
      </c>
      <c r="Q18" s="36">
        <v>0</v>
      </c>
      <c r="R18" s="36">
        <v>0</v>
      </c>
      <c r="S18" s="36">
        <v>0</v>
      </c>
      <c r="T18" s="36">
        <v>1117.2547470965401</v>
      </c>
      <c r="U18" s="36">
        <v>0</v>
      </c>
      <c r="V18" s="36">
        <v>11479.623760192178</v>
      </c>
      <c r="W18" s="36">
        <v>3631.0440121640122</v>
      </c>
      <c r="X18" s="36">
        <v>4222.7152773230991</v>
      </c>
      <c r="Y18" s="24">
        <v>20450.637796775831</v>
      </c>
    </row>
    <row r="19" spans="1:25" ht="21">
      <c r="A19" s="35"/>
      <c r="B19" s="35" t="s">
        <v>4653</v>
      </c>
      <c r="C19" s="36">
        <v>0</v>
      </c>
      <c r="D19" s="36">
        <v>0</v>
      </c>
      <c r="E19" s="36">
        <v>0</v>
      </c>
      <c r="F19" s="36">
        <v>37.425626274599999</v>
      </c>
      <c r="G19" s="36">
        <v>0</v>
      </c>
      <c r="H19" s="36">
        <v>10500.904504990031</v>
      </c>
      <c r="I19" s="36">
        <v>107.440271278</v>
      </c>
      <c r="J19" s="36">
        <v>0</v>
      </c>
      <c r="K19" s="24">
        <v>10645.77040254263</v>
      </c>
      <c r="L19" s="24"/>
      <c r="M19" s="24"/>
      <c r="N19" s="100"/>
      <c r="O19" s="35"/>
      <c r="P19" s="35" t="s">
        <v>4653</v>
      </c>
      <c r="Q19" s="36">
        <v>0</v>
      </c>
      <c r="R19" s="36">
        <v>0</v>
      </c>
      <c r="S19" s="36">
        <v>0</v>
      </c>
      <c r="T19" s="36">
        <v>22.8670576538</v>
      </c>
      <c r="U19" s="36">
        <v>0</v>
      </c>
      <c r="V19" s="36">
        <v>6416.05265255003</v>
      </c>
      <c r="W19" s="36">
        <v>65.646005750900002</v>
      </c>
      <c r="X19" s="36">
        <v>0</v>
      </c>
      <c r="Y19" s="24">
        <v>6504.56571595473</v>
      </c>
    </row>
    <row r="20" spans="1:25" ht="21">
      <c r="A20" s="35"/>
      <c r="B20" s="35" t="s">
        <v>4654</v>
      </c>
      <c r="C20" s="36">
        <v>15.9535218282</v>
      </c>
      <c r="D20" s="36">
        <v>0</v>
      </c>
      <c r="E20" s="36">
        <v>0</v>
      </c>
      <c r="F20" s="36">
        <v>412.5</v>
      </c>
      <c r="G20" s="36">
        <v>31.25</v>
      </c>
      <c r="H20" s="36">
        <v>9500.0801412225301</v>
      </c>
      <c r="I20" s="36">
        <v>3446.1615523209093</v>
      </c>
      <c r="J20" s="36">
        <v>203.32116535329999</v>
      </c>
      <c r="K20" s="24">
        <v>13609.266380724939</v>
      </c>
      <c r="L20" s="24"/>
      <c r="M20" s="24"/>
      <c r="N20" s="100"/>
      <c r="O20" s="35"/>
      <c r="P20" s="35" t="s">
        <v>4654</v>
      </c>
      <c r="Q20" s="36">
        <v>9.7476018370300004</v>
      </c>
      <c r="R20" s="36">
        <v>0</v>
      </c>
      <c r="S20" s="36">
        <v>0</v>
      </c>
      <c r="T20" s="36">
        <v>252.03750000000002</v>
      </c>
      <c r="U20" s="36">
        <v>19.09375</v>
      </c>
      <c r="V20" s="36">
        <v>5804.5489662860273</v>
      </c>
      <c r="W20" s="36">
        <v>2105.604708467898</v>
      </c>
      <c r="X20" s="36">
        <v>124.22923203087001</v>
      </c>
      <c r="Y20" s="24">
        <v>8315.2617586218257</v>
      </c>
    </row>
    <row r="21" spans="1:25" ht="21">
      <c r="A21" s="35"/>
      <c r="B21" s="35" t="s">
        <v>4655</v>
      </c>
      <c r="C21" s="36">
        <v>0</v>
      </c>
      <c r="D21" s="36">
        <v>0</v>
      </c>
      <c r="E21" s="36">
        <v>15.793410937499999</v>
      </c>
      <c r="F21" s="36">
        <v>62.498149295799998</v>
      </c>
      <c r="G21" s="36">
        <v>0</v>
      </c>
      <c r="H21" s="36">
        <v>10186.004591758809</v>
      </c>
      <c r="I21" s="36">
        <v>627.73226561570004</v>
      </c>
      <c r="J21" s="36">
        <v>14.6217050597</v>
      </c>
      <c r="K21" s="24">
        <v>10906.650122667508</v>
      </c>
      <c r="L21" s="24"/>
      <c r="M21" s="24"/>
      <c r="N21" s="100"/>
      <c r="O21" s="35"/>
      <c r="P21" s="35" t="s">
        <v>4655</v>
      </c>
      <c r="Q21" s="36">
        <v>0</v>
      </c>
      <c r="R21" s="36">
        <v>0</v>
      </c>
      <c r="S21" s="36">
        <v>9.6497740828099996</v>
      </c>
      <c r="T21" s="36">
        <v>38.186369219699998</v>
      </c>
      <c r="U21" s="36">
        <v>0</v>
      </c>
      <c r="V21" s="36">
        <v>6223.6488055673344</v>
      </c>
      <c r="W21" s="36">
        <v>383.54441429114195</v>
      </c>
      <c r="X21" s="36">
        <v>8.93386179148</v>
      </c>
      <c r="Y21" s="24">
        <v>6663.9632249524666</v>
      </c>
    </row>
    <row r="22" spans="1:25" ht="21">
      <c r="A22" s="35"/>
      <c r="B22" s="35" t="s">
        <v>2786</v>
      </c>
      <c r="C22" s="36">
        <v>216.2247548421</v>
      </c>
      <c r="D22" s="36">
        <v>27.568137499999999</v>
      </c>
      <c r="E22" s="36">
        <v>10.425117500000001</v>
      </c>
      <c r="F22" s="36">
        <v>629.81239565197995</v>
      </c>
      <c r="G22" s="36">
        <v>0</v>
      </c>
      <c r="H22" s="36">
        <v>3862.0117819808602</v>
      </c>
      <c r="I22" s="36">
        <v>577.92490244110013</v>
      </c>
      <c r="J22" s="36">
        <v>0</v>
      </c>
      <c r="K22" s="24">
        <v>5323.9670899160401</v>
      </c>
      <c r="L22" s="24"/>
      <c r="M22" s="24"/>
      <c r="N22" s="100"/>
      <c r="O22" s="35"/>
      <c r="P22" s="35" t="s">
        <v>2786</v>
      </c>
      <c r="Q22" s="36">
        <v>132.11332520850002</v>
      </c>
      <c r="R22" s="36">
        <v>16.844132012500001</v>
      </c>
      <c r="S22" s="36">
        <v>6.3697467925</v>
      </c>
      <c r="T22" s="36">
        <v>384.81537374364001</v>
      </c>
      <c r="U22" s="36">
        <v>0</v>
      </c>
      <c r="V22" s="36">
        <v>2359.6891987854619</v>
      </c>
      <c r="W22" s="36">
        <v>353.11211539105</v>
      </c>
      <c r="X22" s="36">
        <v>0</v>
      </c>
      <c r="Y22" s="24">
        <v>3252.9438919336517</v>
      </c>
    </row>
    <row r="23" spans="1:25" ht="21">
      <c r="A23" s="35" t="s">
        <v>4657</v>
      </c>
      <c r="B23" s="35"/>
      <c r="C23" s="36">
        <v>0</v>
      </c>
      <c r="D23" s="36">
        <v>0</v>
      </c>
      <c r="E23" s="36">
        <v>0</v>
      </c>
      <c r="F23" s="36">
        <v>1.09099169153</v>
      </c>
      <c r="G23" s="36">
        <v>0</v>
      </c>
      <c r="H23" s="36">
        <v>969.51589989732008</v>
      </c>
      <c r="I23" s="36">
        <v>563.34112110598994</v>
      </c>
      <c r="J23" s="36">
        <v>3.1803129993299999</v>
      </c>
      <c r="K23" s="24">
        <v>1537.1283256941701</v>
      </c>
      <c r="L23" s="24">
        <v>4600</v>
      </c>
      <c r="M23" s="110">
        <f>L23-K23</f>
        <v>3062.8716743058299</v>
      </c>
      <c r="N23" s="100"/>
      <c r="O23" s="35" t="s">
        <v>4657</v>
      </c>
      <c r="P23" s="35"/>
      <c r="Q23" s="36">
        <v>0</v>
      </c>
      <c r="R23" s="36">
        <v>0</v>
      </c>
      <c r="S23" s="36">
        <v>0</v>
      </c>
      <c r="T23" s="36">
        <v>0.66659592352499997</v>
      </c>
      <c r="U23" s="36">
        <v>0</v>
      </c>
      <c r="V23" s="36">
        <v>592.37421483719993</v>
      </c>
      <c r="W23" s="36">
        <v>344.20142499578003</v>
      </c>
      <c r="X23" s="36">
        <v>1.9431712425900001</v>
      </c>
      <c r="Y23" s="24">
        <v>939.18540699909499</v>
      </c>
    </row>
    <row r="24" spans="1:25" ht="21">
      <c r="A24" s="35"/>
      <c r="B24" s="35" t="s">
        <v>578</v>
      </c>
      <c r="C24" s="36">
        <v>0</v>
      </c>
      <c r="D24" s="36">
        <v>0</v>
      </c>
      <c r="E24" s="36">
        <v>0</v>
      </c>
      <c r="F24" s="36">
        <v>1.09099169153</v>
      </c>
      <c r="G24" s="36">
        <v>0</v>
      </c>
      <c r="H24" s="36">
        <v>969.51589989732008</v>
      </c>
      <c r="I24" s="36">
        <v>563.34112110598994</v>
      </c>
      <c r="J24" s="36">
        <v>3.1803129993299999</v>
      </c>
      <c r="K24" s="24">
        <v>1537.1283256941701</v>
      </c>
      <c r="L24" s="24"/>
      <c r="M24" s="110"/>
      <c r="N24" s="100"/>
      <c r="O24" s="35"/>
      <c r="P24" s="35" t="s">
        <v>578</v>
      </c>
      <c r="Q24" s="36">
        <v>0</v>
      </c>
      <c r="R24" s="36">
        <v>0</v>
      </c>
      <c r="S24" s="36">
        <v>0</v>
      </c>
      <c r="T24" s="36">
        <v>0.66659592352499997</v>
      </c>
      <c r="U24" s="36">
        <v>0</v>
      </c>
      <c r="V24" s="36">
        <v>592.37421483719993</v>
      </c>
      <c r="W24" s="36">
        <v>344.20142499578003</v>
      </c>
      <c r="X24" s="36">
        <v>1.9431712425900001</v>
      </c>
      <c r="Y24" s="24">
        <v>939.18540699909499</v>
      </c>
    </row>
    <row r="25" spans="1:25" ht="21">
      <c r="A25" s="35" t="s">
        <v>4669</v>
      </c>
      <c r="B25" s="35"/>
      <c r="C25" s="36">
        <v>580.83516980659999</v>
      </c>
      <c r="D25" s="36">
        <v>338.92022073971998</v>
      </c>
      <c r="E25" s="36">
        <v>5915.6781486010359</v>
      </c>
      <c r="F25" s="36">
        <v>17824.181407241191</v>
      </c>
      <c r="G25" s="36">
        <v>3129.7139537858989</v>
      </c>
      <c r="H25" s="36">
        <v>32170.360895823193</v>
      </c>
      <c r="I25" s="36">
        <v>868.46058911013995</v>
      </c>
      <c r="J25" s="36">
        <v>554.16956655621993</v>
      </c>
      <c r="K25" s="24">
        <v>61382.319951663994</v>
      </c>
      <c r="L25" s="24">
        <v>53900</v>
      </c>
      <c r="M25" s="110">
        <f>L25-K25</f>
        <v>-7482.3199516639943</v>
      </c>
      <c r="N25" s="100"/>
      <c r="O25" s="35" t="s">
        <v>4669</v>
      </c>
      <c r="P25" s="35"/>
      <c r="Q25" s="36">
        <v>354.89028875200006</v>
      </c>
      <c r="R25" s="36">
        <v>207.08025487191998</v>
      </c>
      <c r="S25" s="36">
        <v>3614.4793487961715</v>
      </c>
      <c r="T25" s="36">
        <v>10890.574839821169</v>
      </c>
      <c r="U25" s="36">
        <v>1912.2552257626689</v>
      </c>
      <c r="V25" s="36">
        <v>19656.090507351484</v>
      </c>
      <c r="W25" s="36">
        <v>530.62941994621997</v>
      </c>
      <c r="X25" s="36">
        <v>338.59760516583998</v>
      </c>
      <c r="Y25" s="24">
        <v>37504.597490467473</v>
      </c>
    </row>
    <row r="26" spans="1:25" ht="21">
      <c r="A26" s="35"/>
      <c r="B26" s="35" t="s">
        <v>4658</v>
      </c>
      <c r="C26" s="36">
        <v>15.7520985293</v>
      </c>
      <c r="D26" s="36">
        <v>15.135101585019999</v>
      </c>
      <c r="E26" s="36">
        <v>158.08608241826602</v>
      </c>
      <c r="F26" s="36">
        <v>0</v>
      </c>
      <c r="G26" s="36">
        <v>12.3172258558</v>
      </c>
      <c r="H26" s="36">
        <v>0</v>
      </c>
      <c r="I26" s="36">
        <v>0</v>
      </c>
      <c r="J26" s="36">
        <v>0</v>
      </c>
      <c r="K26" s="24">
        <v>201.290508388386</v>
      </c>
      <c r="L26" s="24"/>
      <c r="M26" s="110"/>
      <c r="N26" s="100"/>
      <c r="O26" s="35"/>
      <c r="P26" s="35" t="s">
        <v>4658</v>
      </c>
      <c r="Q26" s="36">
        <v>9.6245322013999992</v>
      </c>
      <c r="R26" s="36">
        <v>9.2475470684500003</v>
      </c>
      <c r="S26" s="36">
        <v>96.590596357487001</v>
      </c>
      <c r="T26" s="36">
        <v>0</v>
      </c>
      <c r="U26" s="36">
        <v>7.52582499789</v>
      </c>
      <c r="V26" s="36">
        <v>0</v>
      </c>
      <c r="W26" s="36">
        <v>0</v>
      </c>
      <c r="X26" s="36">
        <v>0</v>
      </c>
      <c r="Y26" s="24">
        <v>122.988500625227</v>
      </c>
    </row>
    <row r="27" spans="1:25" ht="21">
      <c r="A27" s="35"/>
      <c r="B27" s="35" t="s">
        <v>4659</v>
      </c>
      <c r="C27" s="36">
        <v>0</v>
      </c>
      <c r="D27" s="36">
        <v>0</v>
      </c>
      <c r="E27" s="36">
        <v>1127.6959081899001</v>
      </c>
      <c r="F27" s="36">
        <v>1559.6450624588001</v>
      </c>
      <c r="G27" s="36">
        <v>262.5</v>
      </c>
      <c r="H27" s="36">
        <v>5260.52608160416</v>
      </c>
      <c r="I27" s="36">
        <v>115.5929627501</v>
      </c>
      <c r="J27" s="36">
        <v>0</v>
      </c>
      <c r="K27" s="24">
        <v>8325.9600150029582</v>
      </c>
      <c r="L27" s="24"/>
      <c r="M27" s="24"/>
      <c r="N27" s="100"/>
      <c r="O27" s="35"/>
      <c r="P27" s="35" t="s">
        <v>4659</v>
      </c>
      <c r="Q27" s="36">
        <v>0</v>
      </c>
      <c r="R27" s="36">
        <v>0</v>
      </c>
      <c r="S27" s="36">
        <v>689.02219990369986</v>
      </c>
      <c r="T27" s="36">
        <v>952.94313316169996</v>
      </c>
      <c r="U27" s="36">
        <v>160.38750000000002</v>
      </c>
      <c r="V27" s="36">
        <v>3214.1814358646302</v>
      </c>
      <c r="W27" s="36">
        <v>70.627300240300002</v>
      </c>
      <c r="X27" s="36">
        <v>0</v>
      </c>
      <c r="Y27" s="24">
        <v>5087.1615691703309</v>
      </c>
    </row>
    <row r="28" spans="1:25" ht="21">
      <c r="A28" s="35"/>
      <c r="B28" s="35" t="s">
        <v>4660</v>
      </c>
      <c r="C28" s="36">
        <v>257.78152936039999</v>
      </c>
      <c r="D28" s="36">
        <v>21.375</v>
      </c>
      <c r="E28" s="36">
        <v>1726.0551362047199</v>
      </c>
      <c r="F28" s="36">
        <v>3428.1236580860304</v>
      </c>
      <c r="G28" s="36">
        <v>139.48017622890001</v>
      </c>
      <c r="H28" s="36">
        <v>132.26529046300999</v>
      </c>
      <c r="I28" s="36">
        <v>102.35142238128</v>
      </c>
      <c r="J28" s="36">
        <v>239.6635559062</v>
      </c>
      <c r="K28" s="24">
        <v>6047.0957686305401</v>
      </c>
      <c r="L28" s="24"/>
      <c r="M28" s="24"/>
      <c r="N28" s="100"/>
      <c r="O28" s="35"/>
      <c r="P28" s="35" t="s">
        <v>4660</v>
      </c>
      <c r="Q28" s="36">
        <v>157.50451443919999</v>
      </c>
      <c r="R28" s="36">
        <v>13.060124999999999</v>
      </c>
      <c r="S28" s="36">
        <v>1054.6196882213958</v>
      </c>
      <c r="T28" s="36">
        <v>2094.5835550903248</v>
      </c>
      <c r="U28" s="36">
        <v>85.222387675860006</v>
      </c>
      <c r="V28" s="36">
        <v>80.814092472913003</v>
      </c>
      <c r="W28" s="36">
        <v>62.536719074990003</v>
      </c>
      <c r="X28" s="36">
        <v>146.43443265868999</v>
      </c>
      <c r="Y28" s="24">
        <v>3694.7755146333739</v>
      </c>
    </row>
    <row r="29" spans="1:25" ht="21">
      <c r="A29" s="35"/>
      <c r="B29" s="35" t="s">
        <v>2623</v>
      </c>
      <c r="C29" s="36">
        <v>227.96924578509999</v>
      </c>
      <c r="D29" s="36">
        <v>0</v>
      </c>
      <c r="E29" s="36">
        <v>1068.1342995652001</v>
      </c>
      <c r="F29" s="36">
        <v>183.78868149379002</v>
      </c>
      <c r="G29" s="36">
        <v>1271.5942866475</v>
      </c>
      <c r="H29" s="36">
        <v>2658.7675127799998</v>
      </c>
      <c r="I29" s="36">
        <v>72.489487518299995</v>
      </c>
      <c r="J29" s="36">
        <v>0</v>
      </c>
      <c r="K29" s="24">
        <v>5482.7435137898901</v>
      </c>
      <c r="L29" s="24"/>
      <c r="M29" s="24"/>
      <c r="N29" s="100"/>
      <c r="O29" s="35"/>
      <c r="P29" s="35" t="s">
        <v>2623</v>
      </c>
      <c r="Q29" s="36">
        <v>139.28920917480002</v>
      </c>
      <c r="R29" s="36">
        <v>0</v>
      </c>
      <c r="S29" s="36">
        <v>652.63005703449994</v>
      </c>
      <c r="T29" s="36">
        <v>112.29488439277</v>
      </c>
      <c r="U29" s="36">
        <v>776.94410914104003</v>
      </c>
      <c r="V29" s="36">
        <v>1624.5069503100001</v>
      </c>
      <c r="W29" s="36">
        <v>44.291076873720002</v>
      </c>
      <c r="X29" s="36">
        <v>0</v>
      </c>
      <c r="Y29" s="24">
        <v>3349.9562869268302</v>
      </c>
    </row>
    <row r="30" spans="1:25" ht="21">
      <c r="A30" s="35"/>
      <c r="B30" s="35" t="s">
        <v>4661</v>
      </c>
      <c r="C30" s="36">
        <v>55.1447961318</v>
      </c>
      <c r="D30" s="36">
        <v>0</v>
      </c>
      <c r="E30" s="36">
        <v>762.90436512600013</v>
      </c>
      <c r="F30" s="36">
        <v>4177.7371921112699</v>
      </c>
      <c r="G30" s="36">
        <v>234.81908784805003</v>
      </c>
      <c r="H30" s="36">
        <v>390.5284999781</v>
      </c>
      <c r="I30" s="36">
        <v>0</v>
      </c>
      <c r="J30" s="36">
        <v>58.256010650019995</v>
      </c>
      <c r="K30" s="24">
        <v>5679.389951845239</v>
      </c>
      <c r="L30" s="24"/>
      <c r="M30" s="24"/>
      <c r="N30" s="100"/>
      <c r="O30" s="35"/>
      <c r="P30" s="35" t="s">
        <v>4661</v>
      </c>
      <c r="Q30" s="36">
        <v>33.693470436599995</v>
      </c>
      <c r="R30" s="36">
        <v>0</v>
      </c>
      <c r="S30" s="36">
        <v>466.13456709250005</v>
      </c>
      <c r="T30" s="36">
        <v>2552.5974243807696</v>
      </c>
      <c r="U30" s="36">
        <v>143.47446267517998</v>
      </c>
      <c r="V30" s="36">
        <v>238.61291348660001</v>
      </c>
      <c r="W30" s="36">
        <v>0</v>
      </c>
      <c r="X30" s="36">
        <v>35.59442250715</v>
      </c>
      <c r="Y30" s="24">
        <v>3470.1072605787995</v>
      </c>
    </row>
    <row r="31" spans="1:25" ht="21">
      <c r="A31" s="35"/>
      <c r="B31" s="35" t="s">
        <v>4662</v>
      </c>
      <c r="C31" s="36">
        <v>0</v>
      </c>
      <c r="D31" s="36">
        <v>0</v>
      </c>
      <c r="E31" s="36">
        <v>0</v>
      </c>
      <c r="F31" s="36">
        <v>1.4719543981700001</v>
      </c>
      <c r="G31" s="36">
        <v>212.37691386311897</v>
      </c>
      <c r="H31" s="36">
        <v>4751.0401405958</v>
      </c>
      <c r="I31" s="36">
        <v>227.52218873598</v>
      </c>
      <c r="J31" s="36">
        <v>0</v>
      </c>
      <c r="K31" s="24">
        <v>5192.4111975930691</v>
      </c>
      <c r="L31" s="24"/>
      <c r="M31" s="24"/>
      <c r="N31" s="100"/>
      <c r="O31" s="35"/>
      <c r="P31" s="35" t="s">
        <v>4662</v>
      </c>
      <c r="Q31" s="36">
        <v>0</v>
      </c>
      <c r="R31" s="36">
        <v>0</v>
      </c>
      <c r="S31" s="36">
        <v>0</v>
      </c>
      <c r="T31" s="36">
        <v>0.89936413728200004</v>
      </c>
      <c r="U31" s="36">
        <v>129.76229437040899</v>
      </c>
      <c r="V31" s="36">
        <v>2902.8855259006996</v>
      </c>
      <c r="W31" s="36">
        <v>139.0160573176</v>
      </c>
      <c r="X31" s="36">
        <v>0</v>
      </c>
      <c r="Y31" s="24">
        <v>3172.5632417259903</v>
      </c>
    </row>
    <row r="32" spans="1:25" ht="21">
      <c r="A32" s="35"/>
      <c r="B32" s="35" t="s">
        <v>4663</v>
      </c>
      <c r="C32" s="36">
        <v>0</v>
      </c>
      <c r="D32" s="36">
        <v>34.6583245701</v>
      </c>
      <c r="E32" s="36">
        <v>95.674064964629991</v>
      </c>
      <c r="F32" s="36">
        <v>395.20454222207297</v>
      </c>
      <c r="G32" s="36">
        <v>60.198722238000002</v>
      </c>
      <c r="H32" s="36">
        <v>3134.54018253402</v>
      </c>
      <c r="I32" s="36">
        <v>166.0163</v>
      </c>
      <c r="J32" s="36">
        <v>0</v>
      </c>
      <c r="K32" s="24">
        <v>3886.292136528823</v>
      </c>
      <c r="L32" s="24"/>
      <c r="M32" s="24"/>
      <c r="N32" s="100"/>
      <c r="O32" s="35"/>
      <c r="P32" s="35" t="s">
        <v>4663</v>
      </c>
      <c r="Q32" s="36">
        <v>0</v>
      </c>
      <c r="R32" s="36">
        <v>21.176236312299999</v>
      </c>
      <c r="S32" s="36">
        <v>58.456853693360003</v>
      </c>
      <c r="T32" s="36">
        <v>241.46997529689799</v>
      </c>
      <c r="U32" s="36">
        <v>36.781419287399999</v>
      </c>
      <c r="V32" s="36">
        <v>1915.2040515260201</v>
      </c>
      <c r="W32" s="36">
        <v>101.43595930000001</v>
      </c>
      <c r="X32" s="36">
        <v>0</v>
      </c>
      <c r="Y32" s="24">
        <v>2374.524495415978</v>
      </c>
    </row>
    <row r="33" spans="1:25" ht="21">
      <c r="A33" s="35"/>
      <c r="B33" s="35" t="s">
        <v>4664</v>
      </c>
      <c r="C33" s="36">
        <v>24.1875</v>
      </c>
      <c r="D33" s="36">
        <v>28.898532175100001</v>
      </c>
      <c r="E33" s="36">
        <v>800.27512585440002</v>
      </c>
      <c r="F33" s="36">
        <v>0.69178186669599995</v>
      </c>
      <c r="G33" s="36">
        <v>92.519413358500003</v>
      </c>
      <c r="H33" s="36">
        <v>226.79384366400001</v>
      </c>
      <c r="I33" s="36">
        <v>0</v>
      </c>
      <c r="J33" s="36">
        <v>256.25</v>
      </c>
      <c r="K33" s="24">
        <v>1429.616196918696</v>
      </c>
      <c r="L33" s="24"/>
      <c r="M33" s="24"/>
      <c r="N33" s="100"/>
      <c r="O33" s="35"/>
      <c r="P33" s="35" t="s">
        <v>4664</v>
      </c>
      <c r="Q33" s="36">
        <v>14.7785625</v>
      </c>
      <c r="R33" s="36">
        <v>17.657003158990001</v>
      </c>
      <c r="S33" s="36">
        <v>488.9681018974</v>
      </c>
      <c r="T33" s="36">
        <v>0.42267872055099998</v>
      </c>
      <c r="U33" s="36">
        <v>56.529361561999998</v>
      </c>
      <c r="V33" s="36">
        <v>138.57103847900001</v>
      </c>
      <c r="W33" s="36">
        <v>0</v>
      </c>
      <c r="X33" s="36">
        <v>156.56874999999999</v>
      </c>
      <c r="Y33" s="24">
        <v>873.49549631794093</v>
      </c>
    </row>
    <row r="34" spans="1:25" ht="21">
      <c r="A34" s="35"/>
      <c r="B34" s="35" t="s">
        <v>4382</v>
      </c>
      <c r="C34" s="36">
        <v>0</v>
      </c>
      <c r="D34" s="36">
        <v>0</v>
      </c>
      <c r="E34" s="36">
        <v>10.125</v>
      </c>
      <c r="F34" s="36">
        <v>0</v>
      </c>
      <c r="G34" s="36">
        <v>438.64109537700006</v>
      </c>
      <c r="H34" s="36">
        <v>5986.2128833718398</v>
      </c>
      <c r="I34" s="36">
        <v>70.899450000000002</v>
      </c>
      <c r="J34" s="36">
        <v>0</v>
      </c>
      <c r="K34" s="24">
        <v>6505.8784287488397</v>
      </c>
      <c r="L34" s="24"/>
      <c r="M34" s="24"/>
      <c r="N34" s="100"/>
      <c r="O34" s="35"/>
      <c r="P34" s="35" t="s">
        <v>4382</v>
      </c>
      <c r="Q34" s="36">
        <v>0</v>
      </c>
      <c r="R34" s="36">
        <v>0</v>
      </c>
      <c r="S34" s="36">
        <v>6.186375</v>
      </c>
      <c r="T34" s="36">
        <v>0</v>
      </c>
      <c r="U34" s="36">
        <v>268.00970927549997</v>
      </c>
      <c r="V34" s="36">
        <v>3657.5760717427697</v>
      </c>
      <c r="W34" s="36">
        <v>43.319563950000003</v>
      </c>
      <c r="X34" s="36">
        <v>0</v>
      </c>
      <c r="Y34" s="24">
        <v>3975.0917199682699</v>
      </c>
    </row>
    <row r="35" spans="1:25" ht="21">
      <c r="A35" s="35"/>
      <c r="B35" s="35" t="s">
        <v>1688</v>
      </c>
      <c r="C35" s="36">
        <v>0</v>
      </c>
      <c r="D35" s="36">
        <v>31.558029641499999</v>
      </c>
      <c r="E35" s="36">
        <v>0</v>
      </c>
      <c r="F35" s="36">
        <v>0</v>
      </c>
      <c r="G35" s="36">
        <v>0</v>
      </c>
      <c r="H35" s="36">
        <v>2867.27798303188</v>
      </c>
      <c r="I35" s="36">
        <v>49.446763368799999</v>
      </c>
      <c r="J35" s="36">
        <v>0</v>
      </c>
      <c r="K35" s="24">
        <v>2948.2827760421801</v>
      </c>
      <c r="L35" s="24"/>
      <c r="M35" s="24"/>
      <c r="N35" s="100"/>
      <c r="O35" s="35"/>
      <c r="P35" s="35" t="s">
        <v>1688</v>
      </c>
      <c r="Q35" s="36">
        <v>0</v>
      </c>
      <c r="R35" s="36">
        <v>19.281956111</v>
      </c>
      <c r="S35" s="36">
        <v>0</v>
      </c>
      <c r="T35" s="36">
        <v>0</v>
      </c>
      <c r="U35" s="36">
        <v>0</v>
      </c>
      <c r="V35" s="36">
        <v>1751.90684763167</v>
      </c>
      <c r="W35" s="36">
        <v>30.211972418290003</v>
      </c>
      <c r="X35" s="36">
        <v>0</v>
      </c>
      <c r="Y35" s="24">
        <v>1801.40077616096</v>
      </c>
    </row>
    <row r="36" spans="1:25" ht="21">
      <c r="A36" s="35"/>
      <c r="B36" s="35" t="s">
        <v>4665</v>
      </c>
      <c r="C36" s="36">
        <v>0</v>
      </c>
      <c r="D36" s="36">
        <v>0</v>
      </c>
      <c r="E36" s="36">
        <v>41.625</v>
      </c>
      <c r="F36" s="36">
        <v>8066.1448236669303</v>
      </c>
      <c r="G36" s="36">
        <v>88.62103353353001</v>
      </c>
      <c r="H36" s="36">
        <v>900.68083703712</v>
      </c>
      <c r="I36" s="36">
        <v>55.1583143557</v>
      </c>
      <c r="J36" s="36">
        <v>0</v>
      </c>
      <c r="K36" s="24">
        <v>9152.2300085932802</v>
      </c>
      <c r="L36" s="24"/>
      <c r="M36" s="24"/>
      <c r="N36" s="100"/>
      <c r="O36" s="35"/>
      <c r="P36" s="35" t="s">
        <v>4665</v>
      </c>
      <c r="Q36" s="36">
        <v>0</v>
      </c>
      <c r="R36" s="36">
        <v>0</v>
      </c>
      <c r="S36" s="36">
        <v>25.432874999999999</v>
      </c>
      <c r="T36" s="36">
        <v>4928.4144872581001</v>
      </c>
      <c r="U36" s="36">
        <v>54.147451488960002</v>
      </c>
      <c r="V36" s="36">
        <v>550.31599142957998</v>
      </c>
      <c r="W36" s="36">
        <v>33.701730071329997</v>
      </c>
      <c r="X36" s="36">
        <v>0</v>
      </c>
      <c r="Y36" s="24">
        <v>5592.0125352479699</v>
      </c>
    </row>
    <row r="37" spans="1:25" ht="21">
      <c r="A37" s="35"/>
      <c r="B37" s="35" t="s">
        <v>4666</v>
      </c>
      <c r="C37" s="36">
        <v>0</v>
      </c>
      <c r="D37" s="36">
        <v>0</v>
      </c>
      <c r="E37" s="36">
        <v>26.624764363800001</v>
      </c>
      <c r="F37" s="36">
        <v>5.235832876181</v>
      </c>
      <c r="G37" s="36">
        <v>263.09995267519997</v>
      </c>
      <c r="H37" s="36">
        <v>5730.736286155</v>
      </c>
      <c r="I37" s="36">
        <v>8.9836999999800007</v>
      </c>
      <c r="J37" s="36">
        <v>0</v>
      </c>
      <c r="K37" s="24">
        <v>6034.680536070161</v>
      </c>
      <c r="L37" s="24"/>
      <c r="M37" s="24"/>
      <c r="N37" s="100"/>
      <c r="O37" s="35"/>
      <c r="P37" s="35" t="s">
        <v>4666</v>
      </c>
      <c r="Q37" s="36">
        <v>0</v>
      </c>
      <c r="R37" s="36">
        <v>0</v>
      </c>
      <c r="S37" s="36">
        <v>16.267731026300002</v>
      </c>
      <c r="T37" s="36">
        <v>3.1990938873469998</v>
      </c>
      <c r="U37" s="36">
        <v>160.7540710845</v>
      </c>
      <c r="V37" s="36">
        <v>3501.4798708419999</v>
      </c>
      <c r="W37" s="36">
        <v>5.4890406999900003</v>
      </c>
      <c r="X37" s="36">
        <v>0</v>
      </c>
      <c r="Y37" s="24">
        <v>3687.1898075401368</v>
      </c>
    </row>
    <row r="38" spans="1:25" ht="21">
      <c r="A38" s="35"/>
      <c r="B38" s="35" t="s">
        <v>4667</v>
      </c>
      <c r="C38" s="36">
        <v>0</v>
      </c>
      <c r="D38" s="36">
        <v>207.29523276800001</v>
      </c>
      <c r="E38" s="36">
        <v>98.478401914119985</v>
      </c>
      <c r="F38" s="36">
        <v>0</v>
      </c>
      <c r="G38" s="36">
        <v>41.543654457800002</v>
      </c>
      <c r="H38" s="36">
        <v>109.747281465</v>
      </c>
      <c r="I38" s="36">
        <v>0</v>
      </c>
      <c r="J38" s="36">
        <v>0</v>
      </c>
      <c r="K38" s="24">
        <v>457.06457060492005</v>
      </c>
      <c r="L38" s="24"/>
      <c r="M38" s="24"/>
      <c r="N38" s="100"/>
      <c r="O38" s="35"/>
      <c r="P38" s="35" t="s">
        <v>4667</v>
      </c>
      <c r="Q38" s="36">
        <v>0</v>
      </c>
      <c r="R38" s="36">
        <v>126.65738722118</v>
      </c>
      <c r="S38" s="36">
        <v>60.170303569527988</v>
      </c>
      <c r="T38" s="36">
        <v>0</v>
      </c>
      <c r="U38" s="36">
        <v>25.383172873699998</v>
      </c>
      <c r="V38" s="36">
        <v>67.055588975099994</v>
      </c>
      <c r="W38" s="36">
        <v>0</v>
      </c>
      <c r="X38" s="36">
        <v>0</v>
      </c>
      <c r="Y38" s="24">
        <v>279.26645263950797</v>
      </c>
    </row>
    <row r="39" spans="1:25" ht="21">
      <c r="A39" s="35"/>
      <c r="B39" s="35" t="s">
        <v>4668</v>
      </c>
      <c r="C39" s="36">
        <v>0</v>
      </c>
      <c r="D39" s="36">
        <v>0</v>
      </c>
      <c r="E39" s="36">
        <v>0</v>
      </c>
      <c r="F39" s="36">
        <v>6.1378780612500003</v>
      </c>
      <c r="G39" s="36">
        <v>12.002391702500001</v>
      </c>
      <c r="H39" s="36">
        <v>21.244073143270001</v>
      </c>
      <c r="I39" s="36">
        <v>0</v>
      </c>
      <c r="J39" s="36">
        <v>0</v>
      </c>
      <c r="K39" s="24">
        <v>39.384342907019999</v>
      </c>
      <c r="L39" s="24"/>
      <c r="M39" s="24"/>
      <c r="N39" s="100"/>
      <c r="O39" s="35"/>
      <c r="P39" s="35" t="s">
        <v>4668</v>
      </c>
      <c r="Q39" s="36">
        <v>0</v>
      </c>
      <c r="R39" s="36">
        <v>0</v>
      </c>
      <c r="S39" s="36">
        <v>0</v>
      </c>
      <c r="T39" s="36">
        <v>3.750243495426</v>
      </c>
      <c r="U39" s="36">
        <v>7.3334613302299996</v>
      </c>
      <c r="V39" s="36">
        <v>12.980128690502001</v>
      </c>
      <c r="W39" s="36">
        <v>0</v>
      </c>
      <c r="X39" s="36">
        <v>0</v>
      </c>
      <c r="Y39" s="24">
        <v>24.063833516157999</v>
      </c>
    </row>
    <row r="40" spans="1:25" ht="21">
      <c r="A40" s="35" t="s">
        <v>4675</v>
      </c>
      <c r="B40" s="35"/>
      <c r="C40" s="36">
        <v>159.08223546519</v>
      </c>
      <c r="D40" s="36">
        <v>41.4475696059</v>
      </c>
      <c r="E40" s="36">
        <v>149.20138289421999</v>
      </c>
      <c r="F40" s="36">
        <v>1269.3192064167802</v>
      </c>
      <c r="G40" s="36">
        <v>8556.1814718904207</v>
      </c>
      <c r="H40" s="36">
        <v>19657.042673367054</v>
      </c>
      <c r="I40" s="36">
        <v>2014.5456999842199</v>
      </c>
      <c r="J40" s="36">
        <v>6102.16847088541</v>
      </c>
      <c r="K40" s="24">
        <v>37948.988710509198</v>
      </c>
      <c r="L40" s="24">
        <v>28200</v>
      </c>
      <c r="M40" s="110">
        <f>L40-K40</f>
        <v>-9748.9887105091984</v>
      </c>
      <c r="N40" s="100"/>
      <c r="O40" s="35" t="s">
        <v>4675</v>
      </c>
      <c r="P40" s="35"/>
      <c r="Q40" s="36">
        <v>97.199245869199999</v>
      </c>
      <c r="R40" s="36">
        <v>25.324465029199999</v>
      </c>
      <c r="S40" s="36">
        <v>91.162044948369996</v>
      </c>
      <c r="T40" s="36">
        <v>775.55403512087014</v>
      </c>
      <c r="U40" s="36">
        <v>5227.8268793283814</v>
      </c>
      <c r="V40" s="36">
        <v>12010.45307343395</v>
      </c>
      <c r="W40" s="36">
        <v>1230.88742269043</v>
      </c>
      <c r="X40" s="36">
        <v>3728.4249357110348</v>
      </c>
      <c r="Y40" s="24">
        <v>23186.83210213144</v>
      </c>
    </row>
    <row r="41" spans="1:25" ht="21">
      <c r="A41" s="35"/>
      <c r="B41" s="35" t="s">
        <v>4671</v>
      </c>
      <c r="C41" s="36">
        <v>63.788424081990001</v>
      </c>
      <c r="D41" s="36">
        <v>0</v>
      </c>
      <c r="E41" s="36">
        <v>0</v>
      </c>
      <c r="F41" s="36">
        <v>506.25</v>
      </c>
      <c r="G41" s="36">
        <v>5599.9527862835912</v>
      </c>
      <c r="H41" s="36">
        <v>4898.2651770298407</v>
      </c>
      <c r="I41" s="36">
        <v>371.50335000000001</v>
      </c>
      <c r="J41" s="36">
        <v>701.94518053339993</v>
      </c>
      <c r="K41" s="24">
        <v>12141.704917928822</v>
      </c>
      <c r="L41" s="24"/>
      <c r="M41" s="110"/>
      <c r="N41" s="100"/>
      <c r="O41" s="35"/>
      <c r="P41" s="35" t="s">
        <v>4671</v>
      </c>
      <c r="Q41" s="36">
        <v>38.974727114060002</v>
      </c>
      <c r="R41" s="36">
        <v>0</v>
      </c>
      <c r="S41" s="36">
        <v>0</v>
      </c>
      <c r="T41" s="36">
        <v>309.31875000000002</v>
      </c>
      <c r="U41" s="36">
        <v>3421.571152422031</v>
      </c>
      <c r="V41" s="36">
        <v>2992.8400231682099</v>
      </c>
      <c r="W41" s="36">
        <v>226.98854685000001</v>
      </c>
      <c r="X41" s="36">
        <v>428.88850530600001</v>
      </c>
      <c r="Y41" s="24">
        <v>7418.5817048603003</v>
      </c>
    </row>
    <row r="42" spans="1:25" ht="21">
      <c r="A42" s="35"/>
      <c r="B42" s="35" t="s">
        <v>4672</v>
      </c>
      <c r="C42" s="36">
        <v>0</v>
      </c>
      <c r="D42" s="36">
        <v>0</v>
      </c>
      <c r="E42" s="36">
        <v>0</v>
      </c>
      <c r="F42" s="36">
        <v>0</v>
      </c>
      <c r="G42" s="36">
        <v>435.1321367507</v>
      </c>
      <c r="H42" s="36">
        <v>915.21396222255999</v>
      </c>
      <c r="I42" s="36">
        <v>315.85240034100002</v>
      </c>
      <c r="J42" s="36">
        <v>1027.0954344777999</v>
      </c>
      <c r="K42" s="24">
        <v>2693.2939337920598</v>
      </c>
      <c r="L42" s="24"/>
      <c r="M42" s="24"/>
      <c r="N42" s="100"/>
      <c r="O42" s="35"/>
      <c r="P42" s="35" t="s">
        <v>4672</v>
      </c>
      <c r="Q42" s="36">
        <v>0</v>
      </c>
      <c r="R42" s="36">
        <v>0</v>
      </c>
      <c r="S42" s="36">
        <v>0</v>
      </c>
      <c r="T42" s="36">
        <v>0</v>
      </c>
      <c r="U42" s="36">
        <v>265.86573555462996</v>
      </c>
      <c r="V42" s="36">
        <v>559.19573091829</v>
      </c>
      <c r="W42" s="36">
        <v>192.9858166084</v>
      </c>
      <c r="X42" s="36">
        <v>627.55531046592</v>
      </c>
      <c r="Y42" s="24">
        <v>1645.6025935472398</v>
      </c>
    </row>
    <row r="43" spans="1:25" ht="21">
      <c r="A43" s="35"/>
      <c r="B43" s="35" t="s">
        <v>4673</v>
      </c>
      <c r="C43" s="36">
        <v>95.293811383199994</v>
      </c>
      <c r="D43" s="36">
        <v>0</v>
      </c>
      <c r="E43" s="36">
        <v>149.20138289421999</v>
      </c>
      <c r="F43" s="36">
        <v>694.31920641678005</v>
      </c>
      <c r="G43" s="36">
        <v>1810.5777697537301</v>
      </c>
      <c r="H43" s="36">
        <v>10765.879269825442</v>
      </c>
      <c r="I43" s="36">
        <v>1327.18994964322</v>
      </c>
      <c r="J43" s="36">
        <v>1630.1843140620101</v>
      </c>
      <c r="K43" s="24">
        <v>16472.645703978604</v>
      </c>
      <c r="L43" s="24"/>
      <c r="M43" s="24"/>
      <c r="N43" s="100"/>
      <c r="O43" s="35"/>
      <c r="P43" s="35" t="s">
        <v>4673</v>
      </c>
      <c r="Q43" s="36">
        <v>58.224518755139997</v>
      </c>
      <c r="R43" s="36">
        <v>0</v>
      </c>
      <c r="S43" s="36">
        <v>91.162044948369996</v>
      </c>
      <c r="T43" s="36">
        <v>424.22903512087009</v>
      </c>
      <c r="U43" s="36">
        <v>1106.2630173201501</v>
      </c>
      <c r="V43" s="36">
        <v>6577.9522338671004</v>
      </c>
      <c r="W43" s="36">
        <v>810.91305923202992</v>
      </c>
      <c r="X43" s="36">
        <v>996.04261589221392</v>
      </c>
      <c r="Y43" s="24">
        <v>10064.786525135876</v>
      </c>
    </row>
    <row r="44" spans="1:25" ht="21">
      <c r="A44" s="35"/>
      <c r="B44" s="35" t="s">
        <v>4674</v>
      </c>
      <c r="C44" s="36">
        <v>0</v>
      </c>
      <c r="D44" s="36">
        <v>0</v>
      </c>
      <c r="E44" s="36">
        <v>0</v>
      </c>
      <c r="F44" s="36">
        <v>68.75</v>
      </c>
      <c r="G44" s="36">
        <v>427.03026325220003</v>
      </c>
      <c r="H44" s="36">
        <v>1588.9069461469999</v>
      </c>
      <c r="I44" s="36">
        <v>0</v>
      </c>
      <c r="J44" s="36">
        <v>774.46909264440001</v>
      </c>
      <c r="K44" s="24">
        <v>2859.1563020435997</v>
      </c>
      <c r="L44" s="24"/>
      <c r="M44" s="24"/>
      <c r="N44" s="100"/>
      <c r="O44" s="35"/>
      <c r="P44" s="35" t="s">
        <v>4674</v>
      </c>
      <c r="Q44" s="36">
        <v>0</v>
      </c>
      <c r="R44" s="36">
        <v>0</v>
      </c>
      <c r="S44" s="36">
        <v>0</v>
      </c>
      <c r="T44" s="36">
        <v>42.006250000000001</v>
      </c>
      <c r="U44" s="36">
        <v>260.91549084710005</v>
      </c>
      <c r="V44" s="36">
        <v>970.82214409619996</v>
      </c>
      <c r="W44" s="36">
        <v>0</v>
      </c>
      <c r="X44" s="36">
        <v>473.20061560530007</v>
      </c>
      <c r="Y44" s="24">
        <v>1746.9445005486002</v>
      </c>
    </row>
    <row r="45" spans="1:25" ht="21">
      <c r="A45" s="35"/>
      <c r="B45" s="35" t="s">
        <v>5277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320.65772021731999</v>
      </c>
      <c r="I45" s="36">
        <v>0</v>
      </c>
      <c r="J45" s="36">
        <v>0</v>
      </c>
      <c r="K45" s="24">
        <v>320.65772021731999</v>
      </c>
      <c r="L45" s="24"/>
      <c r="M45" s="24"/>
      <c r="N45" s="100"/>
      <c r="O45" s="35"/>
      <c r="P45" s="35" t="s">
        <v>5277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195.92186705279002</v>
      </c>
      <c r="W45" s="36">
        <v>0</v>
      </c>
      <c r="X45" s="36">
        <v>0</v>
      </c>
      <c r="Y45" s="24">
        <v>195.92186705279002</v>
      </c>
    </row>
    <row r="46" spans="1:25" ht="21">
      <c r="A46" s="35"/>
      <c r="B46" s="35" t="s">
        <v>4670</v>
      </c>
      <c r="C46" s="36">
        <v>0</v>
      </c>
      <c r="D46" s="36">
        <v>41.4475696059</v>
      </c>
      <c r="E46" s="36">
        <v>0</v>
      </c>
      <c r="F46" s="36">
        <v>0</v>
      </c>
      <c r="G46" s="36">
        <v>283.48851585019997</v>
      </c>
      <c r="H46" s="36">
        <v>1168.1195979248898</v>
      </c>
      <c r="I46" s="36">
        <v>0</v>
      </c>
      <c r="J46" s="36">
        <v>1968.4744491678002</v>
      </c>
      <c r="K46" s="24">
        <v>3461.5301325487899</v>
      </c>
      <c r="M46" s="24"/>
      <c r="N46" s="100"/>
      <c r="O46" s="35"/>
      <c r="P46" s="35" t="s">
        <v>4670</v>
      </c>
      <c r="Q46" s="36">
        <v>0</v>
      </c>
      <c r="R46" s="36">
        <v>25.324465029199999</v>
      </c>
      <c r="S46" s="36">
        <v>0</v>
      </c>
      <c r="T46" s="36">
        <v>0</v>
      </c>
      <c r="U46" s="36">
        <v>173.21148318447001</v>
      </c>
      <c r="V46" s="36">
        <v>713.72107433135989</v>
      </c>
      <c r="W46" s="36">
        <v>0</v>
      </c>
      <c r="X46" s="36">
        <v>1202.7378884416</v>
      </c>
      <c r="Y46" s="24">
        <v>2114.9949109866302</v>
      </c>
    </row>
    <row r="47" spans="1:25" ht="21">
      <c r="A47" s="35" t="s">
        <v>4678</v>
      </c>
      <c r="B47" s="35"/>
      <c r="C47" s="36">
        <v>135.1534312501</v>
      </c>
      <c r="D47" s="36">
        <v>304.2741396733</v>
      </c>
      <c r="E47" s="36">
        <v>434.12655983010001</v>
      </c>
      <c r="F47" s="36">
        <v>8192.5818238576103</v>
      </c>
      <c r="G47" s="36">
        <v>6502.5216187404194</v>
      </c>
      <c r="H47" s="36">
        <v>38519.543580435376</v>
      </c>
      <c r="I47" s="36">
        <v>23107.415057070404</v>
      </c>
      <c r="J47" s="36">
        <v>29343.803446451842</v>
      </c>
      <c r="K47" s="24">
        <v>106539.41965730916</v>
      </c>
      <c r="L47" s="24">
        <v>86900</v>
      </c>
      <c r="M47" s="110">
        <f>L47-K47</f>
        <v>-19639.419657309161</v>
      </c>
      <c r="N47" s="100"/>
      <c r="O47" s="35" t="s">
        <v>4678</v>
      </c>
      <c r="P47" s="35"/>
      <c r="Q47" s="36">
        <v>82.578746493799997</v>
      </c>
      <c r="R47" s="36">
        <v>185.91149934025</v>
      </c>
      <c r="S47" s="36">
        <v>265.25132805659996</v>
      </c>
      <c r="T47" s="36">
        <v>5005.6674943754397</v>
      </c>
      <c r="U47" s="36">
        <v>3973.0407090502003</v>
      </c>
      <c r="V47" s="36">
        <v>23535.44112764686</v>
      </c>
      <c r="W47" s="36">
        <v>14118.630599862303</v>
      </c>
      <c r="X47" s="36">
        <v>17929.063905783732</v>
      </c>
      <c r="Y47" s="24">
        <v>65095.585410609194</v>
      </c>
    </row>
    <row r="48" spans="1:25" ht="21">
      <c r="A48" s="35"/>
      <c r="B48" s="35" t="s">
        <v>4676</v>
      </c>
      <c r="C48" s="36">
        <v>0</v>
      </c>
      <c r="D48" s="36">
        <v>86.8113117117</v>
      </c>
      <c r="E48" s="36">
        <v>0</v>
      </c>
      <c r="F48" s="36">
        <v>0</v>
      </c>
      <c r="G48" s="36">
        <v>168.2404780814</v>
      </c>
      <c r="H48" s="36">
        <v>9652.931829781548</v>
      </c>
      <c r="I48" s="36">
        <v>2627.0717153934525</v>
      </c>
      <c r="J48" s="36">
        <v>4475.3456095102592</v>
      </c>
      <c r="K48" s="24">
        <v>17010.400944478359</v>
      </c>
      <c r="L48" s="24"/>
      <c r="M48" s="110"/>
      <c r="N48" s="100"/>
      <c r="O48" s="35"/>
      <c r="P48" s="35" t="s">
        <v>4676</v>
      </c>
      <c r="Q48" s="36">
        <v>0</v>
      </c>
      <c r="R48" s="36">
        <v>53.041711455799998</v>
      </c>
      <c r="S48" s="36">
        <v>0</v>
      </c>
      <c r="T48" s="36">
        <v>0</v>
      </c>
      <c r="U48" s="36">
        <v>102.79493210769999</v>
      </c>
      <c r="V48" s="36">
        <v>5897.9413479918021</v>
      </c>
      <c r="W48" s="36">
        <v>1605.1408181062222</v>
      </c>
      <c r="X48" s="36">
        <v>2734.43616740784</v>
      </c>
      <c r="Y48" s="24">
        <v>10393.354977069364</v>
      </c>
    </row>
    <row r="49" spans="1:25" ht="21">
      <c r="A49" s="35"/>
      <c r="B49" s="35" t="s">
        <v>4677</v>
      </c>
      <c r="C49" s="36">
        <v>135.1534312501</v>
      </c>
      <c r="D49" s="36">
        <v>180.9867537499</v>
      </c>
      <c r="E49" s="36">
        <v>410.83218233000002</v>
      </c>
      <c r="F49" s="36">
        <v>8192.5818238576103</v>
      </c>
      <c r="G49" s="36">
        <v>5722.0348047204188</v>
      </c>
      <c r="H49" s="36">
        <v>15871.836276899448</v>
      </c>
      <c r="I49" s="36">
        <v>4679.0117379835492</v>
      </c>
      <c r="J49" s="36">
        <v>1820.3996761676999</v>
      </c>
      <c r="K49" s="24">
        <v>37012.836686958726</v>
      </c>
      <c r="L49" s="24"/>
      <c r="M49" s="24"/>
      <c r="N49" s="100"/>
      <c r="O49" s="35"/>
      <c r="P49" s="35" t="s">
        <v>4677</v>
      </c>
      <c r="Q49" s="36">
        <v>82.578746493799997</v>
      </c>
      <c r="R49" s="36">
        <v>110.58290654110002</v>
      </c>
      <c r="S49" s="36">
        <v>251.01846340399999</v>
      </c>
      <c r="T49" s="36">
        <v>5005.6674943754397</v>
      </c>
      <c r="U49" s="36">
        <v>3496.1632656840006</v>
      </c>
      <c r="V49" s="36">
        <v>9697.6919651901389</v>
      </c>
      <c r="W49" s="36">
        <v>2858.876171907445</v>
      </c>
      <c r="X49" s="36">
        <v>1112.2642021382001</v>
      </c>
      <c r="Y49" s="24">
        <v>22614.843215734127</v>
      </c>
    </row>
    <row r="50" spans="1:25" ht="21">
      <c r="A50" s="35"/>
      <c r="B50" s="35" t="s">
        <v>5278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2930.4346517733006</v>
      </c>
      <c r="I50" s="36">
        <v>3726.4758424320307</v>
      </c>
      <c r="J50" s="36">
        <v>9092.8876020084899</v>
      </c>
      <c r="K50" s="24">
        <v>15749.798096213821</v>
      </c>
      <c r="L50" s="24"/>
      <c r="M50" s="24"/>
      <c r="N50" s="100"/>
      <c r="O50" s="35"/>
      <c r="P50" s="35" t="s">
        <v>5278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1790.49557223434</v>
      </c>
      <c r="W50" s="36">
        <v>2276.8767397252</v>
      </c>
      <c r="X50" s="36">
        <v>5555.7543248295506</v>
      </c>
      <c r="Y50" s="24">
        <v>9623.1266367890894</v>
      </c>
    </row>
    <row r="51" spans="1:25" ht="21">
      <c r="A51" s="35"/>
      <c r="B51" s="35" t="s">
        <v>2508</v>
      </c>
      <c r="C51" s="36">
        <v>0</v>
      </c>
      <c r="D51" s="36">
        <v>36.476074211699995</v>
      </c>
      <c r="E51" s="36">
        <v>23.294377500100001</v>
      </c>
      <c r="F51" s="36">
        <v>0</v>
      </c>
      <c r="G51" s="36">
        <v>131.25</v>
      </c>
      <c r="H51" s="36">
        <v>6432.1642079336507</v>
      </c>
      <c r="I51" s="36">
        <v>4754.2058514744022</v>
      </c>
      <c r="J51" s="36">
        <v>3191.2760672294917</v>
      </c>
      <c r="K51" s="24">
        <v>14568.666578349344</v>
      </c>
      <c r="M51" s="24"/>
      <c r="N51" s="100"/>
      <c r="O51" s="35"/>
      <c r="P51" s="35" t="s">
        <v>2508</v>
      </c>
      <c r="Q51" s="36">
        <v>0</v>
      </c>
      <c r="R51" s="36">
        <v>22.28688134335</v>
      </c>
      <c r="S51" s="36">
        <v>14.2328646526</v>
      </c>
      <c r="T51" s="36">
        <v>0</v>
      </c>
      <c r="U51" s="36">
        <v>80.193749999999994</v>
      </c>
      <c r="V51" s="36">
        <v>3930.0523310481794</v>
      </c>
      <c r="W51" s="36">
        <v>2904.8197752477922</v>
      </c>
      <c r="X51" s="36">
        <v>1949.8696770768422</v>
      </c>
      <c r="Y51" s="24">
        <v>8901.4552793687635</v>
      </c>
    </row>
    <row r="52" spans="1:25" ht="21">
      <c r="A52" s="35"/>
      <c r="B52" s="35" t="s">
        <v>383</v>
      </c>
      <c r="C52" s="36">
        <v>0</v>
      </c>
      <c r="D52" s="36">
        <v>0</v>
      </c>
      <c r="E52" s="36">
        <v>0</v>
      </c>
      <c r="F52" s="36">
        <v>0</v>
      </c>
      <c r="G52" s="36">
        <v>480.9963359386</v>
      </c>
      <c r="H52" s="36">
        <v>3632.1766140474297</v>
      </c>
      <c r="I52" s="36">
        <v>7320.649909786971</v>
      </c>
      <c r="J52" s="36">
        <v>10763.894491535901</v>
      </c>
      <c r="K52" s="24">
        <v>22197.7173513089</v>
      </c>
      <c r="M52" s="24"/>
      <c r="N52" s="100"/>
      <c r="O52" s="35"/>
      <c r="P52" s="35" t="s">
        <v>383</v>
      </c>
      <c r="Q52" s="36">
        <v>0</v>
      </c>
      <c r="R52" s="36">
        <v>0</v>
      </c>
      <c r="S52" s="36">
        <v>0</v>
      </c>
      <c r="T52" s="36">
        <v>0</v>
      </c>
      <c r="U52" s="36">
        <v>293.88876125849998</v>
      </c>
      <c r="V52" s="36">
        <v>2219.2599111823993</v>
      </c>
      <c r="W52" s="36">
        <v>4472.9170948756428</v>
      </c>
      <c r="X52" s="36">
        <v>6576.7395343313001</v>
      </c>
      <c r="Y52" s="24">
        <v>13562.805301647842</v>
      </c>
    </row>
    <row r="53" spans="1:25" ht="21">
      <c r="A53" s="35" t="s">
        <v>4683</v>
      </c>
      <c r="B53" s="35"/>
      <c r="C53" s="36">
        <v>50.404192500000001</v>
      </c>
      <c r="D53" s="36">
        <v>0</v>
      </c>
      <c r="E53" s="36">
        <v>56.820582135632002</v>
      </c>
      <c r="F53" s="36">
        <v>20944.738457584932</v>
      </c>
      <c r="G53" s="36">
        <v>1446.445016228847</v>
      </c>
      <c r="H53" s="36">
        <v>25411.955621804347</v>
      </c>
      <c r="I53" s="36">
        <v>5007.3991053936334</v>
      </c>
      <c r="J53" s="36">
        <v>6507.8072262183941</v>
      </c>
      <c r="K53" s="24">
        <v>59425.570201865783</v>
      </c>
      <c r="L53" s="24">
        <v>43500</v>
      </c>
      <c r="M53" s="110">
        <f>L53-K53</f>
        <v>-15925.570201865783</v>
      </c>
      <c r="N53" s="100"/>
      <c r="O53" s="35" t="s">
        <v>4683</v>
      </c>
      <c r="P53" s="35"/>
      <c r="Q53" s="36">
        <v>30.796961617500003</v>
      </c>
      <c r="R53" s="36">
        <v>0</v>
      </c>
      <c r="S53" s="36">
        <v>34.717375684909001</v>
      </c>
      <c r="T53" s="36">
        <v>12797.235197579568</v>
      </c>
      <c r="U53" s="36">
        <v>883.77790491557994</v>
      </c>
      <c r="V53" s="36">
        <v>15526.704884924573</v>
      </c>
      <c r="W53" s="36">
        <v>3059.5208533951932</v>
      </c>
      <c r="X53" s="36">
        <v>3976.2702152215525</v>
      </c>
      <c r="Y53" s="24">
        <v>36309.023393338874</v>
      </c>
    </row>
    <row r="54" spans="1:25" ht="21">
      <c r="A54" s="35"/>
      <c r="B54" s="35" t="s">
        <v>1357</v>
      </c>
      <c r="C54" s="36">
        <v>17.547091250000001</v>
      </c>
      <c r="D54" s="36">
        <v>0</v>
      </c>
      <c r="E54" s="36">
        <v>38.975047448132003</v>
      </c>
      <c r="F54" s="36">
        <v>8567.5578691089904</v>
      </c>
      <c r="G54" s="36">
        <v>1061.82321044334</v>
      </c>
      <c r="H54" s="36">
        <v>1140.0494972976301</v>
      </c>
      <c r="I54" s="36">
        <v>1614.1826500543002</v>
      </c>
      <c r="J54" s="36">
        <v>5572.6945719220439</v>
      </c>
      <c r="K54" s="24">
        <v>18012.829937524439</v>
      </c>
      <c r="L54" s="24"/>
      <c r="M54" s="110"/>
      <c r="N54" s="100"/>
      <c r="O54" s="35"/>
      <c r="P54" s="35" t="s">
        <v>1357</v>
      </c>
      <c r="Q54" s="36">
        <v>10.721272753799999</v>
      </c>
      <c r="R54" s="36">
        <v>0</v>
      </c>
      <c r="S54" s="36">
        <v>23.813753990808998</v>
      </c>
      <c r="T54" s="36">
        <v>5234.777858022203</v>
      </c>
      <c r="U54" s="36">
        <v>648.77398158079995</v>
      </c>
      <c r="V54" s="36">
        <v>696.57024284889019</v>
      </c>
      <c r="W54" s="36">
        <v>986.26559918284988</v>
      </c>
      <c r="X54" s="36">
        <v>3404.9163834464425</v>
      </c>
      <c r="Y54" s="24">
        <v>11005.839091825794</v>
      </c>
    </row>
    <row r="55" spans="1:25" ht="21">
      <c r="A55" s="35"/>
      <c r="B55" s="35" t="s">
        <v>4544</v>
      </c>
      <c r="C55" s="36">
        <v>0</v>
      </c>
      <c r="D55" s="36">
        <v>0</v>
      </c>
      <c r="E55" s="36">
        <v>17.845534687499999</v>
      </c>
      <c r="F55" s="36">
        <v>507.96424676300001</v>
      </c>
      <c r="G55" s="36">
        <v>0</v>
      </c>
      <c r="H55" s="36">
        <v>6921.2361193700999</v>
      </c>
      <c r="I55" s="36">
        <v>939.23151207386309</v>
      </c>
      <c r="J55" s="36">
        <v>0</v>
      </c>
      <c r="K55" s="24">
        <v>8386.277412894462</v>
      </c>
      <c r="L55" s="24"/>
      <c r="M55" s="24"/>
      <c r="N55" s="100"/>
      <c r="O55" s="35"/>
      <c r="P55" s="35" t="s">
        <v>4544</v>
      </c>
      <c r="Q55" s="36">
        <v>0</v>
      </c>
      <c r="R55" s="36">
        <v>0</v>
      </c>
      <c r="S55" s="36">
        <v>10.9036216941</v>
      </c>
      <c r="T55" s="36">
        <v>310.36615477200002</v>
      </c>
      <c r="U55" s="36">
        <v>0</v>
      </c>
      <c r="V55" s="36">
        <v>4228.8752689401008</v>
      </c>
      <c r="W55" s="36">
        <v>573.87045387706905</v>
      </c>
      <c r="X55" s="36">
        <v>0</v>
      </c>
      <c r="Y55" s="24">
        <v>5124.0154992832695</v>
      </c>
    </row>
    <row r="56" spans="1:25" ht="21">
      <c r="A56" s="35"/>
      <c r="B56" s="35" t="s">
        <v>4680</v>
      </c>
      <c r="C56" s="36">
        <v>0</v>
      </c>
      <c r="D56" s="36">
        <v>0</v>
      </c>
      <c r="E56" s="36">
        <v>0</v>
      </c>
      <c r="F56" s="36">
        <v>3144.3503726087797</v>
      </c>
      <c r="G56" s="36">
        <v>99.990668339684987</v>
      </c>
      <c r="H56" s="36">
        <v>417.18085837859996</v>
      </c>
      <c r="I56" s="36">
        <v>0</v>
      </c>
      <c r="J56" s="36">
        <v>0</v>
      </c>
      <c r="K56" s="24">
        <v>3661.5218993270646</v>
      </c>
      <c r="L56" s="24"/>
      <c r="M56" s="24"/>
      <c r="N56" s="100"/>
      <c r="O56" s="35"/>
      <c r="P56" s="35" t="s">
        <v>4680</v>
      </c>
      <c r="Q56" s="36">
        <v>0</v>
      </c>
      <c r="R56" s="36">
        <v>0</v>
      </c>
      <c r="S56" s="36">
        <v>0</v>
      </c>
      <c r="T56" s="36">
        <v>1921.1980776627602</v>
      </c>
      <c r="U56" s="36">
        <v>61.094298355473995</v>
      </c>
      <c r="V56" s="36">
        <v>254.8975044693</v>
      </c>
      <c r="W56" s="36">
        <v>0</v>
      </c>
      <c r="X56" s="36">
        <v>0</v>
      </c>
      <c r="Y56" s="24">
        <v>2237.1898804875341</v>
      </c>
    </row>
    <row r="57" spans="1:25" ht="21">
      <c r="A57" s="35"/>
      <c r="B57" s="35" t="s">
        <v>5279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5746.5067105800099</v>
      </c>
      <c r="I57" s="36">
        <v>728.81710719137004</v>
      </c>
      <c r="J57" s="36">
        <v>0</v>
      </c>
      <c r="K57" s="24">
        <v>6475.3238177713802</v>
      </c>
      <c r="L57" s="24"/>
      <c r="M57" s="24"/>
      <c r="N57" s="100"/>
      <c r="O57" s="35"/>
      <c r="P57" s="35" t="s">
        <v>5279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3511.1156001610102</v>
      </c>
      <c r="W57" s="36">
        <v>445.30725249399001</v>
      </c>
      <c r="X57" s="36">
        <v>0</v>
      </c>
      <c r="Y57" s="24">
        <v>3956.422852655</v>
      </c>
    </row>
    <row r="58" spans="1:25" ht="21">
      <c r="A58" s="35"/>
      <c r="B58" s="35" t="s">
        <v>4679</v>
      </c>
      <c r="C58" s="36">
        <v>0</v>
      </c>
      <c r="D58" s="36">
        <v>0</v>
      </c>
      <c r="E58" s="36">
        <v>0</v>
      </c>
      <c r="F58" s="36">
        <v>3795.2456323771698</v>
      </c>
      <c r="G58" s="36">
        <v>107.16265700012201</v>
      </c>
      <c r="H58" s="36">
        <v>7334.0125244520304</v>
      </c>
      <c r="I58" s="36">
        <v>124.80844816209999</v>
      </c>
      <c r="J58" s="36">
        <v>92.581500000099993</v>
      </c>
      <c r="K58" s="24">
        <v>11453.810761991523</v>
      </c>
      <c r="L58" s="24"/>
      <c r="M58" s="24"/>
      <c r="N58" s="100"/>
      <c r="O58" s="35"/>
      <c r="P58" s="35" t="s">
        <v>4679</v>
      </c>
      <c r="Q58" s="36">
        <v>0</v>
      </c>
      <c r="R58" s="36">
        <v>0</v>
      </c>
      <c r="S58" s="36">
        <v>0</v>
      </c>
      <c r="T58" s="36">
        <v>2318.8950813827705</v>
      </c>
      <c r="U58" s="36">
        <v>65.476383427065997</v>
      </c>
      <c r="V58" s="36">
        <v>4481.0816524357879</v>
      </c>
      <c r="W58" s="36">
        <v>76.257961827019997</v>
      </c>
      <c r="X58" s="36">
        <v>56.567296500099999</v>
      </c>
      <c r="Y58" s="24">
        <v>6998.2783755727451</v>
      </c>
    </row>
    <row r="59" spans="1:25" ht="21">
      <c r="A59" s="35"/>
      <c r="B59" s="35" t="s">
        <v>424</v>
      </c>
      <c r="C59" s="36">
        <v>32.857101249999999</v>
      </c>
      <c r="D59" s="36">
        <v>0</v>
      </c>
      <c r="E59" s="36">
        <v>0</v>
      </c>
      <c r="F59" s="36">
        <v>2195.4187407179998</v>
      </c>
      <c r="G59" s="36">
        <v>38.193664198100002</v>
      </c>
      <c r="H59" s="36">
        <v>2454.1790476595961</v>
      </c>
      <c r="I59" s="36">
        <v>1458.3762980522999</v>
      </c>
      <c r="J59" s="36">
        <v>640.776540103</v>
      </c>
      <c r="K59" s="24">
        <v>6819.8013919809964</v>
      </c>
      <c r="M59" s="24"/>
      <c r="N59" s="100"/>
      <c r="O59" s="35"/>
      <c r="P59" s="35" t="s">
        <v>424</v>
      </c>
      <c r="Q59" s="36">
        <v>20.075688863700002</v>
      </c>
      <c r="R59" s="36">
        <v>0</v>
      </c>
      <c r="S59" s="36">
        <v>0</v>
      </c>
      <c r="T59" s="36">
        <v>1341.4008505787999</v>
      </c>
      <c r="U59" s="36">
        <v>23.336328824999999</v>
      </c>
      <c r="V59" s="36">
        <v>1499.503398124461</v>
      </c>
      <c r="W59" s="36">
        <v>891.06791810998402</v>
      </c>
      <c r="X59" s="36">
        <v>391.514466003</v>
      </c>
      <c r="Y59" s="24">
        <v>4166.8986505049452</v>
      </c>
    </row>
    <row r="60" spans="1:25" ht="21">
      <c r="A60" s="35"/>
      <c r="B60" s="35" t="s">
        <v>4681</v>
      </c>
      <c r="C60" s="36">
        <v>0</v>
      </c>
      <c r="D60" s="36">
        <v>0</v>
      </c>
      <c r="E60" s="36">
        <v>0</v>
      </c>
      <c r="F60" s="36">
        <v>1745.92051615129</v>
      </c>
      <c r="G60" s="36">
        <v>139.2748162476</v>
      </c>
      <c r="H60" s="36">
        <v>314.89601141638099</v>
      </c>
      <c r="I60" s="36">
        <v>0</v>
      </c>
      <c r="J60" s="36">
        <v>201.75461419325001</v>
      </c>
      <c r="K60" s="24">
        <v>2401.8459580085209</v>
      </c>
      <c r="L60" s="24"/>
      <c r="M60" s="24"/>
      <c r="N60" s="100"/>
      <c r="O60" s="35"/>
      <c r="P60" s="35" t="s">
        <v>4681</v>
      </c>
      <c r="Q60" s="36">
        <v>0</v>
      </c>
      <c r="R60" s="36">
        <v>0</v>
      </c>
      <c r="S60" s="36">
        <v>0</v>
      </c>
      <c r="T60" s="36">
        <v>1066.757435368434</v>
      </c>
      <c r="U60" s="36">
        <v>85.096912727239996</v>
      </c>
      <c r="V60" s="36">
        <v>192.40146297577101</v>
      </c>
      <c r="W60" s="36">
        <v>0</v>
      </c>
      <c r="X60" s="36">
        <v>123.27206927200999</v>
      </c>
      <c r="Y60" s="24">
        <v>1467.5278803434549</v>
      </c>
    </row>
    <row r="61" spans="1:25" ht="21">
      <c r="A61" s="35"/>
      <c r="B61" s="35" t="s">
        <v>4682</v>
      </c>
      <c r="C61" s="36">
        <v>0</v>
      </c>
      <c r="D61" s="36">
        <v>0</v>
      </c>
      <c r="E61" s="36">
        <v>0</v>
      </c>
      <c r="F61" s="36">
        <v>988.28107985769998</v>
      </c>
      <c r="G61" s="36">
        <v>0</v>
      </c>
      <c r="H61" s="36">
        <v>1083.8948526500001</v>
      </c>
      <c r="I61" s="36">
        <v>141.98308985969999</v>
      </c>
      <c r="J61" s="36">
        <v>0</v>
      </c>
      <c r="K61" s="24">
        <v>2214.1590223674002</v>
      </c>
      <c r="L61" s="24"/>
      <c r="M61" s="24"/>
      <c r="N61" s="100"/>
      <c r="O61" s="35"/>
      <c r="P61" s="35" t="s">
        <v>4682</v>
      </c>
      <c r="Q61" s="36">
        <v>0</v>
      </c>
      <c r="R61" s="36">
        <v>0</v>
      </c>
      <c r="S61" s="36">
        <v>0</v>
      </c>
      <c r="T61" s="36">
        <v>603.83973979259997</v>
      </c>
      <c r="U61" s="36">
        <v>0</v>
      </c>
      <c r="V61" s="36">
        <v>662.25975496925003</v>
      </c>
      <c r="W61" s="36">
        <v>86.751667904279984</v>
      </c>
      <c r="X61" s="36">
        <v>0</v>
      </c>
      <c r="Y61" s="24">
        <v>1352.85116266613</v>
      </c>
    </row>
    <row r="62" spans="1:25" ht="21">
      <c r="A62" s="35" t="s">
        <v>4691</v>
      </c>
      <c r="B62" s="35"/>
      <c r="C62" s="36">
        <v>559.97930538492005</v>
      </c>
      <c r="D62" s="36">
        <v>140.85441182509999</v>
      </c>
      <c r="E62" s="36">
        <v>646.03792510563994</v>
      </c>
      <c r="F62" s="36">
        <v>4867.0363327222794</v>
      </c>
      <c r="G62" s="36">
        <v>1716.8831382599301</v>
      </c>
      <c r="H62" s="36">
        <v>90570.129682162282</v>
      </c>
      <c r="I62" s="36">
        <v>12818.293823921495</v>
      </c>
      <c r="J62" s="36">
        <v>3783.9722116479702</v>
      </c>
      <c r="K62" s="24">
        <v>115103.18683102963</v>
      </c>
      <c r="L62" s="24">
        <v>59300</v>
      </c>
      <c r="M62" s="110">
        <f>L62-K62</f>
        <v>-55803.186831029627</v>
      </c>
      <c r="N62" s="146"/>
      <c r="O62" s="35" t="s">
        <v>4691</v>
      </c>
      <c r="P62" s="35"/>
      <c r="Q62" s="36">
        <v>342.14735559018999</v>
      </c>
      <c r="R62" s="36">
        <v>86.062045625080003</v>
      </c>
      <c r="S62" s="36">
        <v>394.72917223960997</v>
      </c>
      <c r="T62" s="36">
        <v>2973.7591992986313</v>
      </c>
      <c r="U62" s="36">
        <v>1049.0155974770562</v>
      </c>
      <c r="V62" s="36">
        <v>55338.349235790498</v>
      </c>
      <c r="W62" s="36">
        <v>7831.9775264149212</v>
      </c>
      <c r="X62" s="36">
        <v>2312.00702131765</v>
      </c>
      <c r="Y62" s="24">
        <v>70328.047153753621</v>
      </c>
    </row>
    <row r="63" spans="1:25" ht="21">
      <c r="A63" s="35"/>
      <c r="B63" s="35" t="s">
        <v>4685</v>
      </c>
      <c r="C63" s="36">
        <v>191.06339304660003</v>
      </c>
      <c r="D63" s="36">
        <v>0</v>
      </c>
      <c r="E63" s="36">
        <v>29.243456643999998</v>
      </c>
      <c r="F63" s="36">
        <v>205.06807957804</v>
      </c>
      <c r="G63" s="36">
        <v>921.69143924328989</v>
      </c>
      <c r="H63" s="36">
        <v>11765.74696256899</v>
      </c>
      <c r="I63" s="36">
        <v>1763.4461867488046</v>
      </c>
      <c r="J63" s="36">
        <v>220.87172193357</v>
      </c>
      <c r="K63" s="24">
        <v>15097.131239763296</v>
      </c>
      <c r="L63" s="36"/>
      <c r="M63" s="110"/>
      <c r="O63" s="35"/>
      <c r="P63" s="35" t="s">
        <v>4685</v>
      </c>
      <c r="Q63" s="36">
        <v>116.73973315149</v>
      </c>
      <c r="R63" s="36">
        <v>0</v>
      </c>
      <c r="S63" s="36">
        <v>17.867752009499998</v>
      </c>
      <c r="T63" s="36">
        <v>125.29659662215001</v>
      </c>
      <c r="U63" s="36">
        <v>563.15346937782601</v>
      </c>
      <c r="V63" s="36">
        <v>7188.871394126666</v>
      </c>
      <c r="W63" s="36">
        <v>1077.4656201027231</v>
      </c>
      <c r="X63" s="36">
        <v>134.95262210144</v>
      </c>
      <c r="Y63" s="24">
        <v>9224.3471874917959</v>
      </c>
    </row>
    <row r="64" spans="1:25" ht="21">
      <c r="A64" s="35"/>
      <c r="B64" s="35" t="s">
        <v>4686</v>
      </c>
      <c r="C64" s="36">
        <v>368.91591233832003</v>
      </c>
      <c r="D64" s="36">
        <v>88.264322219199997</v>
      </c>
      <c r="E64" s="36">
        <v>0</v>
      </c>
      <c r="F64" s="36">
        <v>24.727414312499999</v>
      </c>
      <c r="G64" s="36">
        <v>448.45862341399999</v>
      </c>
      <c r="H64" s="36">
        <v>2874.8381179997505</v>
      </c>
      <c r="I64" s="36">
        <v>1851.5121065664598</v>
      </c>
      <c r="J64" s="36">
        <v>1496.5958565811002</v>
      </c>
      <c r="K64" s="24">
        <v>7153.3123534313308</v>
      </c>
      <c r="L64" s="24"/>
      <c r="M64" s="24"/>
      <c r="N64" s="100"/>
      <c r="O64" s="35"/>
      <c r="P64" s="35" t="s">
        <v>4686</v>
      </c>
      <c r="Q64" s="36">
        <v>225.4076224387</v>
      </c>
      <c r="R64" s="36">
        <v>53.929500875899997</v>
      </c>
      <c r="S64" s="36">
        <v>0</v>
      </c>
      <c r="T64" s="36">
        <v>15.108450144900001</v>
      </c>
      <c r="U64" s="36">
        <v>274.00821890600002</v>
      </c>
      <c r="V64" s="36">
        <v>1756.5260900978099</v>
      </c>
      <c r="W64" s="36">
        <v>1131.27389711252</v>
      </c>
      <c r="X64" s="36">
        <v>914.42006837150007</v>
      </c>
      <c r="Y64" s="24">
        <v>4370.6738479473297</v>
      </c>
    </row>
    <row r="65" spans="1:25" ht="21">
      <c r="A65" s="35"/>
      <c r="B65" s="35" t="s">
        <v>4687</v>
      </c>
      <c r="C65" s="36">
        <v>0</v>
      </c>
      <c r="D65" s="36">
        <v>0</v>
      </c>
      <c r="E65" s="36">
        <v>34.992305245040001</v>
      </c>
      <c r="F65" s="36">
        <v>0</v>
      </c>
      <c r="G65" s="36">
        <v>0</v>
      </c>
      <c r="H65" s="36">
        <v>7017.2369427434196</v>
      </c>
      <c r="I65" s="36">
        <v>412.62655869499997</v>
      </c>
      <c r="J65" s="36">
        <v>0</v>
      </c>
      <c r="K65" s="24">
        <v>7464.8558066834603</v>
      </c>
      <c r="L65" s="24"/>
      <c r="M65" s="24"/>
      <c r="N65" s="100"/>
      <c r="O65" s="35"/>
      <c r="P65" s="35" t="s">
        <v>4687</v>
      </c>
      <c r="Q65" s="36">
        <v>0</v>
      </c>
      <c r="R65" s="36">
        <v>0</v>
      </c>
      <c r="S65" s="36">
        <v>21.380298504709998</v>
      </c>
      <c r="T65" s="36">
        <v>0</v>
      </c>
      <c r="U65" s="36">
        <v>0</v>
      </c>
      <c r="V65" s="36">
        <v>4287.5317720126104</v>
      </c>
      <c r="W65" s="36">
        <v>252.11482736299999</v>
      </c>
      <c r="X65" s="36">
        <v>0</v>
      </c>
      <c r="Y65" s="24">
        <v>4561.0268978803197</v>
      </c>
    </row>
    <row r="66" spans="1:25" ht="21">
      <c r="A66" s="35"/>
      <c r="B66" s="35" t="s">
        <v>4688</v>
      </c>
      <c r="C66" s="36">
        <v>0</v>
      </c>
      <c r="D66" s="36">
        <v>52.590089605900005</v>
      </c>
      <c r="E66" s="36">
        <v>0</v>
      </c>
      <c r="F66" s="36">
        <v>0</v>
      </c>
      <c r="G66" s="36">
        <v>2.1651927712400001</v>
      </c>
      <c r="H66" s="36">
        <v>26633.40292907014</v>
      </c>
      <c r="I66" s="36">
        <v>3232.4253174462033</v>
      </c>
      <c r="J66" s="36">
        <v>1166.4028369548</v>
      </c>
      <c r="K66" s="24">
        <v>31086.986365848283</v>
      </c>
      <c r="L66" s="24"/>
      <c r="M66" s="24"/>
      <c r="N66" s="100"/>
      <c r="O66" s="35"/>
      <c r="P66" s="35" t="s">
        <v>4688</v>
      </c>
      <c r="Q66" s="36">
        <v>0</v>
      </c>
      <c r="R66" s="36">
        <v>32.132544749179999</v>
      </c>
      <c r="S66" s="36">
        <v>0</v>
      </c>
      <c r="T66" s="36">
        <v>0</v>
      </c>
      <c r="U66" s="36">
        <v>1.32293278323</v>
      </c>
      <c r="V66" s="36">
        <v>16273.009189676679</v>
      </c>
      <c r="W66" s="36">
        <v>1975.0118689595774</v>
      </c>
      <c r="X66" s="36">
        <v>712.67213337917997</v>
      </c>
      <c r="Y66" s="24">
        <v>18994.148669547845</v>
      </c>
    </row>
    <row r="67" spans="1:25" ht="21">
      <c r="A67" s="35"/>
      <c r="B67" s="35" t="s">
        <v>732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6469.6750144100197</v>
      </c>
      <c r="I67" s="36">
        <v>903.63018121915206</v>
      </c>
      <c r="J67" s="36">
        <v>0</v>
      </c>
      <c r="K67" s="24">
        <v>7373.305195629172</v>
      </c>
      <c r="L67" s="24"/>
      <c r="M67" s="24"/>
      <c r="N67" s="100"/>
      <c r="O67" s="35"/>
      <c r="P67" s="35" t="s">
        <v>732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3952.9714338000099</v>
      </c>
      <c r="W67" s="36">
        <v>552.11804072485324</v>
      </c>
      <c r="X67" s="36">
        <v>0</v>
      </c>
      <c r="Y67" s="24">
        <v>4505.0894745248634</v>
      </c>
    </row>
    <row r="68" spans="1:25" ht="21">
      <c r="A68" s="35"/>
      <c r="B68" s="35" t="s">
        <v>4684</v>
      </c>
      <c r="C68" s="36">
        <v>0</v>
      </c>
      <c r="D68" s="36">
        <v>0</v>
      </c>
      <c r="E68" s="36">
        <v>0</v>
      </c>
      <c r="F68" s="36">
        <v>466.153544936</v>
      </c>
      <c r="G68" s="36">
        <v>0</v>
      </c>
      <c r="H68" s="36">
        <v>7970.5382933100009</v>
      </c>
      <c r="I68" s="36">
        <v>1018.22515354882</v>
      </c>
      <c r="J68" s="36">
        <v>0</v>
      </c>
      <c r="K68" s="24">
        <v>9454.9169917948202</v>
      </c>
      <c r="L68" s="24"/>
      <c r="M68" s="24"/>
      <c r="N68" s="100"/>
      <c r="O68" s="35"/>
      <c r="P68" s="35" t="s">
        <v>4684</v>
      </c>
      <c r="Q68" s="36">
        <v>0</v>
      </c>
      <c r="R68" s="36">
        <v>0</v>
      </c>
      <c r="S68" s="36">
        <v>0</v>
      </c>
      <c r="T68" s="36">
        <v>284.81981595640002</v>
      </c>
      <c r="U68" s="36">
        <v>0</v>
      </c>
      <c r="V68" s="36">
        <v>4869.99889721</v>
      </c>
      <c r="W68" s="36">
        <v>622.13556881797899</v>
      </c>
      <c r="X68" s="36">
        <v>0</v>
      </c>
      <c r="Y68" s="24">
        <v>5776.9542819843791</v>
      </c>
    </row>
    <row r="69" spans="1:25" ht="21">
      <c r="A69" s="35"/>
      <c r="B69" s="35" t="s">
        <v>4689</v>
      </c>
      <c r="C69" s="36">
        <v>0</v>
      </c>
      <c r="D69" s="36">
        <v>0</v>
      </c>
      <c r="E69" s="36">
        <v>205.976862969</v>
      </c>
      <c r="F69" s="36">
        <v>3176.9879416445601</v>
      </c>
      <c r="G69" s="36">
        <v>100.8178828314</v>
      </c>
      <c r="H69" s="36">
        <v>4342.47028105954</v>
      </c>
      <c r="I69" s="36">
        <v>1214.4981570356204</v>
      </c>
      <c r="J69" s="36">
        <v>798.73494617849997</v>
      </c>
      <c r="K69" s="24">
        <v>9839.4860717186202</v>
      </c>
      <c r="M69" s="24"/>
      <c r="N69" s="100"/>
      <c r="O69" s="35"/>
      <c r="P69" s="35" t="s">
        <v>4689</v>
      </c>
      <c r="Q69" s="36">
        <v>0</v>
      </c>
      <c r="R69" s="36">
        <v>0</v>
      </c>
      <c r="S69" s="36">
        <v>125.8518632741</v>
      </c>
      <c r="T69" s="36">
        <v>1941.13963234991</v>
      </c>
      <c r="U69" s="36">
        <v>61.599726410000002</v>
      </c>
      <c r="V69" s="36">
        <v>2653.2493417217402</v>
      </c>
      <c r="W69" s="36">
        <v>742.05837394842024</v>
      </c>
      <c r="X69" s="36">
        <v>488.02705211553001</v>
      </c>
      <c r="Y69" s="24">
        <v>6011.9259898196997</v>
      </c>
    </row>
    <row r="70" spans="1:25" ht="21">
      <c r="A70" s="35"/>
      <c r="B70" s="35" t="s">
        <v>1434</v>
      </c>
      <c r="C70" s="36">
        <v>0</v>
      </c>
      <c r="D70" s="36">
        <v>0</v>
      </c>
      <c r="E70" s="36">
        <v>322.657336036</v>
      </c>
      <c r="F70" s="36">
        <v>835.41427393949994</v>
      </c>
      <c r="G70" s="36">
        <v>243.75</v>
      </c>
      <c r="H70" s="36">
        <v>11743.6716815076</v>
      </c>
      <c r="I70" s="36">
        <v>1445.8145265559156</v>
      </c>
      <c r="J70" s="36">
        <v>101.36685</v>
      </c>
      <c r="K70" s="24">
        <v>14692.674668039017</v>
      </c>
      <c r="L70" s="24"/>
      <c r="M70" s="24"/>
      <c r="N70" s="100"/>
      <c r="O70" s="35"/>
      <c r="P70" s="35" t="s">
        <v>1434</v>
      </c>
      <c r="Q70" s="36">
        <v>0</v>
      </c>
      <c r="R70" s="36">
        <v>0</v>
      </c>
      <c r="S70" s="36">
        <v>197.14363231799999</v>
      </c>
      <c r="T70" s="36">
        <v>510.43812137681005</v>
      </c>
      <c r="U70" s="36">
        <v>148.93125000000001</v>
      </c>
      <c r="V70" s="36">
        <v>7175.3833974036952</v>
      </c>
      <c r="W70" s="36">
        <v>883.39267572564313</v>
      </c>
      <c r="X70" s="36">
        <v>61.935145349999999</v>
      </c>
      <c r="Y70" s="24">
        <v>8977.224222174149</v>
      </c>
    </row>
    <row r="71" spans="1:25" ht="21">
      <c r="A71" s="35"/>
      <c r="B71" s="35" t="s">
        <v>282</v>
      </c>
      <c r="C71" s="36">
        <v>0</v>
      </c>
      <c r="D71" s="36">
        <v>0</v>
      </c>
      <c r="E71" s="36">
        <v>0</v>
      </c>
      <c r="F71" s="36">
        <v>151.94290964818001</v>
      </c>
      <c r="G71" s="36">
        <v>0</v>
      </c>
      <c r="H71" s="36">
        <v>3631.48819009002</v>
      </c>
      <c r="I71" s="36">
        <v>357.09953711461799</v>
      </c>
      <c r="J71" s="36">
        <v>0</v>
      </c>
      <c r="K71" s="24">
        <v>4140.5306368528181</v>
      </c>
      <c r="L71" s="24"/>
      <c r="M71" s="24"/>
      <c r="N71" s="100"/>
      <c r="O71" s="35"/>
      <c r="P71" s="35" t="s">
        <v>282</v>
      </c>
      <c r="Q71" s="36">
        <v>0</v>
      </c>
      <c r="R71" s="36">
        <v>0</v>
      </c>
      <c r="S71" s="36">
        <v>0</v>
      </c>
      <c r="T71" s="36">
        <v>92.83711779506001</v>
      </c>
      <c r="U71" s="36">
        <v>0</v>
      </c>
      <c r="V71" s="36">
        <v>2218.83928414002</v>
      </c>
      <c r="W71" s="36">
        <v>218.18781717705198</v>
      </c>
      <c r="X71" s="36">
        <v>0</v>
      </c>
      <c r="Y71" s="24">
        <v>2529.8642191121317</v>
      </c>
    </row>
    <row r="72" spans="1:25" ht="21">
      <c r="A72" s="35"/>
      <c r="B72" s="35" t="s">
        <v>4690</v>
      </c>
      <c r="C72" s="36">
        <v>0</v>
      </c>
      <c r="D72" s="36">
        <v>0</v>
      </c>
      <c r="E72" s="36">
        <v>53.167964211600001</v>
      </c>
      <c r="F72" s="36">
        <v>6.7421686635000002</v>
      </c>
      <c r="G72" s="36">
        <v>0</v>
      </c>
      <c r="H72" s="36">
        <v>8121.0612694027996</v>
      </c>
      <c r="I72" s="36">
        <v>619.01609899089999</v>
      </c>
      <c r="J72" s="36">
        <v>0</v>
      </c>
      <c r="K72" s="24">
        <v>8799.987501268799</v>
      </c>
      <c r="M72" s="24"/>
      <c r="N72" s="100"/>
      <c r="O72" s="35"/>
      <c r="P72" s="35" t="s">
        <v>4690</v>
      </c>
      <c r="Q72" s="36">
        <v>0</v>
      </c>
      <c r="R72" s="36">
        <v>0</v>
      </c>
      <c r="S72" s="36">
        <v>32.485626133300002</v>
      </c>
      <c r="T72" s="36">
        <v>4.119465053401</v>
      </c>
      <c r="U72" s="36">
        <v>0</v>
      </c>
      <c r="V72" s="36">
        <v>4961.9684356012604</v>
      </c>
      <c r="W72" s="36">
        <v>378.21883648315315</v>
      </c>
      <c r="X72" s="36">
        <v>0</v>
      </c>
      <c r="Y72" s="24">
        <v>5376.7923632711154</v>
      </c>
    </row>
    <row r="73" spans="1:25" ht="21">
      <c r="A73" s="35" t="s">
        <v>4693</v>
      </c>
      <c r="B73" s="35"/>
      <c r="C73" s="36">
        <v>23.5531939378</v>
      </c>
      <c r="D73" s="36">
        <v>0</v>
      </c>
      <c r="E73" s="36">
        <v>0</v>
      </c>
      <c r="F73" s="36">
        <v>125</v>
      </c>
      <c r="G73" s="36">
        <v>1395.4483736727</v>
      </c>
      <c r="H73" s="36">
        <v>1781.1315631001003</v>
      </c>
      <c r="I73" s="36">
        <v>537.34480979432988</v>
      </c>
      <c r="J73" s="36">
        <v>429.4211188429</v>
      </c>
      <c r="K73" s="24">
        <v>4291.8990593478302</v>
      </c>
      <c r="L73" s="186">
        <v>4550</v>
      </c>
      <c r="M73" s="110">
        <f>L73-K73</f>
        <v>258.10094065216981</v>
      </c>
      <c r="O73" s="35" t="s">
        <v>4693</v>
      </c>
      <c r="P73" s="35"/>
      <c r="Q73" s="36">
        <v>14.391001495999999</v>
      </c>
      <c r="R73" s="36">
        <v>0</v>
      </c>
      <c r="S73" s="36">
        <v>0</v>
      </c>
      <c r="T73" s="36">
        <v>76.375000000000014</v>
      </c>
      <c r="U73" s="36">
        <v>852.61895631430002</v>
      </c>
      <c r="V73" s="36">
        <v>1088.2713850547</v>
      </c>
      <c r="W73" s="36">
        <v>328.31767878406998</v>
      </c>
      <c r="X73" s="36">
        <v>262.376303613</v>
      </c>
      <c r="Y73" s="24">
        <v>2622.3503252620699</v>
      </c>
    </row>
    <row r="74" spans="1:25" ht="21">
      <c r="A74" s="35"/>
      <c r="B74" s="35" t="s">
        <v>1176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61.915750000000003</v>
      </c>
      <c r="I74" s="36">
        <v>0</v>
      </c>
      <c r="J74" s="36">
        <v>0</v>
      </c>
      <c r="K74" s="24">
        <v>61.915750000000003</v>
      </c>
      <c r="L74" s="36"/>
      <c r="M74" s="110"/>
      <c r="O74" s="35"/>
      <c r="P74" s="35" t="s">
        <v>1176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37.830523249999999</v>
      </c>
      <c r="W74" s="36">
        <v>0</v>
      </c>
      <c r="X74" s="36">
        <v>0</v>
      </c>
      <c r="Y74" s="24">
        <v>37.830523249999999</v>
      </c>
    </row>
    <row r="75" spans="1:25" ht="21">
      <c r="A75" s="35"/>
      <c r="B75" s="35" t="s">
        <v>4692</v>
      </c>
      <c r="C75" s="36">
        <v>23.5531939378</v>
      </c>
      <c r="D75" s="36">
        <v>0</v>
      </c>
      <c r="E75" s="36">
        <v>0</v>
      </c>
      <c r="F75" s="36">
        <v>125</v>
      </c>
      <c r="G75" s="36">
        <v>1395.4483736727</v>
      </c>
      <c r="H75" s="36">
        <v>1719.2158131001001</v>
      </c>
      <c r="I75" s="36">
        <v>537.34480979432988</v>
      </c>
      <c r="J75" s="36">
        <v>429.4211188429</v>
      </c>
      <c r="K75" s="24">
        <v>4229.9833093478301</v>
      </c>
      <c r="L75" s="56"/>
      <c r="M75" s="24"/>
      <c r="O75" s="35"/>
      <c r="P75" s="35" t="s">
        <v>4692</v>
      </c>
      <c r="Q75" s="36">
        <v>14.391001495999999</v>
      </c>
      <c r="R75" s="36">
        <v>0</v>
      </c>
      <c r="S75" s="36">
        <v>0</v>
      </c>
      <c r="T75" s="36">
        <v>76.375000000000014</v>
      </c>
      <c r="U75" s="36">
        <v>852.61895631430002</v>
      </c>
      <c r="V75" s="36">
        <v>1050.4408618047</v>
      </c>
      <c r="W75" s="36">
        <v>328.31767878406998</v>
      </c>
      <c r="X75" s="36">
        <v>262.376303613</v>
      </c>
      <c r="Y75" s="24">
        <v>2584.5198020120697</v>
      </c>
    </row>
  </sheetData>
  <mergeCells count="24">
    <mergeCell ref="O11:P11"/>
    <mergeCell ref="D9:E9"/>
    <mergeCell ref="F9:G9"/>
    <mergeCell ref="H9:I9"/>
    <mergeCell ref="A8:A10"/>
    <mergeCell ref="B8:B10"/>
    <mergeCell ref="C8:J8"/>
    <mergeCell ref="A11:B11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Y8:Y10"/>
    <mergeCell ref="O8:O10"/>
    <mergeCell ref="Q8:X8"/>
    <mergeCell ref="P8:P10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AF255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2.375" style="25" customWidth="1"/>
    <col min="11" max="13" width="10.5" style="25" customWidth="1"/>
    <col min="14" max="14" width="7.625" style="123" customWidth="1"/>
    <col min="15" max="15" width="18.25" style="25" customWidth="1"/>
    <col min="16" max="16" width="20.7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4694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5007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32" s="98" customFormat="1" ht="43.5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44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44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144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32" s="98" customFormat="1" ht="42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144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</row>
    <row r="7" spans="1:32" ht="21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175"/>
      <c r="T7" s="175"/>
      <c r="U7" s="175"/>
      <c r="V7" s="175"/>
      <c r="W7" s="175"/>
      <c r="X7" s="175"/>
      <c r="Y7" s="175"/>
    </row>
    <row r="8" spans="1:32" ht="2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67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67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67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67" t="s">
        <v>5500</v>
      </c>
      <c r="Y9" s="214"/>
    </row>
    <row r="10" spans="1:32" ht="21">
      <c r="A10" s="208"/>
      <c r="B10" s="208"/>
      <c r="C10" s="167" t="s">
        <v>13</v>
      </c>
      <c r="D10" s="167" t="s">
        <v>11</v>
      </c>
      <c r="E10" s="167" t="s">
        <v>12</v>
      </c>
      <c r="F10" s="167" t="s">
        <v>11</v>
      </c>
      <c r="G10" s="167" t="s">
        <v>13</v>
      </c>
      <c r="H10" s="167" t="s">
        <v>11</v>
      </c>
      <c r="I10" s="167" t="s">
        <v>13</v>
      </c>
      <c r="J10" s="167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67" t="s">
        <v>12</v>
      </c>
      <c r="R10" s="167" t="s">
        <v>11</v>
      </c>
      <c r="S10" s="167" t="s">
        <v>13</v>
      </c>
      <c r="T10" s="167" t="s">
        <v>11</v>
      </c>
      <c r="U10" s="167" t="s">
        <v>12</v>
      </c>
      <c r="V10" s="167" t="s">
        <v>11</v>
      </c>
      <c r="W10" s="167" t="s">
        <v>13</v>
      </c>
      <c r="X10" s="167" t="s">
        <v>11</v>
      </c>
      <c r="Y10" s="214"/>
    </row>
    <row r="11" spans="1:32" ht="21">
      <c r="A11" s="248" t="s">
        <v>65</v>
      </c>
      <c r="B11" s="249"/>
      <c r="C11" s="195">
        <v>0</v>
      </c>
      <c r="D11" s="195">
        <v>65583.956315572985</v>
      </c>
      <c r="E11" s="195">
        <v>354077.53084757854</v>
      </c>
      <c r="F11" s="195">
        <v>1363323.8542613888</v>
      </c>
      <c r="G11" s="195">
        <v>795286.72351837053</v>
      </c>
      <c r="H11" s="195">
        <v>1536226.6144093222</v>
      </c>
      <c r="I11" s="195">
        <v>35643.174234869206</v>
      </c>
      <c r="J11" s="195">
        <v>75767.297172565406</v>
      </c>
      <c r="K11" s="33">
        <v>4225909.15075967</v>
      </c>
      <c r="L11" s="33">
        <v>3900000</v>
      </c>
      <c r="M11" s="33">
        <f>L11-K11</f>
        <v>-325909.15075966995</v>
      </c>
      <c r="N11" s="23"/>
      <c r="O11" s="248" t="s">
        <v>65</v>
      </c>
      <c r="P11" s="249"/>
      <c r="Q11" s="24">
        <v>0</v>
      </c>
      <c r="R11" s="24">
        <v>0</v>
      </c>
      <c r="S11" s="24">
        <v>0</v>
      </c>
      <c r="T11" s="24">
        <v>125957.20930440127</v>
      </c>
      <c r="U11" s="24">
        <v>708935.39173115452</v>
      </c>
      <c r="V11" s="24">
        <v>475139.23569989455</v>
      </c>
      <c r="W11" s="24">
        <v>0</v>
      </c>
      <c r="X11" s="24">
        <v>0</v>
      </c>
      <c r="Y11" s="24">
        <v>1310031.8367354516</v>
      </c>
    </row>
    <row r="12" spans="1:32" ht="21">
      <c r="A12" s="35" t="s">
        <v>4700</v>
      </c>
      <c r="B12" s="35"/>
      <c r="C12" s="36">
        <v>0</v>
      </c>
      <c r="D12" s="36">
        <v>0</v>
      </c>
      <c r="E12" s="36">
        <v>0</v>
      </c>
      <c r="F12" s="36">
        <v>32749.897721939149</v>
      </c>
      <c r="G12" s="36">
        <v>39426.158196116121</v>
      </c>
      <c r="H12" s="36">
        <v>53089.384543547872</v>
      </c>
      <c r="I12" s="36">
        <v>574.72036617197</v>
      </c>
      <c r="J12" s="36">
        <v>2628.1504943560853</v>
      </c>
      <c r="K12" s="24">
        <v>128468.31132213119</v>
      </c>
      <c r="L12" s="24">
        <v>125210</v>
      </c>
      <c r="M12" s="33">
        <f>L12-K12</f>
        <v>-3258.3113221311942</v>
      </c>
      <c r="N12" s="100"/>
      <c r="O12" s="35" t="s">
        <v>4700</v>
      </c>
      <c r="P12" s="35"/>
      <c r="Q12" s="36">
        <v>0</v>
      </c>
      <c r="R12" s="36">
        <v>0</v>
      </c>
      <c r="S12" s="36">
        <v>0</v>
      </c>
      <c r="T12" s="36">
        <v>0</v>
      </c>
      <c r="U12" s="36">
        <v>22374.577334595029</v>
      </c>
      <c r="V12" s="36">
        <v>17450.599175263967</v>
      </c>
      <c r="W12" s="36">
        <v>0</v>
      </c>
      <c r="X12" s="36">
        <v>0</v>
      </c>
      <c r="Y12" s="24">
        <v>39825.176509858997</v>
      </c>
    </row>
    <row r="13" spans="1:32" ht="21">
      <c r="A13" s="35"/>
      <c r="B13" s="35" t="s">
        <v>4695</v>
      </c>
      <c r="C13" s="36">
        <v>0</v>
      </c>
      <c r="D13" s="36">
        <v>0</v>
      </c>
      <c r="E13" s="36">
        <v>0</v>
      </c>
      <c r="F13" s="36">
        <v>2711.9014926893146</v>
      </c>
      <c r="G13" s="36">
        <v>5448.3868236519029</v>
      </c>
      <c r="H13" s="36">
        <v>9462.084584531709</v>
      </c>
      <c r="I13" s="36">
        <v>0</v>
      </c>
      <c r="J13" s="36">
        <v>257.5837949232</v>
      </c>
      <c r="K13" s="24">
        <v>17879.956695796129</v>
      </c>
      <c r="L13" s="24"/>
      <c r="M13" s="168"/>
      <c r="N13" s="100"/>
      <c r="O13" s="35"/>
      <c r="P13" s="35" t="s">
        <v>4695</v>
      </c>
      <c r="Q13" s="36">
        <v>0</v>
      </c>
      <c r="R13" s="36">
        <v>0</v>
      </c>
      <c r="S13" s="36">
        <v>0</v>
      </c>
      <c r="T13" s="36">
        <v>0</v>
      </c>
      <c r="U13" s="36">
        <v>2529.689378065309</v>
      </c>
      <c r="V13" s="36">
        <v>3013.097197632525</v>
      </c>
      <c r="W13" s="36">
        <v>0</v>
      </c>
      <c r="X13" s="36">
        <v>0</v>
      </c>
      <c r="Y13" s="24">
        <v>5542.7865756978335</v>
      </c>
    </row>
    <row r="14" spans="1:32" ht="21">
      <c r="A14" s="35"/>
      <c r="B14" s="35" t="s">
        <v>4696</v>
      </c>
      <c r="C14" s="36">
        <v>0</v>
      </c>
      <c r="D14" s="36">
        <v>0</v>
      </c>
      <c r="E14" s="36">
        <v>0</v>
      </c>
      <c r="F14" s="36">
        <v>3350.4754608136886</v>
      </c>
      <c r="G14" s="36">
        <v>797.44601105690003</v>
      </c>
      <c r="H14" s="36">
        <v>13226.51195858535</v>
      </c>
      <c r="I14" s="36">
        <v>119.40961433538</v>
      </c>
      <c r="J14" s="36">
        <v>79.830667452219998</v>
      </c>
      <c r="K14" s="24">
        <v>17573.673712243541</v>
      </c>
      <c r="L14" s="24"/>
      <c r="M14" s="24"/>
      <c r="N14" s="100"/>
      <c r="O14" s="35"/>
      <c r="P14" s="35" t="s">
        <v>4696</v>
      </c>
      <c r="Q14" s="36">
        <v>0</v>
      </c>
      <c r="R14" s="36">
        <v>0</v>
      </c>
      <c r="S14" s="36">
        <v>0</v>
      </c>
      <c r="T14" s="36">
        <v>0</v>
      </c>
      <c r="U14" s="36">
        <v>1285.8556562798028</v>
      </c>
      <c r="V14" s="36">
        <v>4161.9831945149117</v>
      </c>
      <c r="W14" s="36">
        <v>0</v>
      </c>
      <c r="X14" s="36">
        <v>0</v>
      </c>
      <c r="Y14" s="24">
        <v>5447.8388507947147</v>
      </c>
    </row>
    <row r="15" spans="1:32" ht="21">
      <c r="A15" s="35"/>
      <c r="B15" s="35" t="s">
        <v>4697</v>
      </c>
      <c r="C15" s="36">
        <v>0</v>
      </c>
      <c r="D15" s="36">
        <v>0</v>
      </c>
      <c r="E15" s="36">
        <v>0</v>
      </c>
      <c r="F15" s="36">
        <v>7235.8052924237973</v>
      </c>
      <c r="G15" s="36">
        <v>13514.64524830793</v>
      </c>
      <c r="H15" s="36">
        <v>4570.0710106566967</v>
      </c>
      <c r="I15" s="36">
        <v>6.4952875365900002</v>
      </c>
      <c r="J15" s="36">
        <v>2223.1170031312004</v>
      </c>
      <c r="K15" s="24">
        <v>27550.133842056213</v>
      </c>
      <c r="L15" s="24"/>
      <c r="M15" s="24"/>
      <c r="N15" s="100"/>
      <c r="O15" s="35"/>
      <c r="P15" s="35" t="s">
        <v>4697</v>
      </c>
      <c r="Q15" s="36">
        <v>0</v>
      </c>
      <c r="R15" s="36">
        <v>0</v>
      </c>
      <c r="S15" s="36">
        <v>0</v>
      </c>
      <c r="T15" s="36">
        <v>0</v>
      </c>
      <c r="U15" s="36">
        <v>6432.6396676262038</v>
      </c>
      <c r="V15" s="36">
        <v>2107.9018234106052</v>
      </c>
      <c r="W15" s="36">
        <v>0</v>
      </c>
      <c r="X15" s="36">
        <v>0</v>
      </c>
      <c r="Y15" s="24">
        <v>8540.541491036809</v>
      </c>
    </row>
    <row r="16" spans="1:32" ht="21">
      <c r="A16" s="35"/>
      <c r="B16" s="35" t="s">
        <v>4698</v>
      </c>
      <c r="C16" s="36">
        <v>0</v>
      </c>
      <c r="D16" s="36">
        <v>0</v>
      </c>
      <c r="E16" s="36">
        <v>0</v>
      </c>
      <c r="F16" s="36">
        <v>13666.124806663989</v>
      </c>
      <c r="G16" s="36">
        <v>18249.812508525603</v>
      </c>
      <c r="H16" s="36">
        <v>15331.291837745081</v>
      </c>
      <c r="I16" s="36">
        <v>0</v>
      </c>
      <c r="J16" s="36">
        <v>67.619028849464996</v>
      </c>
      <c r="K16" s="24">
        <v>47314.848181784131</v>
      </c>
      <c r="L16" s="24"/>
      <c r="M16" s="24"/>
      <c r="N16" s="100"/>
      <c r="O16" s="35"/>
      <c r="P16" s="35" t="s">
        <v>4698</v>
      </c>
      <c r="Q16" s="36">
        <v>0</v>
      </c>
      <c r="R16" s="36">
        <v>0</v>
      </c>
      <c r="S16" s="36">
        <v>0</v>
      </c>
      <c r="T16" s="36">
        <v>0</v>
      </c>
      <c r="U16" s="36">
        <v>9893.9405677081504</v>
      </c>
      <c r="V16" s="36">
        <v>4773.662368643746</v>
      </c>
      <c r="W16" s="36">
        <v>0</v>
      </c>
      <c r="X16" s="36">
        <v>0</v>
      </c>
      <c r="Y16" s="24">
        <v>14667.602936351897</v>
      </c>
    </row>
    <row r="17" spans="1:25" ht="21">
      <c r="A17" s="35"/>
      <c r="B17" s="35" t="s">
        <v>4699</v>
      </c>
      <c r="C17" s="36">
        <v>0</v>
      </c>
      <c r="D17" s="36">
        <v>0</v>
      </c>
      <c r="E17" s="36">
        <v>0</v>
      </c>
      <c r="F17" s="36">
        <v>5785.5906693483603</v>
      </c>
      <c r="G17" s="36">
        <v>1415.86760457379</v>
      </c>
      <c r="H17" s="36">
        <v>10499.42515202904</v>
      </c>
      <c r="I17" s="36">
        <v>448.81546429999997</v>
      </c>
      <c r="J17" s="36">
        <v>0</v>
      </c>
      <c r="K17" s="24">
        <v>18149.698890251191</v>
      </c>
      <c r="L17" s="24"/>
      <c r="M17" s="24"/>
      <c r="N17" s="100"/>
      <c r="O17" s="35"/>
      <c r="P17" s="35" t="s">
        <v>4699</v>
      </c>
      <c r="Q17" s="36">
        <v>0</v>
      </c>
      <c r="R17" s="36">
        <v>0</v>
      </c>
      <c r="S17" s="36">
        <v>0</v>
      </c>
      <c r="T17" s="36">
        <v>0</v>
      </c>
      <c r="U17" s="36">
        <v>2232.4520649155602</v>
      </c>
      <c r="V17" s="36">
        <v>3393.954591062181</v>
      </c>
      <c r="W17" s="36">
        <v>0</v>
      </c>
      <c r="X17" s="36">
        <v>0</v>
      </c>
      <c r="Y17" s="24">
        <v>5626.4066559777411</v>
      </c>
    </row>
    <row r="18" spans="1:25" ht="21">
      <c r="A18" s="35" t="s">
        <v>4706</v>
      </c>
      <c r="B18" s="35"/>
      <c r="C18" s="36">
        <v>0</v>
      </c>
      <c r="D18" s="36">
        <v>0</v>
      </c>
      <c r="E18" s="36">
        <v>0</v>
      </c>
      <c r="F18" s="36">
        <v>29421.732516494649</v>
      </c>
      <c r="G18" s="36">
        <v>1430.9023203424299</v>
      </c>
      <c r="H18" s="36">
        <v>122265.38559618735</v>
      </c>
      <c r="I18" s="36">
        <v>4724.0953499278394</v>
      </c>
      <c r="J18" s="36">
        <v>30781.914156760362</v>
      </c>
      <c r="K18" s="24">
        <v>188624.02993971261</v>
      </c>
      <c r="L18" s="24">
        <v>193410</v>
      </c>
      <c r="M18" s="33">
        <f>L18-K18</f>
        <v>4785.9700602873927</v>
      </c>
      <c r="N18" s="100"/>
      <c r="O18" s="35" t="s">
        <v>4706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9564.3167994183823</v>
      </c>
      <c r="V18" s="36">
        <v>48909.132481881301</v>
      </c>
      <c r="W18" s="36">
        <v>0</v>
      </c>
      <c r="X18" s="36">
        <v>0</v>
      </c>
      <c r="Y18" s="24">
        <v>58473.44928129969</v>
      </c>
    </row>
    <row r="19" spans="1:25" ht="21">
      <c r="A19" s="35"/>
      <c r="B19" s="35" t="s">
        <v>4702</v>
      </c>
      <c r="C19" s="36">
        <v>0</v>
      </c>
      <c r="D19" s="36">
        <v>0</v>
      </c>
      <c r="E19" s="36">
        <v>0</v>
      </c>
      <c r="F19" s="36">
        <v>3210.3048972256997</v>
      </c>
      <c r="G19" s="36">
        <v>0</v>
      </c>
      <c r="H19" s="36">
        <v>19585.35521295416</v>
      </c>
      <c r="I19" s="36">
        <v>6.2573937197999996</v>
      </c>
      <c r="J19" s="36">
        <v>105.81482490175699</v>
      </c>
      <c r="K19" s="24">
        <v>22907.732328801416</v>
      </c>
      <c r="L19" s="24"/>
      <c r="M19" s="168"/>
      <c r="N19" s="100"/>
      <c r="O19" s="35"/>
      <c r="P19" s="35" t="s">
        <v>4702</v>
      </c>
      <c r="Q19" s="36">
        <v>0</v>
      </c>
      <c r="R19" s="36">
        <v>0</v>
      </c>
      <c r="S19" s="36">
        <v>0</v>
      </c>
      <c r="T19" s="36">
        <v>0</v>
      </c>
      <c r="U19" s="36">
        <v>995.19451813992703</v>
      </c>
      <c r="V19" s="36">
        <v>6106.2025037924823</v>
      </c>
      <c r="W19" s="36">
        <v>0</v>
      </c>
      <c r="X19" s="36">
        <v>0</v>
      </c>
      <c r="Y19" s="24">
        <v>7101.3970219324092</v>
      </c>
    </row>
    <row r="20" spans="1:25" ht="21">
      <c r="A20" s="35"/>
      <c r="B20" s="35" t="s">
        <v>470</v>
      </c>
      <c r="C20" s="36">
        <v>0</v>
      </c>
      <c r="D20" s="36">
        <v>0</v>
      </c>
      <c r="E20" s="36">
        <v>0</v>
      </c>
      <c r="F20" s="36">
        <v>6476.3031416167305</v>
      </c>
      <c r="G20" s="36">
        <v>0</v>
      </c>
      <c r="H20" s="36">
        <v>59.530041079979</v>
      </c>
      <c r="I20" s="36">
        <v>3245.9375698580998</v>
      </c>
      <c r="J20" s="36">
        <v>20936.270519155238</v>
      </c>
      <c r="K20" s="24">
        <v>30718.041271710048</v>
      </c>
      <c r="L20" s="24"/>
      <c r="M20" s="24"/>
      <c r="N20" s="100"/>
      <c r="O20" s="35"/>
      <c r="P20" s="35" t="s">
        <v>470</v>
      </c>
      <c r="Q20" s="36">
        <v>0</v>
      </c>
      <c r="R20" s="36">
        <v>0</v>
      </c>
      <c r="S20" s="36">
        <v>0</v>
      </c>
      <c r="T20" s="36">
        <v>0</v>
      </c>
      <c r="U20" s="36">
        <v>2007.6539739008801</v>
      </c>
      <c r="V20" s="36">
        <v>7514.9388203238414</v>
      </c>
      <c r="W20" s="36">
        <v>0</v>
      </c>
      <c r="X20" s="36">
        <v>0</v>
      </c>
      <c r="Y20" s="24">
        <v>9522.5927942247217</v>
      </c>
    </row>
    <row r="21" spans="1:25" ht="21">
      <c r="A21" s="35"/>
      <c r="B21" s="35" t="s">
        <v>4701</v>
      </c>
      <c r="C21" s="36">
        <v>0</v>
      </c>
      <c r="D21" s="36">
        <v>0</v>
      </c>
      <c r="E21" s="36">
        <v>0</v>
      </c>
      <c r="F21" s="36">
        <v>1146.5208260209001</v>
      </c>
      <c r="G21" s="36">
        <v>0</v>
      </c>
      <c r="H21" s="36">
        <v>8435.5802012627209</v>
      </c>
      <c r="I21" s="36">
        <v>0</v>
      </c>
      <c r="J21" s="36">
        <v>0</v>
      </c>
      <c r="K21" s="24">
        <v>9582.1010272836211</v>
      </c>
      <c r="L21" s="24"/>
      <c r="M21" s="24"/>
      <c r="N21" s="100"/>
      <c r="O21" s="35"/>
      <c r="P21" s="35" t="s">
        <v>4701</v>
      </c>
      <c r="Q21" s="36">
        <v>0</v>
      </c>
      <c r="R21" s="36">
        <v>0</v>
      </c>
      <c r="S21" s="36">
        <v>0</v>
      </c>
      <c r="T21" s="36">
        <v>0</v>
      </c>
      <c r="U21" s="36">
        <v>355.42145606648</v>
      </c>
      <c r="V21" s="36">
        <v>2615.0298623914332</v>
      </c>
      <c r="W21" s="36">
        <v>0</v>
      </c>
      <c r="X21" s="36">
        <v>0</v>
      </c>
      <c r="Y21" s="24">
        <v>2970.4513184579132</v>
      </c>
    </row>
    <row r="22" spans="1:25" ht="21">
      <c r="A22" s="35"/>
      <c r="B22" s="35" t="s">
        <v>4703</v>
      </c>
      <c r="C22" s="36">
        <v>0</v>
      </c>
      <c r="D22" s="36">
        <v>0</v>
      </c>
      <c r="E22" s="36">
        <v>0</v>
      </c>
      <c r="F22" s="36">
        <v>2682.2522281539409</v>
      </c>
      <c r="G22" s="36">
        <v>0</v>
      </c>
      <c r="H22" s="36">
        <v>6501.9122778658002</v>
      </c>
      <c r="I22" s="36">
        <v>1030.34535305644</v>
      </c>
      <c r="J22" s="36">
        <v>7345.4660002405308</v>
      </c>
      <c r="K22" s="24">
        <v>17559.975859316713</v>
      </c>
      <c r="L22" s="24"/>
      <c r="M22" s="24"/>
      <c r="N22" s="100"/>
      <c r="O22" s="35"/>
      <c r="P22" s="35" t="s">
        <v>4703</v>
      </c>
      <c r="Q22" s="36">
        <v>0</v>
      </c>
      <c r="R22" s="36">
        <v>0</v>
      </c>
      <c r="S22" s="36">
        <v>0</v>
      </c>
      <c r="T22" s="36">
        <v>0</v>
      </c>
      <c r="U22" s="36">
        <v>831.49819072768003</v>
      </c>
      <c r="V22" s="36">
        <v>4612.0943256575338</v>
      </c>
      <c r="W22" s="36">
        <v>0</v>
      </c>
      <c r="X22" s="36">
        <v>0</v>
      </c>
      <c r="Y22" s="24">
        <v>5443.5925163852135</v>
      </c>
    </row>
    <row r="23" spans="1:25" ht="21">
      <c r="A23" s="35"/>
      <c r="B23" s="35" t="s">
        <v>4704</v>
      </c>
      <c r="C23" s="36">
        <v>0</v>
      </c>
      <c r="D23" s="36">
        <v>0</v>
      </c>
      <c r="E23" s="36">
        <v>0</v>
      </c>
      <c r="F23" s="36">
        <v>665.19112889351004</v>
      </c>
      <c r="G23" s="36">
        <v>0</v>
      </c>
      <c r="H23" s="36">
        <v>3250.3034992304101</v>
      </c>
      <c r="I23" s="36">
        <v>0</v>
      </c>
      <c r="J23" s="36">
        <v>1785.0616009393002</v>
      </c>
      <c r="K23" s="24">
        <v>5700.5562290632206</v>
      </c>
      <c r="L23" s="24"/>
      <c r="M23" s="24"/>
      <c r="N23" s="100"/>
      <c r="O23" s="35"/>
      <c r="P23" s="35" t="s">
        <v>4704</v>
      </c>
      <c r="Q23" s="36">
        <v>0</v>
      </c>
      <c r="R23" s="36">
        <v>0</v>
      </c>
      <c r="S23" s="36">
        <v>0</v>
      </c>
      <c r="T23" s="36">
        <v>0</v>
      </c>
      <c r="U23" s="36">
        <v>206.20924995694298</v>
      </c>
      <c r="V23" s="36">
        <v>1560.963181051754</v>
      </c>
      <c r="W23" s="36">
        <v>0</v>
      </c>
      <c r="X23" s="36">
        <v>0</v>
      </c>
      <c r="Y23" s="24">
        <v>1767.172431008697</v>
      </c>
    </row>
    <row r="24" spans="1:25" ht="21">
      <c r="A24" s="35"/>
      <c r="B24" s="35" t="s">
        <v>4705</v>
      </c>
      <c r="C24" s="36">
        <v>0</v>
      </c>
      <c r="D24" s="36">
        <v>0</v>
      </c>
      <c r="E24" s="36">
        <v>0</v>
      </c>
      <c r="F24" s="36">
        <v>2290.9328700222004</v>
      </c>
      <c r="G24" s="36">
        <v>223.24205804650001</v>
      </c>
      <c r="H24" s="36">
        <v>15563.425741114599</v>
      </c>
      <c r="I24" s="36">
        <v>123.27567485471999</v>
      </c>
      <c r="J24" s="36">
        <v>111.81965828673</v>
      </c>
      <c r="K24" s="24">
        <v>18312.696002324752</v>
      </c>
      <c r="L24" s="24"/>
      <c r="M24" s="24"/>
      <c r="N24" s="100"/>
      <c r="O24" s="35"/>
      <c r="P24" s="35" t="s">
        <v>4705</v>
      </c>
      <c r="Q24" s="36">
        <v>0</v>
      </c>
      <c r="R24" s="36">
        <v>0</v>
      </c>
      <c r="S24" s="36">
        <v>0</v>
      </c>
      <c r="T24" s="36">
        <v>0</v>
      </c>
      <c r="U24" s="36">
        <v>779.39422770074702</v>
      </c>
      <c r="V24" s="36">
        <v>4897.5415330162177</v>
      </c>
      <c r="W24" s="36">
        <v>0</v>
      </c>
      <c r="X24" s="36">
        <v>0</v>
      </c>
      <c r="Y24" s="24">
        <v>5676.935760716965</v>
      </c>
    </row>
    <row r="25" spans="1:25" ht="21">
      <c r="A25" s="35"/>
      <c r="B25" s="35" t="s">
        <v>177</v>
      </c>
      <c r="C25" s="36">
        <v>0</v>
      </c>
      <c r="D25" s="36">
        <v>0</v>
      </c>
      <c r="E25" s="36">
        <v>0</v>
      </c>
      <c r="F25" s="36">
        <v>4862.5964893907294</v>
      </c>
      <c r="G25" s="36">
        <v>518.75</v>
      </c>
      <c r="H25" s="36">
        <v>33824.399064625279</v>
      </c>
      <c r="I25" s="36">
        <v>8.1162720452800006</v>
      </c>
      <c r="J25" s="36">
        <v>199.02846978571</v>
      </c>
      <c r="K25" s="24">
        <v>39412.890295846999</v>
      </c>
      <c r="L25" s="24"/>
      <c r="M25" s="24"/>
      <c r="N25" s="100"/>
      <c r="O25" s="35"/>
      <c r="P25" s="35" t="s">
        <v>177</v>
      </c>
      <c r="Q25" s="36">
        <v>0</v>
      </c>
      <c r="R25" s="36">
        <v>0</v>
      </c>
      <c r="S25" s="36">
        <v>0</v>
      </c>
      <c r="T25" s="36">
        <v>0</v>
      </c>
      <c r="U25" s="36">
        <v>1668.2174117110196</v>
      </c>
      <c r="V25" s="36">
        <v>10549.778579997477</v>
      </c>
      <c r="W25" s="36">
        <v>0</v>
      </c>
      <c r="X25" s="36">
        <v>0</v>
      </c>
      <c r="Y25" s="24">
        <v>12217.995991708496</v>
      </c>
    </row>
    <row r="26" spans="1:25" ht="21">
      <c r="A26" s="35"/>
      <c r="B26" s="35" t="s">
        <v>2984</v>
      </c>
      <c r="C26" s="36">
        <v>0</v>
      </c>
      <c r="D26" s="36">
        <v>0</v>
      </c>
      <c r="E26" s="36">
        <v>0</v>
      </c>
      <c r="F26" s="36">
        <v>4132.2013827452502</v>
      </c>
      <c r="G26" s="36">
        <v>688.91026229593001</v>
      </c>
      <c r="H26" s="36">
        <v>11510.230804985487</v>
      </c>
      <c r="I26" s="36">
        <v>310.16308639350001</v>
      </c>
      <c r="J26" s="36">
        <v>5.73517633168</v>
      </c>
      <c r="K26" s="24">
        <v>16647.240712751845</v>
      </c>
      <c r="L26" s="24"/>
      <c r="M26" s="24"/>
      <c r="N26" s="100"/>
      <c r="O26" s="35"/>
      <c r="P26" s="35" t="s">
        <v>2984</v>
      </c>
      <c r="Q26" s="36">
        <v>0</v>
      </c>
      <c r="R26" s="36">
        <v>0</v>
      </c>
      <c r="S26" s="36">
        <v>0</v>
      </c>
      <c r="T26" s="36">
        <v>0</v>
      </c>
      <c r="U26" s="36">
        <v>1494.544609962808</v>
      </c>
      <c r="V26" s="36">
        <v>3666.1000109923798</v>
      </c>
      <c r="W26" s="36">
        <v>0</v>
      </c>
      <c r="X26" s="36">
        <v>0</v>
      </c>
      <c r="Y26" s="24">
        <v>5160.6446209551877</v>
      </c>
    </row>
    <row r="27" spans="1:25" ht="21">
      <c r="A27" s="35"/>
      <c r="B27" s="35" t="s">
        <v>4376</v>
      </c>
      <c r="C27" s="36">
        <v>0</v>
      </c>
      <c r="D27" s="36">
        <v>0</v>
      </c>
      <c r="E27" s="36">
        <v>0</v>
      </c>
      <c r="F27" s="36">
        <v>3955.4295524256891</v>
      </c>
      <c r="G27" s="36">
        <v>0</v>
      </c>
      <c r="H27" s="36">
        <v>23534.648753068897</v>
      </c>
      <c r="I27" s="36">
        <v>0</v>
      </c>
      <c r="J27" s="36">
        <v>292.71790711941003</v>
      </c>
      <c r="K27" s="24">
        <v>27782.796212613997</v>
      </c>
      <c r="L27" s="24"/>
      <c r="M27" s="24"/>
      <c r="N27" s="100"/>
      <c r="O27" s="35"/>
      <c r="P27" s="35" t="s">
        <v>4376</v>
      </c>
      <c r="Q27" s="36">
        <v>0</v>
      </c>
      <c r="R27" s="36">
        <v>0</v>
      </c>
      <c r="S27" s="36">
        <v>0</v>
      </c>
      <c r="T27" s="36">
        <v>0</v>
      </c>
      <c r="U27" s="36">
        <v>1226.1831612518974</v>
      </c>
      <c r="V27" s="36">
        <v>7386.4836646581834</v>
      </c>
      <c r="W27" s="36">
        <v>0</v>
      </c>
      <c r="X27" s="36">
        <v>0</v>
      </c>
      <c r="Y27" s="24">
        <v>8612.6668259100807</v>
      </c>
    </row>
    <row r="28" spans="1:25" ht="21">
      <c r="A28" s="35" t="s">
        <v>4721</v>
      </c>
      <c r="B28" s="35"/>
      <c r="C28" s="36">
        <v>0</v>
      </c>
      <c r="D28" s="36">
        <v>33927.812116634595</v>
      </c>
      <c r="E28" s="36">
        <v>43920.807479621217</v>
      </c>
      <c r="F28" s="36">
        <v>58995.275291692124</v>
      </c>
      <c r="G28" s="36">
        <v>92773.791488311166</v>
      </c>
      <c r="H28" s="36">
        <v>31506.462301203559</v>
      </c>
      <c r="I28" s="36">
        <v>9245.6646823517767</v>
      </c>
      <c r="J28" s="36">
        <v>0</v>
      </c>
      <c r="K28" s="24">
        <v>270369.8133598144</v>
      </c>
      <c r="L28" s="24">
        <v>274770</v>
      </c>
      <c r="M28" s="33">
        <f>L28-K28</f>
        <v>4400.186640185595</v>
      </c>
      <c r="N28" s="100"/>
      <c r="O28" s="35" t="s">
        <v>4721</v>
      </c>
      <c r="P28" s="35"/>
      <c r="Q28" s="36">
        <v>0</v>
      </c>
      <c r="R28" s="36">
        <v>0</v>
      </c>
      <c r="S28" s="36">
        <v>0</v>
      </c>
      <c r="T28" s="36">
        <v>0</v>
      </c>
      <c r="U28" s="36">
        <v>71181.482776647885</v>
      </c>
      <c r="V28" s="36">
        <v>12633.15936490174</v>
      </c>
      <c r="W28" s="36">
        <v>0</v>
      </c>
      <c r="X28" s="36">
        <v>0</v>
      </c>
      <c r="Y28" s="24">
        <v>83814.642141549615</v>
      </c>
    </row>
    <row r="29" spans="1:25" ht="21">
      <c r="A29" s="35"/>
      <c r="B29" s="35" t="s">
        <v>4534</v>
      </c>
      <c r="C29" s="36">
        <v>0</v>
      </c>
      <c r="D29" s="36">
        <v>1270.56686688542</v>
      </c>
      <c r="E29" s="36">
        <v>3660.9497369967908</v>
      </c>
      <c r="F29" s="36">
        <v>9484.1347260595358</v>
      </c>
      <c r="G29" s="36">
        <v>5945.7004289014631</v>
      </c>
      <c r="H29" s="36">
        <v>859.42296889110014</v>
      </c>
      <c r="I29" s="36">
        <v>68.75</v>
      </c>
      <c r="J29" s="36">
        <v>0</v>
      </c>
      <c r="K29" s="24">
        <v>21289.524727734308</v>
      </c>
      <c r="L29" s="24"/>
      <c r="M29" s="168"/>
      <c r="N29" s="100"/>
      <c r="O29" s="35"/>
      <c r="P29" s="35" t="s">
        <v>4534</v>
      </c>
      <c r="Q29" s="36">
        <v>0</v>
      </c>
      <c r="R29" s="36">
        <v>0</v>
      </c>
      <c r="S29" s="36">
        <v>0</v>
      </c>
      <c r="T29" s="36">
        <v>0</v>
      </c>
      <c r="U29" s="36">
        <v>6312.019045244263</v>
      </c>
      <c r="V29" s="36">
        <v>287.73362035615997</v>
      </c>
      <c r="W29" s="36">
        <v>0</v>
      </c>
      <c r="X29" s="36">
        <v>0</v>
      </c>
      <c r="Y29" s="24">
        <v>6599.7526656004229</v>
      </c>
    </row>
    <row r="30" spans="1:25" ht="21">
      <c r="A30" s="35"/>
      <c r="B30" s="35" t="s">
        <v>4708</v>
      </c>
      <c r="C30" s="36">
        <v>0</v>
      </c>
      <c r="D30" s="36">
        <v>1875.7172414981997</v>
      </c>
      <c r="E30" s="36">
        <v>4008.7151496789706</v>
      </c>
      <c r="F30" s="36">
        <v>2297.7174881532633</v>
      </c>
      <c r="G30" s="36">
        <v>10773.210959402826</v>
      </c>
      <c r="H30" s="36">
        <v>693.25687787023105</v>
      </c>
      <c r="I30" s="36">
        <v>1712.78277535799</v>
      </c>
      <c r="J30" s="36">
        <v>0</v>
      </c>
      <c r="K30" s="24">
        <v>21361.400491961478</v>
      </c>
      <c r="L30" s="24"/>
      <c r="M30" s="24"/>
      <c r="N30" s="100"/>
      <c r="O30" s="35"/>
      <c r="P30" s="35" t="s">
        <v>4708</v>
      </c>
      <c r="Q30" s="36">
        <v>0</v>
      </c>
      <c r="R30" s="36">
        <v>0</v>
      </c>
      <c r="S30" s="36">
        <v>0</v>
      </c>
      <c r="T30" s="36">
        <v>0</v>
      </c>
      <c r="U30" s="36">
        <v>5876.1618600091897</v>
      </c>
      <c r="V30" s="36">
        <v>745.87229250080679</v>
      </c>
      <c r="W30" s="36">
        <v>0</v>
      </c>
      <c r="X30" s="36">
        <v>0</v>
      </c>
      <c r="Y30" s="24">
        <v>6622.0341525099966</v>
      </c>
    </row>
    <row r="31" spans="1:25" ht="21">
      <c r="A31" s="35"/>
      <c r="B31" s="35" t="s">
        <v>4707</v>
      </c>
      <c r="C31" s="36">
        <v>0</v>
      </c>
      <c r="D31" s="36">
        <v>1887.4690897034602</v>
      </c>
      <c r="E31" s="36">
        <v>4866.5646902159579</v>
      </c>
      <c r="F31" s="36">
        <v>2276.9749526525761</v>
      </c>
      <c r="G31" s="36">
        <v>6408.4901138342912</v>
      </c>
      <c r="H31" s="36">
        <v>866.62725527360988</v>
      </c>
      <c r="I31" s="36">
        <v>48.206825686040006</v>
      </c>
      <c r="J31" s="36">
        <v>0</v>
      </c>
      <c r="K31" s="24">
        <v>16354.332927365935</v>
      </c>
      <c r="L31" s="24"/>
      <c r="M31" s="24"/>
      <c r="N31" s="100"/>
      <c r="O31" s="35"/>
      <c r="P31" s="35" t="s">
        <v>4707</v>
      </c>
      <c r="Q31" s="36">
        <v>0</v>
      </c>
      <c r="R31" s="36">
        <v>0</v>
      </c>
      <c r="S31" s="36">
        <v>0</v>
      </c>
      <c r="T31" s="36">
        <v>0</v>
      </c>
      <c r="U31" s="36">
        <v>4786.2446423875062</v>
      </c>
      <c r="V31" s="36">
        <v>283.59856509756997</v>
      </c>
      <c r="W31" s="36">
        <v>0</v>
      </c>
      <c r="X31" s="36">
        <v>0</v>
      </c>
      <c r="Y31" s="24">
        <v>5069.8432074850762</v>
      </c>
    </row>
    <row r="32" spans="1:25" ht="21">
      <c r="A32" s="35"/>
      <c r="B32" s="35" t="s">
        <v>4709</v>
      </c>
      <c r="C32" s="36">
        <v>0</v>
      </c>
      <c r="D32" s="36">
        <v>2352.6024524857307</v>
      </c>
      <c r="E32" s="36">
        <v>1727.9160312844265</v>
      </c>
      <c r="F32" s="36">
        <v>2027.10712869189</v>
      </c>
      <c r="G32" s="36">
        <v>2146.503404277074</v>
      </c>
      <c r="H32" s="36">
        <v>3500.3791880525459</v>
      </c>
      <c r="I32" s="36">
        <v>11.809996268580001</v>
      </c>
      <c r="J32" s="36">
        <v>0</v>
      </c>
      <c r="K32" s="24">
        <v>11766.318201060245</v>
      </c>
      <c r="L32" s="24"/>
      <c r="M32" s="24"/>
      <c r="N32" s="100"/>
      <c r="O32" s="35"/>
      <c r="P32" s="35" t="s">
        <v>4709</v>
      </c>
      <c r="Q32" s="36">
        <v>0</v>
      </c>
      <c r="R32" s="36">
        <v>0</v>
      </c>
      <c r="S32" s="36">
        <v>0</v>
      </c>
      <c r="T32" s="36">
        <v>0</v>
      </c>
      <c r="U32" s="36">
        <v>2558.779995188931</v>
      </c>
      <c r="V32" s="36">
        <v>1088.7786471396687</v>
      </c>
      <c r="W32" s="36">
        <v>0</v>
      </c>
      <c r="X32" s="36">
        <v>0</v>
      </c>
      <c r="Y32" s="24">
        <v>3647.5586423285995</v>
      </c>
    </row>
    <row r="33" spans="1:25" ht="21">
      <c r="A33" s="35"/>
      <c r="B33" s="35" t="s">
        <v>4710</v>
      </c>
      <c r="C33" s="36">
        <v>0</v>
      </c>
      <c r="D33" s="36">
        <v>75.904548610000006</v>
      </c>
      <c r="E33" s="36">
        <v>1840.49475339785</v>
      </c>
      <c r="F33" s="36">
        <v>1216.1205768117889</v>
      </c>
      <c r="G33" s="36">
        <v>2934.169681729446</v>
      </c>
      <c r="H33" s="36">
        <v>4294.4752037874505</v>
      </c>
      <c r="I33" s="36">
        <v>141.20833504544001</v>
      </c>
      <c r="J33" s="36">
        <v>0</v>
      </c>
      <c r="K33" s="24">
        <v>10502.373099381975</v>
      </c>
      <c r="L33" s="24"/>
      <c r="M33" s="24"/>
      <c r="N33" s="100"/>
      <c r="O33" s="35"/>
      <c r="P33" s="35" t="s">
        <v>4710</v>
      </c>
      <c r="Q33" s="36">
        <v>0</v>
      </c>
      <c r="R33" s="36">
        <v>0</v>
      </c>
      <c r="S33" s="36">
        <v>0</v>
      </c>
      <c r="T33" s="36">
        <v>0</v>
      </c>
      <c r="U33" s="36">
        <v>1880.6737637706765</v>
      </c>
      <c r="V33" s="36">
        <v>1375.061897037785</v>
      </c>
      <c r="W33" s="36">
        <v>0</v>
      </c>
      <c r="X33" s="36">
        <v>0</v>
      </c>
      <c r="Y33" s="24">
        <v>3255.7356608084615</v>
      </c>
    </row>
    <row r="34" spans="1:25" ht="21">
      <c r="A34" s="35"/>
      <c r="B34" s="35" t="s">
        <v>4711</v>
      </c>
      <c r="C34" s="36">
        <v>0</v>
      </c>
      <c r="D34" s="36">
        <v>0</v>
      </c>
      <c r="E34" s="36">
        <v>194.3785027282</v>
      </c>
      <c r="F34" s="36">
        <v>825.01648807715003</v>
      </c>
      <c r="G34" s="36">
        <v>624.88598205685003</v>
      </c>
      <c r="H34" s="36">
        <v>1336.8349658739999</v>
      </c>
      <c r="I34" s="36">
        <v>177.52871646254999</v>
      </c>
      <c r="J34" s="36">
        <v>0</v>
      </c>
      <c r="K34" s="24">
        <v>3158.6446551987501</v>
      </c>
      <c r="L34" s="24"/>
      <c r="M34" s="24"/>
      <c r="N34" s="100"/>
      <c r="O34" s="35"/>
      <c r="P34" s="35" t="s">
        <v>4711</v>
      </c>
      <c r="Q34" s="36">
        <v>0</v>
      </c>
      <c r="R34" s="36">
        <v>0</v>
      </c>
      <c r="S34" s="36">
        <v>0</v>
      </c>
      <c r="T34" s="36">
        <v>0</v>
      </c>
      <c r="U34" s="36">
        <v>509.72710158744599</v>
      </c>
      <c r="V34" s="36">
        <v>469.45274152438998</v>
      </c>
      <c r="W34" s="36">
        <v>0</v>
      </c>
      <c r="X34" s="36">
        <v>0</v>
      </c>
      <c r="Y34" s="24">
        <v>979.17984311183591</v>
      </c>
    </row>
    <row r="35" spans="1:25" ht="21">
      <c r="A35" s="35"/>
      <c r="B35" s="35" t="s">
        <v>4712</v>
      </c>
      <c r="C35" s="36">
        <v>0</v>
      </c>
      <c r="D35" s="36">
        <v>325.47876935498999</v>
      </c>
      <c r="E35" s="36">
        <v>1453.9304974720196</v>
      </c>
      <c r="F35" s="36">
        <v>834.55262976984011</v>
      </c>
      <c r="G35" s="36">
        <v>3158.7419148146587</v>
      </c>
      <c r="H35" s="36">
        <v>550.11515439360994</v>
      </c>
      <c r="I35" s="36">
        <v>0</v>
      </c>
      <c r="J35" s="36">
        <v>0</v>
      </c>
      <c r="K35" s="24">
        <v>6322.8189658051188</v>
      </c>
      <c r="L35" s="24"/>
      <c r="M35" s="24"/>
      <c r="N35" s="100"/>
      <c r="O35" s="35"/>
      <c r="P35" s="35" t="s">
        <v>4712</v>
      </c>
      <c r="Q35" s="36">
        <v>0</v>
      </c>
      <c r="R35" s="36">
        <v>0</v>
      </c>
      <c r="S35" s="36">
        <v>0</v>
      </c>
      <c r="T35" s="36">
        <v>0</v>
      </c>
      <c r="U35" s="36">
        <v>1789.538181537222</v>
      </c>
      <c r="V35" s="36">
        <v>170.53569786203602</v>
      </c>
      <c r="W35" s="36">
        <v>0</v>
      </c>
      <c r="X35" s="36">
        <v>0</v>
      </c>
      <c r="Y35" s="24">
        <v>1960.073879399258</v>
      </c>
    </row>
    <row r="36" spans="1:25" ht="21">
      <c r="A36" s="35"/>
      <c r="B36" s="35" t="s">
        <v>4713</v>
      </c>
      <c r="C36" s="36">
        <v>0</v>
      </c>
      <c r="D36" s="36">
        <v>124.828376768</v>
      </c>
      <c r="E36" s="36">
        <v>2008.1285388312401</v>
      </c>
      <c r="F36" s="36">
        <v>1473.52936841668</v>
      </c>
      <c r="G36" s="36">
        <v>268.76945419366001</v>
      </c>
      <c r="H36" s="36">
        <v>2075.64115328561</v>
      </c>
      <c r="I36" s="36">
        <v>37.5</v>
      </c>
      <c r="J36" s="36">
        <v>0</v>
      </c>
      <c r="K36" s="24">
        <v>5988.3968914951902</v>
      </c>
      <c r="L36" s="24"/>
      <c r="M36" s="24"/>
      <c r="N36" s="100"/>
      <c r="O36" s="35"/>
      <c r="P36" s="35" t="s">
        <v>4713</v>
      </c>
      <c r="Q36" s="36">
        <v>0</v>
      </c>
      <c r="R36" s="36">
        <v>0</v>
      </c>
      <c r="S36" s="36">
        <v>0</v>
      </c>
      <c r="T36" s="36">
        <v>0</v>
      </c>
      <c r="U36" s="36">
        <v>1201.3292788444658</v>
      </c>
      <c r="V36" s="36">
        <v>655.07375751878499</v>
      </c>
      <c r="W36" s="36">
        <v>0</v>
      </c>
      <c r="X36" s="36">
        <v>0</v>
      </c>
      <c r="Y36" s="24">
        <v>1856.4030363632507</v>
      </c>
    </row>
    <row r="37" spans="1:25" ht="21">
      <c r="A37" s="35"/>
      <c r="B37" s="35" t="s">
        <v>4714</v>
      </c>
      <c r="C37" s="36">
        <v>0</v>
      </c>
      <c r="D37" s="36">
        <v>55.691460820700001</v>
      </c>
      <c r="E37" s="36">
        <v>1488.8247835652999</v>
      </c>
      <c r="F37" s="36">
        <v>4362.6621190273599</v>
      </c>
      <c r="G37" s="36">
        <v>4501.9292109190901</v>
      </c>
      <c r="H37" s="36">
        <v>3736.9674519682494</v>
      </c>
      <c r="I37" s="36">
        <v>2623.1565881121601</v>
      </c>
      <c r="J37" s="36">
        <v>0</v>
      </c>
      <c r="K37" s="24">
        <v>16769.23161441286</v>
      </c>
      <c r="L37" s="24"/>
      <c r="M37" s="24"/>
      <c r="N37" s="100"/>
      <c r="O37" s="35"/>
      <c r="P37" s="35" t="s">
        <v>4714</v>
      </c>
      <c r="Q37" s="36">
        <v>0</v>
      </c>
      <c r="R37" s="36">
        <v>0</v>
      </c>
      <c r="S37" s="36">
        <v>0</v>
      </c>
      <c r="T37" s="36">
        <v>0</v>
      </c>
      <c r="U37" s="36">
        <v>3226.8233480431068</v>
      </c>
      <c r="V37" s="36">
        <v>1971.6384524245843</v>
      </c>
      <c r="W37" s="36">
        <v>0</v>
      </c>
      <c r="X37" s="36">
        <v>0</v>
      </c>
      <c r="Y37" s="24">
        <v>5198.4618004676913</v>
      </c>
    </row>
    <row r="38" spans="1:25" ht="21">
      <c r="A38" s="35"/>
      <c r="B38" s="35" t="s">
        <v>1440</v>
      </c>
      <c r="C38" s="36">
        <v>0</v>
      </c>
      <c r="D38" s="36">
        <v>2913.02850849988</v>
      </c>
      <c r="E38" s="36">
        <v>1294.7239910017956</v>
      </c>
      <c r="F38" s="36">
        <v>1669.2343536977701</v>
      </c>
      <c r="G38" s="36">
        <v>5935.1365010454701</v>
      </c>
      <c r="H38" s="36">
        <v>322.46381824702001</v>
      </c>
      <c r="I38" s="36">
        <v>409.33241682501995</v>
      </c>
      <c r="J38" s="36">
        <v>0</v>
      </c>
      <c r="K38" s="24">
        <v>12543.919589316956</v>
      </c>
      <c r="L38" s="24"/>
      <c r="M38" s="24"/>
      <c r="N38" s="100"/>
      <c r="O38" s="35"/>
      <c r="P38" s="35" t="s">
        <v>1440</v>
      </c>
      <c r="Q38" s="36">
        <v>0</v>
      </c>
      <c r="R38" s="36">
        <v>0</v>
      </c>
      <c r="S38" s="36">
        <v>0</v>
      </c>
      <c r="T38" s="36">
        <v>0</v>
      </c>
      <c r="U38" s="36">
        <v>3661.7582398160807</v>
      </c>
      <c r="V38" s="36">
        <v>226.856832872301</v>
      </c>
      <c r="W38" s="36">
        <v>0</v>
      </c>
      <c r="X38" s="36">
        <v>0</v>
      </c>
      <c r="Y38" s="24">
        <v>3888.6150726883816</v>
      </c>
    </row>
    <row r="39" spans="1:25" ht="21">
      <c r="A39" s="35"/>
      <c r="B39" s="35" t="s">
        <v>839</v>
      </c>
      <c r="C39" s="36">
        <v>0</v>
      </c>
      <c r="D39" s="36">
        <v>2743.7220777810903</v>
      </c>
      <c r="E39" s="36">
        <v>1729.3395209030541</v>
      </c>
      <c r="F39" s="36">
        <v>1408.7026301477329</v>
      </c>
      <c r="G39" s="36">
        <v>2049.8312367052504</v>
      </c>
      <c r="H39" s="36">
        <v>0</v>
      </c>
      <c r="I39" s="36">
        <v>128.64355204739999</v>
      </c>
      <c r="J39" s="36">
        <v>0</v>
      </c>
      <c r="K39" s="24">
        <v>8060.2390175845267</v>
      </c>
      <c r="L39" s="24"/>
      <c r="M39" s="24"/>
      <c r="N39" s="100"/>
      <c r="O39" s="35"/>
      <c r="P39" s="35" t="s">
        <v>839</v>
      </c>
      <c r="Q39" s="36">
        <v>0</v>
      </c>
      <c r="R39" s="36">
        <v>0</v>
      </c>
      <c r="S39" s="36">
        <v>0</v>
      </c>
      <c r="T39" s="36">
        <v>0</v>
      </c>
      <c r="U39" s="36">
        <v>2458.7945943154109</v>
      </c>
      <c r="V39" s="36">
        <v>39.879501134655001</v>
      </c>
      <c r="W39" s="36">
        <v>0</v>
      </c>
      <c r="X39" s="36">
        <v>0</v>
      </c>
      <c r="Y39" s="24">
        <v>2498.674095450066</v>
      </c>
    </row>
    <row r="40" spans="1:25" ht="21">
      <c r="A40" s="35"/>
      <c r="B40" s="35" t="s">
        <v>4715</v>
      </c>
      <c r="C40" s="36">
        <v>0</v>
      </c>
      <c r="D40" s="36">
        <v>6798.7222701601086</v>
      </c>
      <c r="E40" s="36">
        <v>3264.350440532256</v>
      </c>
      <c r="F40" s="36">
        <v>10382.902432220126</v>
      </c>
      <c r="G40" s="36">
        <v>7241.409734847618</v>
      </c>
      <c r="H40" s="36">
        <v>489.38152544452993</v>
      </c>
      <c r="I40" s="36">
        <v>0</v>
      </c>
      <c r="J40" s="36">
        <v>0</v>
      </c>
      <c r="K40" s="24">
        <v>28176.766403204634</v>
      </c>
      <c r="L40" s="24"/>
      <c r="M40" s="24"/>
      <c r="N40" s="100"/>
      <c r="O40" s="35"/>
      <c r="P40" s="35" t="s">
        <v>4715</v>
      </c>
      <c r="Q40" s="36">
        <v>0</v>
      </c>
      <c r="R40" s="36">
        <v>0</v>
      </c>
      <c r="S40" s="36">
        <v>0</v>
      </c>
      <c r="T40" s="36">
        <v>0</v>
      </c>
      <c r="U40" s="36">
        <v>8583.0893121071585</v>
      </c>
      <c r="V40" s="36">
        <v>151.70827288773103</v>
      </c>
      <c r="W40" s="36">
        <v>0</v>
      </c>
      <c r="X40" s="36">
        <v>0</v>
      </c>
      <c r="Y40" s="24">
        <v>8734.7975849948889</v>
      </c>
    </row>
    <row r="41" spans="1:25" ht="21">
      <c r="A41" s="35"/>
      <c r="B41" s="35" t="s">
        <v>4716</v>
      </c>
      <c r="C41" s="36">
        <v>0</v>
      </c>
      <c r="D41" s="36">
        <v>7801.2593075302602</v>
      </c>
      <c r="E41" s="36">
        <v>3366.9461349037156</v>
      </c>
      <c r="F41" s="36">
        <v>3497.6431239702715</v>
      </c>
      <c r="G41" s="36">
        <v>6432.3101940464549</v>
      </c>
      <c r="H41" s="36">
        <v>9.4577710620300017</v>
      </c>
      <c r="I41" s="36">
        <v>25.93313596506</v>
      </c>
      <c r="J41" s="36">
        <v>0</v>
      </c>
      <c r="K41" s="24">
        <v>21133.549667477793</v>
      </c>
      <c r="L41" s="24"/>
      <c r="M41" s="24"/>
      <c r="N41" s="100"/>
      <c r="O41" s="35"/>
      <c r="P41" s="35" t="s">
        <v>4716</v>
      </c>
      <c r="Q41" s="36">
        <v>0</v>
      </c>
      <c r="R41" s="36">
        <v>0</v>
      </c>
      <c r="S41" s="36">
        <v>0</v>
      </c>
      <c r="T41" s="36">
        <v>0</v>
      </c>
      <c r="U41" s="36">
        <v>6540.4292157394721</v>
      </c>
      <c r="V41" s="36">
        <v>10.971181178401</v>
      </c>
      <c r="W41" s="36">
        <v>0</v>
      </c>
      <c r="X41" s="36">
        <v>0</v>
      </c>
      <c r="Y41" s="24">
        <v>6551.400396917873</v>
      </c>
    </row>
    <row r="42" spans="1:25" ht="21">
      <c r="A42" s="35"/>
      <c r="B42" s="35" t="s">
        <v>555</v>
      </c>
      <c r="C42" s="36">
        <v>0</v>
      </c>
      <c r="D42" s="36">
        <v>2817.5401660646398</v>
      </c>
      <c r="E42" s="36">
        <v>2928.8739869618212</v>
      </c>
      <c r="F42" s="36">
        <v>3584.58819128299</v>
      </c>
      <c r="G42" s="36">
        <v>8460.993175616597</v>
      </c>
      <c r="H42" s="36">
        <v>1468.8556159315119</v>
      </c>
      <c r="I42" s="36">
        <v>0</v>
      </c>
      <c r="J42" s="36">
        <v>0</v>
      </c>
      <c r="K42" s="24">
        <v>19260.85113585756</v>
      </c>
      <c r="L42" s="24"/>
      <c r="M42" s="24"/>
      <c r="N42" s="100"/>
      <c r="O42" s="35"/>
      <c r="P42" s="35" t="s">
        <v>555</v>
      </c>
      <c r="Q42" s="36">
        <v>0</v>
      </c>
      <c r="R42" s="36">
        <v>0</v>
      </c>
      <c r="S42" s="36">
        <v>0</v>
      </c>
      <c r="T42" s="36">
        <v>0</v>
      </c>
      <c r="U42" s="36">
        <v>5515.518611177572</v>
      </c>
      <c r="V42" s="36">
        <v>455.34524093879105</v>
      </c>
      <c r="W42" s="36">
        <v>0</v>
      </c>
      <c r="X42" s="36">
        <v>0</v>
      </c>
      <c r="Y42" s="24">
        <v>5970.863852116363</v>
      </c>
    </row>
    <row r="43" spans="1:25" ht="21">
      <c r="A43" s="35"/>
      <c r="B43" s="35" t="s">
        <v>4717</v>
      </c>
      <c r="C43" s="36">
        <v>0</v>
      </c>
      <c r="D43" s="36">
        <v>1610.3676988142302</v>
      </c>
      <c r="E43" s="36">
        <v>3450.7465388789387</v>
      </c>
      <c r="F43" s="36">
        <v>5865.0237733643917</v>
      </c>
      <c r="G43" s="36">
        <v>8535.7308182951692</v>
      </c>
      <c r="H43" s="36">
        <v>4805.2426633696614</v>
      </c>
      <c r="I43" s="36">
        <v>2557.3917525361694</v>
      </c>
      <c r="J43" s="36">
        <v>0</v>
      </c>
      <c r="K43" s="24">
        <v>26824.503245258558</v>
      </c>
      <c r="L43" s="24"/>
      <c r="M43" s="24"/>
      <c r="N43" s="100"/>
      <c r="O43" s="35"/>
      <c r="P43" s="35" t="s">
        <v>4717</v>
      </c>
      <c r="Q43" s="36">
        <v>0</v>
      </c>
      <c r="R43" s="36">
        <v>0</v>
      </c>
      <c r="S43" s="36">
        <v>0</v>
      </c>
      <c r="T43" s="36">
        <v>0</v>
      </c>
      <c r="U43" s="36">
        <v>6033.1793371002223</v>
      </c>
      <c r="V43" s="36">
        <v>2282.4166689306126</v>
      </c>
      <c r="W43" s="36">
        <v>0</v>
      </c>
      <c r="X43" s="36">
        <v>0</v>
      </c>
      <c r="Y43" s="24">
        <v>8315.5960060308353</v>
      </c>
    </row>
    <row r="44" spans="1:25" ht="21">
      <c r="A44" s="35"/>
      <c r="B44" s="35" t="s">
        <v>4718</v>
      </c>
      <c r="C44" s="36">
        <v>0</v>
      </c>
      <c r="D44" s="36">
        <v>337.16310171462999</v>
      </c>
      <c r="E44" s="36">
        <v>1435.7276655403302</v>
      </c>
      <c r="F44" s="36">
        <v>4001.5861923365364</v>
      </c>
      <c r="G44" s="36">
        <v>383.99084892974003</v>
      </c>
      <c r="H44" s="36">
        <v>3720.8461934135153</v>
      </c>
      <c r="I44" s="36">
        <v>1266.6484466043798</v>
      </c>
      <c r="J44" s="36">
        <v>0</v>
      </c>
      <c r="K44" s="24">
        <v>11145.962448539132</v>
      </c>
      <c r="L44" s="24"/>
      <c r="M44" s="24"/>
      <c r="N44" s="100"/>
      <c r="O44" s="35"/>
      <c r="P44" s="35" t="s">
        <v>4718</v>
      </c>
      <c r="Q44" s="36">
        <v>0</v>
      </c>
      <c r="R44" s="36">
        <v>0</v>
      </c>
      <c r="S44" s="36">
        <v>0</v>
      </c>
      <c r="T44" s="36">
        <v>0</v>
      </c>
      <c r="U44" s="36">
        <v>1909.125020641535</v>
      </c>
      <c r="V44" s="36">
        <v>1546.1233384057109</v>
      </c>
      <c r="W44" s="36">
        <v>0</v>
      </c>
      <c r="X44" s="36">
        <v>0</v>
      </c>
      <c r="Y44" s="24">
        <v>3455.2483590472457</v>
      </c>
    </row>
    <row r="45" spans="1:25" ht="21">
      <c r="A45" s="35"/>
      <c r="B45" s="35" t="s">
        <v>4719</v>
      </c>
      <c r="C45" s="36">
        <v>0</v>
      </c>
      <c r="D45" s="36">
        <v>324.31897733016001</v>
      </c>
      <c r="E45" s="36">
        <v>2871.7097694174499</v>
      </c>
      <c r="F45" s="36">
        <v>2717.1221570631301</v>
      </c>
      <c r="G45" s="36">
        <v>12464.613438644574</v>
      </c>
      <c r="H45" s="36">
        <v>2639.9755319108267</v>
      </c>
      <c r="I45" s="36">
        <v>19.631410797198001</v>
      </c>
      <c r="J45" s="36">
        <v>0</v>
      </c>
      <c r="K45" s="24">
        <v>21037.371285163339</v>
      </c>
      <c r="L45" s="24"/>
      <c r="M45" s="24"/>
      <c r="N45" s="100"/>
      <c r="O45" s="35"/>
      <c r="P45" s="35" t="s">
        <v>4719</v>
      </c>
      <c r="Q45" s="36">
        <v>0</v>
      </c>
      <c r="R45" s="36">
        <v>0</v>
      </c>
      <c r="S45" s="36">
        <v>0</v>
      </c>
      <c r="T45" s="36">
        <v>0</v>
      </c>
      <c r="U45" s="36">
        <v>5697.1069461617253</v>
      </c>
      <c r="V45" s="36">
        <v>824.47815223951397</v>
      </c>
      <c r="W45" s="36">
        <v>0</v>
      </c>
      <c r="X45" s="36">
        <v>0</v>
      </c>
      <c r="Y45" s="24">
        <v>6521.5850984012395</v>
      </c>
    </row>
    <row r="46" spans="1:25" ht="21">
      <c r="A46" s="35"/>
      <c r="B46" s="35" t="s">
        <v>4720</v>
      </c>
      <c r="C46" s="36">
        <v>0</v>
      </c>
      <c r="D46" s="36">
        <v>613.43120261310003</v>
      </c>
      <c r="E46" s="36">
        <v>2328.4867473110908</v>
      </c>
      <c r="F46" s="36">
        <v>1070.656959949089</v>
      </c>
      <c r="G46" s="36">
        <v>4507.3743900509508</v>
      </c>
      <c r="H46" s="36">
        <v>136.51896242806001</v>
      </c>
      <c r="I46" s="36">
        <v>17.14073064379</v>
      </c>
      <c r="J46" s="36">
        <v>0</v>
      </c>
      <c r="K46" s="24">
        <v>8673.6089929960799</v>
      </c>
      <c r="L46" s="24"/>
      <c r="M46" s="24"/>
      <c r="N46" s="100"/>
      <c r="O46" s="35"/>
      <c r="P46" s="35" t="s">
        <v>4720</v>
      </c>
      <c r="Q46" s="36">
        <v>0</v>
      </c>
      <c r="R46" s="36">
        <v>0</v>
      </c>
      <c r="S46" s="36">
        <v>0</v>
      </c>
      <c r="T46" s="36">
        <v>0</v>
      </c>
      <c r="U46" s="36">
        <v>2641.1842829758975</v>
      </c>
      <c r="V46" s="36">
        <v>47.634504852239999</v>
      </c>
      <c r="W46" s="36">
        <v>0</v>
      </c>
      <c r="X46" s="36">
        <v>0</v>
      </c>
      <c r="Y46" s="24">
        <v>2688.8187878281374</v>
      </c>
    </row>
    <row r="47" spans="1:25" ht="21">
      <c r="A47" s="35" t="s">
        <v>4725</v>
      </c>
      <c r="B47" s="35"/>
      <c r="C47" s="36">
        <v>0</v>
      </c>
      <c r="D47" s="36">
        <v>0</v>
      </c>
      <c r="E47" s="36">
        <v>0</v>
      </c>
      <c r="F47" s="36">
        <v>14968.296815392798</v>
      </c>
      <c r="G47" s="36">
        <v>3956.4566048643301</v>
      </c>
      <c r="H47" s="36">
        <v>30436.497036344299</v>
      </c>
      <c r="I47" s="36">
        <v>0</v>
      </c>
      <c r="J47" s="36">
        <v>0</v>
      </c>
      <c r="K47" s="24">
        <v>49361.250456601425</v>
      </c>
      <c r="L47" s="24">
        <v>69710</v>
      </c>
      <c r="M47" s="33">
        <f>L47-K47</f>
        <v>20348.749543398575</v>
      </c>
      <c r="N47" s="100"/>
      <c r="O47" s="35" t="s">
        <v>4725</v>
      </c>
      <c r="P47" s="35"/>
      <c r="Q47" s="36">
        <v>0</v>
      </c>
      <c r="R47" s="36">
        <v>0</v>
      </c>
      <c r="S47" s="36">
        <v>0</v>
      </c>
      <c r="T47" s="36">
        <v>0</v>
      </c>
      <c r="U47" s="36">
        <v>5866.6735602807203</v>
      </c>
      <c r="V47" s="36">
        <v>9435.3140812632428</v>
      </c>
      <c r="W47" s="36">
        <v>0</v>
      </c>
      <c r="X47" s="36">
        <v>0</v>
      </c>
      <c r="Y47" s="24">
        <v>15301.987641543965</v>
      </c>
    </row>
    <row r="48" spans="1:25" ht="21">
      <c r="A48" s="35"/>
      <c r="B48" s="35" t="s">
        <v>4722</v>
      </c>
      <c r="C48" s="36">
        <v>0</v>
      </c>
      <c r="D48" s="36">
        <v>0</v>
      </c>
      <c r="E48" s="36">
        <v>0</v>
      </c>
      <c r="F48" s="36">
        <v>2751.2930109291897</v>
      </c>
      <c r="G48" s="36">
        <v>0</v>
      </c>
      <c r="H48" s="36">
        <v>0</v>
      </c>
      <c r="I48" s="36">
        <v>0</v>
      </c>
      <c r="J48" s="36">
        <v>0</v>
      </c>
      <c r="K48" s="24">
        <v>2751.2930109291897</v>
      </c>
      <c r="L48" s="24"/>
      <c r="M48" s="168"/>
      <c r="N48" s="100"/>
      <c r="O48" s="35"/>
      <c r="P48" s="35" t="s">
        <v>4722</v>
      </c>
      <c r="Q48" s="36">
        <v>0</v>
      </c>
      <c r="R48" s="36">
        <v>0</v>
      </c>
      <c r="S48" s="36">
        <v>0</v>
      </c>
      <c r="T48" s="36">
        <v>0</v>
      </c>
      <c r="U48" s="36">
        <v>852.90083338809302</v>
      </c>
      <c r="V48" s="36">
        <v>0</v>
      </c>
      <c r="W48" s="36">
        <v>0</v>
      </c>
      <c r="X48" s="36">
        <v>0</v>
      </c>
      <c r="Y48" s="24">
        <v>852.90083338809302</v>
      </c>
    </row>
    <row r="49" spans="1:25" ht="21">
      <c r="A49" s="35"/>
      <c r="B49" s="35" t="s">
        <v>4723</v>
      </c>
      <c r="C49" s="36">
        <v>0</v>
      </c>
      <c r="D49" s="36">
        <v>0</v>
      </c>
      <c r="E49" s="36">
        <v>0</v>
      </c>
      <c r="F49" s="36">
        <v>601.97810642349998</v>
      </c>
      <c r="G49" s="36">
        <v>0</v>
      </c>
      <c r="H49" s="36">
        <v>3836.2967235372598</v>
      </c>
      <c r="I49" s="36">
        <v>0</v>
      </c>
      <c r="J49" s="36">
        <v>0</v>
      </c>
      <c r="K49" s="24">
        <v>4438.2748299607601</v>
      </c>
      <c r="L49" s="24"/>
      <c r="M49" s="24"/>
      <c r="N49" s="100"/>
      <c r="O49" s="35"/>
      <c r="P49" s="35" t="s">
        <v>4723</v>
      </c>
      <c r="Q49" s="36">
        <v>0</v>
      </c>
      <c r="R49" s="36">
        <v>0</v>
      </c>
      <c r="S49" s="36">
        <v>0</v>
      </c>
      <c r="T49" s="36">
        <v>0</v>
      </c>
      <c r="U49" s="36">
        <v>186.6132129913</v>
      </c>
      <c r="V49" s="36">
        <v>1189.2519842968441</v>
      </c>
      <c r="W49" s="36">
        <v>0</v>
      </c>
      <c r="X49" s="36">
        <v>0</v>
      </c>
      <c r="Y49" s="24">
        <v>1375.8651972881441</v>
      </c>
    </row>
    <row r="50" spans="1:25" ht="21">
      <c r="A50" s="35"/>
      <c r="B50" s="35" t="s">
        <v>4724</v>
      </c>
      <c r="C50" s="36">
        <v>0</v>
      </c>
      <c r="D50" s="36">
        <v>0</v>
      </c>
      <c r="E50" s="36">
        <v>0</v>
      </c>
      <c r="F50" s="36">
        <v>8469.7766477310779</v>
      </c>
      <c r="G50" s="36">
        <v>2545.37911763169</v>
      </c>
      <c r="H50" s="36">
        <v>6097.8849252454602</v>
      </c>
      <c r="I50" s="36">
        <v>0</v>
      </c>
      <c r="J50" s="36">
        <v>0</v>
      </c>
      <c r="K50" s="24">
        <v>17113.040690608228</v>
      </c>
      <c r="L50" s="24"/>
      <c r="M50" s="24"/>
      <c r="N50" s="100"/>
      <c r="O50" s="35"/>
      <c r="P50" s="35" t="s">
        <v>4724</v>
      </c>
      <c r="Q50" s="36">
        <v>0</v>
      </c>
      <c r="R50" s="36">
        <v>0</v>
      </c>
      <c r="S50" s="36">
        <v>0</v>
      </c>
      <c r="T50" s="36">
        <v>0</v>
      </c>
      <c r="U50" s="36">
        <v>3414.6982872628896</v>
      </c>
      <c r="V50" s="36">
        <v>1890.3443268255942</v>
      </c>
      <c r="W50" s="36">
        <v>0</v>
      </c>
      <c r="X50" s="36">
        <v>0</v>
      </c>
      <c r="Y50" s="24">
        <v>5305.0426140884838</v>
      </c>
    </row>
    <row r="51" spans="1:25" ht="21">
      <c r="A51" s="35"/>
      <c r="B51" s="35" t="s">
        <v>3416</v>
      </c>
      <c r="C51" s="36">
        <v>0</v>
      </c>
      <c r="D51" s="36">
        <v>0</v>
      </c>
      <c r="E51" s="36">
        <v>0</v>
      </c>
      <c r="F51" s="36">
        <v>1420.8396862995098</v>
      </c>
      <c r="G51" s="36">
        <v>0</v>
      </c>
      <c r="H51" s="36">
        <v>6012.2675597310999</v>
      </c>
      <c r="I51" s="36">
        <v>0</v>
      </c>
      <c r="J51" s="36">
        <v>0</v>
      </c>
      <c r="K51" s="24">
        <v>7433.1072460306095</v>
      </c>
      <c r="L51" s="24"/>
      <c r="M51" s="24"/>
      <c r="N51" s="100"/>
      <c r="O51" s="35"/>
      <c r="P51" s="35" t="s">
        <v>3416</v>
      </c>
      <c r="Q51" s="36">
        <v>0</v>
      </c>
      <c r="R51" s="36">
        <v>0</v>
      </c>
      <c r="S51" s="36">
        <v>0</v>
      </c>
      <c r="T51" s="36">
        <v>0</v>
      </c>
      <c r="U51" s="36">
        <v>440.46030275284005</v>
      </c>
      <c r="V51" s="36">
        <v>1863.8029435126</v>
      </c>
      <c r="W51" s="36">
        <v>0</v>
      </c>
      <c r="X51" s="36">
        <v>0</v>
      </c>
      <c r="Y51" s="24">
        <v>2304.2632462654401</v>
      </c>
    </row>
    <row r="52" spans="1:25" ht="21">
      <c r="A52" s="35"/>
      <c r="B52" s="35" t="s">
        <v>394</v>
      </c>
      <c r="C52" s="36">
        <v>0</v>
      </c>
      <c r="D52" s="36">
        <v>0</v>
      </c>
      <c r="E52" s="36">
        <v>0</v>
      </c>
      <c r="F52" s="36">
        <v>1724.40936400952</v>
      </c>
      <c r="G52" s="36">
        <v>1411.0774872326401</v>
      </c>
      <c r="H52" s="36">
        <v>14490.04782783048</v>
      </c>
      <c r="I52" s="36">
        <v>0</v>
      </c>
      <c r="J52" s="36">
        <v>0</v>
      </c>
      <c r="K52" s="24">
        <v>17625.53467907264</v>
      </c>
      <c r="L52" s="24"/>
      <c r="M52" s="24"/>
      <c r="N52" s="100"/>
      <c r="O52" s="35"/>
      <c r="P52" s="35" t="s">
        <v>394</v>
      </c>
      <c r="Q52" s="36">
        <v>0</v>
      </c>
      <c r="R52" s="36">
        <v>0</v>
      </c>
      <c r="S52" s="36">
        <v>0</v>
      </c>
      <c r="T52" s="36">
        <v>0</v>
      </c>
      <c r="U52" s="36">
        <v>972.0009238855971</v>
      </c>
      <c r="V52" s="36">
        <v>4491.9148266282045</v>
      </c>
      <c r="W52" s="36">
        <v>0</v>
      </c>
      <c r="X52" s="36">
        <v>0</v>
      </c>
      <c r="Y52" s="24">
        <v>5463.9157505138019</v>
      </c>
    </row>
    <row r="53" spans="1:25" ht="21">
      <c r="A53" s="35" t="s">
        <v>4730</v>
      </c>
      <c r="B53" s="35"/>
      <c r="C53" s="36">
        <v>0</v>
      </c>
      <c r="D53" s="36">
        <v>0</v>
      </c>
      <c r="E53" s="36">
        <v>11701.735342539834</v>
      </c>
      <c r="F53" s="36">
        <v>20473.676641776561</v>
      </c>
      <c r="G53" s="36">
        <v>9285.4186768393793</v>
      </c>
      <c r="H53" s="36">
        <v>9626.7029922270976</v>
      </c>
      <c r="I53" s="36">
        <v>544.06052553123993</v>
      </c>
      <c r="J53" s="36">
        <v>0</v>
      </c>
      <c r="K53" s="24">
        <v>51631.594178914107</v>
      </c>
      <c r="L53" s="24">
        <v>81820</v>
      </c>
      <c r="M53" s="33">
        <f>L53-K53</f>
        <v>30188.405821085893</v>
      </c>
      <c r="N53" s="100"/>
      <c r="O53" s="35" t="s">
        <v>4730</v>
      </c>
      <c r="P53" s="35"/>
      <c r="Q53" s="36">
        <v>0</v>
      </c>
      <c r="R53" s="36">
        <v>0</v>
      </c>
      <c r="S53" s="36">
        <v>0</v>
      </c>
      <c r="T53" s="36">
        <v>0</v>
      </c>
      <c r="U53" s="36">
        <v>12852.857504955631</v>
      </c>
      <c r="V53" s="36">
        <v>3152.9366905046613</v>
      </c>
      <c r="W53" s="36">
        <v>0</v>
      </c>
      <c r="X53" s="36">
        <v>0</v>
      </c>
      <c r="Y53" s="24">
        <v>16005.794195460294</v>
      </c>
    </row>
    <row r="54" spans="1:25" ht="21">
      <c r="A54" s="35"/>
      <c r="B54" s="35" t="s">
        <v>4727</v>
      </c>
      <c r="C54" s="36">
        <v>0</v>
      </c>
      <c r="D54" s="36">
        <v>0</v>
      </c>
      <c r="E54" s="36">
        <v>2981.21841809853</v>
      </c>
      <c r="F54" s="36">
        <v>5847.9096975565399</v>
      </c>
      <c r="G54" s="36">
        <v>3994.6081201967409</v>
      </c>
      <c r="H54" s="36">
        <v>17.701981808907</v>
      </c>
      <c r="I54" s="36">
        <v>337.96390208694999</v>
      </c>
      <c r="J54" s="36">
        <v>0</v>
      </c>
      <c r="K54" s="24">
        <v>13179.402119747669</v>
      </c>
      <c r="L54" s="24"/>
      <c r="M54" s="168"/>
      <c r="N54" s="100"/>
      <c r="O54" s="35"/>
      <c r="P54" s="35" t="s">
        <v>4727</v>
      </c>
      <c r="Q54" s="36">
        <v>0</v>
      </c>
      <c r="R54" s="36">
        <v>0</v>
      </c>
      <c r="S54" s="36">
        <v>0</v>
      </c>
      <c r="T54" s="36">
        <v>0</v>
      </c>
      <c r="U54" s="36">
        <v>3975.3582331133975</v>
      </c>
      <c r="V54" s="36">
        <v>110.25642400766102</v>
      </c>
      <c r="W54" s="36">
        <v>0</v>
      </c>
      <c r="X54" s="36">
        <v>0</v>
      </c>
      <c r="Y54" s="24">
        <v>4085.6146571210584</v>
      </c>
    </row>
    <row r="55" spans="1:25" ht="21">
      <c r="A55" s="35"/>
      <c r="B55" s="35" t="s">
        <v>4726</v>
      </c>
      <c r="C55" s="36">
        <v>0</v>
      </c>
      <c r="D55" s="36">
        <v>0</v>
      </c>
      <c r="E55" s="36">
        <v>3489.7258120889796</v>
      </c>
      <c r="F55" s="36">
        <v>5414.6216166944396</v>
      </c>
      <c r="G55" s="36">
        <v>1318.66218215345</v>
      </c>
      <c r="H55" s="36">
        <v>3105.9786473394001</v>
      </c>
      <c r="I55" s="36">
        <v>0</v>
      </c>
      <c r="J55" s="36">
        <v>0</v>
      </c>
      <c r="K55" s="24">
        <v>13328.988258276269</v>
      </c>
      <c r="L55" s="24"/>
      <c r="M55" s="24"/>
      <c r="N55" s="100"/>
      <c r="O55" s="35"/>
      <c r="P55" s="35" t="s">
        <v>4726</v>
      </c>
      <c r="Q55" s="36">
        <v>0</v>
      </c>
      <c r="R55" s="36">
        <v>0</v>
      </c>
      <c r="S55" s="36">
        <v>0</v>
      </c>
      <c r="T55" s="36">
        <v>0</v>
      </c>
      <c r="U55" s="36">
        <v>3169.1329793888481</v>
      </c>
      <c r="V55" s="36">
        <v>962.85338067482655</v>
      </c>
      <c r="W55" s="36">
        <v>0</v>
      </c>
      <c r="X55" s="36">
        <v>0</v>
      </c>
      <c r="Y55" s="24">
        <v>4131.9863600636745</v>
      </c>
    </row>
    <row r="56" spans="1:25" ht="21">
      <c r="A56" s="35"/>
      <c r="B56" s="35" t="s">
        <v>4728</v>
      </c>
      <c r="C56" s="36">
        <v>0</v>
      </c>
      <c r="D56" s="36">
        <v>0</v>
      </c>
      <c r="E56" s="36">
        <v>3510.0776802645096</v>
      </c>
      <c r="F56" s="36">
        <v>4039.3403883054602</v>
      </c>
      <c r="G56" s="36">
        <v>2323.2537325249782</v>
      </c>
      <c r="H56" s="36">
        <v>6490.972487407028</v>
      </c>
      <c r="I56" s="36">
        <v>0</v>
      </c>
      <c r="J56" s="36">
        <v>0</v>
      </c>
      <c r="K56" s="24">
        <v>16363.644288501975</v>
      </c>
      <c r="L56" s="24"/>
      <c r="M56" s="24"/>
      <c r="N56" s="100"/>
      <c r="O56" s="35"/>
      <c r="P56" s="35" t="s">
        <v>4728</v>
      </c>
      <c r="Q56" s="36">
        <v>0</v>
      </c>
      <c r="R56" s="36">
        <v>0</v>
      </c>
      <c r="S56" s="36">
        <v>0</v>
      </c>
      <c r="T56" s="36">
        <v>0</v>
      </c>
      <c r="U56" s="36">
        <v>3060.5282583395465</v>
      </c>
      <c r="V56" s="36">
        <v>2012.2014710962519</v>
      </c>
      <c r="W56" s="36">
        <v>0</v>
      </c>
      <c r="X56" s="36">
        <v>0</v>
      </c>
      <c r="Y56" s="24">
        <v>5072.7297294357986</v>
      </c>
    </row>
    <row r="57" spans="1:25" ht="21">
      <c r="A57" s="35"/>
      <c r="B57" s="35" t="s">
        <v>4729</v>
      </c>
      <c r="C57" s="36">
        <v>0</v>
      </c>
      <c r="D57" s="36">
        <v>0</v>
      </c>
      <c r="E57" s="36">
        <v>1720.7134320878158</v>
      </c>
      <c r="F57" s="36">
        <v>5171.8049392201192</v>
      </c>
      <c r="G57" s="36">
        <v>1648.8946419642105</v>
      </c>
      <c r="H57" s="36">
        <v>12.049875671761999</v>
      </c>
      <c r="I57" s="36">
        <v>206.09662344428997</v>
      </c>
      <c r="J57" s="36">
        <v>0</v>
      </c>
      <c r="K57" s="24">
        <v>8759.5595123881976</v>
      </c>
      <c r="L57" s="24"/>
      <c r="M57" s="24"/>
      <c r="N57" s="100"/>
      <c r="O57" s="35"/>
      <c r="P57" s="35" t="s">
        <v>4729</v>
      </c>
      <c r="Q57" s="36">
        <v>0</v>
      </c>
      <c r="R57" s="36">
        <v>0</v>
      </c>
      <c r="S57" s="36">
        <v>0</v>
      </c>
      <c r="T57" s="36">
        <v>0</v>
      </c>
      <c r="U57" s="36">
        <v>2647.8380341138395</v>
      </c>
      <c r="V57" s="36">
        <v>67.625414725921999</v>
      </c>
      <c r="W57" s="36">
        <v>0</v>
      </c>
      <c r="X57" s="36">
        <v>0</v>
      </c>
      <c r="Y57" s="24">
        <v>2715.4634488397614</v>
      </c>
    </row>
    <row r="58" spans="1:25" ht="21">
      <c r="A58" s="35" t="s">
        <v>4743</v>
      </c>
      <c r="B58" s="35"/>
      <c r="C58" s="36">
        <v>0</v>
      </c>
      <c r="D58" s="36">
        <v>0</v>
      </c>
      <c r="E58" s="36">
        <v>32814.481028230592</v>
      </c>
      <c r="F58" s="36">
        <v>185412.61025696778</v>
      </c>
      <c r="G58" s="36">
        <v>38050.284001527034</v>
      </c>
      <c r="H58" s="36">
        <v>299364.18179977359</v>
      </c>
      <c r="I58" s="36">
        <v>1128.2967781784359</v>
      </c>
      <c r="J58" s="36">
        <v>0</v>
      </c>
      <c r="K58" s="24">
        <v>556769.85386467748</v>
      </c>
      <c r="L58" s="24">
        <v>399380</v>
      </c>
      <c r="M58" s="33">
        <f>L58-K58</f>
        <v>-157389.85386467748</v>
      </c>
      <c r="N58" s="100"/>
      <c r="O58" s="35" t="s">
        <v>4743</v>
      </c>
      <c r="P58" s="35"/>
      <c r="Q58" s="36">
        <v>0</v>
      </c>
      <c r="R58" s="36">
        <v>0</v>
      </c>
      <c r="S58" s="36">
        <v>0</v>
      </c>
      <c r="T58" s="36">
        <v>14737.392471750733</v>
      </c>
      <c r="U58" s="36">
        <v>74491.189415773362</v>
      </c>
      <c r="V58" s="36">
        <v>83370.072810517609</v>
      </c>
      <c r="W58" s="36">
        <v>0</v>
      </c>
      <c r="X58" s="36">
        <v>0</v>
      </c>
      <c r="Y58" s="24">
        <v>172598.6546980417</v>
      </c>
    </row>
    <row r="59" spans="1:25" ht="21">
      <c r="A59" s="35"/>
      <c r="B59" s="35" t="s">
        <v>3310</v>
      </c>
      <c r="C59" s="36">
        <v>0</v>
      </c>
      <c r="D59" s="36">
        <v>0</v>
      </c>
      <c r="E59" s="36">
        <v>1099.5193502894901</v>
      </c>
      <c r="F59" s="36">
        <v>16839.83296851685</v>
      </c>
      <c r="G59" s="36">
        <v>0</v>
      </c>
      <c r="H59" s="36">
        <v>23131.01979745409</v>
      </c>
      <c r="I59" s="36">
        <v>31.25</v>
      </c>
      <c r="J59" s="36">
        <v>0</v>
      </c>
      <c r="K59" s="24">
        <v>41101.622116260434</v>
      </c>
      <c r="L59" s="24"/>
      <c r="M59" s="168"/>
      <c r="N59" s="100"/>
      <c r="O59" s="35"/>
      <c r="P59" s="35" t="s">
        <v>3310</v>
      </c>
      <c r="Q59" s="36">
        <v>0</v>
      </c>
      <c r="R59" s="36">
        <v>0</v>
      </c>
      <c r="S59" s="36">
        <v>0</v>
      </c>
      <c r="T59" s="36">
        <v>0</v>
      </c>
      <c r="U59" s="36">
        <v>5561.1992188313452</v>
      </c>
      <c r="V59" s="36">
        <v>7180.303637205192</v>
      </c>
      <c r="W59" s="36">
        <v>0</v>
      </c>
      <c r="X59" s="36">
        <v>0</v>
      </c>
      <c r="Y59" s="24">
        <v>12741.502856036537</v>
      </c>
    </row>
    <row r="60" spans="1:25" ht="21">
      <c r="A60" s="35"/>
      <c r="B60" s="35" t="s">
        <v>4731</v>
      </c>
      <c r="C60" s="36">
        <v>0</v>
      </c>
      <c r="D60" s="36">
        <v>0</v>
      </c>
      <c r="E60" s="36">
        <v>2590.9621219290816</v>
      </c>
      <c r="F60" s="36">
        <v>42605.471794725461</v>
      </c>
      <c r="G60" s="36">
        <v>0</v>
      </c>
      <c r="H60" s="36">
        <v>35106.587138137853</v>
      </c>
      <c r="I60" s="36">
        <v>0</v>
      </c>
      <c r="J60" s="36">
        <v>0</v>
      </c>
      <c r="K60" s="24">
        <v>80303.021054792393</v>
      </c>
      <c r="L60" s="24"/>
      <c r="M60" s="24"/>
      <c r="N60" s="100"/>
      <c r="O60" s="35"/>
      <c r="P60" s="35" t="s">
        <v>4731</v>
      </c>
      <c r="Q60" s="36">
        <v>0</v>
      </c>
      <c r="R60" s="36">
        <v>0</v>
      </c>
      <c r="S60" s="36">
        <v>0</v>
      </c>
      <c r="T60" s="36">
        <v>0</v>
      </c>
      <c r="U60" s="36">
        <v>14010.894514155658</v>
      </c>
      <c r="V60" s="36">
        <v>10883.042012818731</v>
      </c>
      <c r="W60" s="36">
        <v>0</v>
      </c>
      <c r="X60" s="36">
        <v>0</v>
      </c>
      <c r="Y60" s="24">
        <v>24893.936526974387</v>
      </c>
    </row>
    <row r="61" spans="1:25" ht="21">
      <c r="A61" s="35"/>
      <c r="B61" s="35" t="s">
        <v>4732</v>
      </c>
      <c r="C61" s="36">
        <v>0</v>
      </c>
      <c r="D61" s="36">
        <v>0</v>
      </c>
      <c r="E61" s="36">
        <v>241.09721503219004</v>
      </c>
      <c r="F61" s="36">
        <v>563.4362971958999</v>
      </c>
      <c r="G61" s="36">
        <v>0</v>
      </c>
      <c r="H61" s="36">
        <v>3519.671910810554</v>
      </c>
      <c r="I61" s="36">
        <v>81.25</v>
      </c>
      <c r="J61" s="36">
        <v>0</v>
      </c>
      <c r="K61" s="24">
        <v>4405.4554230386439</v>
      </c>
      <c r="L61" s="24"/>
      <c r="M61" s="24"/>
      <c r="N61" s="100"/>
      <c r="O61" s="35"/>
      <c r="P61" s="35" t="s">
        <v>4732</v>
      </c>
      <c r="Q61" s="36">
        <v>0</v>
      </c>
      <c r="R61" s="36">
        <v>0</v>
      </c>
      <c r="S61" s="36">
        <v>0</v>
      </c>
      <c r="T61" s="36">
        <v>1365.691181141696</v>
      </c>
      <c r="U61" s="36">
        <v>0</v>
      </c>
      <c r="V61" s="36">
        <v>0</v>
      </c>
      <c r="W61" s="36">
        <v>0</v>
      </c>
      <c r="X61" s="36">
        <v>0</v>
      </c>
      <c r="Y61" s="24">
        <v>1365.691181141696</v>
      </c>
    </row>
    <row r="62" spans="1:25" ht="21">
      <c r="A62" s="35"/>
      <c r="B62" s="35" t="s">
        <v>4733</v>
      </c>
      <c r="C62" s="36">
        <v>0</v>
      </c>
      <c r="D62" s="36">
        <v>0</v>
      </c>
      <c r="E62" s="36">
        <v>472.87628587755</v>
      </c>
      <c r="F62" s="36">
        <v>20406.324332837354</v>
      </c>
      <c r="G62" s="36">
        <v>0</v>
      </c>
      <c r="H62" s="36">
        <v>18891.081361434277</v>
      </c>
      <c r="I62" s="36">
        <v>0</v>
      </c>
      <c r="J62" s="36">
        <v>0</v>
      </c>
      <c r="K62" s="24">
        <v>39770.281980149186</v>
      </c>
      <c r="L62" s="24"/>
      <c r="M62" s="24"/>
      <c r="N62" s="100"/>
      <c r="O62" s="35"/>
      <c r="P62" s="35" t="s">
        <v>4733</v>
      </c>
      <c r="Q62" s="36">
        <v>0</v>
      </c>
      <c r="R62" s="36">
        <v>0</v>
      </c>
      <c r="S62" s="36">
        <v>0</v>
      </c>
      <c r="T62" s="36">
        <v>0</v>
      </c>
      <c r="U62" s="36">
        <v>6472.5521918003824</v>
      </c>
      <c r="V62" s="36">
        <v>5856.2352220431285</v>
      </c>
      <c r="W62" s="36">
        <v>0</v>
      </c>
      <c r="X62" s="36">
        <v>0</v>
      </c>
      <c r="Y62" s="24">
        <v>12328.787413843511</v>
      </c>
    </row>
    <row r="63" spans="1:25" ht="21">
      <c r="A63" s="35"/>
      <c r="B63" s="35" t="s">
        <v>4734</v>
      </c>
      <c r="C63" s="36">
        <v>0</v>
      </c>
      <c r="D63" s="36">
        <v>0</v>
      </c>
      <c r="E63" s="36">
        <v>4355.4051543855803</v>
      </c>
      <c r="F63" s="36">
        <v>10823.27721440749</v>
      </c>
      <c r="G63" s="36">
        <v>0</v>
      </c>
      <c r="H63" s="36">
        <v>27462.629722974791</v>
      </c>
      <c r="I63" s="36">
        <v>493.20820052110003</v>
      </c>
      <c r="J63" s="36">
        <v>0</v>
      </c>
      <c r="K63" s="24">
        <v>43134.520292288958</v>
      </c>
      <c r="L63" s="24"/>
      <c r="M63" s="24"/>
      <c r="N63" s="100"/>
      <c r="O63" s="35"/>
      <c r="P63" s="35" t="s">
        <v>4734</v>
      </c>
      <c r="Q63" s="36">
        <v>0</v>
      </c>
      <c r="R63" s="36">
        <v>0</v>
      </c>
      <c r="S63" s="36">
        <v>0</v>
      </c>
      <c r="T63" s="36">
        <v>13371.701290609037</v>
      </c>
      <c r="U63" s="36">
        <v>0</v>
      </c>
      <c r="V63" s="36">
        <v>0</v>
      </c>
      <c r="W63" s="36">
        <v>0</v>
      </c>
      <c r="X63" s="36">
        <v>0</v>
      </c>
      <c r="Y63" s="24">
        <v>13371.701290609037</v>
      </c>
    </row>
    <row r="64" spans="1:25" ht="21">
      <c r="A64" s="35"/>
      <c r="B64" s="35" t="s">
        <v>4735</v>
      </c>
      <c r="C64" s="36">
        <v>0</v>
      </c>
      <c r="D64" s="36">
        <v>0</v>
      </c>
      <c r="E64" s="36">
        <v>2508.6575995910589</v>
      </c>
      <c r="F64" s="36">
        <v>3005.8997834059896</v>
      </c>
      <c r="G64" s="36">
        <v>0</v>
      </c>
      <c r="H64" s="36">
        <v>18381.255962214123</v>
      </c>
      <c r="I64" s="36">
        <v>100</v>
      </c>
      <c r="J64" s="36">
        <v>0</v>
      </c>
      <c r="K64" s="24">
        <v>23995.813345211172</v>
      </c>
      <c r="L64" s="24"/>
      <c r="M64" s="24"/>
      <c r="N64" s="100"/>
      <c r="O64" s="35"/>
      <c r="P64" s="35" t="s">
        <v>4735</v>
      </c>
      <c r="Q64" s="36">
        <v>0</v>
      </c>
      <c r="R64" s="36">
        <v>0</v>
      </c>
      <c r="S64" s="36">
        <v>0</v>
      </c>
      <c r="T64" s="36">
        <v>0</v>
      </c>
      <c r="U64" s="36">
        <v>1709.512788729229</v>
      </c>
      <c r="V64" s="36">
        <v>5729.189348285292</v>
      </c>
      <c r="W64" s="36">
        <v>0</v>
      </c>
      <c r="X64" s="36">
        <v>0</v>
      </c>
      <c r="Y64" s="24">
        <v>7438.7021370145212</v>
      </c>
    </row>
    <row r="65" spans="1:25" ht="21">
      <c r="A65" s="35"/>
      <c r="B65" s="35" t="s">
        <v>4736</v>
      </c>
      <c r="C65" s="36">
        <v>0</v>
      </c>
      <c r="D65" s="36">
        <v>0</v>
      </c>
      <c r="E65" s="36">
        <v>362.41724979079999</v>
      </c>
      <c r="F65" s="36">
        <v>12617.1477672539</v>
      </c>
      <c r="G65" s="36">
        <v>15316.044532433478</v>
      </c>
      <c r="H65" s="36">
        <v>4905.4614890133162</v>
      </c>
      <c r="I65" s="36">
        <v>82.503974756523007</v>
      </c>
      <c r="J65" s="36">
        <v>0</v>
      </c>
      <c r="K65" s="24">
        <v>33283.575013248017</v>
      </c>
      <c r="L65" s="24"/>
      <c r="M65" s="24"/>
      <c r="N65" s="100"/>
      <c r="O65" s="35"/>
      <c r="P65" s="35" t="s">
        <v>4736</v>
      </c>
      <c r="Q65" s="36">
        <v>0</v>
      </c>
      <c r="R65" s="36">
        <v>0</v>
      </c>
      <c r="S65" s="36">
        <v>0</v>
      </c>
      <c r="T65" s="36">
        <v>0</v>
      </c>
      <c r="U65" s="36">
        <v>8771.6389603458629</v>
      </c>
      <c r="V65" s="36">
        <v>1546.2692937690965</v>
      </c>
      <c r="W65" s="36">
        <v>0</v>
      </c>
      <c r="X65" s="36">
        <v>0</v>
      </c>
      <c r="Y65" s="24">
        <v>10317.90825411496</v>
      </c>
    </row>
    <row r="66" spans="1:25" ht="21">
      <c r="A66" s="35"/>
      <c r="B66" s="35" t="s">
        <v>4737</v>
      </c>
      <c r="C66" s="36">
        <v>0</v>
      </c>
      <c r="D66" s="36">
        <v>0</v>
      </c>
      <c r="E66" s="36">
        <v>1269.6023114289001</v>
      </c>
      <c r="F66" s="36">
        <v>10130.620763292725</v>
      </c>
      <c r="G66" s="36">
        <v>14884.768480752678</v>
      </c>
      <c r="H66" s="36">
        <v>22399.922804708163</v>
      </c>
      <c r="I66" s="36">
        <v>129.68000358785903</v>
      </c>
      <c r="J66" s="36">
        <v>0</v>
      </c>
      <c r="K66" s="24">
        <v>48814.594363770331</v>
      </c>
      <c r="L66" s="24"/>
      <c r="M66" s="24"/>
      <c r="N66" s="100"/>
      <c r="O66" s="35"/>
      <c r="P66" s="35" t="s">
        <v>4737</v>
      </c>
      <c r="Q66" s="36">
        <v>0</v>
      </c>
      <c r="R66" s="36">
        <v>0</v>
      </c>
      <c r="S66" s="36">
        <v>0</v>
      </c>
      <c r="T66" s="36">
        <v>0</v>
      </c>
      <c r="U66" s="36">
        <v>8148.3473821964426</v>
      </c>
      <c r="V66" s="36">
        <v>6984.1768705665145</v>
      </c>
      <c r="W66" s="36">
        <v>0</v>
      </c>
      <c r="X66" s="36">
        <v>0</v>
      </c>
      <c r="Y66" s="24">
        <v>15132.524252762956</v>
      </c>
    </row>
    <row r="67" spans="1:25" ht="21">
      <c r="A67" s="35"/>
      <c r="B67" s="35" t="s">
        <v>4738</v>
      </c>
      <c r="C67" s="36">
        <v>0</v>
      </c>
      <c r="D67" s="36">
        <v>0</v>
      </c>
      <c r="E67" s="36">
        <v>1184.7715579858398</v>
      </c>
      <c r="F67" s="36">
        <v>5143.0296687649898</v>
      </c>
      <c r="G67" s="36">
        <v>1047.96956940171</v>
      </c>
      <c r="H67" s="36">
        <v>26617.614681306153</v>
      </c>
      <c r="I67" s="36">
        <v>35.956473880799997</v>
      </c>
      <c r="J67" s="36">
        <v>0</v>
      </c>
      <c r="K67" s="24">
        <v>34029.341951339491</v>
      </c>
      <c r="L67" s="24"/>
      <c r="M67" s="24"/>
      <c r="N67" s="100"/>
      <c r="O67" s="35"/>
      <c r="P67" s="35" t="s">
        <v>4738</v>
      </c>
      <c r="Q67" s="36">
        <v>0</v>
      </c>
      <c r="R67" s="36">
        <v>0</v>
      </c>
      <c r="S67" s="36">
        <v>0</v>
      </c>
      <c r="T67" s="36">
        <v>0</v>
      </c>
      <c r="U67" s="36">
        <v>2286.4889468081615</v>
      </c>
      <c r="V67" s="36">
        <v>8262.6070581062886</v>
      </c>
      <c r="W67" s="36">
        <v>0</v>
      </c>
      <c r="X67" s="36">
        <v>0</v>
      </c>
      <c r="Y67" s="24">
        <v>10549.096004914451</v>
      </c>
    </row>
    <row r="68" spans="1:25" ht="21">
      <c r="A68" s="35"/>
      <c r="B68" s="35" t="s">
        <v>4739</v>
      </c>
      <c r="C68" s="36">
        <v>0</v>
      </c>
      <c r="D68" s="36">
        <v>0</v>
      </c>
      <c r="E68" s="36">
        <v>2917.3559978359845</v>
      </c>
      <c r="F68" s="36">
        <v>4871.6571466819014</v>
      </c>
      <c r="G68" s="36">
        <v>0</v>
      </c>
      <c r="H68" s="36">
        <v>11308.936438118333</v>
      </c>
      <c r="I68" s="36">
        <v>5.2926001664040001</v>
      </c>
      <c r="J68" s="36">
        <v>0</v>
      </c>
      <c r="K68" s="24">
        <v>19103.242182802624</v>
      </c>
      <c r="L68" s="24"/>
      <c r="M68" s="24"/>
      <c r="N68" s="100"/>
      <c r="O68" s="35"/>
      <c r="P68" s="35" t="s">
        <v>4739</v>
      </c>
      <c r="Q68" s="36">
        <v>0</v>
      </c>
      <c r="R68" s="36">
        <v>0</v>
      </c>
      <c r="S68" s="36">
        <v>0</v>
      </c>
      <c r="T68" s="36">
        <v>0</v>
      </c>
      <c r="U68" s="36">
        <v>2414.5940748008429</v>
      </c>
      <c r="V68" s="36">
        <v>3507.4110018732135</v>
      </c>
      <c r="W68" s="36">
        <v>0</v>
      </c>
      <c r="X68" s="36">
        <v>0</v>
      </c>
      <c r="Y68" s="24">
        <v>5922.0050766740569</v>
      </c>
    </row>
    <row r="69" spans="1:25" ht="21">
      <c r="A69" s="35"/>
      <c r="B69" s="35" t="s">
        <v>399</v>
      </c>
      <c r="C69" s="36">
        <v>0</v>
      </c>
      <c r="D69" s="36">
        <v>0</v>
      </c>
      <c r="E69" s="36">
        <v>1177.41306174635</v>
      </c>
      <c r="F69" s="36">
        <v>3399.2201567875181</v>
      </c>
      <c r="G69" s="36">
        <v>901.42137131546986</v>
      </c>
      <c r="H69" s="36">
        <v>6843.4833596086919</v>
      </c>
      <c r="I69" s="36">
        <v>87.5</v>
      </c>
      <c r="J69" s="36">
        <v>0</v>
      </c>
      <c r="K69" s="24">
        <v>12409.03794945803</v>
      </c>
      <c r="L69" s="24"/>
      <c r="M69" s="24"/>
      <c r="N69" s="100"/>
      <c r="O69" s="35"/>
      <c r="P69" s="35" t="s">
        <v>399</v>
      </c>
      <c r="Q69" s="36">
        <v>0</v>
      </c>
      <c r="R69" s="36">
        <v>0</v>
      </c>
      <c r="S69" s="36">
        <v>0</v>
      </c>
      <c r="T69" s="36">
        <v>0</v>
      </c>
      <c r="U69" s="36">
        <v>1698.1969228534263</v>
      </c>
      <c r="V69" s="36">
        <v>2148.6048414781117</v>
      </c>
      <c r="W69" s="36">
        <v>0</v>
      </c>
      <c r="X69" s="36">
        <v>0</v>
      </c>
      <c r="Y69" s="24">
        <v>3846.8017643315379</v>
      </c>
    </row>
    <row r="70" spans="1:25" ht="21">
      <c r="A70" s="35"/>
      <c r="B70" s="35" t="s">
        <v>4740</v>
      </c>
      <c r="C70" s="36">
        <v>0</v>
      </c>
      <c r="D70" s="36">
        <v>0</v>
      </c>
      <c r="E70" s="36">
        <v>195.69733072060001</v>
      </c>
      <c r="F70" s="36">
        <v>33469.940781926627</v>
      </c>
      <c r="G70" s="36">
        <v>0</v>
      </c>
      <c r="H70" s="36">
        <v>32891.416167642994</v>
      </c>
      <c r="I70" s="36">
        <v>0</v>
      </c>
      <c r="J70" s="36">
        <v>0</v>
      </c>
      <c r="K70" s="24">
        <v>66557.05428029022</v>
      </c>
      <c r="L70" s="24"/>
      <c r="M70" s="24"/>
      <c r="N70" s="100"/>
      <c r="O70" s="35"/>
      <c r="P70" s="35" t="s">
        <v>4740</v>
      </c>
      <c r="Q70" s="36">
        <v>0</v>
      </c>
      <c r="R70" s="36">
        <v>0</v>
      </c>
      <c r="S70" s="36">
        <v>0</v>
      </c>
      <c r="T70" s="36">
        <v>0</v>
      </c>
      <c r="U70" s="36">
        <v>10436.34781492305</v>
      </c>
      <c r="V70" s="36">
        <v>10196.339011974051</v>
      </c>
      <c r="W70" s="36">
        <v>0</v>
      </c>
      <c r="X70" s="36">
        <v>0</v>
      </c>
      <c r="Y70" s="24">
        <v>20632.686826897101</v>
      </c>
    </row>
    <row r="71" spans="1:25" ht="21">
      <c r="A71" s="35"/>
      <c r="B71" s="35" t="s">
        <v>4741</v>
      </c>
      <c r="C71" s="36">
        <v>0</v>
      </c>
      <c r="D71" s="36">
        <v>0</v>
      </c>
      <c r="E71" s="36">
        <v>3817.3722371812305</v>
      </c>
      <c r="F71" s="36">
        <v>3828.8472724931007</v>
      </c>
      <c r="G71" s="36">
        <v>0</v>
      </c>
      <c r="H71" s="36">
        <v>22606.943601402985</v>
      </c>
      <c r="I71" s="36">
        <v>0</v>
      </c>
      <c r="J71" s="36">
        <v>0</v>
      </c>
      <c r="K71" s="24">
        <v>30253.163111077316</v>
      </c>
      <c r="L71" s="24"/>
      <c r="M71" s="24"/>
      <c r="N71" s="100"/>
      <c r="O71" s="35"/>
      <c r="P71" s="35" t="s">
        <v>4741</v>
      </c>
      <c r="Q71" s="36">
        <v>0</v>
      </c>
      <c r="R71" s="36">
        <v>0</v>
      </c>
      <c r="S71" s="36">
        <v>0</v>
      </c>
      <c r="T71" s="36">
        <v>0</v>
      </c>
      <c r="U71" s="36">
        <v>2370.3280479997138</v>
      </c>
      <c r="V71" s="36">
        <v>7008.1525164299956</v>
      </c>
      <c r="W71" s="36">
        <v>0</v>
      </c>
      <c r="X71" s="36">
        <v>0</v>
      </c>
      <c r="Y71" s="24">
        <v>9378.4805644297085</v>
      </c>
    </row>
    <row r="72" spans="1:25" ht="21">
      <c r="A72" s="35"/>
      <c r="B72" s="35" t="s">
        <v>155</v>
      </c>
      <c r="C72" s="36">
        <v>0</v>
      </c>
      <c r="D72" s="36">
        <v>0</v>
      </c>
      <c r="E72" s="36">
        <v>353.02622300621005</v>
      </c>
      <c r="F72" s="36">
        <v>2132.5256692107996</v>
      </c>
      <c r="G72" s="36">
        <v>0</v>
      </c>
      <c r="H72" s="36">
        <v>3236.4939138794903</v>
      </c>
      <c r="I72" s="36">
        <v>25</v>
      </c>
      <c r="J72" s="36">
        <v>0</v>
      </c>
      <c r="K72" s="24">
        <v>5747.0458060964993</v>
      </c>
      <c r="L72" s="24"/>
      <c r="M72" s="24"/>
      <c r="N72" s="100"/>
      <c r="O72" s="35"/>
      <c r="P72" s="35" t="s">
        <v>155</v>
      </c>
      <c r="Q72" s="36">
        <v>0</v>
      </c>
      <c r="R72" s="36">
        <v>0</v>
      </c>
      <c r="S72" s="36">
        <v>0</v>
      </c>
      <c r="T72" s="36">
        <v>0</v>
      </c>
      <c r="U72" s="36">
        <v>770.52108658732698</v>
      </c>
      <c r="V72" s="36">
        <v>1011.0631133029769</v>
      </c>
      <c r="W72" s="36">
        <v>0</v>
      </c>
      <c r="X72" s="36">
        <v>0</v>
      </c>
      <c r="Y72" s="24">
        <v>1781.5841998903038</v>
      </c>
    </row>
    <row r="73" spans="1:25" ht="21">
      <c r="A73" s="35"/>
      <c r="B73" s="35" t="s">
        <v>4742</v>
      </c>
      <c r="C73" s="36">
        <v>0</v>
      </c>
      <c r="D73" s="36">
        <v>0</v>
      </c>
      <c r="E73" s="36">
        <v>8791.1541761383614</v>
      </c>
      <c r="F73" s="36">
        <v>5449.2280143158914</v>
      </c>
      <c r="G73" s="36">
        <v>0</v>
      </c>
      <c r="H73" s="36">
        <v>28251.784288480656</v>
      </c>
      <c r="I73" s="36">
        <v>12.5</v>
      </c>
      <c r="J73" s="36">
        <v>0</v>
      </c>
      <c r="K73" s="24">
        <v>42504.666478934909</v>
      </c>
      <c r="L73" s="24"/>
      <c r="M73" s="24"/>
      <c r="N73" s="100"/>
      <c r="O73" s="35"/>
      <c r="P73" s="35" t="s">
        <v>4742</v>
      </c>
      <c r="Q73" s="36">
        <v>0</v>
      </c>
      <c r="R73" s="36">
        <v>0</v>
      </c>
      <c r="S73" s="36">
        <v>0</v>
      </c>
      <c r="T73" s="36">
        <v>0</v>
      </c>
      <c r="U73" s="36">
        <v>4414.5184790395497</v>
      </c>
      <c r="V73" s="36">
        <v>8761.9281294330558</v>
      </c>
      <c r="W73" s="36">
        <v>0</v>
      </c>
      <c r="X73" s="36">
        <v>0</v>
      </c>
      <c r="Y73" s="24">
        <v>13176.446608472605</v>
      </c>
    </row>
    <row r="74" spans="1:25" ht="21">
      <c r="A74" s="35"/>
      <c r="B74" s="35" t="s">
        <v>166</v>
      </c>
      <c r="C74" s="36">
        <v>0</v>
      </c>
      <c r="D74" s="36">
        <v>0</v>
      </c>
      <c r="E74" s="36">
        <v>1477.1531552913661</v>
      </c>
      <c r="F74" s="36">
        <v>10126.1506251513</v>
      </c>
      <c r="G74" s="36">
        <v>5900.0800476236991</v>
      </c>
      <c r="H74" s="36">
        <v>13809.879162587113</v>
      </c>
      <c r="I74" s="36">
        <v>44.155525265750001</v>
      </c>
      <c r="J74" s="36">
        <v>0</v>
      </c>
      <c r="K74" s="24">
        <v>31357.418515919228</v>
      </c>
      <c r="L74" s="24"/>
      <c r="M74" s="24"/>
      <c r="N74" s="100"/>
      <c r="O74" s="35"/>
      <c r="P74" s="35" t="s">
        <v>166</v>
      </c>
      <c r="Q74" s="36">
        <v>0</v>
      </c>
      <c r="R74" s="36">
        <v>0</v>
      </c>
      <c r="S74" s="36">
        <v>0</v>
      </c>
      <c r="T74" s="36">
        <v>0</v>
      </c>
      <c r="U74" s="36">
        <v>5426.0489867023662</v>
      </c>
      <c r="V74" s="36">
        <v>4294.7507532319541</v>
      </c>
      <c r="W74" s="36">
        <v>0</v>
      </c>
      <c r="X74" s="36">
        <v>0</v>
      </c>
      <c r="Y74" s="24">
        <v>9720.7997399343203</v>
      </c>
    </row>
    <row r="75" spans="1:25" ht="21">
      <c r="A75" s="35" t="s">
        <v>4761</v>
      </c>
      <c r="B75" s="35"/>
      <c r="C75" s="36">
        <v>0</v>
      </c>
      <c r="D75" s="36">
        <v>0</v>
      </c>
      <c r="E75" s="36">
        <v>2411.631999683867</v>
      </c>
      <c r="F75" s="36">
        <v>42177.604926914326</v>
      </c>
      <c r="G75" s="36">
        <v>104600.86932522285</v>
      </c>
      <c r="H75" s="36">
        <v>131486.7576545497</v>
      </c>
      <c r="I75" s="36">
        <v>866.83955005046005</v>
      </c>
      <c r="J75" s="36">
        <v>1625.3630318792088</v>
      </c>
      <c r="K75" s="24">
        <v>283169.06648830039</v>
      </c>
      <c r="L75" s="24">
        <v>322070</v>
      </c>
      <c r="M75" s="33">
        <f>L75-K75</f>
        <v>38900.933511699608</v>
      </c>
      <c r="N75" s="100"/>
      <c r="O75" s="35" t="s">
        <v>4761</v>
      </c>
      <c r="P75" s="35"/>
      <c r="Q75" s="36">
        <v>0</v>
      </c>
      <c r="R75" s="36">
        <v>0</v>
      </c>
      <c r="S75" s="36">
        <v>0</v>
      </c>
      <c r="T75" s="36">
        <v>0</v>
      </c>
      <c r="U75" s="36">
        <v>46248.932938064667</v>
      </c>
      <c r="V75" s="36">
        <v>41533.477673295143</v>
      </c>
      <c r="W75" s="36">
        <v>0</v>
      </c>
      <c r="X75" s="36">
        <v>0</v>
      </c>
      <c r="Y75" s="24">
        <v>87782.41061135981</v>
      </c>
    </row>
    <row r="76" spans="1:25" ht="21">
      <c r="A76" s="35"/>
      <c r="B76" s="35" t="s">
        <v>4744</v>
      </c>
      <c r="C76" s="36">
        <v>0</v>
      </c>
      <c r="D76" s="36">
        <v>0</v>
      </c>
      <c r="E76" s="36">
        <v>0</v>
      </c>
      <c r="F76" s="36">
        <v>1811.8128262249988</v>
      </c>
      <c r="G76" s="36">
        <v>1740.8914138733498</v>
      </c>
      <c r="H76" s="36">
        <v>11355.330477274745</v>
      </c>
      <c r="I76" s="36">
        <v>0</v>
      </c>
      <c r="J76" s="36">
        <v>0</v>
      </c>
      <c r="K76" s="24">
        <v>14908.034717373093</v>
      </c>
      <c r="L76" s="24"/>
      <c r="M76" s="168"/>
      <c r="N76" s="100"/>
      <c r="O76" s="35"/>
      <c r="P76" s="35" t="s">
        <v>4744</v>
      </c>
      <c r="Q76" s="36">
        <v>0</v>
      </c>
      <c r="R76" s="36">
        <v>0</v>
      </c>
      <c r="S76" s="36">
        <v>0</v>
      </c>
      <c r="T76" s="36">
        <v>0</v>
      </c>
      <c r="U76" s="36">
        <v>1101.3383144303948</v>
      </c>
      <c r="V76" s="36">
        <v>3520.1524479499103</v>
      </c>
      <c r="W76" s="36">
        <v>0</v>
      </c>
      <c r="X76" s="36">
        <v>0</v>
      </c>
      <c r="Y76" s="24">
        <v>4621.4907623803047</v>
      </c>
    </row>
    <row r="77" spans="1:25" ht="21">
      <c r="A77" s="35"/>
      <c r="B77" s="35" t="s">
        <v>4745</v>
      </c>
      <c r="C77" s="36">
        <v>0</v>
      </c>
      <c r="D77" s="36">
        <v>0</v>
      </c>
      <c r="E77" s="36">
        <v>0</v>
      </c>
      <c r="F77" s="36">
        <v>1690.660450244404</v>
      </c>
      <c r="G77" s="36">
        <v>2745.5151512571606</v>
      </c>
      <c r="H77" s="36">
        <v>3627.8669631891266</v>
      </c>
      <c r="I77" s="36">
        <v>131.52963382749999</v>
      </c>
      <c r="J77" s="36">
        <v>103.30232941680899</v>
      </c>
      <c r="K77" s="24">
        <v>8298.8745279350005</v>
      </c>
      <c r="L77" s="24"/>
      <c r="M77" s="24"/>
      <c r="N77" s="100"/>
      <c r="O77" s="35"/>
      <c r="P77" s="35" t="s">
        <v>4745</v>
      </c>
      <c r="Q77" s="36">
        <v>0</v>
      </c>
      <c r="R77" s="36">
        <v>0</v>
      </c>
      <c r="S77" s="36">
        <v>0</v>
      </c>
      <c r="T77" s="36">
        <v>0</v>
      </c>
      <c r="U77" s="36">
        <v>1375.2144364651404</v>
      </c>
      <c r="V77" s="36">
        <v>1197.436667194462</v>
      </c>
      <c r="W77" s="36">
        <v>0</v>
      </c>
      <c r="X77" s="36">
        <v>0</v>
      </c>
      <c r="Y77" s="24">
        <v>2572.6511036596021</v>
      </c>
    </row>
    <row r="78" spans="1:25" ht="21">
      <c r="A78" s="35"/>
      <c r="B78" s="35" t="s">
        <v>4746</v>
      </c>
      <c r="C78" s="36">
        <v>0</v>
      </c>
      <c r="D78" s="36">
        <v>0</v>
      </c>
      <c r="E78" s="36">
        <v>0</v>
      </c>
      <c r="F78" s="36">
        <v>1763.783122022297</v>
      </c>
      <c r="G78" s="36">
        <v>3409.8175637188697</v>
      </c>
      <c r="H78" s="36">
        <v>4725.8155522976522</v>
      </c>
      <c r="I78" s="36">
        <v>0</v>
      </c>
      <c r="J78" s="36">
        <v>0</v>
      </c>
      <c r="K78" s="24">
        <v>9899.4162380388188</v>
      </c>
      <c r="L78" s="24"/>
      <c r="M78" s="24"/>
      <c r="N78" s="100"/>
      <c r="O78" s="35"/>
      <c r="P78" s="35" t="s">
        <v>4746</v>
      </c>
      <c r="Q78" s="36">
        <v>0</v>
      </c>
      <c r="R78" s="36">
        <v>0</v>
      </c>
      <c r="S78" s="36">
        <v>0</v>
      </c>
      <c r="T78" s="36">
        <v>0</v>
      </c>
      <c r="U78" s="36">
        <v>1603.8162125795229</v>
      </c>
      <c r="V78" s="36">
        <v>1465.0028212117184</v>
      </c>
      <c r="W78" s="36">
        <v>0</v>
      </c>
      <c r="X78" s="36">
        <v>0</v>
      </c>
      <c r="Y78" s="24">
        <v>3068.8190337912411</v>
      </c>
    </row>
    <row r="79" spans="1:25" ht="21">
      <c r="A79" s="35"/>
      <c r="B79" s="35" t="s">
        <v>4747</v>
      </c>
      <c r="C79" s="36">
        <v>0</v>
      </c>
      <c r="D79" s="36">
        <v>0</v>
      </c>
      <c r="E79" s="36">
        <v>0</v>
      </c>
      <c r="F79" s="36">
        <v>2995.4268203280153</v>
      </c>
      <c r="G79" s="36">
        <v>2599.3013471802601</v>
      </c>
      <c r="H79" s="36">
        <v>6070.7068330230186</v>
      </c>
      <c r="I79" s="36">
        <v>0</v>
      </c>
      <c r="J79" s="36">
        <v>0</v>
      </c>
      <c r="K79" s="24">
        <v>11665.435000531295</v>
      </c>
      <c r="L79" s="24"/>
      <c r="M79" s="24"/>
      <c r="N79" s="100"/>
      <c r="O79" s="35"/>
      <c r="P79" s="35" t="s">
        <v>4747</v>
      </c>
      <c r="Q79" s="36">
        <v>0</v>
      </c>
      <c r="R79" s="36">
        <v>0</v>
      </c>
      <c r="S79" s="36">
        <v>0</v>
      </c>
      <c r="T79" s="36">
        <v>0</v>
      </c>
      <c r="U79" s="36">
        <v>1734.3657319276529</v>
      </c>
      <c r="V79" s="36">
        <v>1881.9191182364414</v>
      </c>
      <c r="W79" s="36">
        <v>0</v>
      </c>
      <c r="X79" s="36">
        <v>0</v>
      </c>
      <c r="Y79" s="24">
        <v>3616.2848501640942</v>
      </c>
    </row>
    <row r="80" spans="1:25" ht="21">
      <c r="A80" s="35"/>
      <c r="B80" s="35" t="s">
        <v>3259</v>
      </c>
      <c r="C80" s="36">
        <v>0</v>
      </c>
      <c r="D80" s="36">
        <v>0</v>
      </c>
      <c r="E80" s="36">
        <v>882.28966952129997</v>
      </c>
      <c r="F80" s="36">
        <v>2921.3701037492701</v>
      </c>
      <c r="G80" s="36">
        <v>15370.05068183902</v>
      </c>
      <c r="H80" s="36">
        <v>5792.1540742101233</v>
      </c>
      <c r="I80" s="36">
        <v>0</v>
      </c>
      <c r="J80" s="36">
        <v>0</v>
      </c>
      <c r="K80" s="24">
        <v>24965.864529319715</v>
      </c>
      <c r="L80" s="24"/>
      <c r="M80" s="24"/>
      <c r="N80" s="100"/>
      <c r="O80" s="35"/>
      <c r="P80" s="35" t="s">
        <v>3259</v>
      </c>
      <c r="Q80" s="36">
        <v>0</v>
      </c>
      <c r="R80" s="36">
        <v>0</v>
      </c>
      <c r="S80" s="36">
        <v>0</v>
      </c>
      <c r="T80" s="36">
        <v>0</v>
      </c>
      <c r="U80" s="36">
        <v>5943.8502410832762</v>
      </c>
      <c r="V80" s="36">
        <v>1795.5677630052853</v>
      </c>
      <c r="W80" s="36">
        <v>0</v>
      </c>
      <c r="X80" s="36">
        <v>0</v>
      </c>
      <c r="Y80" s="24">
        <v>7739.4180040885612</v>
      </c>
    </row>
    <row r="81" spans="1:25" ht="21">
      <c r="A81" s="35"/>
      <c r="B81" s="35" t="s">
        <v>4748</v>
      </c>
      <c r="C81" s="36">
        <v>0</v>
      </c>
      <c r="D81" s="36">
        <v>0</v>
      </c>
      <c r="E81" s="36">
        <v>0</v>
      </c>
      <c r="F81" s="36">
        <v>954.80471908960612</v>
      </c>
      <c r="G81" s="36">
        <v>2846.4779657161239</v>
      </c>
      <c r="H81" s="36">
        <v>3029.4717968587406</v>
      </c>
      <c r="I81" s="36">
        <v>0</v>
      </c>
      <c r="J81" s="36">
        <v>0</v>
      </c>
      <c r="K81" s="24">
        <v>6830.7544816644713</v>
      </c>
      <c r="L81" s="24"/>
      <c r="M81" s="24"/>
      <c r="N81" s="100"/>
      <c r="O81" s="35"/>
      <c r="P81" s="35" t="s">
        <v>4748</v>
      </c>
      <c r="Q81" s="36">
        <v>0</v>
      </c>
      <c r="R81" s="36">
        <v>0</v>
      </c>
      <c r="S81" s="36">
        <v>0</v>
      </c>
      <c r="T81" s="36">
        <v>0</v>
      </c>
      <c r="U81" s="36">
        <v>1178.3976322897572</v>
      </c>
      <c r="V81" s="36">
        <v>939.13625702617924</v>
      </c>
      <c r="W81" s="36">
        <v>0</v>
      </c>
      <c r="X81" s="36">
        <v>0</v>
      </c>
      <c r="Y81" s="24">
        <v>2117.5338893159364</v>
      </c>
    </row>
    <row r="82" spans="1:25" ht="21">
      <c r="A82" s="35"/>
      <c r="B82" s="35" t="s">
        <v>4504</v>
      </c>
      <c r="C82" s="36">
        <v>0</v>
      </c>
      <c r="D82" s="36">
        <v>0</v>
      </c>
      <c r="E82" s="36">
        <v>0</v>
      </c>
      <c r="F82" s="36">
        <v>1402.1890825324069</v>
      </c>
      <c r="G82" s="36">
        <v>0</v>
      </c>
      <c r="H82" s="36">
        <v>4253.9994990380301</v>
      </c>
      <c r="I82" s="36">
        <v>0</v>
      </c>
      <c r="J82" s="36">
        <v>0</v>
      </c>
      <c r="K82" s="24">
        <v>5656.1885815704372</v>
      </c>
      <c r="L82" s="24"/>
      <c r="M82" s="24"/>
      <c r="N82" s="100"/>
      <c r="O82" s="35"/>
      <c r="P82" s="35" t="s">
        <v>4504</v>
      </c>
      <c r="Q82" s="36">
        <v>0</v>
      </c>
      <c r="R82" s="36">
        <v>0</v>
      </c>
      <c r="S82" s="36">
        <v>0</v>
      </c>
      <c r="T82" s="36">
        <v>0</v>
      </c>
      <c r="U82" s="36">
        <v>434.67861558506996</v>
      </c>
      <c r="V82" s="36">
        <v>1318.73984469725</v>
      </c>
      <c r="W82" s="36">
        <v>0</v>
      </c>
      <c r="X82" s="36">
        <v>0</v>
      </c>
      <c r="Y82" s="24">
        <v>1753.41846028232</v>
      </c>
    </row>
    <row r="83" spans="1:25" ht="21">
      <c r="A83" s="35"/>
      <c r="B83" s="35" t="s">
        <v>4749</v>
      </c>
      <c r="C83" s="36">
        <v>0</v>
      </c>
      <c r="D83" s="36">
        <v>0</v>
      </c>
      <c r="E83" s="36">
        <v>0</v>
      </c>
      <c r="F83" s="36">
        <v>2179.9076112636994</v>
      </c>
      <c r="G83" s="36">
        <v>5693.0951721819201</v>
      </c>
      <c r="H83" s="36">
        <v>3003.294235608741</v>
      </c>
      <c r="I83" s="36">
        <v>0</v>
      </c>
      <c r="J83" s="36">
        <v>0</v>
      </c>
      <c r="K83" s="24">
        <v>10876.29701905436</v>
      </c>
      <c r="L83" s="24"/>
      <c r="M83" s="24"/>
      <c r="N83" s="100"/>
      <c r="O83" s="35"/>
      <c r="P83" s="35" t="s">
        <v>4749</v>
      </c>
      <c r="Q83" s="36">
        <v>0</v>
      </c>
      <c r="R83" s="36">
        <v>0</v>
      </c>
      <c r="S83" s="36">
        <v>0</v>
      </c>
      <c r="T83" s="36">
        <v>0</v>
      </c>
      <c r="U83" s="36">
        <v>2440.6308628671841</v>
      </c>
      <c r="V83" s="36">
        <v>931.0212130395231</v>
      </c>
      <c r="W83" s="36">
        <v>0</v>
      </c>
      <c r="X83" s="36">
        <v>0</v>
      </c>
      <c r="Y83" s="24">
        <v>3371.6520759067071</v>
      </c>
    </row>
    <row r="84" spans="1:25" ht="21">
      <c r="A84" s="35"/>
      <c r="B84" s="35" t="s">
        <v>3746</v>
      </c>
      <c r="C84" s="36">
        <v>0</v>
      </c>
      <c r="D84" s="36">
        <v>0</v>
      </c>
      <c r="E84" s="36">
        <v>0</v>
      </c>
      <c r="F84" s="36">
        <v>1561.9929137095401</v>
      </c>
      <c r="G84" s="36">
        <v>3447.6712744689903</v>
      </c>
      <c r="H84" s="36">
        <v>12190.551121580775</v>
      </c>
      <c r="I84" s="36">
        <v>0</v>
      </c>
      <c r="J84" s="36">
        <v>0</v>
      </c>
      <c r="K84" s="24">
        <v>17200.215309759304</v>
      </c>
      <c r="L84" s="24"/>
      <c r="M84" s="24"/>
      <c r="N84" s="100"/>
      <c r="O84" s="35"/>
      <c r="P84" s="35" t="s">
        <v>3746</v>
      </c>
      <c r="Q84" s="36">
        <v>0</v>
      </c>
      <c r="R84" s="36">
        <v>0</v>
      </c>
      <c r="S84" s="36">
        <v>0</v>
      </c>
      <c r="T84" s="36">
        <v>0</v>
      </c>
      <c r="U84" s="36">
        <v>1552.9958983353911</v>
      </c>
      <c r="V84" s="36">
        <v>3779.0708476862369</v>
      </c>
      <c r="W84" s="36">
        <v>0</v>
      </c>
      <c r="X84" s="36">
        <v>0</v>
      </c>
      <c r="Y84" s="24">
        <v>5332.0667460216282</v>
      </c>
    </row>
    <row r="85" spans="1:25" ht="21">
      <c r="A85" s="35"/>
      <c r="B85" s="35" t="s">
        <v>4750</v>
      </c>
      <c r="C85" s="36">
        <v>0</v>
      </c>
      <c r="D85" s="36">
        <v>0</v>
      </c>
      <c r="E85" s="36">
        <v>90.857441811759998</v>
      </c>
      <c r="F85" s="36">
        <v>2753.6864957839098</v>
      </c>
      <c r="G85" s="36">
        <v>9855.8202961722527</v>
      </c>
      <c r="H85" s="36">
        <v>2502.9439195877553</v>
      </c>
      <c r="I85" s="36">
        <v>0</v>
      </c>
      <c r="J85" s="36">
        <v>0</v>
      </c>
      <c r="K85" s="24">
        <v>15203.308153355678</v>
      </c>
      <c r="L85" s="24"/>
      <c r="M85" s="24"/>
      <c r="N85" s="100"/>
      <c r="O85" s="35"/>
      <c r="P85" s="35" t="s">
        <v>4750</v>
      </c>
      <c r="Q85" s="36">
        <v>0</v>
      </c>
      <c r="R85" s="36">
        <v>0</v>
      </c>
      <c r="S85" s="36">
        <v>0</v>
      </c>
      <c r="T85" s="36">
        <v>0</v>
      </c>
      <c r="U85" s="36">
        <v>3937.1129124689992</v>
      </c>
      <c r="V85" s="36">
        <v>775.91261507230422</v>
      </c>
      <c r="W85" s="36">
        <v>0</v>
      </c>
      <c r="X85" s="36">
        <v>0</v>
      </c>
      <c r="Y85" s="24">
        <v>4713.0255275413037</v>
      </c>
    </row>
    <row r="86" spans="1:25" ht="21">
      <c r="A86" s="35"/>
      <c r="B86" s="35" t="s">
        <v>4751</v>
      </c>
      <c r="C86" s="36">
        <v>0</v>
      </c>
      <c r="D86" s="36">
        <v>0</v>
      </c>
      <c r="E86" s="36">
        <v>625.15707821578007</v>
      </c>
      <c r="F86" s="36">
        <v>2045.7550285406498</v>
      </c>
      <c r="G86" s="36">
        <v>5040.7544858842375</v>
      </c>
      <c r="H86" s="36">
        <v>5234.0783678498628</v>
      </c>
      <c r="I86" s="36">
        <v>0</v>
      </c>
      <c r="J86" s="36">
        <v>0</v>
      </c>
      <c r="K86" s="24">
        <v>12945.744960490531</v>
      </c>
      <c r="L86" s="24"/>
      <c r="M86" s="24"/>
      <c r="N86" s="100"/>
      <c r="O86" s="35"/>
      <c r="P86" s="35" t="s">
        <v>4751</v>
      </c>
      <c r="Q86" s="36">
        <v>0</v>
      </c>
      <c r="R86" s="36">
        <v>0</v>
      </c>
      <c r="S86" s="36">
        <v>0</v>
      </c>
      <c r="T86" s="36">
        <v>0</v>
      </c>
      <c r="U86" s="36">
        <v>2390.6166437184979</v>
      </c>
      <c r="V86" s="36">
        <v>1622.564294033323</v>
      </c>
      <c r="W86" s="36">
        <v>0</v>
      </c>
      <c r="X86" s="36">
        <v>0</v>
      </c>
      <c r="Y86" s="24">
        <v>4013.1809377518211</v>
      </c>
    </row>
    <row r="87" spans="1:25" ht="21">
      <c r="A87" s="35"/>
      <c r="B87" s="35" t="s">
        <v>4752</v>
      </c>
      <c r="C87" s="36">
        <v>0</v>
      </c>
      <c r="D87" s="36">
        <v>0</v>
      </c>
      <c r="E87" s="36">
        <v>0</v>
      </c>
      <c r="F87" s="36">
        <v>517.78878876629005</v>
      </c>
      <c r="G87" s="36">
        <v>0</v>
      </c>
      <c r="H87" s="36">
        <v>7559.3744535348997</v>
      </c>
      <c r="I87" s="36">
        <v>0</v>
      </c>
      <c r="J87" s="36">
        <v>0</v>
      </c>
      <c r="K87" s="24">
        <v>8077.1632423011897</v>
      </c>
      <c r="L87" s="24"/>
      <c r="M87" s="24"/>
      <c r="N87" s="100"/>
      <c r="O87" s="35"/>
      <c r="P87" s="35" t="s">
        <v>4752</v>
      </c>
      <c r="Q87" s="36">
        <v>0</v>
      </c>
      <c r="R87" s="36">
        <v>0</v>
      </c>
      <c r="S87" s="36">
        <v>0</v>
      </c>
      <c r="T87" s="36">
        <v>0</v>
      </c>
      <c r="U87" s="36">
        <v>160.51452451749003</v>
      </c>
      <c r="V87" s="36">
        <v>2343.4060805983099</v>
      </c>
      <c r="W87" s="36">
        <v>0</v>
      </c>
      <c r="X87" s="36">
        <v>0</v>
      </c>
      <c r="Y87" s="24">
        <v>2503.9206051157998</v>
      </c>
    </row>
    <row r="88" spans="1:25" ht="21">
      <c r="A88" s="35"/>
      <c r="B88" s="35" t="s">
        <v>4753</v>
      </c>
      <c r="C88" s="36">
        <v>0</v>
      </c>
      <c r="D88" s="36">
        <v>0</v>
      </c>
      <c r="E88" s="36">
        <v>0</v>
      </c>
      <c r="F88" s="36">
        <v>1160.8337040300798</v>
      </c>
      <c r="G88" s="36">
        <v>0</v>
      </c>
      <c r="H88" s="36">
        <v>8606.6413522699713</v>
      </c>
      <c r="I88" s="36">
        <v>0</v>
      </c>
      <c r="J88" s="36">
        <v>0</v>
      </c>
      <c r="K88" s="24">
        <v>9767.4750563000507</v>
      </c>
      <c r="L88" s="24"/>
      <c r="M88" s="24"/>
      <c r="N88" s="100"/>
      <c r="O88" s="35"/>
      <c r="P88" s="35" t="s">
        <v>4753</v>
      </c>
      <c r="Q88" s="36">
        <v>0</v>
      </c>
      <c r="R88" s="36">
        <v>0</v>
      </c>
      <c r="S88" s="36">
        <v>0</v>
      </c>
      <c r="T88" s="36">
        <v>0</v>
      </c>
      <c r="U88" s="36">
        <v>359.85844824933997</v>
      </c>
      <c r="V88" s="36">
        <v>2668.0588191994998</v>
      </c>
      <c r="W88" s="36">
        <v>0</v>
      </c>
      <c r="X88" s="36">
        <v>0</v>
      </c>
      <c r="Y88" s="24">
        <v>3027.91726744884</v>
      </c>
    </row>
    <row r="89" spans="1:25" ht="21">
      <c r="A89" s="35"/>
      <c r="B89" s="35" t="s">
        <v>1561</v>
      </c>
      <c r="C89" s="36">
        <v>0</v>
      </c>
      <c r="D89" s="36">
        <v>0</v>
      </c>
      <c r="E89" s="36">
        <v>0</v>
      </c>
      <c r="F89" s="36">
        <v>714.56149599090804</v>
      </c>
      <c r="G89" s="36">
        <v>0</v>
      </c>
      <c r="H89" s="36">
        <v>9718.2389998686995</v>
      </c>
      <c r="I89" s="36">
        <v>0</v>
      </c>
      <c r="J89" s="36">
        <v>0</v>
      </c>
      <c r="K89" s="24">
        <v>10432.800495859607</v>
      </c>
      <c r="L89" s="24"/>
      <c r="M89" s="24"/>
      <c r="N89" s="100"/>
      <c r="O89" s="35"/>
      <c r="P89" s="35" t="s">
        <v>1561</v>
      </c>
      <c r="Q89" s="36">
        <v>0</v>
      </c>
      <c r="R89" s="36">
        <v>0</v>
      </c>
      <c r="S89" s="36">
        <v>0</v>
      </c>
      <c r="T89" s="36">
        <v>0</v>
      </c>
      <c r="U89" s="36">
        <v>221.514063757146</v>
      </c>
      <c r="V89" s="36">
        <v>3012.6540899617567</v>
      </c>
      <c r="W89" s="36">
        <v>0</v>
      </c>
      <c r="X89" s="36">
        <v>0</v>
      </c>
      <c r="Y89" s="24">
        <v>3234.1681537189024</v>
      </c>
    </row>
    <row r="90" spans="1:25" ht="21">
      <c r="A90" s="35"/>
      <c r="B90" s="35" t="s">
        <v>4754</v>
      </c>
      <c r="C90" s="36">
        <v>0</v>
      </c>
      <c r="D90" s="36">
        <v>0</v>
      </c>
      <c r="E90" s="36">
        <v>0</v>
      </c>
      <c r="F90" s="36">
        <v>3317.8459112764904</v>
      </c>
      <c r="G90" s="36">
        <v>8498.5149823405609</v>
      </c>
      <c r="H90" s="36">
        <v>3717.0352160224165</v>
      </c>
      <c r="I90" s="36">
        <v>0</v>
      </c>
      <c r="J90" s="36">
        <v>0</v>
      </c>
      <c r="K90" s="24">
        <v>15533.396109639467</v>
      </c>
      <c r="L90" s="24"/>
      <c r="M90" s="24"/>
      <c r="N90" s="100"/>
      <c r="O90" s="35"/>
      <c r="P90" s="35" t="s">
        <v>4754</v>
      </c>
      <c r="Q90" s="36">
        <v>0</v>
      </c>
      <c r="R90" s="36">
        <v>0</v>
      </c>
      <c r="S90" s="36">
        <v>0</v>
      </c>
      <c r="T90" s="36">
        <v>0</v>
      </c>
      <c r="U90" s="36">
        <v>3663.0718770225103</v>
      </c>
      <c r="V90" s="36">
        <v>1152.2809169670759</v>
      </c>
      <c r="W90" s="36">
        <v>0</v>
      </c>
      <c r="X90" s="36">
        <v>0</v>
      </c>
      <c r="Y90" s="24">
        <v>4815.3527939895866</v>
      </c>
    </row>
    <row r="91" spans="1:25" ht="21">
      <c r="A91" s="35"/>
      <c r="B91" s="35" t="s">
        <v>4755</v>
      </c>
      <c r="C91" s="36">
        <v>0</v>
      </c>
      <c r="D91" s="36">
        <v>0</v>
      </c>
      <c r="E91" s="36">
        <v>244.31878159533704</v>
      </c>
      <c r="F91" s="36">
        <v>1812.9910695572503</v>
      </c>
      <c r="G91" s="36">
        <v>11506.026754237391</v>
      </c>
      <c r="H91" s="36">
        <v>18.503087883696001</v>
      </c>
      <c r="I91" s="36">
        <v>269.78081517046002</v>
      </c>
      <c r="J91" s="36">
        <v>351.74642265559999</v>
      </c>
      <c r="K91" s="24">
        <v>14203.366931099734</v>
      </c>
      <c r="L91" s="24"/>
      <c r="M91" s="24"/>
      <c r="N91" s="100"/>
      <c r="O91" s="35"/>
      <c r="P91" s="35" t="s">
        <v>4755</v>
      </c>
      <c r="Q91" s="36">
        <v>0</v>
      </c>
      <c r="R91" s="36">
        <v>0</v>
      </c>
      <c r="S91" s="36">
        <v>0</v>
      </c>
      <c r="T91" s="36">
        <v>0</v>
      </c>
      <c r="U91" s="36">
        <v>4204.6343476713382</v>
      </c>
      <c r="V91" s="36">
        <v>198.40940097008601</v>
      </c>
      <c r="W91" s="36">
        <v>0</v>
      </c>
      <c r="X91" s="36">
        <v>0</v>
      </c>
      <c r="Y91" s="24">
        <v>4403.0437486414239</v>
      </c>
    </row>
    <row r="92" spans="1:25" ht="21">
      <c r="A92" s="35"/>
      <c r="B92" s="35" t="s">
        <v>4756</v>
      </c>
      <c r="C92" s="36">
        <v>0</v>
      </c>
      <c r="D92" s="36">
        <v>0</v>
      </c>
      <c r="E92" s="36">
        <v>0</v>
      </c>
      <c r="F92" s="36">
        <v>2112.22746216408</v>
      </c>
      <c r="G92" s="36">
        <v>0</v>
      </c>
      <c r="H92" s="36">
        <v>16989.39195235859</v>
      </c>
      <c r="I92" s="36">
        <v>0</v>
      </c>
      <c r="J92" s="36">
        <v>0</v>
      </c>
      <c r="K92" s="24">
        <v>19101.619414522669</v>
      </c>
      <c r="L92" s="24"/>
      <c r="M92" s="24"/>
      <c r="N92" s="100"/>
      <c r="O92" s="35"/>
      <c r="P92" s="35" t="s">
        <v>4756</v>
      </c>
      <c r="Q92" s="36">
        <v>0</v>
      </c>
      <c r="R92" s="36">
        <v>0</v>
      </c>
      <c r="S92" s="36">
        <v>0</v>
      </c>
      <c r="T92" s="36">
        <v>0</v>
      </c>
      <c r="U92" s="36">
        <v>654.79051327084096</v>
      </c>
      <c r="V92" s="36">
        <v>5266.7115052312402</v>
      </c>
      <c r="W92" s="36">
        <v>0</v>
      </c>
      <c r="X92" s="36">
        <v>0</v>
      </c>
      <c r="Y92" s="24">
        <v>5921.5020185020812</v>
      </c>
    </row>
    <row r="93" spans="1:25" ht="21">
      <c r="A93" s="35"/>
      <c r="B93" s="35" t="s">
        <v>4545</v>
      </c>
      <c r="C93" s="36">
        <v>0</v>
      </c>
      <c r="D93" s="36">
        <v>0</v>
      </c>
      <c r="E93" s="36">
        <v>0</v>
      </c>
      <c r="F93" s="36">
        <v>959.46681342406998</v>
      </c>
      <c r="G93" s="36">
        <v>308.54273995814998</v>
      </c>
      <c r="H93" s="36">
        <v>8378.6163860467732</v>
      </c>
      <c r="I93" s="36">
        <v>0</v>
      </c>
      <c r="J93" s="36">
        <v>0</v>
      </c>
      <c r="K93" s="24">
        <v>9646.6259394289937</v>
      </c>
      <c r="L93" s="24"/>
      <c r="M93" s="24"/>
      <c r="N93" s="100"/>
      <c r="O93" s="35"/>
      <c r="P93" s="35" t="s">
        <v>4545</v>
      </c>
      <c r="Q93" s="36">
        <v>0</v>
      </c>
      <c r="R93" s="36">
        <v>0</v>
      </c>
      <c r="S93" s="36">
        <v>0</v>
      </c>
      <c r="T93" s="36">
        <v>0</v>
      </c>
      <c r="U93" s="36">
        <v>393.08296154845902</v>
      </c>
      <c r="V93" s="36">
        <v>2597.3710796746859</v>
      </c>
      <c r="W93" s="36">
        <v>0</v>
      </c>
      <c r="X93" s="36">
        <v>0</v>
      </c>
      <c r="Y93" s="24">
        <v>2990.4540412231449</v>
      </c>
    </row>
    <row r="94" spans="1:25" ht="21">
      <c r="A94" s="35"/>
      <c r="B94" s="35" t="s">
        <v>4757</v>
      </c>
      <c r="C94" s="36">
        <v>0</v>
      </c>
      <c r="D94" s="36">
        <v>0</v>
      </c>
      <c r="E94" s="36">
        <v>136.20385324449001</v>
      </c>
      <c r="F94" s="36">
        <v>3342.1632306081847</v>
      </c>
      <c r="G94" s="36">
        <v>9877.4732173205302</v>
      </c>
      <c r="H94" s="36">
        <v>9392.2585466813725</v>
      </c>
      <c r="I94" s="36">
        <v>62.5</v>
      </c>
      <c r="J94" s="36">
        <v>0</v>
      </c>
      <c r="K94" s="24">
        <v>22810.598847854577</v>
      </c>
      <c r="L94" s="24"/>
      <c r="M94" s="24"/>
      <c r="N94" s="100"/>
      <c r="O94" s="35"/>
      <c r="P94" s="35" t="s">
        <v>4757</v>
      </c>
      <c r="Q94" s="36">
        <v>0</v>
      </c>
      <c r="R94" s="36">
        <v>0</v>
      </c>
      <c r="S94" s="36">
        <v>0</v>
      </c>
      <c r="T94" s="36">
        <v>0</v>
      </c>
      <c r="U94" s="36">
        <v>4140.3104933649001</v>
      </c>
      <c r="V94" s="36">
        <v>2930.9751494703687</v>
      </c>
      <c r="W94" s="36">
        <v>0</v>
      </c>
      <c r="X94" s="36">
        <v>0</v>
      </c>
      <c r="Y94" s="24">
        <v>7071.2856428352688</v>
      </c>
    </row>
    <row r="95" spans="1:25" ht="21">
      <c r="A95" s="35"/>
      <c r="B95" s="35" t="s">
        <v>4758</v>
      </c>
      <c r="C95" s="36">
        <v>0</v>
      </c>
      <c r="D95" s="36">
        <v>0</v>
      </c>
      <c r="E95" s="36">
        <v>36.460737396600003</v>
      </c>
      <c r="F95" s="36">
        <v>1461.9881398876003</v>
      </c>
      <c r="G95" s="36">
        <v>4042.8105559163801</v>
      </c>
      <c r="H95" s="36">
        <v>1123.7316299985341</v>
      </c>
      <c r="I95" s="36">
        <v>0</v>
      </c>
      <c r="J95" s="36">
        <v>0</v>
      </c>
      <c r="K95" s="24">
        <v>6664.9910631991143</v>
      </c>
      <c r="L95" s="24"/>
      <c r="M95" s="24"/>
      <c r="N95" s="100"/>
      <c r="O95" s="35"/>
      <c r="P95" s="35" t="s">
        <v>4758</v>
      </c>
      <c r="Q95" s="36">
        <v>0</v>
      </c>
      <c r="R95" s="36">
        <v>0</v>
      </c>
      <c r="S95" s="36">
        <v>0</v>
      </c>
      <c r="T95" s="36">
        <v>0</v>
      </c>
      <c r="U95" s="36">
        <v>1717.790424291974</v>
      </c>
      <c r="V95" s="36">
        <v>348.35680530003197</v>
      </c>
      <c r="W95" s="36">
        <v>0</v>
      </c>
      <c r="X95" s="36">
        <v>0</v>
      </c>
      <c r="Y95" s="24">
        <v>2066.1472295920057</v>
      </c>
    </row>
    <row r="96" spans="1:25" ht="21">
      <c r="A96" s="35"/>
      <c r="B96" s="35" t="s">
        <v>1688</v>
      </c>
      <c r="C96" s="36">
        <v>0</v>
      </c>
      <c r="D96" s="36">
        <v>0</v>
      </c>
      <c r="E96" s="36">
        <v>0</v>
      </c>
      <c r="F96" s="36">
        <v>1478.2713273762902</v>
      </c>
      <c r="G96" s="36">
        <v>714.26974122164017</v>
      </c>
      <c r="H96" s="36">
        <v>19.574895974478</v>
      </c>
      <c r="I96" s="36">
        <v>403.02910105250004</v>
      </c>
      <c r="J96" s="36">
        <v>1170.3142798068</v>
      </c>
      <c r="K96" s="24">
        <v>3785.4593454317082</v>
      </c>
      <c r="L96" s="24"/>
      <c r="M96" s="24"/>
      <c r="N96" s="100"/>
      <c r="O96" s="35"/>
      <c r="P96" s="35" t="s">
        <v>1688</v>
      </c>
      <c r="Q96" s="36">
        <v>0</v>
      </c>
      <c r="R96" s="36">
        <v>0</v>
      </c>
      <c r="S96" s="36">
        <v>0</v>
      </c>
      <c r="T96" s="36">
        <v>0</v>
      </c>
      <c r="U96" s="36">
        <v>679.68773126534495</v>
      </c>
      <c r="V96" s="36">
        <v>493.80466581803205</v>
      </c>
      <c r="W96" s="36">
        <v>0</v>
      </c>
      <c r="X96" s="36">
        <v>0</v>
      </c>
      <c r="Y96" s="24">
        <v>1173.492397083377</v>
      </c>
    </row>
    <row r="97" spans="1:25" ht="21">
      <c r="A97" s="35"/>
      <c r="B97" s="35" t="s">
        <v>4759</v>
      </c>
      <c r="C97" s="36">
        <v>0</v>
      </c>
      <c r="D97" s="36">
        <v>0</v>
      </c>
      <c r="E97" s="36">
        <v>0</v>
      </c>
      <c r="F97" s="36">
        <v>589.39451572006999</v>
      </c>
      <c r="G97" s="36">
        <v>629.429973937</v>
      </c>
      <c r="H97" s="36">
        <v>31.720899775647997</v>
      </c>
      <c r="I97" s="36">
        <v>0</v>
      </c>
      <c r="J97" s="36">
        <v>0</v>
      </c>
      <c r="K97" s="24">
        <v>1250.5453894327179</v>
      </c>
      <c r="L97" s="24"/>
      <c r="M97" s="24"/>
      <c r="N97" s="100"/>
      <c r="O97" s="35"/>
      <c r="P97" s="35" t="s">
        <v>4759</v>
      </c>
      <c r="Q97" s="36">
        <v>0</v>
      </c>
      <c r="R97" s="36">
        <v>0</v>
      </c>
      <c r="S97" s="36">
        <v>0</v>
      </c>
      <c r="T97" s="36">
        <v>0</v>
      </c>
      <c r="U97" s="36">
        <v>377.83559179315102</v>
      </c>
      <c r="V97" s="36">
        <v>9.8334789304539996</v>
      </c>
      <c r="W97" s="36">
        <v>0</v>
      </c>
      <c r="X97" s="36">
        <v>0</v>
      </c>
      <c r="Y97" s="24">
        <v>387.66907072360505</v>
      </c>
    </row>
    <row r="98" spans="1:25" ht="21">
      <c r="A98" s="35"/>
      <c r="B98" s="35" t="s">
        <v>4760</v>
      </c>
      <c r="C98" s="36">
        <v>0</v>
      </c>
      <c r="D98" s="36">
        <v>0</v>
      </c>
      <c r="E98" s="36">
        <v>396.34443789859995</v>
      </c>
      <c r="F98" s="36">
        <v>2628.6832946242098</v>
      </c>
      <c r="G98" s="36">
        <v>16274.406007999021</v>
      </c>
      <c r="H98" s="36">
        <v>4145.4573936160068</v>
      </c>
      <c r="I98" s="36">
        <v>0</v>
      </c>
      <c r="J98" s="36">
        <v>0</v>
      </c>
      <c r="K98" s="24">
        <v>23444.891134137841</v>
      </c>
      <c r="L98" s="24"/>
      <c r="M98" s="24"/>
      <c r="N98" s="100"/>
      <c r="O98" s="35"/>
      <c r="P98" s="35" t="s">
        <v>4760</v>
      </c>
      <c r="Q98" s="36">
        <v>0</v>
      </c>
      <c r="R98" s="36">
        <v>0</v>
      </c>
      <c r="S98" s="36">
        <v>0</v>
      </c>
      <c r="T98" s="36">
        <v>0</v>
      </c>
      <c r="U98" s="36">
        <v>5982.8244595612841</v>
      </c>
      <c r="V98" s="36">
        <v>1285.0917920209638</v>
      </c>
      <c r="W98" s="36">
        <v>0</v>
      </c>
      <c r="X98" s="36">
        <v>0</v>
      </c>
      <c r="Y98" s="24">
        <v>7267.9162515822482</v>
      </c>
    </row>
    <row r="99" spans="1:25" ht="21">
      <c r="A99" s="35" t="s">
        <v>4766</v>
      </c>
      <c r="B99" s="35"/>
      <c r="C99" s="36">
        <v>0</v>
      </c>
      <c r="D99" s="36">
        <v>0</v>
      </c>
      <c r="E99" s="36">
        <v>3811.6163879196201</v>
      </c>
      <c r="F99" s="36">
        <v>44029.675271237938</v>
      </c>
      <c r="G99" s="36">
        <v>7301.3778374174917</v>
      </c>
      <c r="H99" s="36">
        <v>57942.824175588175</v>
      </c>
      <c r="I99" s="36">
        <v>0</v>
      </c>
      <c r="J99" s="36">
        <v>0</v>
      </c>
      <c r="K99" s="24">
        <v>113085.49367216323</v>
      </c>
      <c r="L99" s="24">
        <v>100160</v>
      </c>
      <c r="M99" s="33">
        <f>L99-K99</f>
        <v>-12925.493672163226</v>
      </c>
      <c r="N99" s="100"/>
      <c r="O99" s="35" t="s">
        <v>4766</v>
      </c>
      <c r="P99" s="35"/>
      <c r="Q99" s="36">
        <v>0</v>
      </c>
      <c r="R99" s="36">
        <v>0</v>
      </c>
      <c r="S99" s="36">
        <v>0</v>
      </c>
      <c r="T99" s="36">
        <v>0</v>
      </c>
      <c r="U99" s="36">
        <v>17094.227543929708</v>
      </c>
      <c r="V99" s="36">
        <v>17962.275494434405</v>
      </c>
      <c r="W99" s="36">
        <v>0</v>
      </c>
      <c r="X99" s="36">
        <v>0</v>
      </c>
      <c r="Y99" s="24">
        <v>35056.503038364106</v>
      </c>
    </row>
    <row r="100" spans="1:25" ht="21">
      <c r="A100" s="35"/>
      <c r="B100" s="35" t="s">
        <v>4763</v>
      </c>
      <c r="C100" s="36">
        <v>0</v>
      </c>
      <c r="D100" s="36">
        <v>0</v>
      </c>
      <c r="E100" s="36">
        <v>85.161204652500004</v>
      </c>
      <c r="F100" s="36">
        <v>2538.5366343314759</v>
      </c>
      <c r="G100" s="36">
        <v>1263.0636365520004</v>
      </c>
      <c r="H100" s="36">
        <v>4659.7418208008312</v>
      </c>
      <c r="I100" s="36">
        <v>0</v>
      </c>
      <c r="J100" s="36">
        <v>0</v>
      </c>
      <c r="K100" s="24">
        <v>8546.5032963368067</v>
      </c>
      <c r="L100" s="24"/>
      <c r="M100" s="168"/>
      <c r="N100" s="100"/>
      <c r="O100" s="35"/>
      <c r="P100" s="35" t="s">
        <v>4763</v>
      </c>
      <c r="Q100" s="36">
        <v>0</v>
      </c>
      <c r="R100" s="36">
        <v>0</v>
      </c>
      <c r="S100" s="36">
        <v>0</v>
      </c>
      <c r="T100" s="36">
        <v>0</v>
      </c>
      <c r="U100" s="36">
        <v>1204.8960574160087</v>
      </c>
      <c r="V100" s="36">
        <v>1444.519964447986</v>
      </c>
      <c r="W100" s="36">
        <v>0</v>
      </c>
      <c r="X100" s="36">
        <v>0</v>
      </c>
      <c r="Y100" s="24">
        <v>2649.4160218639945</v>
      </c>
    </row>
    <row r="101" spans="1:25" ht="21">
      <c r="A101" s="35"/>
      <c r="B101" s="35" t="s">
        <v>4764</v>
      </c>
      <c r="C101" s="36">
        <v>0</v>
      </c>
      <c r="D101" s="36">
        <v>0</v>
      </c>
      <c r="E101" s="36">
        <v>1055.4290513182498</v>
      </c>
      <c r="F101" s="36">
        <v>6405.7346690241202</v>
      </c>
      <c r="G101" s="36">
        <v>0</v>
      </c>
      <c r="H101" s="36">
        <v>3637.1556530521398</v>
      </c>
      <c r="I101" s="36">
        <v>0</v>
      </c>
      <c r="J101" s="36">
        <v>0</v>
      </c>
      <c r="K101" s="24">
        <v>11098.31937339451</v>
      </c>
      <c r="L101" s="24"/>
      <c r="M101" s="24"/>
      <c r="N101" s="100"/>
      <c r="O101" s="35"/>
      <c r="P101" s="35" t="s">
        <v>4764</v>
      </c>
      <c r="Q101" s="36">
        <v>0</v>
      </c>
      <c r="R101" s="36">
        <v>0</v>
      </c>
      <c r="S101" s="36">
        <v>0</v>
      </c>
      <c r="T101" s="36">
        <v>0</v>
      </c>
      <c r="U101" s="36">
        <v>2312.9607533064395</v>
      </c>
      <c r="V101" s="36">
        <v>1127.5182524463089</v>
      </c>
      <c r="W101" s="36">
        <v>0</v>
      </c>
      <c r="X101" s="36">
        <v>0</v>
      </c>
      <c r="Y101" s="24">
        <v>3440.4790057527484</v>
      </c>
    </row>
    <row r="102" spans="1:25" ht="21">
      <c r="A102" s="35"/>
      <c r="B102" s="35" t="s">
        <v>4762</v>
      </c>
      <c r="C102" s="36">
        <v>0</v>
      </c>
      <c r="D102" s="36">
        <v>0</v>
      </c>
      <c r="E102" s="36">
        <v>1417.5816174430402</v>
      </c>
      <c r="F102" s="36">
        <v>6853.8087655134959</v>
      </c>
      <c r="G102" s="36">
        <v>754.89286223569013</v>
      </c>
      <c r="H102" s="36">
        <v>9503.274163652577</v>
      </c>
      <c r="I102" s="36">
        <v>0</v>
      </c>
      <c r="J102" s="36">
        <v>0</v>
      </c>
      <c r="K102" s="24">
        <v>18529.557408844805</v>
      </c>
      <c r="L102" s="24"/>
      <c r="M102" s="24"/>
      <c r="N102" s="100"/>
      <c r="O102" s="35"/>
      <c r="P102" s="35" t="s">
        <v>4762</v>
      </c>
      <c r="Q102" s="36">
        <v>0</v>
      </c>
      <c r="R102" s="36">
        <v>0</v>
      </c>
      <c r="S102" s="36">
        <v>0</v>
      </c>
      <c r="T102" s="36">
        <v>0</v>
      </c>
      <c r="U102" s="36">
        <v>2798.1478060090885</v>
      </c>
      <c r="V102" s="36">
        <v>2946.0149907351179</v>
      </c>
      <c r="W102" s="36">
        <v>0</v>
      </c>
      <c r="X102" s="36">
        <v>0</v>
      </c>
      <c r="Y102" s="24">
        <v>5744.1627967442064</v>
      </c>
    </row>
    <row r="103" spans="1:25" ht="21">
      <c r="A103" s="35"/>
      <c r="B103" s="35" t="s">
        <v>4765</v>
      </c>
      <c r="C103" s="36">
        <v>0</v>
      </c>
      <c r="D103" s="36">
        <v>0</v>
      </c>
      <c r="E103" s="36">
        <v>568.53910038863012</v>
      </c>
      <c r="F103" s="36">
        <v>8854.8820657116594</v>
      </c>
      <c r="G103" s="36">
        <v>0</v>
      </c>
      <c r="H103" s="36">
        <v>20023.435117253597</v>
      </c>
      <c r="I103" s="36">
        <v>0</v>
      </c>
      <c r="J103" s="36">
        <v>0</v>
      </c>
      <c r="K103" s="24">
        <v>29446.856283353889</v>
      </c>
      <c r="L103" s="24"/>
      <c r="M103" s="24"/>
      <c r="N103" s="100"/>
      <c r="O103" s="35"/>
      <c r="P103" s="35" t="s">
        <v>4765</v>
      </c>
      <c r="Q103" s="36">
        <v>0</v>
      </c>
      <c r="R103" s="36">
        <v>0</v>
      </c>
      <c r="S103" s="36">
        <v>0</v>
      </c>
      <c r="T103" s="36">
        <v>0</v>
      </c>
      <c r="U103" s="36">
        <v>2921.2605614916142</v>
      </c>
      <c r="V103" s="36">
        <v>6207.2648863487466</v>
      </c>
      <c r="W103" s="36">
        <v>0</v>
      </c>
      <c r="X103" s="36">
        <v>0</v>
      </c>
      <c r="Y103" s="24">
        <v>9128.5254478403604</v>
      </c>
    </row>
    <row r="104" spans="1:25" ht="21">
      <c r="A104" s="35"/>
      <c r="B104" s="35" t="s">
        <v>579</v>
      </c>
      <c r="C104" s="36">
        <v>0</v>
      </c>
      <c r="D104" s="36">
        <v>0</v>
      </c>
      <c r="E104" s="36">
        <v>684.90541411720005</v>
      </c>
      <c r="F104" s="36">
        <v>16788.486725285205</v>
      </c>
      <c r="G104" s="36">
        <v>3565.7242417315574</v>
      </c>
      <c r="H104" s="36">
        <v>6147.950125783249</v>
      </c>
      <c r="I104" s="36">
        <v>0</v>
      </c>
      <c r="J104" s="36">
        <v>0</v>
      </c>
      <c r="K104" s="24">
        <v>27187.066506917214</v>
      </c>
      <c r="L104" s="24"/>
      <c r="M104" s="24"/>
      <c r="N104" s="100"/>
      <c r="O104" s="35"/>
      <c r="P104" s="35" t="s">
        <v>579</v>
      </c>
      <c r="Q104" s="36">
        <v>0</v>
      </c>
      <c r="R104" s="36">
        <v>0</v>
      </c>
      <c r="S104" s="36">
        <v>0</v>
      </c>
      <c r="T104" s="36">
        <v>0</v>
      </c>
      <c r="U104" s="36">
        <v>6522.1260781424489</v>
      </c>
      <c r="V104" s="36">
        <v>1905.8645389925732</v>
      </c>
      <c r="W104" s="36">
        <v>0</v>
      </c>
      <c r="X104" s="36">
        <v>0</v>
      </c>
      <c r="Y104" s="24">
        <v>8427.9906171350231</v>
      </c>
    </row>
    <row r="105" spans="1:25" ht="21">
      <c r="A105" s="35"/>
      <c r="B105" s="35" t="s">
        <v>229</v>
      </c>
      <c r="C105" s="36">
        <v>0</v>
      </c>
      <c r="D105" s="36">
        <v>0</v>
      </c>
      <c r="E105" s="36">
        <v>0</v>
      </c>
      <c r="F105" s="36">
        <v>2588.2264113719898</v>
      </c>
      <c r="G105" s="36">
        <v>1717.697096898243</v>
      </c>
      <c r="H105" s="36">
        <v>13971.267295045782</v>
      </c>
      <c r="I105" s="36">
        <v>0</v>
      </c>
      <c r="J105" s="36">
        <v>0</v>
      </c>
      <c r="K105" s="24">
        <v>18277.190803316014</v>
      </c>
      <c r="L105" s="24"/>
      <c r="M105" s="24"/>
      <c r="N105" s="100"/>
      <c r="O105" s="35"/>
      <c r="P105" s="35" t="s">
        <v>229</v>
      </c>
      <c r="Q105" s="36">
        <v>0</v>
      </c>
      <c r="R105" s="36">
        <v>0</v>
      </c>
      <c r="S105" s="36">
        <v>0</v>
      </c>
      <c r="T105" s="36">
        <v>0</v>
      </c>
      <c r="U105" s="36">
        <v>1334.8362875641055</v>
      </c>
      <c r="V105" s="36">
        <v>4331.0928614636714</v>
      </c>
      <c r="W105" s="36">
        <v>0</v>
      </c>
      <c r="X105" s="36">
        <v>0</v>
      </c>
      <c r="Y105" s="24">
        <v>5665.9291490277774</v>
      </c>
    </row>
    <row r="106" spans="1:25" ht="21">
      <c r="A106" s="35" t="s">
        <v>4772</v>
      </c>
      <c r="B106" s="35"/>
      <c r="C106" s="36">
        <v>0</v>
      </c>
      <c r="D106" s="36">
        <v>0</v>
      </c>
      <c r="E106" s="36">
        <v>6589.3020668655408</v>
      </c>
      <c r="F106" s="36">
        <v>30917.984672751863</v>
      </c>
      <c r="G106" s="36">
        <v>22373.743778985427</v>
      </c>
      <c r="H106" s="36">
        <v>15090.281765553211</v>
      </c>
      <c r="I106" s="36">
        <v>5016.4544724114758</v>
      </c>
      <c r="J106" s="36">
        <v>0</v>
      </c>
      <c r="K106" s="24">
        <v>79987.766756567522</v>
      </c>
      <c r="L106" s="24">
        <v>81990</v>
      </c>
      <c r="M106" s="33">
        <f>L106-K106</f>
        <v>2002.233243432478</v>
      </c>
      <c r="N106" s="100"/>
      <c r="O106" s="35" t="s">
        <v>4772</v>
      </c>
      <c r="P106" s="35"/>
      <c r="Q106" s="36">
        <v>0</v>
      </c>
      <c r="R106" s="36">
        <v>0</v>
      </c>
      <c r="S106" s="36">
        <v>0</v>
      </c>
      <c r="T106" s="36">
        <v>0</v>
      </c>
      <c r="U106" s="36">
        <v>18563.119460766044</v>
      </c>
      <c r="V106" s="36">
        <v>6233.088233768548</v>
      </c>
      <c r="W106" s="36">
        <v>0</v>
      </c>
      <c r="X106" s="36">
        <v>0</v>
      </c>
      <c r="Y106" s="24">
        <v>24796.207694534591</v>
      </c>
    </row>
    <row r="107" spans="1:25" ht="21">
      <c r="A107" s="35"/>
      <c r="B107" s="35" t="s">
        <v>4767</v>
      </c>
      <c r="C107" s="36">
        <v>0</v>
      </c>
      <c r="D107" s="36">
        <v>0</v>
      </c>
      <c r="E107" s="36">
        <v>1237.4917003401015</v>
      </c>
      <c r="F107" s="36">
        <v>2107.0526807284391</v>
      </c>
      <c r="G107" s="36">
        <v>0</v>
      </c>
      <c r="H107" s="36">
        <v>1082.3155304439979</v>
      </c>
      <c r="I107" s="36">
        <v>1246.90437311198</v>
      </c>
      <c r="J107" s="36">
        <v>0</v>
      </c>
      <c r="K107" s="24">
        <v>5673.764284624518</v>
      </c>
      <c r="L107" s="24"/>
      <c r="M107" s="168"/>
      <c r="N107" s="100"/>
      <c r="O107" s="35"/>
      <c r="P107" s="35" t="s">
        <v>4767</v>
      </c>
      <c r="Q107" s="36">
        <v>0</v>
      </c>
      <c r="R107" s="36">
        <v>0</v>
      </c>
      <c r="S107" s="36">
        <v>0</v>
      </c>
      <c r="T107" s="36">
        <v>0</v>
      </c>
      <c r="U107" s="36">
        <v>1036.8087581310972</v>
      </c>
      <c r="V107" s="36">
        <v>722.05817010228793</v>
      </c>
      <c r="W107" s="36">
        <v>0</v>
      </c>
      <c r="X107" s="36">
        <v>0</v>
      </c>
      <c r="Y107" s="24">
        <v>1758.8669282333851</v>
      </c>
    </row>
    <row r="108" spans="1:25" ht="21">
      <c r="A108" s="35"/>
      <c r="B108" s="35" t="s">
        <v>4768</v>
      </c>
      <c r="C108" s="36">
        <v>0</v>
      </c>
      <c r="D108" s="36">
        <v>0</v>
      </c>
      <c r="E108" s="36">
        <v>1279.5169265779198</v>
      </c>
      <c r="F108" s="36">
        <v>8587.1414393148425</v>
      </c>
      <c r="G108" s="36">
        <v>6456.7498478764737</v>
      </c>
      <c r="H108" s="36">
        <v>141.13970083765099</v>
      </c>
      <c r="I108" s="36">
        <v>1438.0158695171529</v>
      </c>
      <c r="J108" s="36">
        <v>0</v>
      </c>
      <c r="K108" s="24">
        <v>17902.563784124039</v>
      </c>
      <c r="L108" s="24"/>
      <c r="M108" s="24"/>
      <c r="N108" s="100"/>
      <c r="O108" s="35"/>
      <c r="P108" s="35" t="s">
        <v>4768</v>
      </c>
      <c r="Q108" s="36">
        <v>0</v>
      </c>
      <c r="R108" s="36">
        <v>0</v>
      </c>
      <c r="S108" s="36">
        <v>0</v>
      </c>
      <c r="T108" s="36">
        <v>0</v>
      </c>
      <c r="U108" s="36">
        <v>5060.2565462688244</v>
      </c>
      <c r="V108" s="36">
        <v>489.53822680995489</v>
      </c>
      <c r="W108" s="36">
        <v>0</v>
      </c>
      <c r="X108" s="36">
        <v>0</v>
      </c>
      <c r="Y108" s="24">
        <v>5549.7947730787791</v>
      </c>
    </row>
    <row r="109" spans="1:25" ht="21">
      <c r="A109" s="35"/>
      <c r="B109" s="35" t="s">
        <v>4769</v>
      </c>
      <c r="C109" s="36">
        <v>0</v>
      </c>
      <c r="D109" s="36">
        <v>0</v>
      </c>
      <c r="E109" s="36">
        <v>1394.2141972053</v>
      </c>
      <c r="F109" s="36">
        <v>7844.6875259091621</v>
      </c>
      <c r="G109" s="36">
        <v>4188.314737326451</v>
      </c>
      <c r="H109" s="36">
        <v>11549.85387131563</v>
      </c>
      <c r="I109" s="36">
        <v>79.656348059379994</v>
      </c>
      <c r="J109" s="36">
        <v>0</v>
      </c>
      <c r="K109" s="24">
        <v>25056.726679815922</v>
      </c>
      <c r="L109" s="24"/>
      <c r="M109" s="24"/>
      <c r="N109" s="100"/>
      <c r="O109" s="35"/>
      <c r="P109" s="35" t="s">
        <v>4769</v>
      </c>
      <c r="Q109" s="36">
        <v>0</v>
      </c>
      <c r="R109" s="36">
        <v>0</v>
      </c>
      <c r="S109" s="36">
        <v>0</v>
      </c>
      <c r="T109" s="36">
        <v>0</v>
      </c>
      <c r="U109" s="36">
        <v>4162.4371027348352</v>
      </c>
      <c r="V109" s="36">
        <v>3605.1481680057841</v>
      </c>
      <c r="W109" s="36">
        <v>0</v>
      </c>
      <c r="X109" s="36">
        <v>0</v>
      </c>
      <c r="Y109" s="24">
        <v>7767.5852707406193</v>
      </c>
    </row>
    <row r="110" spans="1:25" ht="21">
      <c r="A110" s="35"/>
      <c r="B110" s="35" t="s">
        <v>4770</v>
      </c>
      <c r="C110" s="36">
        <v>0</v>
      </c>
      <c r="D110" s="36">
        <v>0</v>
      </c>
      <c r="E110" s="36">
        <v>1193.7257654268401</v>
      </c>
      <c r="F110" s="36">
        <v>3563.221454192188</v>
      </c>
      <c r="G110" s="36">
        <v>3842.1324782458519</v>
      </c>
      <c r="H110" s="36">
        <v>1.4791693643699999</v>
      </c>
      <c r="I110" s="36">
        <v>1570.1192997144901</v>
      </c>
      <c r="J110" s="36">
        <v>0</v>
      </c>
      <c r="K110" s="24">
        <v>10170.678166943739</v>
      </c>
      <c r="L110" s="24"/>
      <c r="M110" s="24"/>
      <c r="N110" s="100"/>
      <c r="O110" s="35"/>
      <c r="P110" s="35" t="s">
        <v>4770</v>
      </c>
      <c r="Q110" s="36">
        <v>0</v>
      </c>
      <c r="R110" s="36">
        <v>0</v>
      </c>
      <c r="S110" s="36">
        <v>0</v>
      </c>
      <c r="T110" s="36">
        <v>0</v>
      </c>
      <c r="U110" s="36">
        <v>2665.7147063390798</v>
      </c>
      <c r="V110" s="36">
        <v>487.19552541440999</v>
      </c>
      <c r="W110" s="36">
        <v>0</v>
      </c>
      <c r="X110" s="36">
        <v>0</v>
      </c>
      <c r="Y110" s="24">
        <v>3152.9102317534898</v>
      </c>
    </row>
    <row r="111" spans="1:25" ht="21">
      <c r="A111" s="35"/>
      <c r="B111" s="35" t="s">
        <v>4771</v>
      </c>
      <c r="C111" s="36">
        <v>0</v>
      </c>
      <c r="D111" s="36">
        <v>0</v>
      </c>
      <c r="E111" s="36">
        <v>1484.3534773153801</v>
      </c>
      <c r="F111" s="36">
        <v>8815.8815726072316</v>
      </c>
      <c r="G111" s="36">
        <v>7886.5467155366487</v>
      </c>
      <c r="H111" s="36">
        <v>2315.493493591563</v>
      </c>
      <c r="I111" s="36">
        <v>681.75858200847199</v>
      </c>
      <c r="J111" s="36">
        <v>0</v>
      </c>
      <c r="K111" s="24">
        <v>21184.033841059296</v>
      </c>
      <c r="L111" s="24"/>
      <c r="M111" s="24"/>
      <c r="N111" s="100"/>
      <c r="O111" s="35"/>
      <c r="P111" s="35" t="s">
        <v>4771</v>
      </c>
      <c r="Q111" s="36">
        <v>0</v>
      </c>
      <c r="R111" s="36">
        <v>0</v>
      </c>
      <c r="S111" s="36">
        <v>0</v>
      </c>
      <c r="T111" s="36">
        <v>0</v>
      </c>
      <c r="U111" s="36">
        <v>5637.9023472922072</v>
      </c>
      <c r="V111" s="36">
        <v>929.14814343611135</v>
      </c>
      <c r="W111" s="36">
        <v>0</v>
      </c>
      <c r="X111" s="36">
        <v>0</v>
      </c>
      <c r="Y111" s="24">
        <v>6567.0504907283184</v>
      </c>
    </row>
    <row r="112" spans="1:25" ht="21">
      <c r="A112" s="35" t="s">
        <v>4776</v>
      </c>
      <c r="B112" s="35"/>
      <c r="C112" s="36">
        <v>0</v>
      </c>
      <c r="D112" s="36">
        <v>0</v>
      </c>
      <c r="E112" s="36">
        <v>4360.8671151479202</v>
      </c>
      <c r="F112" s="36">
        <v>53149.852152931366</v>
      </c>
      <c r="G112" s="36">
        <v>0</v>
      </c>
      <c r="H112" s="36">
        <v>94338.077812074334</v>
      </c>
      <c r="I112" s="36">
        <v>215.60458806841001</v>
      </c>
      <c r="J112" s="36">
        <v>0</v>
      </c>
      <c r="K112" s="24">
        <v>152064.40166822204</v>
      </c>
      <c r="L112" s="24">
        <v>138140</v>
      </c>
      <c r="M112" s="33">
        <f>L112-K112</f>
        <v>-13924.401668222039</v>
      </c>
      <c r="N112" s="100"/>
      <c r="O112" s="35" t="s">
        <v>4776</v>
      </c>
      <c r="P112" s="35"/>
      <c r="Q112" s="36">
        <v>0</v>
      </c>
      <c r="R112" s="36">
        <v>0</v>
      </c>
      <c r="S112" s="36">
        <v>0</v>
      </c>
      <c r="T112" s="36">
        <v>0</v>
      </c>
      <c r="U112" s="36">
        <v>17828.322973106093</v>
      </c>
      <c r="V112" s="36">
        <v>29311.641544051781</v>
      </c>
      <c r="W112" s="36">
        <v>0</v>
      </c>
      <c r="X112" s="36">
        <v>0</v>
      </c>
      <c r="Y112" s="24">
        <v>47139.964517157874</v>
      </c>
    </row>
    <row r="113" spans="1:25" ht="21">
      <c r="A113" s="35"/>
      <c r="B113" s="35" t="s">
        <v>4773</v>
      </c>
      <c r="C113" s="36">
        <v>0</v>
      </c>
      <c r="D113" s="36">
        <v>0</v>
      </c>
      <c r="E113" s="36">
        <v>1681.3684444161199</v>
      </c>
      <c r="F113" s="36">
        <v>5997.0124853118996</v>
      </c>
      <c r="G113" s="36">
        <v>0</v>
      </c>
      <c r="H113" s="36">
        <v>24993.914782038737</v>
      </c>
      <c r="I113" s="36">
        <v>0</v>
      </c>
      <c r="J113" s="36">
        <v>0</v>
      </c>
      <c r="K113" s="24">
        <v>32672.295711766757</v>
      </c>
      <c r="L113" s="24"/>
      <c r="M113" s="168"/>
      <c r="N113" s="100"/>
      <c r="O113" s="35"/>
      <c r="P113" s="35" t="s">
        <v>4773</v>
      </c>
      <c r="Q113" s="36">
        <v>0</v>
      </c>
      <c r="R113" s="36">
        <v>0</v>
      </c>
      <c r="S113" s="36">
        <v>0</v>
      </c>
      <c r="T113" s="36">
        <v>0</v>
      </c>
      <c r="U113" s="36">
        <v>2380.2980882152933</v>
      </c>
      <c r="V113" s="36">
        <v>7748.1135824366374</v>
      </c>
      <c r="W113" s="36">
        <v>0</v>
      </c>
      <c r="X113" s="36">
        <v>0</v>
      </c>
      <c r="Y113" s="24">
        <v>10128.411670651931</v>
      </c>
    </row>
    <row r="114" spans="1:25" ht="21">
      <c r="A114" s="35"/>
      <c r="B114" s="35" t="s">
        <v>399</v>
      </c>
      <c r="C114" s="36">
        <v>0</v>
      </c>
      <c r="D114" s="36">
        <v>0</v>
      </c>
      <c r="E114" s="36">
        <v>33.378552918700002</v>
      </c>
      <c r="F114" s="36">
        <v>11860.175296011099</v>
      </c>
      <c r="G114" s="36">
        <v>0</v>
      </c>
      <c r="H114" s="36">
        <v>15604.882211163151</v>
      </c>
      <c r="I114" s="36">
        <v>0</v>
      </c>
      <c r="J114" s="36">
        <v>0</v>
      </c>
      <c r="K114" s="24">
        <v>27498.43606009295</v>
      </c>
      <c r="L114" s="24"/>
      <c r="M114" s="24"/>
      <c r="N114" s="100"/>
      <c r="O114" s="35"/>
      <c r="P114" s="35" t="s">
        <v>399</v>
      </c>
      <c r="Q114" s="36">
        <v>0</v>
      </c>
      <c r="R114" s="36">
        <v>0</v>
      </c>
      <c r="S114" s="36">
        <v>0</v>
      </c>
      <c r="T114" s="36">
        <v>0</v>
      </c>
      <c r="U114" s="36">
        <v>3687.001693167158</v>
      </c>
      <c r="V114" s="36">
        <v>4837.5134854605985</v>
      </c>
      <c r="W114" s="36">
        <v>0</v>
      </c>
      <c r="X114" s="36">
        <v>0</v>
      </c>
      <c r="Y114" s="24">
        <v>8524.5151786277565</v>
      </c>
    </row>
    <row r="115" spans="1:25" ht="21">
      <c r="A115" s="35"/>
      <c r="B115" s="35" t="s">
        <v>3245</v>
      </c>
      <c r="C115" s="36">
        <v>0</v>
      </c>
      <c r="D115" s="36">
        <v>0</v>
      </c>
      <c r="E115" s="36">
        <v>299.99089524398005</v>
      </c>
      <c r="F115" s="36">
        <v>1976.924096464732</v>
      </c>
      <c r="G115" s="36">
        <v>0</v>
      </c>
      <c r="H115" s="36">
        <v>3267.1834383995179</v>
      </c>
      <c r="I115" s="36">
        <v>184.35458806841001</v>
      </c>
      <c r="J115" s="36">
        <v>0</v>
      </c>
      <c r="K115" s="24">
        <v>5728.4530181766395</v>
      </c>
      <c r="L115" s="24"/>
      <c r="M115" s="24"/>
      <c r="N115" s="100"/>
      <c r="O115" s="35"/>
      <c r="P115" s="35" t="s">
        <v>3245</v>
      </c>
      <c r="Q115" s="36">
        <v>0</v>
      </c>
      <c r="R115" s="36">
        <v>0</v>
      </c>
      <c r="S115" s="36">
        <v>0</v>
      </c>
      <c r="T115" s="36">
        <v>0</v>
      </c>
      <c r="U115" s="36">
        <v>705.84364742960599</v>
      </c>
      <c r="V115" s="36">
        <v>1069.976788204315</v>
      </c>
      <c r="W115" s="36">
        <v>0</v>
      </c>
      <c r="X115" s="36">
        <v>0</v>
      </c>
      <c r="Y115" s="24">
        <v>1775.8204356339211</v>
      </c>
    </row>
    <row r="116" spans="1:25" ht="21">
      <c r="A116" s="35"/>
      <c r="B116" s="35" t="s">
        <v>4774</v>
      </c>
      <c r="C116" s="36">
        <v>0</v>
      </c>
      <c r="D116" s="36">
        <v>0</v>
      </c>
      <c r="E116" s="36">
        <v>1197.9503076744202</v>
      </c>
      <c r="F116" s="36">
        <v>9385.6219265572581</v>
      </c>
      <c r="G116" s="36">
        <v>0</v>
      </c>
      <c r="H116" s="36">
        <v>19120.0565545032</v>
      </c>
      <c r="I116" s="36">
        <v>12.5</v>
      </c>
      <c r="J116" s="36">
        <v>0</v>
      </c>
      <c r="K116" s="24">
        <v>29716.128788734881</v>
      </c>
      <c r="L116" s="24"/>
      <c r="M116" s="24"/>
      <c r="N116" s="100"/>
      <c r="O116" s="35"/>
      <c r="P116" s="35" t="s">
        <v>4774</v>
      </c>
      <c r="Q116" s="36">
        <v>0</v>
      </c>
      <c r="R116" s="36">
        <v>0</v>
      </c>
      <c r="S116" s="36">
        <v>0</v>
      </c>
      <c r="T116" s="36">
        <v>0</v>
      </c>
      <c r="U116" s="36">
        <v>3280.9073926126921</v>
      </c>
      <c r="V116" s="36">
        <v>5931.0925318959835</v>
      </c>
      <c r="W116" s="36">
        <v>0</v>
      </c>
      <c r="X116" s="36">
        <v>0</v>
      </c>
      <c r="Y116" s="24">
        <v>9211.9999245086765</v>
      </c>
    </row>
    <row r="117" spans="1:25" ht="21">
      <c r="A117" s="35"/>
      <c r="B117" s="35" t="s">
        <v>3316</v>
      </c>
      <c r="C117" s="36">
        <v>0</v>
      </c>
      <c r="D117" s="36">
        <v>0</v>
      </c>
      <c r="E117" s="36">
        <v>1148.1789148947</v>
      </c>
      <c r="F117" s="36">
        <v>8667.0899349109841</v>
      </c>
      <c r="G117" s="36">
        <v>0</v>
      </c>
      <c r="H117" s="36">
        <v>12806.946226846303</v>
      </c>
      <c r="I117" s="36">
        <v>18.75</v>
      </c>
      <c r="J117" s="36">
        <v>0</v>
      </c>
      <c r="K117" s="24">
        <v>22640.965076651988</v>
      </c>
      <c r="L117" s="24"/>
      <c r="M117" s="24"/>
      <c r="N117" s="100"/>
      <c r="O117" s="35"/>
      <c r="P117" s="35" t="s">
        <v>3316</v>
      </c>
      <c r="Q117" s="36">
        <v>0</v>
      </c>
      <c r="R117" s="36">
        <v>0</v>
      </c>
      <c r="S117" s="36">
        <v>0</v>
      </c>
      <c r="T117" s="36">
        <v>0</v>
      </c>
      <c r="U117" s="36">
        <v>3042.7333434390639</v>
      </c>
      <c r="V117" s="36">
        <v>3975.9658303219039</v>
      </c>
      <c r="W117" s="36">
        <v>0</v>
      </c>
      <c r="X117" s="36">
        <v>0</v>
      </c>
      <c r="Y117" s="24">
        <v>7018.6991737609678</v>
      </c>
    </row>
    <row r="118" spans="1:25" ht="21">
      <c r="A118" s="35"/>
      <c r="B118" s="35" t="s">
        <v>4775</v>
      </c>
      <c r="C118" s="36">
        <v>0</v>
      </c>
      <c r="D118" s="36">
        <v>0</v>
      </c>
      <c r="E118" s="36">
        <v>0</v>
      </c>
      <c r="F118" s="36">
        <v>15263.028413675391</v>
      </c>
      <c r="G118" s="36">
        <v>0</v>
      </c>
      <c r="H118" s="36">
        <v>18545.09459912344</v>
      </c>
      <c r="I118" s="36">
        <v>0</v>
      </c>
      <c r="J118" s="36">
        <v>0</v>
      </c>
      <c r="K118" s="24">
        <v>33808.123012798831</v>
      </c>
      <c r="L118" s="24"/>
      <c r="M118" s="24"/>
      <c r="N118" s="100"/>
      <c r="O118" s="35"/>
      <c r="P118" s="35" t="s">
        <v>4775</v>
      </c>
      <c r="Q118" s="36">
        <v>0</v>
      </c>
      <c r="R118" s="36">
        <v>0</v>
      </c>
      <c r="S118" s="36">
        <v>0</v>
      </c>
      <c r="T118" s="36">
        <v>0</v>
      </c>
      <c r="U118" s="36">
        <v>4731.5388082422796</v>
      </c>
      <c r="V118" s="36">
        <v>5748.9793257323417</v>
      </c>
      <c r="W118" s="36">
        <v>0</v>
      </c>
      <c r="X118" s="36">
        <v>0</v>
      </c>
      <c r="Y118" s="24">
        <v>10480.518133974621</v>
      </c>
    </row>
    <row r="119" spans="1:25" ht="21">
      <c r="A119" s="35" t="s">
        <v>4780</v>
      </c>
      <c r="B119" s="35"/>
      <c r="C119" s="36">
        <v>0</v>
      </c>
      <c r="D119" s="36">
        <v>0</v>
      </c>
      <c r="E119" s="36">
        <v>0</v>
      </c>
      <c r="F119" s="36">
        <v>13181.017929504167</v>
      </c>
      <c r="G119" s="36">
        <v>0</v>
      </c>
      <c r="H119" s="36">
        <v>23671.446065564611</v>
      </c>
      <c r="I119" s="36">
        <v>4.8329833983199997</v>
      </c>
      <c r="J119" s="36">
        <v>37321.698543854654</v>
      </c>
      <c r="K119" s="24">
        <v>74178.995522321755</v>
      </c>
      <c r="L119" s="24">
        <v>78410</v>
      </c>
      <c r="M119" s="33">
        <f>L119-K119</f>
        <v>4231.0044776782452</v>
      </c>
      <c r="N119" s="100"/>
      <c r="O119" s="35" t="s">
        <v>4780</v>
      </c>
      <c r="P119" s="35"/>
      <c r="Q119" s="36">
        <v>0</v>
      </c>
      <c r="R119" s="36">
        <v>0</v>
      </c>
      <c r="S119" s="36">
        <v>0</v>
      </c>
      <c r="T119" s="36">
        <v>0</v>
      </c>
      <c r="U119" s="36">
        <v>4086.1155581469893</v>
      </c>
      <c r="V119" s="36">
        <v>18909.37305377052</v>
      </c>
      <c r="W119" s="36">
        <v>0</v>
      </c>
      <c r="X119" s="36">
        <v>0</v>
      </c>
      <c r="Y119" s="24">
        <v>22995.488611917513</v>
      </c>
    </row>
    <row r="120" spans="1:25" ht="21">
      <c r="A120" s="35"/>
      <c r="B120" s="35" t="s">
        <v>4777</v>
      </c>
      <c r="C120" s="36">
        <v>0</v>
      </c>
      <c r="D120" s="36">
        <v>0</v>
      </c>
      <c r="E120" s="36">
        <v>0</v>
      </c>
      <c r="F120" s="36">
        <v>4375.5507548829191</v>
      </c>
      <c r="G120" s="36">
        <v>0</v>
      </c>
      <c r="H120" s="36">
        <v>8279.0455836440506</v>
      </c>
      <c r="I120" s="36">
        <v>0</v>
      </c>
      <c r="J120" s="36">
        <v>6318.6396662710904</v>
      </c>
      <c r="K120" s="24">
        <v>18973.236004798062</v>
      </c>
      <c r="L120" s="24"/>
      <c r="M120" s="168"/>
      <c r="N120" s="100"/>
      <c r="O120" s="35"/>
      <c r="P120" s="35" t="s">
        <v>4777</v>
      </c>
      <c r="Q120" s="36">
        <v>0</v>
      </c>
      <c r="R120" s="36">
        <v>0</v>
      </c>
      <c r="S120" s="36">
        <v>0</v>
      </c>
      <c r="T120" s="36">
        <v>0</v>
      </c>
      <c r="U120" s="36">
        <v>1356.4207340139999</v>
      </c>
      <c r="V120" s="36">
        <v>4525.2824274757268</v>
      </c>
      <c r="W120" s="36">
        <v>0</v>
      </c>
      <c r="X120" s="36">
        <v>0</v>
      </c>
      <c r="Y120" s="24">
        <v>5881.7031614897269</v>
      </c>
    </row>
    <row r="121" spans="1:25" ht="21">
      <c r="A121" s="35"/>
      <c r="B121" s="35" t="s">
        <v>203</v>
      </c>
      <c r="C121" s="36">
        <v>0</v>
      </c>
      <c r="D121" s="36">
        <v>0</v>
      </c>
      <c r="E121" s="36">
        <v>0</v>
      </c>
      <c r="F121" s="36">
        <v>2305.2070661759694</v>
      </c>
      <c r="G121" s="36">
        <v>0</v>
      </c>
      <c r="H121" s="36">
        <v>4800.4274933786</v>
      </c>
      <c r="I121" s="36">
        <v>0</v>
      </c>
      <c r="J121" s="36">
        <v>7590.2660488165993</v>
      </c>
      <c r="K121" s="24">
        <v>14695.900608371168</v>
      </c>
      <c r="L121" s="24"/>
      <c r="M121" s="24"/>
      <c r="N121" s="100"/>
      <c r="O121" s="35"/>
      <c r="P121" s="35" t="s">
        <v>203</v>
      </c>
      <c r="Q121" s="36">
        <v>0</v>
      </c>
      <c r="R121" s="36">
        <v>0</v>
      </c>
      <c r="S121" s="36">
        <v>0</v>
      </c>
      <c r="T121" s="36">
        <v>0</v>
      </c>
      <c r="U121" s="36">
        <v>714.61419051498001</v>
      </c>
      <c r="V121" s="36">
        <v>3841.1149980808304</v>
      </c>
      <c r="W121" s="36">
        <v>0</v>
      </c>
      <c r="X121" s="36">
        <v>0</v>
      </c>
      <c r="Y121" s="24">
        <v>4555.7291885958102</v>
      </c>
    </row>
    <row r="122" spans="1:25" ht="21">
      <c r="A122" s="35"/>
      <c r="B122" s="35" t="s">
        <v>4778</v>
      </c>
      <c r="C122" s="36">
        <v>0</v>
      </c>
      <c r="D122" s="36">
        <v>0</v>
      </c>
      <c r="E122" s="36">
        <v>0</v>
      </c>
      <c r="F122" s="36">
        <v>1956.6558984062201</v>
      </c>
      <c r="G122" s="36">
        <v>0</v>
      </c>
      <c r="H122" s="36">
        <v>10507.599710972529</v>
      </c>
      <c r="I122" s="36">
        <v>0</v>
      </c>
      <c r="J122" s="36">
        <v>188.46052290016098</v>
      </c>
      <c r="K122" s="24">
        <v>12652.716132278909</v>
      </c>
      <c r="L122" s="24"/>
      <c r="M122" s="24"/>
      <c r="N122" s="100"/>
      <c r="O122" s="35"/>
      <c r="P122" s="35" t="s">
        <v>4778</v>
      </c>
      <c r="Q122" s="36">
        <v>0</v>
      </c>
      <c r="R122" s="36">
        <v>0</v>
      </c>
      <c r="S122" s="36">
        <v>0</v>
      </c>
      <c r="T122" s="36">
        <v>0</v>
      </c>
      <c r="U122" s="36">
        <v>606.56332850591707</v>
      </c>
      <c r="V122" s="36">
        <v>3315.7786724986167</v>
      </c>
      <c r="W122" s="36">
        <v>0</v>
      </c>
      <c r="X122" s="36">
        <v>0</v>
      </c>
      <c r="Y122" s="24">
        <v>3922.3420010045338</v>
      </c>
    </row>
    <row r="123" spans="1:25" ht="21">
      <c r="A123" s="35"/>
      <c r="B123" s="35" t="s">
        <v>4779</v>
      </c>
      <c r="C123" s="36">
        <v>0</v>
      </c>
      <c r="D123" s="36">
        <v>0</v>
      </c>
      <c r="E123" s="36">
        <v>0</v>
      </c>
      <c r="F123" s="36">
        <v>4543.6042100390596</v>
      </c>
      <c r="G123" s="36">
        <v>0</v>
      </c>
      <c r="H123" s="36">
        <v>84.373277569429007</v>
      </c>
      <c r="I123" s="36">
        <v>4.8329833983199997</v>
      </c>
      <c r="J123" s="36">
        <v>23224.332305866799</v>
      </c>
      <c r="K123" s="24">
        <v>27857.142776873607</v>
      </c>
      <c r="L123" s="24"/>
      <c r="M123" s="24"/>
      <c r="N123" s="100"/>
      <c r="O123" s="35"/>
      <c r="P123" s="35" t="s">
        <v>4779</v>
      </c>
      <c r="Q123" s="36">
        <v>0</v>
      </c>
      <c r="R123" s="36">
        <v>0</v>
      </c>
      <c r="S123" s="36">
        <v>0</v>
      </c>
      <c r="T123" s="36">
        <v>0</v>
      </c>
      <c r="U123" s="36">
        <v>1408.5173051120921</v>
      </c>
      <c r="V123" s="36">
        <v>7227.1969557153479</v>
      </c>
      <c r="W123" s="36">
        <v>0</v>
      </c>
      <c r="X123" s="36">
        <v>0</v>
      </c>
      <c r="Y123" s="24">
        <v>8635.7142608274407</v>
      </c>
    </row>
    <row r="124" spans="1:25" ht="21">
      <c r="A124" s="35" t="s">
        <v>4783</v>
      </c>
      <c r="B124" s="35"/>
      <c r="C124" s="36">
        <v>0</v>
      </c>
      <c r="D124" s="36">
        <v>0</v>
      </c>
      <c r="E124" s="36">
        <v>10788.990672206408</v>
      </c>
      <c r="F124" s="36">
        <v>27984.722968896756</v>
      </c>
      <c r="G124" s="36">
        <v>1470.74286100463</v>
      </c>
      <c r="H124" s="36">
        <v>43873.974064954542</v>
      </c>
      <c r="I124" s="36">
        <v>263.90589253784998</v>
      </c>
      <c r="J124" s="36">
        <v>0</v>
      </c>
      <c r="K124" s="24">
        <v>84382.336459600177</v>
      </c>
      <c r="L124" s="24">
        <v>72360</v>
      </c>
      <c r="M124" s="33">
        <f>L124-K124</f>
        <v>-12022.336459600177</v>
      </c>
      <c r="N124" s="100"/>
      <c r="O124" s="35" t="s">
        <v>4783</v>
      </c>
      <c r="P124" s="35"/>
      <c r="Q124" s="36">
        <v>0</v>
      </c>
      <c r="R124" s="36">
        <v>0</v>
      </c>
      <c r="S124" s="36">
        <v>0</v>
      </c>
      <c r="T124" s="36">
        <v>0</v>
      </c>
      <c r="U124" s="36">
        <v>12475.781515651819</v>
      </c>
      <c r="V124" s="36">
        <v>13682.742786822269</v>
      </c>
      <c r="W124" s="36">
        <v>0</v>
      </c>
      <c r="X124" s="36">
        <v>0</v>
      </c>
      <c r="Y124" s="24">
        <v>26158.524302474085</v>
      </c>
    </row>
    <row r="125" spans="1:25" ht="21">
      <c r="A125" s="35"/>
      <c r="B125" s="35" t="s">
        <v>239</v>
      </c>
      <c r="C125" s="36">
        <v>0</v>
      </c>
      <c r="D125" s="36">
        <v>0</v>
      </c>
      <c r="E125" s="36">
        <v>2782.8799816640098</v>
      </c>
      <c r="F125" s="36">
        <v>5146.4957292807094</v>
      </c>
      <c r="G125" s="36">
        <v>1470.74286100463</v>
      </c>
      <c r="H125" s="36">
        <v>11002.070450786729</v>
      </c>
      <c r="I125" s="36">
        <v>37.5</v>
      </c>
      <c r="J125" s="36">
        <v>0</v>
      </c>
      <c r="K125" s="24">
        <v>20439.689022736078</v>
      </c>
      <c r="L125" s="24"/>
      <c r="M125" s="168"/>
      <c r="N125" s="100"/>
      <c r="O125" s="35"/>
      <c r="P125" s="35" t="s">
        <v>239</v>
      </c>
      <c r="Q125" s="36">
        <v>0</v>
      </c>
      <c r="R125" s="36">
        <v>0</v>
      </c>
      <c r="S125" s="36">
        <v>0</v>
      </c>
      <c r="T125" s="36">
        <v>0</v>
      </c>
      <c r="U125" s="36">
        <v>2914.0367573051371</v>
      </c>
      <c r="V125" s="36">
        <v>3422.266839743229</v>
      </c>
      <c r="W125" s="36">
        <v>0</v>
      </c>
      <c r="X125" s="36">
        <v>0</v>
      </c>
      <c r="Y125" s="24">
        <v>6336.3035970483661</v>
      </c>
    </row>
    <row r="126" spans="1:25" ht="21">
      <c r="A126" s="35"/>
      <c r="B126" s="35" t="s">
        <v>4781</v>
      </c>
      <c r="C126" s="36">
        <v>0</v>
      </c>
      <c r="D126" s="36">
        <v>0</v>
      </c>
      <c r="E126" s="36">
        <v>4476.8370679025884</v>
      </c>
      <c r="F126" s="36">
        <v>19267.56306465872</v>
      </c>
      <c r="G126" s="36">
        <v>0</v>
      </c>
      <c r="H126" s="36">
        <v>17805.436520298012</v>
      </c>
      <c r="I126" s="36">
        <v>58.553734374999998</v>
      </c>
      <c r="J126" s="36">
        <v>0</v>
      </c>
      <c r="K126" s="24">
        <v>41608.390387234314</v>
      </c>
      <c r="L126" s="24"/>
      <c r="M126" s="24"/>
      <c r="N126" s="100"/>
      <c r="O126" s="35"/>
      <c r="P126" s="35" t="s">
        <v>4781</v>
      </c>
      <c r="Q126" s="36">
        <v>0</v>
      </c>
      <c r="R126" s="36">
        <v>0</v>
      </c>
      <c r="S126" s="36">
        <v>0</v>
      </c>
      <c r="T126" s="36">
        <v>0</v>
      </c>
      <c r="U126" s="36">
        <v>7360.7640410911108</v>
      </c>
      <c r="V126" s="36">
        <v>5537.8369789488443</v>
      </c>
      <c r="W126" s="36">
        <v>0</v>
      </c>
      <c r="X126" s="36">
        <v>0</v>
      </c>
      <c r="Y126" s="24">
        <v>12898.601020039954</v>
      </c>
    </row>
    <row r="127" spans="1:25" ht="21">
      <c r="A127" s="35"/>
      <c r="B127" s="35" t="s">
        <v>4782</v>
      </c>
      <c r="C127" s="36">
        <v>0</v>
      </c>
      <c r="D127" s="36">
        <v>0</v>
      </c>
      <c r="E127" s="36">
        <v>3529.2736226398101</v>
      </c>
      <c r="F127" s="36">
        <v>3570.66417495733</v>
      </c>
      <c r="G127" s="36">
        <v>0</v>
      </c>
      <c r="H127" s="36">
        <v>15066.4670938698</v>
      </c>
      <c r="I127" s="36">
        <v>167.85215816284997</v>
      </c>
      <c r="J127" s="36">
        <v>0</v>
      </c>
      <c r="K127" s="24">
        <v>22334.257049629789</v>
      </c>
      <c r="L127" s="24"/>
      <c r="M127" s="24"/>
      <c r="N127" s="100"/>
      <c r="O127" s="35"/>
      <c r="P127" s="35" t="s">
        <v>4782</v>
      </c>
      <c r="Q127" s="36">
        <v>0</v>
      </c>
      <c r="R127" s="36">
        <v>0</v>
      </c>
      <c r="S127" s="36">
        <v>0</v>
      </c>
      <c r="T127" s="36">
        <v>0</v>
      </c>
      <c r="U127" s="36">
        <v>2200.9807172555711</v>
      </c>
      <c r="V127" s="36">
        <v>4722.6389681301944</v>
      </c>
      <c r="W127" s="36">
        <v>0</v>
      </c>
      <c r="X127" s="36">
        <v>0</v>
      </c>
      <c r="Y127" s="24">
        <v>6923.6196853857655</v>
      </c>
    </row>
    <row r="128" spans="1:25" ht="21">
      <c r="A128" s="35" t="s">
        <v>4786</v>
      </c>
      <c r="B128" s="35"/>
      <c r="C128" s="36">
        <v>0</v>
      </c>
      <c r="D128" s="36">
        <v>0</v>
      </c>
      <c r="E128" s="36">
        <v>5690.8134827964377</v>
      </c>
      <c r="F128" s="36">
        <v>7443.0846935570862</v>
      </c>
      <c r="G128" s="36">
        <v>0</v>
      </c>
      <c r="H128" s="36">
        <v>41746.623341937164</v>
      </c>
      <c r="I128" s="36">
        <v>1831.0623014258113</v>
      </c>
      <c r="J128" s="36">
        <v>0</v>
      </c>
      <c r="K128" s="24">
        <v>56711.583819716499</v>
      </c>
      <c r="L128" s="24">
        <v>58820</v>
      </c>
      <c r="M128" s="33">
        <f>L128-K128</f>
        <v>2108.4161802835006</v>
      </c>
      <c r="N128" s="100"/>
      <c r="O128" s="35" t="s">
        <v>4786</v>
      </c>
      <c r="P128" s="35"/>
      <c r="Q128" s="36">
        <v>0</v>
      </c>
      <c r="R128" s="36">
        <v>0</v>
      </c>
      <c r="S128" s="36">
        <v>0</v>
      </c>
      <c r="T128" s="36">
        <v>0</v>
      </c>
      <c r="U128" s="36">
        <v>4071.5084346689273</v>
      </c>
      <c r="V128" s="36">
        <v>13509.082549447365</v>
      </c>
      <c r="W128" s="36">
        <v>0</v>
      </c>
      <c r="X128" s="36">
        <v>0</v>
      </c>
      <c r="Y128" s="24">
        <v>17580.590984116294</v>
      </c>
    </row>
    <row r="129" spans="1:25" ht="21">
      <c r="A129" s="35"/>
      <c r="B129" s="35" t="s">
        <v>1073</v>
      </c>
      <c r="C129" s="36">
        <v>0</v>
      </c>
      <c r="D129" s="36">
        <v>0</v>
      </c>
      <c r="E129" s="36">
        <v>979.28766215236169</v>
      </c>
      <c r="F129" s="36">
        <v>1351.11616695059</v>
      </c>
      <c r="G129" s="36">
        <v>0</v>
      </c>
      <c r="H129" s="36">
        <v>5216.0961075600944</v>
      </c>
      <c r="I129" s="36">
        <v>859.51672086050007</v>
      </c>
      <c r="J129" s="36">
        <v>0</v>
      </c>
      <c r="K129" s="24">
        <v>8406.0166575235471</v>
      </c>
      <c r="L129" s="24"/>
      <c r="M129" s="168"/>
      <c r="N129" s="100"/>
      <c r="O129" s="35"/>
      <c r="P129" s="35" t="s">
        <v>1073</v>
      </c>
      <c r="Q129" s="36">
        <v>0</v>
      </c>
      <c r="R129" s="36">
        <v>0</v>
      </c>
      <c r="S129" s="36">
        <v>0</v>
      </c>
      <c r="T129" s="36">
        <v>0</v>
      </c>
      <c r="U129" s="36">
        <v>722.42518702148789</v>
      </c>
      <c r="V129" s="36">
        <v>1883.4399768107407</v>
      </c>
      <c r="W129" s="36">
        <v>0</v>
      </c>
      <c r="X129" s="36">
        <v>0</v>
      </c>
      <c r="Y129" s="24">
        <v>2605.8651638322285</v>
      </c>
    </row>
    <row r="130" spans="1:25" ht="21">
      <c r="A130" s="35"/>
      <c r="B130" s="35" t="s">
        <v>187</v>
      </c>
      <c r="C130" s="36">
        <v>0</v>
      </c>
      <c r="D130" s="36">
        <v>0</v>
      </c>
      <c r="E130" s="36">
        <v>840.00502924905993</v>
      </c>
      <c r="F130" s="36">
        <v>890.92231086055597</v>
      </c>
      <c r="G130" s="36">
        <v>0</v>
      </c>
      <c r="H130" s="36">
        <v>9572.407183306992</v>
      </c>
      <c r="I130" s="36">
        <v>243.69675856610002</v>
      </c>
      <c r="J130" s="36">
        <v>0</v>
      </c>
      <c r="K130" s="24">
        <v>11547.031281982709</v>
      </c>
      <c r="L130" s="24"/>
      <c r="M130" s="24"/>
      <c r="N130" s="100"/>
      <c r="O130" s="35"/>
      <c r="P130" s="35" t="s">
        <v>187</v>
      </c>
      <c r="Q130" s="36">
        <v>0</v>
      </c>
      <c r="R130" s="36">
        <v>0</v>
      </c>
      <c r="S130" s="36">
        <v>0</v>
      </c>
      <c r="T130" s="36">
        <v>0</v>
      </c>
      <c r="U130" s="36">
        <v>536.58747543392406</v>
      </c>
      <c r="V130" s="36">
        <v>3042.9922219834316</v>
      </c>
      <c r="W130" s="36">
        <v>0</v>
      </c>
      <c r="X130" s="36">
        <v>0</v>
      </c>
      <c r="Y130" s="24">
        <v>3579.5796974173554</v>
      </c>
    </row>
    <row r="131" spans="1:25" ht="21">
      <c r="A131" s="35"/>
      <c r="B131" s="35" t="s">
        <v>4784</v>
      </c>
      <c r="C131" s="36">
        <v>0</v>
      </c>
      <c r="D131" s="36">
        <v>0</v>
      </c>
      <c r="E131" s="36">
        <v>2181.3283480312703</v>
      </c>
      <c r="F131" s="36">
        <v>2478.3294039157704</v>
      </c>
      <c r="G131" s="36">
        <v>0</v>
      </c>
      <c r="H131" s="36">
        <v>11423.286671064809</v>
      </c>
      <c r="I131" s="36">
        <v>235.19101250015001</v>
      </c>
      <c r="J131" s="36">
        <v>0</v>
      </c>
      <c r="K131" s="24">
        <v>16318.135435512</v>
      </c>
      <c r="L131" s="24"/>
      <c r="M131" s="24"/>
      <c r="N131" s="100"/>
      <c r="O131" s="35"/>
      <c r="P131" s="35" t="s">
        <v>4784</v>
      </c>
      <c r="Q131" s="36">
        <v>0</v>
      </c>
      <c r="R131" s="36">
        <v>0</v>
      </c>
      <c r="S131" s="36">
        <v>0</v>
      </c>
      <c r="T131" s="36">
        <v>0</v>
      </c>
      <c r="U131" s="36">
        <v>1444.4939031034025</v>
      </c>
      <c r="V131" s="36">
        <v>3614.1280819053127</v>
      </c>
      <c r="W131" s="36">
        <v>0</v>
      </c>
      <c r="X131" s="36">
        <v>0</v>
      </c>
      <c r="Y131" s="24">
        <v>5058.6219850087155</v>
      </c>
    </row>
    <row r="132" spans="1:25" ht="21">
      <c r="A132" s="35"/>
      <c r="B132" s="35" t="s">
        <v>4785</v>
      </c>
      <c r="C132" s="36">
        <v>0</v>
      </c>
      <c r="D132" s="36">
        <v>0</v>
      </c>
      <c r="E132" s="36">
        <v>1690.1924433637462</v>
      </c>
      <c r="F132" s="36">
        <v>2722.7168118301693</v>
      </c>
      <c r="G132" s="36">
        <v>0</v>
      </c>
      <c r="H132" s="36">
        <v>15534.83338000527</v>
      </c>
      <c r="I132" s="36">
        <v>492.65780949906105</v>
      </c>
      <c r="J132" s="36">
        <v>0</v>
      </c>
      <c r="K132" s="24">
        <v>20440.400444698247</v>
      </c>
      <c r="L132" s="24"/>
      <c r="M132" s="24"/>
      <c r="N132" s="100"/>
      <c r="O132" s="35"/>
      <c r="P132" s="35" t="s">
        <v>4785</v>
      </c>
      <c r="Q132" s="36">
        <v>0</v>
      </c>
      <c r="R132" s="36">
        <v>0</v>
      </c>
      <c r="S132" s="36">
        <v>0</v>
      </c>
      <c r="T132" s="36">
        <v>0</v>
      </c>
      <c r="U132" s="36">
        <v>1368.0018691101129</v>
      </c>
      <c r="V132" s="36">
        <v>4968.5222687478808</v>
      </c>
      <c r="W132" s="36">
        <v>0</v>
      </c>
      <c r="X132" s="36">
        <v>0</v>
      </c>
      <c r="Y132" s="24">
        <v>6336.524137857994</v>
      </c>
    </row>
    <row r="133" spans="1:25" ht="21">
      <c r="A133" s="35" t="s">
        <v>4792</v>
      </c>
      <c r="B133" s="35"/>
      <c r="C133" s="36">
        <v>0</v>
      </c>
      <c r="D133" s="36">
        <v>0</v>
      </c>
      <c r="E133" s="36">
        <v>11885.518632794938</v>
      </c>
      <c r="F133" s="36">
        <v>20703.454698659039</v>
      </c>
      <c r="G133" s="36">
        <v>0</v>
      </c>
      <c r="H133" s="36">
        <v>82323.150638663938</v>
      </c>
      <c r="I133" s="36">
        <v>1856.7289999041698</v>
      </c>
      <c r="J133" s="36">
        <v>0</v>
      </c>
      <c r="K133" s="24">
        <v>116768.8529700221</v>
      </c>
      <c r="L133" s="24">
        <v>67480</v>
      </c>
      <c r="M133" s="33">
        <f>L133-K133</f>
        <v>-49288.852970022097</v>
      </c>
      <c r="N133" s="100"/>
      <c r="O133" s="35" t="s">
        <v>4792</v>
      </c>
      <c r="P133" s="35"/>
      <c r="Q133" s="36">
        <v>0</v>
      </c>
      <c r="R133" s="36">
        <v>0</v>
      </c>
      <c r="S133" s="36">
        <v>0</v>
      </c>
      <c r="T133" s="36">
        <v>0</v>
      </c>
      <c r="U133" s="36">
        <v>10102.581732750054</v>
      </c>
      <c r="V133" s="36">
        <v>26095.762687955306</v>
      </c>
      <c r="W133" s="36">
        <v>0</v>
      </c>
      <c r="X133" s="36">
        <v>0</v>
      </c>
      <c r="Y133" s="24">
        <v>36198.344420705362</v>
      </c>
    </row>
    <row r="134" spans="1:25" ht="21">
      <c r="A134" s="35"/>
      <c r="B134" s="35" t="s">
        <v>4787</v>
      </c>
      <c r="C134" s="36">
        <v>0</v>
      </c>
      <c r="D134" s="36">
        <v>0</v>
      </c>
      <c r="E134" s="36">
        <v>904.6539959377003</v>
      </c>
      <c r="F134" s="36">
        <v>1517.6717821607601</v>
      </c>
      <c r="G134" s="36">
        <v>0</v>
      </c>
      <c r="H134" s="36">
        <v>5365.6964296691203</v>
      </c>
      <c r="I134" s="36">
        <v>796.73692092040005</v>
      </c>
      <c r="J134" s="36">
        <v>0</v>
      </c>
      <c r="K134" s="24">
        <v>8584.7591286879815</v>
      </c>
      <c r="L134" s="24"/>
      <c r="M134" s="168"/>
      <c r="N134" s="100"/>
      <c r="O134" s="35"/>
      <c r="P134" s="35" t="s">
        <v>4787</v>
      </c>
      <c r="Q134" s="36">
        <v>0</v>
      </c>
      <c r="R134" s="36">
        <v>0</v>
      </c>
      <c r="S134" s="36">
        <v>0</v>
      </c>
      <c r="T134" s="36">
        <v>0</v>
      </c>
      <c r="U134" s="36">
        <v>750.92099121043736</v>
      </c>
      <c r="V134" s="36">
        <v>1910.3543386830261</v>
      </c>
      <c r="W134" s="36">
        <v>0</v>
      </c>
      <c r="X134" s="36">
        <v>0</v>
      </c>
      <c r="Y134" s="24">
        <v>2661.2753298934635</v>
      </c>
    </row>
    <row r="135" spans="1:25" ht="21">
      <c r="A135" s="35"/>
      <c r="B135" s="35" t="s">
        <v>4788</v>
      </c>
      <c r="C135" s="36">
        <v>0</v>
      </c>
      <c r="D135" s="36">
        <v>0</v>
      </c>
      <c r="E135" s="36">
        <v>1476.8714793767999</v>
      </c>
      <c r="F135" s="36">
        <v>1941.4662523314801</v>
      </c>
      <c r="G135" s="36">
        <v>0</v>
      </c>
      <c r="H135" s="36">
        <v>9322.2348215283055</v>
      </c>
      <c r="I135" s="36">
        <v>93.6131590934</v>
      </c>
      <c r="J135" s="36">
        <v>0</v>
      </c>
      <c r="K135" s="24">
        <v>12834.185712329985</v>
      </c>
      <c r="L135" s="24"/>
      <c r="M135" s="24"/>
      <c r="N135" s="100"/>
      <c r="O135" s="35"/>
      <c r="P135" s="35" t="s">
        <v>4788</v>
      </c>
      <c r="Q135" s="36">
        <v>0</v>
      </c>
      <c r="R135" s="36">
        <v>0</v>
      </c>
      <c r="S135" s="36">
        <v>0</v>
      </c>
      <c r="T135" s="36">
        <v>0</v>
      </c>
      <c r="U135" s="36">
        <v>1059.6846968290813</v>
      </c>
      <c r="V135" s="36">
        <v>2918.9128739923053</v>
      </c>
      <c r="W135" s="36">
        <v>0</v>
      </c>
      <c r="X135" s="36">
        <v>0</v>
      </c>
      <c r="Y135" s="24">
        <v>3978.5975708213864</v>
      </c>
    </row>
    <row r="136" spans="1:25" ht="21">
      <c r="A136" s="35"/>
      <c r="B136" s="35" t="s">
        <v>4789</v>
      </c>
      <c r="C136" s="36">
        <v>0</v>
      </c>
      <c r="D136" s="36">
        <v>0</v>
      </c>
      <c r="E136" s="36">
        <v>1933.1385920084097</v>
      </c>
      <c r="F136" s="36">
        <v>3822.780517762119</v>
      </c>
      <c r="G136" s="36">
        <v>0</v>
      </c>
      <c r="H136" s="36">
        <v>19565.038063959135</v>
      </c>
      <c r="I136" s="36">
        <v>200</v>
      </c>
      <c r="J136" s="36">
        <v>0</v>
      </c>
      <c r="K136" s="24">
        <v>25520.957173729665</v>
      </c>
      <c r="L136" s="24"/>
      <c r="M136" s="24"/>
      <c r="N136" s="100"/>
      <c r="O136" s="35"/>
      <c r="P136" s="35" t="s">
        <v>4789</v>
      </c>
      <c r="Q136" s="36">
        <v>0</v>
      </c>
      <c r="R136" s="36">
        <v>0</v>
      </c>
      <c r="S136" s="36">
        <v>0</v>
      </c>
      <c r="T136" s="36">
        <v>0</v>
      </c>
      <c r="U136" s="36">
        <v>1784.3349240291418</v>
      </c>
      <c r="V136" s="36">
        <v>6127.1617998229976</v>
      </c>
      <c r="W136" s="36">
        <v>0</v>
      </c>
      <c r="X136" s="36">
        <v>0</v>
      </c>
      <c r="Y136" s="24">
        <v>7911.4967238521394</v>
      </c>
    </row>
    <row r="137" spans="1:25" ht="21">
      <c r="A137" s="35"/>
      <c r="B137" s="35" t="s">
        <v>4790</v>
      </c>
      <c r="C137" s="36">
        <v>0</v>
      </c>
      <c r="D137" s="36">
        <v>0</v>
      </c>
      <c r="E137" s="36">
        <v>1157.8804754357302</v>
      </c>
      <c r="F137" s="36">
        <v>2172.8636733324561</v>
      </c>
      <c r="G137" s="36">
        <v>0</v>
      </c>
      <c r="H137" s="36">
        <v>8621.0329939729454</v>
      </c>
      <c r="I137" s="36">
        <v>389.33212131080995</v>
      </c>
      <c r="J137" s="36">
        <v>0</v>
      </c>
      <c r="K137" s="24">
        <v>12341.109264051942</v>
      </c>
      <c r="L137" s="24"/>
      <c r="M137" s="24"/>
      <c r="N137" s="100"/>
      <c r="O137" s="35"/>
      <c r="P137" s="35" t="s">
        <v>4790</v>
      </c>
      <c r="Q137" s="36">
        <v>0</v>
      </c>
      <c r="R137" s="36">
        <v>0</v>
      </c>
      <c r="S137" s="36">
        <v>0</v>
      </c>
      <c r="T137" s="36">
        <v>0</v>
      </c>
      <c r="U137" s="36">
        <v>1032.5306861180832</v>
      </c>
      <c r="V137" s="36">
        <v>2793.2131857373201</v>
      </c>
      <c r="W137" s="36">
        <v>0</v>
      </c>
      <c r="X137" s="36">
        <v>0</v>
      </c>
      <c r="Y137" s="24">
        <v>3825.7438718554031</v>
      </c>
    </row>
    <row r="138" spans="1:25" ht="21">
      <c r="A138" s="35"/>
      <c r="B138" s="35" t="s">
        <v>2980</v>
      </c>
      <c r="C138" s="36">
        <v>0</v>
      </c>
      <c r="D138" s="36">
        <v>0</v>
      </c>
      <c r="E138" s="36">
        <v>3861.7250983210492</v>
      </c>
      <c r="F138" s="36">
        <v>6823.5531028809746</v>
      </c>
      <c r="G138" s="36">
        <v>0</v>
      </c>
      <c r="H138" s="36">
        <v>21044.205328192013</v>
      </c>
      <c r="I138" s="36">
        <v>34.945762000819997</v>
      </c>
      <c r="J138" s="36">
        <v>0</v>
      </c>
      <c r="K138" s="24">
        <v>31764.429291394856</v>
      </c>
      <c r="L138" s="24"/>
      <c r="M138" s="24"/>
      <c r="N138" s="100"/>
      <c r="O138" s="35"/>
      <c r="P138" s="35" t="s">
        <v>2980</v>
      </c>
      <c r="Q138" s="36">
        <v>0</v>
      </c>
      <c r="R138" s="36">
        <v>0</v>
      </c>
      <c r="S138" s="36">
        <v>0</v>
      </c>
      <c r="T138" s="36">
        <v>0</v>
      </c>
      <c r="U138" s="36">
        <v>3312.4362423723032</v>
      </c>
      <c r="V138" s="36">
        <v>6534.5368379648789</v>
      </c>
      <c r="W138" s="36">
        <v>0</v>
      </c>
      <c r="X138" s="36">
        <v>0</v>
      </c>
      <c r="Y138" s="24">
        <v>9846.9730803371822</v>
      </c>
    </row>
    <row r="139" spans="1:25" ht="21">
      <c r="A139" s="35"/>
      <c r="B139" s="35" t="s">
        <v>3219</v>
      </c>
      <c r="C139" s="36">
        <v>0</v>
      </c>
      <c r="D139" s="36">
        <v>0</v>
      </c>
      <c r="E139" s="36">
        <v>1227.9904286443598</v>
      </c>
      <c r="F139" s="36">
        <v>2225.376013987342</v>
      </c>
      <c r="G139" s="36">
        <v>0</v>
      </c>
      <c r="H139" s="36">
        <v>9647.0786103633</v>
      </c>
      <c r="I139" s="36">
        <v>204.60103657868999</v>
      </c>
      <c r="J139" s="36">
        <v>0</v>
      </c>
      <c r="K139" s="24">
        <v>13305.046089573691</v>
      </c>
      <c r="L139" s="24"/>
      <c r="M139" s="24"/>
      <c r="N139" s="100"/>
      <c r="O139" s="35"/>
      <c r="P139" s="35" t="s">
        <v>3219</v>
      </c>
      <c r="Q139" s="36">
        <v>0</v>
      </c>
      <c r="R139" s="36">
        <v>0</v>
      </c>
      <c r="S139" s="36">
        <v>0</v>
      </c>
      <c r="T139" s="36">
        <v>0</v>
      </c>
      <c r="U139" s="36">
        <v>1070.5435972160271</v>
      </c>
      <c r="V139" s="36">
        <v>3054.0206905519185</v>
      </c>
      <c r="W139" s="36">
        <v>0</v>
      </c>
      <c r="X139" s="36">
        <v>0</v>
      </c>
      <c r="Y139" s="24">
        <v>4124.5642877679456</v>
      </c>
    </row>
    <row r="140" spans="1:25" ht="21">
      <c r="A140" s="35"/>
      <c r="B140" s="35" t="s">
        <v>4791</v>
      </c>
      <c r="C140" s="36">
        <v>0</v>
      </c>
      <c r="D140" s="36">
        <v>0</v>
      </c>
      <c r="E140" s="36">
        <v>1323.25856307089</v>
      </c>
      <c r="F140" s="36">
        <v>2199.7433562039082</v>
      </c>
      <c r="G140" s="36">
        <v>0</v>
      </c>
      <c r="H140" s="36">
        <v>8757.8643909791208</v>
      </c>
      <c r="I140" s="36">
        <v>137.50000000004999</v>
      </c>
      <c r="J140" s="36">
        <v>0</v>
      </c>
      <c r="K140" s="24">
        <v>12418.366310253969</v>
      </c>
      <c r="L140" s="24"/>
      <c r="M140" s="24"/>
      <c r="N140" s="100"/>
      <c r="O140" s="35"/>
      <c r="P140" s="35" t="s">
        <v>4791</v>
      </c>
      <c r="Q140" s="36">
        <v>0</v>
      </c>
      <c r="R140" s="36">
        <v>0</v>
      </c>
      <c r="S140" s="36">
        <v>0</v>
      </c>
      <c r="T140" s="36">
        <v>0</v>
      </c>
      <c r="U140" s="36">
        <v>1092.1305949749801</v>
      </c>
      <c r="V140" s="36">
        <v>2757.5629612028606</v>
      </c>
      <c r="W140" s="36">
        <v>0</v>
      </c>
      <c r="X140" s="36">
        <v>0</v>
      </c>
      <c r="Y140" s="24">
        <v>3849.6935561778409</v>
      </c>
    </row>
    <row r="141" spans="1:25" ht="21">
      <c r="A141" s="35" t="s">
        <v>4797</v>
      </c>
      <c r="B141" s="35"/>
      <c r="C141" s="36">
        <v>0</v>
      </c>
      <c r="D141" s="36">
        <v>0</v>
      </c>
      <c r="E141" s="36">
        <v>361.08393539997002</v>
      </c>
      <c r="F141" s="36">
        <v>161179.2568604821</v>
      </c>
      <c r="G141" s="36">
        <v>0</v>
      </c>
      <c r="H141" s="36">
        <v>123841.54183061018</v>
      </c>
      <c r="I141" s="36">
        <v>0</v>
      </c>
      <c r="J141" s="36">
        <v>0</v>
      </c>
      <c r="K141" s="24">
        <v>285381.8826264923</v>
      </c>
      <c r="L141" s="24">
        <v>214190</v>
      </c>
      <c r="M141" s="33">
        <f>L141-K141</f>
        <v>-71191.882626492297</v>
      </c>
      <c r="N141" s="100"/>
      <c r="O141" s="35" t="s">
        <v>4797</v>
      </c>
      <c r="P141" s="35"/>
      <c r="Q141" s="36">
        <v>0</v>
      </c>
      <c r="R141" s="36">
        <v>0</v>
      </c>
      <c r="S141" s="36">
        <v>0</v>
      </c>
      <c r="T141" s="36">
        <v>0</v>
      </c>
      <c r="U141" s="36">
        <v>50077.505646715508</v>
      </c>
      <c r="V141" s="36">
        <v>38390.877967491964</v>
      </c>
      <c r="W141" s="36">
        <v>0</v>
      </c>
      <c r="X141" s="36">
        <v>0</v>
      </c>
      <c r="Y141" s="24">
        <v>88468.383614207472</v>
      </c>
    </row>
    <row r="142" spans="1:25" ht="21">
      <c r="A142" s="35"/>
      <c r="B142" s="35" t="s">
        <v>4793</v>
      </c>
      <c r="C142" s="36">
        <v>0</v>
      </c>
      <c r="D142" s="36">
        <v>0</v>
      </c>
      <c r="E142" s="36">
        <v>34.197855394370002</v>
      </c>
      <c r="F142" s="36">
        <v>11694.580812374279</v>
      </c>
      <c r="G142" s="36">
        <v>0</v>
      </c>
      <c r="H142" s="36">
        <v>13557.164274980158</v>
      </c>
      <c r="I142" s="36">
        <v>0</v>
      </c>
      <c r="J142" s="36">
        <v>0</v>
      </c>
      <c r="K142" s="24">
        <v>25285.942942748807</v>
      </c>
      <c r="L142" s="24"/>
      <c r="M142" s="168"/>
      <c r="N142" s="100"/>
      <c r="O142" s="35"/>
      <c r="P142" s="35" t="s">
        <v>4793</v>
      </c>
      <c r="Q142" s="36">
        <v>0</v>
      </c>
      <c r="R142" s="36">
        <v>0</v>
      </c>
      <c r="S142" s="36">
        <v>0</v>
      </c>
      <c r="T142" s="36">
        <v>0</v>
      </c>
      <c r="U142" s="36">
        <v>3635.9213870084841</v>
      </c>
      <c r="V142" s="36">
        <v>4202.7209252431894</v>
      </c>
      <c r="W142" s="36">
        <v>0</v>
      </c>
      <c r="X142" s="36">
        <v>0</v>
      </c>
      <c r="Y142" s="24">
        <v>7838.6423122516735</v>
      </c>
    </row>
    <row r="143" spans="1:25" ht="21">
      <c r="A143" s="35"/>
      <c r="B143" s="35" t="s">
        <v>2016</v>
      </c>
      <c r="C143" s="36">
        <v>0</v>
      </c>
      <c r="D143" s="36">
        <v>0</v>
      </c>
      <c r="E143" s="36">
        <v>218.8264291875</v>
      </c>
      <c r="F143" s="36">
        <v>31450.718199478761</v>
      </c>
      <c r="G143" s="36">
        <v>0</v>
      </c>
      <c r="H143" s="36">
        <v>10670.19682959415</v>
      </c>
      <c r="I143" s="36">
        <v>0</v>
      </c>
      <c r="J143" s="36">
        <v>0</v>
      </c>
      <c r="K143" s="24">
        <v>42339.741458260411</v>
      </c>
      <c r="L143" s="24"/>
      <c r="M143" s="24"/>
      <c r="N143" s="100"/>
      <c r="O143" s="35"/>
      <c r="P143" s="35" t="s">
        <v>2016</v>
      </c>
      <c r="Q143" s="36">
        <v>0</v>
      </c>
      <c r="R143" s="36">
        <v>0</v>
      </c>
      <c r="S143" s="36">
        <v>0</v>
      </c>
      <c r="T143" s="36">
        <v>0</v>
      </c>
      <c r="U143" s="36">
        <v>9817.5588348879501</v>
      </c>
      <c r="V143" s="36">
        <v>3307.7610171741594</v>
      </c>
      <c r="W143" s="36">
        <v>0</v>
      </c>
      <c r="X143" s="36">
        <v>0</v>
      </c>
      <c r="Y143" s="24">
        <v>13125.31985206211</v>
      </c>
    </row>
    <row r="144" spans="1:25" ht="21">
      <c r="A144" s="35"/>
      <c r="B144" s="35" t="s">
        <v>3649</v>
      </c>
      <c r="C144" s="36">
        <v>0</v>
      </c>
      <c r="D144" s="36">
        <v>0</v>
      </c>
      <c r="E144" s="36">
        <v>40.393673797600002</v>
      </c>
      <c r="F144" s="36">
        <v>18390.338914515982</v>
      </c>
      <c r="G144" s="36">
        <v>0</v>
      </c>
      <c r="H144" s="36">
        <v>12146.970106634704</v>
      </c>
      <c r="I144" s="36">
        <v>0</v>
      </c>
      <c r="J144" s="36">
        <v>0</v>
      </c>
      <c r="K144" s="24">
        <v>30577.702694948286</v>
      </c>
      <c r="L144" s="24"/>
      <c r="M144" s="24"/>
      <c r="N144" s="100"/>
      <c r="O144" s="35"/>
      <c r="P144" s="35" t="s">
        <v>3649</v>
      </c>
      <c r="Q144" s="36">
        <v>0</v>
      </c>
      <c r="R144" s="36">
        <v>0</v>
      </c>
      <c r="S144" s="36">
        <v>0</v>
      </c>
      <c r="T144" s="36">
        <v>0</v>
      </c>
      <c r="U144" s="36">
        <v>5713.5271023750229</v>
      </c>
      <c r="V144" s="36">
        <v>3765.5607330563616</v>
      </c>
      <c r="W144" s="36">
        <v>0</v>
      </c>
      <c r="X144" s="36">
        <v>0</v>
      </c>
      <c r="Y144" s="24">
        <v>9479.0878354313845</v>
      </c>
    </row>
    <row r="145" spans="1:25" ht="21">
      <c r="A145" s="35"/>
      <c r="B145" s="35" t="s">
        <v>4740</v>
      </c>
      <c r="C145" s="36">
        <v>0</v>
      </c>
      <c r="D145" s="36">
        <v>0</v>
      </c>
      <c r="E145" s="36">
        <v>0</v>
      </c>
      <c r="F145" s="36">
        <v>11028.390194259511</v>
      </c>
      <c r="G145" s="36">
        <v>0</v>
      </c>
      <c r="H145" s="36">
        <v>13534.330179376477</v>
      </c>
      <c r="I145" s="36">
        <v>0</v>
      </c>
      <c r="J145" s="36">
        <v>0</v>
      </c>
      <c r="K145" s="24">
        <v>24562.720373635988</v>
      </c>
      <c r="L145" s="24"/>
      <c r="M145" s="24"/>
      <c r="N145" s="100"/>
      <c r="O145" s="35"/>
      <c r="P145" s="35" t="s">
        <v>4740</v>
      </c>
      <c r="Q145" s="36">
        <v>0</v>
      </c>
      <c r="R145" s="36">
        <v>0</v>
      </c>
      <c r="S145" s="36">
        <v>0</v>
      </c>
      <c r="T145" s="36">
        <v>0</v>
      </c>
      <c r="U145" s="36">
        <v>3418.8009602182128</v>
      </c>
      <c r="V145" s="36">
        <v>4195.6423556061218</v>
      </c>
      <c r="W145" s="36">
        <v>0</v>
      </c>
      <c r="X145" s="36">
        <v>0</v>
      </c>
      <c r="Y145" s="24">
        <v>7614.4433158243346</v>
      </c>
    </row>
    <row r="146" spans="1:25" ht="21">
      <c r="A146" s="35"/>
      <c r="B146" s="35" t="s">
        <v>4794</v>
      </c>
      <c r="C146" s="36">
        <v>0</v>
      </c>
      <c r="D146" s="36">
        <v>0</v>
      </c>
      <c r="E146" s="36">
        <v>14.1683887</v>
      </c>
      <c r="F146" s="36">
        <v>22887.792688960799</v>
      </c>
      <c r="G146" s="36">
        <v>0</v>
      </c>
      <c r="H146" s="36">
        <v>5949.8480881650639</v>
      </c>
      <c r="I146" s="36">
        <v>0</v>
      </c>
      <c r="J146" s="36">
        <v>0</v>
      </c>
      <c r="K146" s="24">
        <v>28851.809165825864</v>
      </c>
      <c r="L146" s="24"/>
      <c r="M146" s="24"/>
      <c r="N146" s="100"/>
      <c r="O146" s="35"/>
      <c r="P146" s="35" t="s">
        <v>4794</v>
      </c>
      <c r="Q146" s="36">
        <v>0</v>
      </c>
      <c r="R146" s="36">
        <v>0</v>
      </c>
      <c r="S146" s="36">
        <v>0</v>
      </c>
      <c r="T146" s="36">
        <v>0</v>
      </c>
      <c r="U146" s="36">
        <v>7099.6079340728002</v>
      </c>
      <c r="V146" s="36">
        <v>1844.4529073311151</v>
      </c>
      <c r="W146" s="36">
        <v>0</v>
      </c>
      <c r="X146" s="36">
        <v>0</v>
      </c>
      <c r="Y146" s="24">
        <v>8944.0608414039161</v>
      </c>
    </row>
    <row r="147" spans="1:25" ht="21">
      <c r="A147" s="35"/>
      <c r="B147" s="35" t="s">
        <v>155</v>
      </c>
      <c r="C147" s="36">
        <v>0</v>
      </c>
      <c r="D147" s="36">
        <v>0</v>
      </c>
      <c r="E147" s="36">
        <v>37.564941316199999</v>
      </c>
      <c r="F147" s="36">
        <v>3936.9159930931501</v>
      </c>
      <c r="G147" s="36">
        <v>0</v>
      </c>
      <c r="H147" s="36">
        <v>13510.90560375824</v>
      </c>
      <c r="I147" s="36">
        <v>0</v>
      </c>
      <c r="J147" s="36">
        <v>0</v>
      </c>
      <c r="K147" s="24">
        <v>17485.38653816759</v>
      </c>
      <c r="L147" s="24"/>
      <c r="M147" s="24"/>
      <c r="N147" s="100"/>
      <c r="O147" s="35"/>
      <c r="P147" s="35" t="s">
        <v>155</v>
      </c>
      <c r="Q147" s="36">
        <v>0</v>
      </c>
      <c r="R147" s="36">
        <v>0</v>
      </c>
      <c r="S147" s="36">
        <v>0</v>
      </c>
      <c r="T147" s="36">
        <v>0</v>
      </c>
      <c r="U147" s="36">
        <v>1232.0890896667099</v>
      </c>
      <c r="V147" s="36">
        <v>4188.3807371654266</v>
      </c>
      <c r="W147" s="36">
        <v>0</v>
      </c>
      <c r="X147" s="36">
        <v>0</v>
      </c>
      <c r="Y147" s="24">
        <v>5420.4698268321363</v>
      </c>
    </row>
    <row r="148" spans="1:25" ht="21">
      <c r="A148" s="35"/>
      <c r="B148" s="35" t="s">
        <v>4795</v>
      </c>
      <c r="C148" s="36">
        <v>0</v>
      </c>
      <c r="D148" s="36">
        <v>0</v>
      </c>
      <c r="E148" s="36">
        <v>0</v>
      </c>
      <c r="F148" s="36">
        <v>48090.061661917614</v>
      </c>
      <c r="G148" s="36">
        <v>0</v>
      </c>
      <c r="H148" s="36">
        <v>31596.75701038849</v>
      </c>
      <c r="I148" s="36">
        <v>0</v>
      </c>
      <c r="J148" s="36">
        <v>0</v>
      </c>
      <c r="K148" s="24">
        <v>79686.818672306108</v>
      </c>
      <c r="L148" s="24"/>
      <c r="M148" s="24"/>
      <c r="N148" s="100"/>
      <c r="O148" s="35"/>
      <c r="P148" s="35" t="s">
        <v>4795</v>
      </c>
      <c r="Q148" s="36">
        <v>0</v>
      </c>
      <c r="R148" s="36">
        <v>0</v>
      </c>
      <c r="S148" s="36">
        <v>0</v>
      </c>
      <c r="T148" s="36">
        <v>0</v>
      </c>
      <c r="U148" s="36">
        <v>14907.919115190167</v>
      </c>
      <c r="V148" s="36">
        <v>9794.9946732248191</v>
      </c>
      <c r="W148" s="36">
        <v>0</v>
      </c>
      <c r="X148" s="36">
        <v>0</v>
      </c>
      <c r="Y148" s="24">
        <v>24702.913788414986</v>
      </c>
    </row>
    <row r="149" spans="1:25" ht="21">
      <c r="A149" s="35"/>
      <c r="B149" s="35" t="s">
        <v>4796</v>
      </c>
      <c r="C149" s="36">
        <v>0</v>
      </c>
      <c r="D149" s="36">
        <v>0</v>
      </c>
      <c r="E149" s="36">
        <v>15.9326470043</v>
      </c>
      <c r="F149" s="36">
        <v>13700.458395882029</v>
      </c>
      <c r="G149" s="36">
        <v>0</v>
      </c>
      <c r="H149" s="36">
        <v>22875.369737712896</v>
      </c>
      <c r="I149" s="36">
        <v>0</v>
      </c>
      <c r="J149" s="36">
        <v>0</v>
      </c>
      <c r="K149" s="24">
        <v>36591.760780599223</v>
      </c>
      <c r="L149" s="24"/>
      <c r="M149" s="24"/>
      <c r="N149" s="100"/>
      <c r="O149" s="35"/>
      <c r="P149" s="35" t="s">
        <v>4796</v>
      </c>
      <c r="Q149" s="36">
        <v>0</v>
      </c>
      <c r="R149" s="36">
        <v>0</v>
      </c>
      <c r="S149" s="36">
        <v>0</v>
      </c>
      <c r="T149" s="36">
        <v>0</v>
      </c>
      <c r="U149" s="36">
        <v>4252.0812232961598</v>
      </c>
      <c r="V149" s="36">
        <v>7091.3646186907708</v>
      </c>
      <c r="W149" s="36">
        <v>0</v>
      </c>
      <c r="X149" s="36">
        <v>0</v>
      </c>
      <c r="Y149" s="24">
        <v>11343.44584198693</v>
      </c>
    </row>
    <row r="150" spans="1:25" ht="21">
      <c r="A150" s="35" t="s">
        <v>4808</v>
      </c>
      <c r="B150" s="35"/>
      <c r="C150" s="36">
        <v>0</v>
      </c>
      <c r="D150" s="36">
        <v>10909.735295898554</v>
      </c>
      <c r="E150" s="36">
        <v>38754.360360969717</v>
      </c>
      <c r="F150" s="36">
        <v>250188.66672859984</v>
      </c>
      <c r="G150" s="36">
        <v>48528.478970766962</v>
      </c>
      <c r="H150" s="36">
        <v>88174.697842060617</v>
      </c>
      <c r="I150" s="36">
        <v>0</v>
      </c>
      <c r="J150" s="36">
        <v>0</v>
      </c>
      <c r="K150" s="24">
        <v>436555.93919829564</v>
      </c>
      <c r="L150" s="24">
        <v>323900</v>
      </c>
      <c r="M150" s="33">
        <f>L150-K150</f>
        <v>-112655.93919829564</v>
      </c>
      <c r="N150" s="100"/>
      <c r="O150" s="35" t="s">
        <v>4808</v>
      </c>
      <c r="P150" s="35"/>
      <c r="Q150" s="36">
        <v>0</v>
      </c>
      <c r="R150" s="36">
        <v>0</v>
      </c>
      <c r="S150" s="36">
        <v>0</v>
      </c>
      <c r="T150" s="36">
        <v>97059.443636877448</v>
      </c>
      <c r="U150" s="36">
        <v>31910.751665373544</v>
      </c>
      <c r="V150" s="36">
        <v>6362.1458492058136</v>
      </c>
      <c r="W150" s="36">
        <v>0</v>
      </c>
      <c r="X150" s="36">
        <v>0</v>
      </c>
      <c r="Y150" s="24">
        <v>135332.34115145681</v>
      </c>
    </row>
    <row r="151" spans="1:25" ht="21">
      <c r="A151" s="35"/>
      <c r="B151" s="35" t="s">
        <v>4798</v>
      </c>
      <c r="C151" s="36">
        <v>0</v>
      </c>
      <c r="D151" s="36">
        <v>2301.5421571545003</v>
      </c>
      <c r="E151" s="36">
        <v>3395.3989770506055</v>
      </c>
      <c r="F151" s="36">
        <v>14366.037630992159</v>
      </c>
      <c r="G151" s="36">
        <v>6588.1110477946022</v>
      </c>
      <c r="H151" s="36">
        <v>3798.9320109707405</v>
      </c>
      <c r="I151" s="36">
        <v>0</v>
      </c>
      <c r="J151" s="36">
        <v>0</v>
      </c>
      <c r="K151" s="24">
        <v>30450.021823962608</v>
      </c>
      <c r="L151" s="24"/>
      <c r="M151" s="168"/>
      <c r="N151" s="100"/>
      <c r="O151" s="35"/>
      <c r="P151" s="35" t="s">
        <v>4798</v>
      </c>
      <c r="Q151" s="36">
        <v>0</v>
      </c>
      <c r="R151" s="36">
        <v>0</v>
      </c>
      <c r="S151" s="36">
        <v>0</v>
      </c>
      <c r="T151" s="36">
        <v>0</v>
      </c>
      <c r="U151" s="36">
        <v>8261.8378420282061</v>
      </c>
      <c r="V151" s="36">
        <v>1177.6689234007829</v>
      </c>
      <c r="W151" s="36">
        <v>0</v>
      </c>
      <c r="X151" s="36">
        <v>0</v>
      </c>
      <c r="Y151" s="24">
        <v>9439.5067654289887</v>
      </c>
    </row>
    <row r="152" spans="1:25" ht="21">
      <c r="A152" s="35"/>
      <c r="B152" s="35" t="s">
        <v>4799</v>
      </c>
      <c r="C152" s="36">
        <v>0</v>
      </c>
      <c r="D152" s="36">
        <v>5011.3646445322265</v>
      </c>
      <c r="E152" s="36">
        <v>6974.3521291928719</v>
      </c>
      <c r="F152" s="36">
        <v>30581.308345543064</v>
      </c>
      <c r="G152" s="36">
        <v>10330.609389961297</v>
      </c>
      <c r="H152" s="36">
        <v>6946.2328612242127</v>
      </c>
      <c r="I152" s="36">
        <v>0</v>
      </c>
      <c r="J152" s="36">
        <v>0</v>
      </c>
      <c r="K152" s="24">
        <v>59843.86737045367</v>
      </c>
      <c r="L152" s="24"/>
      <c r="M152" s="24"/>
      <c r="N152" s="100"/>
      <c r="O152" s="35"/>
      <c r="P152" s="35" t="s">
        <v>4799</v>
      </c>
      <c r="Q152" s="36">
        <v>0</v>
      </c>
      <c r="R152" s="36">
        <v>0</v>
      </c>
      <c r="S152" s="36">
        <v>0</v>
      </c>
      <c r="T152" s="36">
        <v>18551.598884838502</v>
      </c>
      <c r="U152" s="36">
        <v>0</v>
      </c>
      <c r="V152" s="36">
        <v>0</v>
      </c>
      <c r="W152" s="36">
        <v>0</v>
      </c>
      <c r="X152" s="36">
        <v>0</v>
      </c>
      <c r="Y152" s="24">
        <v>18551.598884838502</v>
      </c>
    </row>
    <row r="153" spans="1:25" ht="21">
      <c r="A153" s="35"/>
      <c r="B153" s="35" t="s">
        <v>434</v>
      </c>
      <c r="C153" s="36">
        <v>0</v>
      </c>
      <c r="D153" s="36">
        <v>0</v>
      </c>
      <c r="E153" s="36">
        <v>1755.9133514856903</v>
      </c>
      <c r="F153" s="36">
        <v>12448.524901413195</v>
      </c>
      <c r="G153" s="36">
        <v>4243.1904458400104</v>
      </c>
      <c r="H153" s="36">
        <v>2101.5531634837816</v>
      </c>
      <c r="I153" s="36">
        <v>0</v>
      </c>
      <c r="J153" s="36">
        <v>0</v>
      </c>
      <c r="K153" s="24">
        <v>20549.181862222678</v>
      </c>
      <c r="L153" s="24"/>
      <c r="M153" s="24"/>
      <c r="N153" s="100"/>
      <c r="O153" s="35"/>
      <c r="P153" s="35" t="s">
        <v>434</v>
      </c>
      <c r="Q153" s="36">
        <v>0</v>
      </c>
      <c r="R153" s="36">
        <v>0</v>
      </c>
      <c r="S153" s="36">
        <v>0</v>
      </c>
      <c r="T153" s="36">
        <v>0</v>
      </c>
      <c r="U153" s="36">
        <v>5718.7648966088964</v>
      </c>
      <c r="V153" s="36">
        <v>651.48148068009402</v>
      </c>
      <c r="W153" s="36">
        <v>0</v>
      </c>
      <c r="X153" s="36">
        <v>0</v>
      </c>
      <c r="Y153" s="24">
        <v>6370.2463772889905</v>
      </c>
    </row>
    <row r="154" spans="1:25" ht="21">
      <c r="A154" s="35"/>
      <c r="B154" s="35" t="s">
        <v>2016</v>
      </c>
      <c r="C154" s="36">
        <v>0</v>
      </c>
      <c r="D154" s="36">
        <v>593.96546726334009</v>
      </c>
      <c r="E154" s="36">
        <v>2979.3545517609896</v>
      </c>
      <c r="F154" s="36">
        <v>22632.18115261853</v>
      </c>
      <c r="G154" s="36">
        <v>1218.3582883349884</v>
      </c>
      <c r="H154" s="36">
        <v>16697.539666499695</v>
      </c>
      <c r="I154" s="36">
        <v>0</v>
      </c>
      <c r="J154" s="36">
        <v>0</v>
      </c>
      <c r="K154" s="24">
        <v>44121.39912647754</v>
      </c>
      <c r="L154" s="24"/>
      <c r="M154" s="24"/>
      <c r="N154" s="100"/>
      <c r="O154" s="35"/>
      <c r="P154" s="35" t="s">
        <v>2016</v>
      </c>
      <c r="Q154" s="36">
        <v>0</v>
      </c>
      <c r="R154" s="36">
        <v>0</v>
      </c>
      <c r="S154" s="36">
        <v>0</v>
      </c>
      <c r="T154" s="36">
        <v>13677.633729203993</v>
      </c>
      <c r="U154" s="36">
        <v>0</v>
      </c>
      <c r="V154" s="36">
        <v>0</v>
      </c>
      <c r="W154" s="36">
        <v>0</v>
      </c>
      <c r="X154" s="36">
        <v>0</v>
      </c>
      <c r="Y154" s="24">
        <v>13677.633729203993</v>
      </c>
    </row>
    <row r="155" spans="1:25" ht="21">
      <c r="A155" s="35"/>
      <c r="B155" s="35" t="s">
        <v>4800</v>
      </c>
      <c r="C155" s="36">
        <v>0</v>
      </c>
      <c r="D155" s="36">
        <v>215.53521123084002</v>
      </c>
      <c r="E155" s="36">
        <v>390.16672602659986</v>
      </c>
      <c r="F155" s="36">
        <v>11728.094131020838</v>
      </c>
      <c r="G155" s="36">
        <v>1627.8363602344352</v>
      </c>
      <c r="H155" s="36">
        <v>8166.1810235713947</v>
      </c>
      <c r="I155" s="36">
        <v>0</v>
      </c>
      <c r="J155" s="36">
        <v>0</v>
      </c>
      <c r="K155" s="24">
        <v>22127.813452084105</v>
      </c>
      <c r="L155" s="24"/>
      <c r="M155" s="24"/>
      <c r="N155" s="100"/>
      <c r="O155" s="35"/>
      <c r="P155" s="35" t="s">
        <v>4800</v>
      </c>
      <c r="Q155" s="36">
        <v>0</v>
      </c>
      <c r="R155" s="36">
        <v>0</v>
      </c>
      <c r="S155" s="36">
        <v>0</v>
      </c>
      <c r="T155" s="36">
        <v>6859.6221701467084</v>
      </c>
      <c r="U155" s="36">
        <v>0</v>
      </c>
      <c r="V155" s="36">
        <v>0</v>
      </c>
      <c r="W155" s="36">
        <v>0</v>
      </c>
      <c r="X155" s="36">
        <v>0</v>
      </c>
      <c r="Y155" s="24">
        <v>6859.6221701467084</v>
      </c>
    </row>
    <row r="156" spans="1:25" ht="21">
      <c r="A156" s="35"/>
      <c r="B156" s="35" t="s">
        <v>4801</v>
      </c>
      <c r="C156" s="36">
        <v>0</v>
      </c>
      <c r="D156" s="36">
        <v>0</v>
      </c>
      <c r="E156" s="36">
        <v>39.295543998799999</v>
      </c>
      <c r="F156" s="36">
        <v>8639.6658518524691</v>
      </c>
      <c r="G156" s="36">
        <v>0</v>
      </c>
      <c r="H156" s="36">
        <v>2528.8193652344098</v>
      </c>
      <c r="I156" s="36">
        <v>0</v>
      </c>
      <c r="J156" s="36">
        <v>0</v>
      </c>
      <c r="K156" s="24">
        <v>11207.78076108568</v>
      </c>
      <c r="L156" s="24"/>
      <c r="M156" s="24"/>
      <c r="N156" s="100"/>
      <c r="O156" s="35"/>
      <c r="P156" s="35" t="s">
        <v>4801</v>
      </c>
      <c r="Q156" s="36">
        <v>0</v>
      </c>
      <c r="R156" s="36">
        <v>0</v>
      </c>
      <c r="S156" s="36">
        <v>0</v>
      </c>
      <c r="T156" s="36">
        <v>3474.4120359362628</v>
      </c>
      <c r="U156" s="36">
        <v>0</v>
      </c>
      <c r="V156" s="36">
        <v>0</v>
      </c>
      <c r="W156" s="36">
        <v>0</v>
      </c>
      <c r="X156" s="36">
        <v>0</v>
      </c>
      <c r="Y156" s="24">
        <v>3474.4120359362628</v>
      </c>
    </row>
    <row r="157" spans="1:25" ht="21">
      <c r="A157" s="35"/>
      <c r="B157" s="35" t="s">
        <v>4802</v>
      </c>
      <c r="C157" s="36">
        <v>0</v>
      </c>
      <c r="D157" s="36">
        <v>191.03428801179999</v>
      </c>
      <c r="E157" s="36">
        <v>263.62309099108001</v>
      </c>
      <c r="F157" s="36">
        <v>21309.351553598612</v>
      </c>
      <c r="G157" s="36">
        <v>0</v>
      </c>
      <c r="H157" s="36">
        <v>5757.1713121717103</v>
      </c>
      <c r="I157" s="36">
        <v>0</v>
      </c>
      <c r="J157" s="36">
        <v>0</v>
      </c>
      <c r="K157" s="24">
        <v>27521.180244773204</v>
      </c>
      <c r="L157" s="24"/>
      <c r="M157" s="24"/>
      <c r="N157" s="100"/>
      <c r="O157" s="35"/>
      <c r="P157" s="35" t="s">
        <v>4802</v>
      </c>
      <c r="Q157" s="36">
        <v>0</v>
      </c>
      <c r="R157" s="36">
        <v>0</v>
      </c>
      <c r="S157" s="36">
        <v>0</v>
      </c>
      <c r="T157" s="36">
        <v>8531.5658758797308</v>
      </c>
      <c r="U157" s="36">
        <v>0</v>
      </c>
      <c r="V157" s="36">
        <v>0</v>
      </c>
      <c r="W157" s="36">
        <v>0</v>
      </c>
      <c r="X157" s="36">
        <v>0</v>
      </c>
      <c r="Y157" s="24">
        <v>8531.5658758797308</v>
      </c>
    </row>
    <row r="158" spans="1:25" ht="21">
      <c r="A158" s="35"/>
      <c r="B158" s="35" t="s">
        <v>4803</v>
      </c>
      <c r="C158" s="36">
        <v>0</v>
      </c>
      <c r="D158" s="36">
        <v>0</v>
      </c>
      <c r="E158" s="36">
        <v>0</v>
      </c>
      <c r="F158" s="36">
        <v>1075.1541636724201</v>
      </c>
      <c r="G158" s="36">
        <v>0</v>
      </c>
      <c r="H158" s="36">
        <v>0</v>
      </c>
      <c r="I158" s="36">
        <v>0</v>
      </c>
      <c r="J158" s="36">
        <v>0</v>
      </c>
      <c r="K158" s="24">
        <v>1075.1541636724201</v>
      </c>
      <c r="L158" s="24"/>
      <c r="M158" s="24"/>
      <c r="N158" s="100"/>
      <c r="O158" s="35"/>
      <c r="P158" s="35" t="s">
        <v>4803</v>
      </c>
      <c r="Q158" s="36">
        <v>0</v>
      </c>
      <c r="R158" s="36">
        <v>0</v>
      </c>
      <c r="S158" s="36">
        <v>0</v>
      </c>
      <c r="T158" s="36">
        <v>0</v>
      </c>
      <c r="U158" s="36">
        <v>333.29779073880997</v>
      </c>
      <c r="V158" s="36">
        <v>0</v>
      </c>
      <c r="W158" s="36">
        <v>0</v>
      </c>
      <c r="X158" s="36">
        <v>0</v>
      </c>
      <c r="Y158" s="24">
        <v>333.29779073880997</v>
      </c>
    </row>
    <row r="159" spans="1:25" ht="21">
      <c r="A159" s="35"/>
      <c r="B159" s="35" t="s">
        <v>3045</v>
      </c>
      <c r="C159" s="36">
        <v>0</v>
      </c>
      <c r="D159" s="36">
        <v>187.61165508140996</v>
      </c>
      <c r="E159" s="36">
        <v>4149.5336989913458</v>
      </c>
      <c r="F159" s="36">
        <v>11416.537275791381</v>
      </c>
      <c r="G159" s="36">
        <v>3665.7760048892728</v>
      </c>
      <c r="H159" s="36">
        <v>6436.644243412793</v>
      </c>
      <c r="I159" s="36">
        <v>0</v>
      </c>
      <c r="J159" s="36">
        <v>0</v>
      </c>
      <c r="K159" s="24">
        <v>25856.102878166203</v>
      </c>
      <c r="L159" s="24"/>
      <c r="M159" s="24"/>
      <c r="N159" s="100"/>
      <c r="O159" s="35"/>
      <c r="P159" s="35" t="s">
        <v>3045</v>
      </c>
      <c r="Q159" s="36">
        <v>0</v>
      </c>
      <c r="R159" s="36">
        <v>0</v>
      </c>
      <c r="S159" s="36">
        <v>0</v>
      </c>
      <c r="T159" s="36">
        <v>8015.3918922306866</v>
      </c>
      <c r="U159" s="36">
        <v>0</v>
      </c>
      <c r="V159" s="36">
        <v>0</v>
      </c>
      <c r="W159" s="36">
        <v>0</v>
      </c>
      <c r="X159" s="36">
        <v>0</v>
      </c>
      <c r="Y159" s="24">
        <v>8015.3918922306866</v>
      </c>
    </row>
    <row r="160" spans="1:25" ht="21">
      <c r="A160" s="35"/>
      <c r="B160" s="35" t="s">
        <v>3263</v>
      </c>
      <c r="C160" s="36">
        <v>0</v>
      </c>
      <c r="D160" s="36">
        <v>0</v>
      </c>
      <c r="E160" s="36">
        <v>2445.811432803921</v>
      </c>
      <c r="F160" s="36">
        <v>10281.171073284242</v>
      </c>
      <c r="G160" s="36">
        <v>3208.7835042484344</v>
      </c>
      <c r="H160" s="36">
        <v>6147.215650347569</v>
      </c>
      <c r="I160" s="36">
        <v>0</v>
      </c>
      <c r="J160" s="36">
        <v>0</v>
      </c>
      <c r="K160" s="24">
        <v>22082.981660684167</v>
      </c>
      <c r="L160" s="24"/>
      <c r="M160" s="24"/>
      <c r="N160" s="100"/>
      <c r="O160" s="35"/>
      <c r="P160" s="35" t="s">
        <v>3263</v>
      </c>
      <c r="Q160" s="36">
        <v>0</v>
      </c>
      <c r="R160" s="36">
        <v>0</v>
      </c>
      <c r="S160" s="36">
        <v>0</v>
      </c>
      <c r="T160" s="36">
        <v>0</v>
      </c>
      <c r="U160" s="36">
        <v>4940.0874632031064</v>
      </c>
      <c r="V160" s="36">
        <v>1905.6368516072073</v>
      </c>
      <c r="W160" s="36">
        <v>0</v>
      </c>
      <c r="X160" s="36">
        <v>0</v>
      </c>
      <c r="Y160" s="24">
        <v>6845.7243148103134</v>
      </c>
    </row>
    <row r="161" spans="1:25" ht="21">
      <c r="A161" s="35"/>
      <c r="B161" s="35" t="s">
        <v>4804</v>
      </c>
      <c r="C161" s="36">
        <v>0</v>
      </c>
      <c r="D161" s="36">
        <v>0</v>
      </c>
      <c r="E161" s="36">
        <v>436.71329697441001</v>
      </c>
      <c r="F161" s="36">
        <v>33015.983141839024</v>
      </c>
      <c r="G161" s="36">
        <v>5814.7570181191131</v>
      </c>
      <c r="H161" s="36">
        <v>8879.87242221827</v>
      </c>
      <c r="I161" s="36">
        <v>0</v>
      </c>
      <c r="J161" s="36">
        <v>0</v>
      </c>
      <c r="K161" s="24">
        <v>48147.32587915082</v>
      </c>
      <c r="L161" s="24"/>
      <c r="M161" s="24"/>
      <c r="N161" s="100"/>
      <c r="O161" s="35"/>
      <c r="P161" s="35" t="s">
        <v>4804</v>
      </c>
      <c r="Q161" s="36">
        <v>0</v>
      </c>
      <c r="R161" s="36">
        <v>0</v>
      </c>
      <c r="S161" s="36">
        <v>0</v>
      </c>
      <c r="T161" s="36">
        <v>14925.671022532601</v>
      </c>
      <c r="U161" s="36">
        <v>0</v>
      </c>
      <c r="V161" s="36">
        <v>0</v>
      </c>
      <c r="W161" s="36">
        <v>0</v>
      </c>
      <c r="X161" s="36">
        <v>0</v>
      </c>
      <c r="Y161" s="24">
        <v>14925.671022532601</v>
      </c>
    </row>
    <row r="162" spans="1:25" ht="21">
      <c r="A162" s="35"/>
      <c r="B162" s="35" t="s">
        <v>4805</v>
      </c>
      <c r="C162" s="36">
        <v>0</v>
      </c>
      <c r="D162" s="36">
        <v>470.59340257633994</v>
      </c>
      <c r="E162" s="36">
        <v>9737.5795434952779</v>
      </c>
      <c r="F162" s="36">
        <v>21732.374000357082</v>
      </c>
      <c r="G162" s="36">
        <v>8887.7229658228734</v>
      </c>
      <c r="H162" s="36">
        <v>8475.350301673112</v>
      </c>
      <c r="I162" s="36">
        <v>0</v>
      </c>
      <c r="J162" s="36">
        <v>0</v>
      </c>
      <c r="K162" s="24">
        <v>49303.620213924689</v>
      </c>
      <c r="L162" s="24"/>
      <c r="M162" s="24"/>
      <c r="N162" s="100"/>
      <c r="O162" s="35"/>
      <c r="P162" s="35" t="s">
        <v>4805</v>
      </c>
      <c r="Q162" s="36">
        <v>0</v>
      </c>
      <c r="R162" s="36">
        <v>0</v>
      </c>
      <c r="S162" s="36">
        <v>0</v>
      </c>
      <c r="T162" s="36">
        <v>0</v>
      </c>
      <c r="U162" s="36">
        <v>12656.763672794523</v>
      </c>
      <c r="V162" s="36">
        <v>2627.3585935177298</v>
      </c>
      <c r="W162" s="36">
        <v>0</v>
      </c>
      <c r="X162" s="36">
        <v>0</v>
      </c>
      <c r="Y162" s="24">
        <v>15284.122266312253</v>
      </c>
    </row>
    <row r="163" spans="1:25" ht="21">
      <c r="A163" s="35"/>
      <c r="B163" s="35" t="s">
        <v>4806</v>
      </c>
      <c r="C163" s="36">
        <v>0</v>
      </c>
      <c r="D163" s="36">
        <v>1501.1183471601696</v>
      </c>
      <c r="E163" s="36">
        <v>4820.9196155321752</v>
      </c>
      <c r="F163" s="36">
        <v>27516.531571221876</v>
      </c>
      <c r="G163" s="36">
        <v>2102.3178732592064</v>
      </c>
      <c r="H163" s="36">
        <v>7335.2368401503809</v>
      </c>
      <c r="I163" s="36">
        <v>0</v>
      </c>
      <c r="J163" s="36">
        <v>0</v>
      </c>
      <c r="K163" s="24">
        <v>43276.124247323809</v>
      </c>
      <c r="L163" s="24"/>
      <c r="M163" s="24"/>
      <c r="N163" s="100"/>
      <c r="O163" s="35"/>
      <c r="P163" s="35" t="s">
        <v>4806</v>
      </c>
      <c r="Q163" s="36">
        <v>0</v>
      </c>
      <c r="R163" s="36">
        <v>0</v>
      </c>
      <c r="S163" s="36">
        <v>0</v>
      </c>
      <c r="T163" s="36">
        <v>13415.598516671998</v>
      </c>
      <c r="U163" s="36">
        <v>0</v>
      </c>
      <c r="V163" s="36">
        <v>0</v>
      </c>
      <c r="W163" s="36">
        <v>0</v>
      </c>
      <c r="X163" s="36">
        <v>0</v>
      </c>
      <c r="Y163" s="24">
        <v>13415.598516671998</v>
      </c>
    </row>
    <row r="164" spans="1:25" ht="21">
      <c r="A164" s="35"/>
      <c r="B164" s="35" t="s">
        <v>4807</v>
      </c>
      <c r="C164" s="36">
        <v>0</v>
      </c>
      <c r="D164" s="36">
        <v>436.97012288793002</v>
      </c>
      <c r="E164" s="36">
        <v>1365.69840266595</v>
      </c>
      <c r="F164" s="36">
        <v>23445.751935394946</v>
      </c>
      <c r="G164" s="36">
        <v>841.01607226272711</v>
      </c>
      <c r="H164" s="36">
        <v>4903.9489811025624</v>
      </c>
      <c r="I164" s="36">
        <v>0</v>
      </c>
      <c r="J164" s="36">
        <v>0</v>
      </c>
      <c r="K164" s="24">
        <v>30993.385514314115</v>
      </c>
      <c r="L164" s="24"/>
      <c r="M164" s="24"/>
      <c r="N164" s="100"/>
      <c r="O164" s="35"/>
      <c r="P164" s="35" t="s">
        <v>4807</v>
      </c>
      <c r="Q164" s="36">
        <v>0</v>
      </c>
      <c r="R164" s="36">
        <v>0</v>
      </c>
      <c r="S164" s="36">
        <v>0</v>
      </c>
      <c r="T164" s="36">
        <v>9607.9495094369722</v>
      </c>
      <c r="U164" s="36">
        <v>0</v>
      </c>
      <c r="V164" s="36">
        <v>0</v>
      </c>
      <c r="W164" s="36">
        <v>0</v>
      </c>
      <c r="X164" s="36">
        <v>0</v>
      </c>
      <c r="Y164" s="24">
        <v>9607.9495094369722</v>
      </c>
    </row>
    <row r="165" spans="1:25" ht="21">
      <c r="A165" s="35" t="s">
        <v>4811</v>
      </c>
      <c r="B165" s="35"/>
      <c r="C165" s="36">
        <v>0</v>
      </c>
      <c r="D165" s="36">
        <v>0</v>
      </c>
      <c r="E165" s="36">
        <v>0</v>
      </c>
      <c r="F165" s="36">
        <v>6880.8950200259706</v>
      </c>
      <c r="G165" s="36">
        <v>0</v>
      </c>
      <c r="H165" s="36">
        <v>31184.358678935248</v>
      </c>
      <c r="I165" s="36">
        <v>4132.9160638179801</v>
      </c>
      <c r="J165" s="36">
        <v>3410.1709457151201</v>
      </c>
      <c r="K165" s="24">
        <v>45608.340708494317</v>
      </c>
      <c r="L165" s="24">
        <v>91520</v>
      </c>
      <c r="M165" s="33">
        <f>L165-K165</f>
        <v>45911.659291505683</v>
      </c>
      <c r="N165" s="100"/>
      <c r="O165" s="35" t="s">
        <v>4811</v>
      </c>
      <c r="P165" s="35"/>
      <c r="Q165" s="36">
        <v>0</v>
      </c>
      <c r="R165" s="36">
        <v>0</v>
      </c>
      <c r="S165" s="36">
        <v>0</v>
      </c>
      <c r="T165" s="36">
        <v>0</v>
      </c>
      <c r="U165" s="36">
        <v>2133.077456208327</v>
      </c>
      <c r="V165" s="36">
        <v>12005.508163423512</v>
      </c>
      <c r="W165" s="36">
        <v>0</v>
      </c>
      <c r="X165" s="36">
        <v>0</v>
      </c>
      <c r="Y165" s="24">
        <v>14138.585619631838</v>
      </c>
    </row>
    <row r="166" spans="1:25" ht="21">
      <c r="A166" s="35"/>
      <c r="B166" s="35" t="s">
        <v>3045</v>
      </c>
      <c r="C166" s="36">
        <v>0</v>
      </c>
      <c r="D166" s="36">
        <v>0</v>
      </c>
      <c r="E166" s="36">
        <v>0</v>
      </c>
      <c r="F166" s="36">
        <v>2977.12992348842</v>
      </c>
      <c r="G166" s="36">
        <v>0</v>
      </c>
      <c r="H166" s="36">
        <v>15664.235188249619</v>
      </c>
      <c r="I166" s="36">
        <v>54.071404554579999</v>
      </c>
      <c r="J166" s="36">
        <v>955.31091073369998</v>
      </c>
      <c r="K166" s="24">
        <v>19650.747427026319</v>
      </c>
      <c r="L166" s="24"/>
      <c r="M166" s="168"/>
      <c r="N166" s="100"/>
      <c r="O166" s="35"/>
      <c r="P166" s="35" t="s">
        <v>3045</v>
      </c>
      <c r="Q166" s="36">
        <v>0</v>
      </c>
      <c r="R166" s="36">
        <v>0</v>
      </c>
      <c r="S166" s="36">
        <v>0</v>
      </c>
      <c r="T166" s="36">
        <v>0</v>
      </c>
      <c r="U166" s="36">
        <v>922.91027628146696</v>
      </c>
      <c r="V166" s="36">
        <v>5168.8214260972181</v>
      </c>
      <c r="W166" s="36">
        <v>0</v>
      </c>
      <c r="X166" s="36">
        <v>0</v>
      </c>
      <c r="Y166" s="24">
        <v>6091.7317023786854</v>
      </c>
    </row>
    <row r="167" spans="1:25" ht="21">
      <c r="A167" s="35"/>
      <c r="B167" s="35" t="s">
        <v>4809</v>
      </c>
      <c r="C167" s="36">
        <v>0</v>
      </c>
      <c r="D167" s="36">
        <v>0</v>
      </c>
      <c r="E167" s="36">
        <v>0</v>
      </c>
      <c r="F167" s="36">
        <v>2009.4017936783002</v>
      </c>
      <c r="G167" s="36">
        <v>0</v>
      </c>
      <c r="H167" s="36">
        <v>5387.5946451552682</v>
      </c>
      <c r="I167" s="36">
        <v>3372.5946592634</v>
      </c>
      <c r="J167" s="36">
        <v>2318.6552029525201</v>
      </c>
      <c r="K167" s="24">
        <v>13088.246301049487</v>
      </c>
      <c r="L167" s="24"/>
      <c r="M167" s="24"/>
      <c r="N167" s="100"/>
      <c r="O167" s="35"/>
      <c r="P167" s="35" t="s">
        <v>4809</v>
      </c>
      <c r="Q167" s="36">
        <v>0</v>
      </c>
      <c r="R167" s="36">
        <v>0</v>
      </c>
      <c r="S167" s="36">
        <v>0</v>
      </c>
      <c r="T167" s="36">
        <v>0</v>
      </c>
      <c r="U167" s="36">
        <v>622.91455604048008</v>
      </c>
      <c r="V167" s="36">
        <v>3434.4417972824967</v>
      </c>
      <c r="W167" s="36">
        <v>0</v>
      </c>
      <c r="X167" s="36">
        <v>0</v>
      </c>
      <c r="Y167" s="24">
        <v>4057.3563533229767</v>
      </c>
    </row>
    <row r="168" spans="1:25" ht="21">
      <c r="A168" s="35"/>
      <c r="B168" s="35" t="s">
        <v>3956</v>
      </c>
      <c r="C168" s="36">
        <v>0</v>
      </c>
      <c r="D168" s="36">
        <v>0</v>
      </c>
      <c r="E168" s="36">
        <v>0</v>
      </c>
      <c r="F168" s="36">
        <v>578.7891902097</v>
      </c>
      <c r="G168" s="36">
        <v>0</v>
      </c>
      <c r="H168" s="36">
        <v>4052.0201398724198</v>
      </c>
      <c r="I168" s="36">
        <v>0</v>
      </c>
      <c r="J168" s="36">
        <v>0</v>
      </c>
      <c r="K168" s="24">
        <v>4630.8093300821201</v>
      </c>
      <c r="L168" s="24"/>
      <c r="M168" s="24"/>
      <c r="N168" s="100"/>
      <c r="O168" s="35"/>
      <c r="P168" s="35" t="s">
        <v>3956</v>
      </c>
      <c r="Q168" s="36">
        <v>0</v>
      </c>
      <c r="R168" s="36">
        <v>0</v>
      </c>
      <c r="S168" s="36">
        <v>0</v>
      </c>
      <c r="T168" s="36">
        <v>0</v>
      </c>
      <c r="U168" s="36">
        <v>179.42464896500999</v>
      </c>
      <c r="V168" s="36">
        <v>1256.1262433605671</v>
      </c>
      <c r="W168" s="36">
        <v>0</v>
      </c>
      <c r="X168" s="36">
        <v>0</v>
      </c>
      <c r="Y168" s="24">
        <v>1435.550892325577</v>
      </c>
    </row>
    <row r="169" spans="1:25" ht="21">
      <c r="A169" s="35"/>
      <c r="B169" s="35" t="s">
        <v>1104</v>
      </c>
      <c r="C169" s="36">
        <v>0</v>
      </c>
      <c r="D169" s="36">
        <v>0</v>
      </c>
      <c r="E169" s="36">
        <v>0</v>
      </c>
      <c r="F169" s="36">
        <v>365.57411264949997</v>
      </c>
      <c r="G169" s="36">
        <v>0</v>
      </c>
      <c r="H169" s="36">
        <v>2424.2587056579</v>
      </c>
      <c r="I169" s="36">
        <v>706.25</v>
      </c>
      <c r="J169" s="36">
        <v>136.2048320289</v>
      </c>
      <c r="K169" s="24">
        <v>3632.2876503363</v>
      </c>
      <c r="L169" s="24"/>
      <c r="M169" s="24"/>
      <c r="N169" s="100"/>
      <c r="O169" s="35"/>
      <c r="P169" s="35" t="s">
        <v>1104</v>
      </c>
      <c r="Q169" s="36">
        <v>0</v>
      </c>
      <c r="R169" s="36">
        <v>0</v>
      </c>
      <c r="S169" s="36">
        <v>0</v>
      </c>
      <c r="T169" s="36">
        <v>0</v>
      </c>
      <c r="U169" s="36">
        <v>113.32797492135001</v>
      </c>
      <c r="V169" s="36">
        <v>1012.68119668321</v>
      </c>
      <c r="W169" s="36">
        <v>0</v>
      </c>
      <c r="X169" s="36">
        <v>0</v>
      </c>
      <c r="Y169" s="24">
        <v>1126.0091716045599</v>
      </c>
    </row>
    <row r="170" spans="1:25" ht="21">
      <c r="A170" s="35"/>
      <c r="B170" s="35" t="s">
        <v>579</v>
      </c>
      <c r="C170" s="36">
        <v>0</v>
      </c>
      <c r="D170" s="36">
        <v>0</v>
      </c>
      <c r="E170" s="36">
        <v>0</v>
      </c>
      <c r="F170" s="36">
        <v>828.34589094035005</v>
      </c>
      <c r="G170" s="36">
        <v>0</v>
      </c>
      <c r="H170" s="36">
        <v>3288.4662444266401</v>
      </c>
      <c r="I170" s="36">
        <v>0</v>
      </c>
      <c r="J170" s="36">
        <v>0</v>
      </c>
      <c r="K170" s="24">
        <v>4116.8121353669903</v>
      </c>
      <c r="L170" s="24"/>
      <c r="M170" s="24"/>
      <c r="N170" s="100"/>
      <c r="O170" s="35"/>
      <c r="P170" s="35" t="s">
        <v>579</v>
      </c>
      <c r="Q170" s="36">
        <v>0</v>
      </c>
      <c r="R170" s="36">
        <v>0</v>
      </c>
      <c r="S170" s="36">
        <v>0</v>
      </c>
      <c r="T170" s="36">
        <v>0</v>
      </c>
      <c r="U170" s="36">
        <v>256.78722619151</v>
      </c>
      <c r="V170" s="36">
        <v>1019.42453577226</v>
      </c>
      <c r="W170" s="36">
        <v>0</v>
      </c>
      <c r="X170" s="36">
        <v>0</v>
      </c>
      <c r="Y170" s="24">
        <v>1276.21176196377</v>
      </c>
    </row>
    <row r="171" spans="1:25" ht="21">
      <c r="A171" s="35"/>
      <c r="B171" s="35" t="s">
        <v>4810</v>
      </c>
      <c r="C171" s="36">
        <v>0</v>
      </c>
      <c r="D171" s="36">
        <v>0</v>
      </c>
      <c r="E171" s="36">
        <v>0</v>
      </c>
      <c r="F171" s="36">
        <v>121.6541090597</v>
      </c>
      <c r="G171" s="36">
        <v>0</v>
      </c>
      <c r="H171" s="36">
        <v>367.78375557340001</v>
      </c>
      <c r="I171" s="36">
        <v>0</v>
      </c>
      <c r="J171" s="36">
        <v>0</v>
      </c>
      <c r="K171" s="24">
        <v>489.43786463310005</v>
      </c>
      <c r="L171" s="24"/>
      <c r="M171" s="24"/>
      <c r="N171" s="100"/>
      <c r="O171" s="35"/>
      <c r="P171" s="35" t="s">
        <v>4810</v>
      </c>
      <c r="Q171" s="36">
        <v>0</v>
      </c>
      <c r="R171" s="36">
        <v>0</v>
      </c>
      <c r="S171" s="36">
        <v>0</v>
      </c>
      <c r="T171" s="36">
        <v>0</v>
      </c>
      <c r="U171" s="36">
        <v>37.712773808510001</v>
      </c>
      <c r="V171" s="36">
        <v>114.01296422775999</v>
      </c>
      <c r="W171" s="36">
        <v>0</v>
      </c>
      <c r="X171" s="36">
        <v>0</v>
      </c>
      <c r="Y171" s="24">
        <v>151.72573803627</v>
      </c>
    </row>
    <row r="172" spans="1:25" ht="21">
      <c r="A172" s="35" t="s">
        <v>4820</v>
      </c>
      <c r="B172" s="35"/>
      <c r="C172" s="36">
        <v>0</v>
      </c>
      <c r="D172" s="36">
        <v>416.37675499162003</v>
      </c>
      <c r="E172" s="36">
        <v>35272.407615784497</v>
      </c>
      <c r="F172" s="36">
        <v>95244.433760324144</v>
      </c>
      <c r="G172" s="36">
        <v>183773.37896894451</v>
      </c>
      <c r="H172" s="36">
        <v>11942.798973319172</v>
      </c>
      <c r="I172" s="36">
        <v>1077.1947051291299</v>
      </c>
      <c r="J172" s="36">
        <v>0</v>
      </c>
      <c r="K172" s="24">
        <v>327726.59077849309</v>
      </c>
      <c r="L172" s="24">
        <v>350620</v>
      </c>
      <c r="M172" s="33">
        <f>L172-K172</f>
        <v>22893.40922150691</v>
      </c>
      <c r="N172" s="100"/>
      <c r="O172" s="35" t="s">
        <v>4820</v>
      </c>
      <c r="P172" s="35"/>
      <c r="Q172" s="36">
        <v>0</v>
      </c>
      <c r="R172" s="36">
        <v>0</v>
      </c>
      <c r="S172" s="36">
        <v>0</v>
      </c>
      <c r="T172" s="36">
        <v>0</v>
      </c>
      <c r="U172" s="36">
        <v>97559.045100987641</v>
      </c>
      <c r="V172" s="36">
        <v>4036.1980403184739</v>
      </c>
      <c r="W172" s="36">
        <v>0</v>
      </c>
      <c r="X172" s="36">
        <v>0</v>
      </c>
      <c r="Y172" s="24">
        <v>101595.24314130611</v>
      </c>
    </row>
    <row r="173" spans="1:25" ht="21">
      <c r="A173" s="35"/>
      <c r="B173" s="35" t="s">
        <v>4813</v>
      </c>
      <c r="C173" s="36">
        <v>0</v>
      </c>
      <c r="D173" s="36">
        <v>0</v>
      </c>
      <c r="E173" s="36">
        <v>401.18883536840002</v>
      </c>
      <c r="F173" s="36">
        <v>3305.5151465610502</v>
      </c>
      <c r="G173" s="36">
        <v>17421.803387079402</v>
      </c>
      <c r="H173" s="36">
        <v>6.0739648572919993</v>
      </c>
      <c r="I173" s="36">
        <v>247.77733632141999</v>
      </c>
      <c r="J173" s="36">
        <v>0</v>
      </c>
      <c r="K173" s="24">
        <v>21382.358670187565</v>
      </c>
      <c r="L173" s="24"/>
      <c r="M173" s="168"/>
      <c r="N173" s="100"/>
      <c r="O173" s="35"/>
      <c r="P173" s="35" t="s">
        <v>4813</v>
      </c>
      <c r="Q173" s="36">
        <v>0</v>
      </c>
      <c r="R173" s="36">
        <v>0</v>
      </c>
      <c r="S173" s="36">
        <v>0</v>
      </c>
      <c r="T173" s="36">
        <v>0</v>
      </c>
      <c r="U173" s="36">
        <v>6549.8372843888665</v>
      </c>
      <c r="V173" s="36">
        <v>78.693903365400999</v>
      </c>
      <c r="W173" s="36">
        <v>0</v>
      </c>
      <c r="X173" s="36">
        <v>0</v>
      </c>
      <c r="Y173" s="24">
        <v>6628.5311877542672</v>
      </c>
    </row>
    <row r="174" spans="1:25" ht="21">
      <c r="A174" s="35"/>
      <c r="B174" s="35" t="s">
        <v>4814</v>
      </c>
      <c r="C174" s="36">
        <v>0</v>
      </c>
      <c r="D174" s="36">
        <v>0</v>
      </c>
      <c r="E174" s="36">
        <v>1095.5405126279002</v>
      </c>
      <c r="F174" s="36">
        <v>5569.2542717437755</v>
      </c>
      <c r="G174" s="36">
        <v>18054.057719347275</v>
      </c>
      <c r="H174" s="36">
        <v>0.86515683668099996</v>
      </c>
      <c r="I174" s="36">
        <v>12.5</v>
      </c>
      <c r="J174" s="36">
        <v>0</v>
      </c>
      <c r="K174" s="24">
        <v>24732.217660555631</v>
      </c>
      <c r="L174" s="24"/>
      <c r="M174" s="24"/>
      <c r="N174" s="100"/>
      <c r="O174" s="35"/>
      <c r="P174" s="35" t="s">
        <v>4814</v>
      </c>
      <c r="Q174" s="36">
        <v>0</v>
      </c>
      <c r="R174" s="36">
        <v>0</v>
      </c>
      <c r="S174" s="36">
        <v>0</v>
      </c>
      <c r="T174" s="36">
        <v>0</v>
      </c>
      <c r="U174" s="36">
        <v>7662.8442761492643</v>
      </c>
      <c r="V174" s="36">
        <v>4.1431986193709998</v>
      </c>
      <c r="W174" s="36">
        <v>0</v>
      </c>
      <c r="X174" s="36">
        <v>0</v>
      </c>
      <c r="Y174" s="24">
        <v>7666.9874747686354</v>
      </c>
    </row>
    <row r="175" spans="1:25" ht="21">
      <c r="A175" s="35"/>
      <c r="B175" s="35" t="s">
        <v>3314</v>
      </c>
      <c r="C175" s="36">
        <v>0</v>
      </c>
      <c r="D175" s="36">
        <v>144.49847968500001</v>
      </c>
      <c r="E175" s="36">
        <v>5274.1902258553291</v>
      </c>
      <c r="F175" s="36">
        <v>6017.1169070367487</v>
      </c>
      <c r="G175" s="36">
        <v>8909.0084049654361</v>
      </c>
      <c r="H175" s="36">
        <v>0</v>
      </c>
      <c r="I175" s="36">
        <v>297.50704831450997</v>
      </c>
      <c r="J175" s="36">
        <v>0</v>
      </c>
      <c r="K175" s="24">
        <v>20642.321065857024</v>
      </c>
      <c r="L175" s="24"/>
      <c r="M175" s="24"/>
      <c r="N175" s="100"/>
      <c r="O175" s="35"/>
      <c r="P175" s="35" t="s">
        <v>3314</v>
      </c>
      <c r="Q175" s="36">
        <v>0</v>
      </c>
      <c r="R175" s="36">
        <v>0</v>
      </c>
      <c r="S175" s="36">
        <v>0</v>
      </c>
      <c r="T175" s="36">
        <v>0</v>
      </c>
      <c r="U175" s="36">
        <v>6306.8923454373198</v>
      </c>
      <c r="V175" s="36">
        <v>92.227184977530001</v>
      </c>
      <c r="W175" s="36">
        <v>0</v>
      </c>
      <c r="X175" s="36">
        <v>0</v>
      </c>
      <c r="Y175" s="24">
        <v>6399.1195304148496</v>
      </c>
    </row>
    <row r="176" spans="1:25" ht="21">
      <c r="A176" s="35"/>
      <c r="B176" s="35" t="s">
        <v>3457</v>
      </c>
      <c r="C176" s="36">
        <v>0</v>
      </c>
      <c r="D176" s="36">
        <v>179.25571937552002</v>
      </c>
      <c r="E176" s="36">
        <v>7115.4063689047298</v>
      </c>
      <c r="F176" s="36">
        <v>6773.0440840005786</v>
      </c>
      <c r="G176" s="36">
        <v>7984.6791804869763</v>
      </c>
      <c r="H176" s="36">
        <v>10.51921325632</v>
      </c>
      <c r="I176" s="36">
        <v>162.09747114686999</v>
      </c>
      <c r="J176" s="36">
        <v>0</v>
      </c>
      <c r="K176" s="24">
        <v>22225.002037170994</v>
      </c>
      <c r="L176" s="24"/>
      <c r="M176" s="24"/>
      <c r="N176" s="100"/>
      <c r="O176" s="35"/>
      <c r="P176" s="35" t="s">
        <v>3457</v>
      </c>
      <c r="Q176" s="36">
        <v>0</v>
      </c>
      <c r="R176" s="36">
        <v>0</v>
      </c>
      <c r="S176" s="36">
        <v>0</v>
      </c>
      <c r="T176" s="36">
        <v>0</v>
      </c>
      <c r="U176" s="36">
        <v>6836.2394593579111</v>
      </c>
      <c r="V176" s="36">
        <v>53.511172164990001</v>
      </c>
      <c r="W176" s="36">
        <v>0</v>
      </c>
      <c r="X176" s="36">
        <v>0</v>
      </c>
      <c r="Y176" s="24">
        <v>6889.7506315229011</v>
      </c>
    </row>
    <row r="177" spans="1:25" ht="21">
      <c r="A177" s="35"/>
      <c r="B177" s="35" t="s">
        <v>1318</v>
      </c>
      <c r="C177" s="36">
        <v>0</v>
      </c>
      <c r="D177" s="36">
        <v>0</v>
      </c>
      <c r="E177" s="36">
        <v>475.13995712628002</v>
      </c>
      <c r="F177" s="36">
        <v>11007.10804194463</v>
      </c>
      <c r="G177" s="36">
        <v>6358.3085238549575</v>
      </c>
      <c r="H177" s="36">
        <v>4.9748461503300003</v>
      </c>
      <c r="I177" s="36">
        <v>0</v>
      </c>
      <c r="J177" s="36">
        <v>0</v>
      </c>
      <c r="K177" s="24">
        <v>17845.531369076198</v>
      </c>
      <c r="L177" s="24"/>
      <c r="M177" s="24"/>
      <c r="N177" s="100"/>
      <c r="O177" s="35"/>
      <c r="P177" s="35" t="s">
        <v>1318</v>
      </c>
      <c r="Q177" s="36">
        <v>0</v>
      </c>
      <c r="R177" s="36">
        <v>0</v>
      </c>
      <c r="S177" s="36">
        <v>0</v>
      </c>
      <c r="T177" s="36">
        <v>0</v>
      </c>
      <c r="U177" s="36">
        <v>5530.5725221096254</v>
      </c>
      <c r="V177" s="36">
        <v>1.542202306603</v>
      </c>
      <c r="W177" s="36">
        <v>0</v>
      </c>
      <c r="X177" s="36">
        <v>0</v>
      </c>
      <c r="Y177" s="24">
        <v>5532.1147244162285</v>
      </c>
    </row>
    <row r="178" spans="1:25" ht="21">
      <c r="A178" s="35"/>
      <c r="B178" s="35" t="s">
        <v>4812</v>
      </c>
      <c r="C178" s="36">
        <v>0</v>
      </c>
      <c r="D178" s="36">
        <v>0</v>
      </c>
      <c r="E178" s="36">
        <v>4142.4310221893802</v>
      </c>
      <c r="F178" s="36">
        <v>7601.3300578800818</v>
      </c>
      <c r="G178" s="36">
        <v>17610.114784373665</v>
      </c>
      <c r="H178" s="36">
        <v>1672.229240954498</v>
      </c>
      <c r="I178" s="36">
        <v>0</v>
      </c>
      <c r="J178" s="36">
        <v>0</v>
      </c>
      <c r="K178" s="24">
        <v>31026.105105397626</v>
      </c>
      <c r="L178" s="24"/>
      <c r="M178" s="24"/>
      <c r="N178" s="100"/>
      <c r="O178" s="35"/>
      <c r="P178" s="35" t="s">
        <v>4812</v>
      </c>
      <c r="Q178" s="36">
        <v>0</v>
      </c>
      <c r="R178" s="36">
        <v>0</v>
      </c>
      <c r="S178" s="36">
        <v>0</v>
      </c>
      <c r="T178" s="36">
        <v>0</v>
      </c>
      <c r="U178" s="36">
        <v>9099.7015179732352</v>
      </c>
      <c r="V178" s="36">
        <v>518.39106469589501</v>
      </c>
      <c r="W178" s="36">
        <v>0</v>
      </c>
      <c r="X178" s="36">
        <v>0</v>
      </c>
      <c r="Y178" s="24">
        <v>9618.0925826691309</v>
      </c>
    </row>
    <row r="179" spans="1:25" ht="21">
      <c r="A179" s="35"/>
      <c r="B179" s="35" t="s">
        <v>4815</v>
      </c>
      <c r="C179" s="36">
        <v>0</v>
      </c>
      <c r="D179" s="36">
        <v>0</v>
      </c>
      <c r="E179" s="36">
        <v>5409.3075521880392</v>
      </c>
      <c r="F179" s="36">
        <v>6505.7532008727194</v>
      </c>
      <c r="G179" s="36">
        <v>16889.760102499371</v>
      </c>
      <c r="H179" s="36">
        <v>1345.3549930402</v>
      </c>
      <c r="I179" s="36">
        <v>2.22266367858</v>
      </c>
      <c r="J179" s="36">
        <v>0</v>
      </c>
      <c r="K179" s="24">
        <v>30152.398512278913</v>
      </c>
      <c r="L179" s="24"/>
      <c r="M179" s="24"/>
      <c r="N179" s="100"/>
      <c r="O179" s="35"/>
      <c r="P179" s="35" t="s">
        <v>4815</v>
      </c>
      <c r="Q179" s="36">
        <v>0</v>
      </c>
      <c r="R179" s="36">
        <v>0</v>
      </c>
      <c r="S179" s="36">
        <v>0</v>
      </c>
      <c r="T179" s="36">
        <v>0</v>
      </c>
      <c r="U179" s="36">
        <v>8929.4944652205231</v>
      </c>
      <c r="V179" s="36">
        <v>417.74907358287817</v>
      </c>
      <c r="W179" s="36">
        <v>0</v>
      </c>
      <c r="X179" s="36">
        <v>0</v>
      </c>
      <c r="Y179" s="24">
        <v>9347.243538803401</v>
      </c>
    </row>
    <row r="180" spans="1:25" ht="21">
      <c r="A180" s="35"/>
      <c r="B180" s="35" t="s">
        <v>4816</v>
      </c>
      <c r="C180" s="36">
        <v>0</v>
      </c>
      <c r="D180" s="36">
        <v>92.62255593110001</v>
      </c>
      <c r="E180" s="36">
        <v>1210.3253089308471</v>
      </c>
      <c r="F180" s="36">
        <v>25961.525590708825</v>
      </c>
      <c r="G180" s="36">
        <v>7943.9317590191886</v>
      </c>
      <c r="H180" s="36">
        <v>0</v>
      </c>
      <c r="I180" s="36">
        <v>0</v>
      </c>
      <c r="J180" s="36">
        <v>0</v>
      </c>
      <c r="K180" s="24">
        <v>35208.405214589962</v>
      </c>
      <c r="L180" s="24"/>
      <c r="M180" s="24"/>
      <c r="N180" s="100"/>
      <c r="O180" s="35"/>
      <c r="P180" s="35" t="s">
        <v>4816</v>
      </c>
      <c r="Q180" s="36">
        <v>0</v>
      </c>
      <c r="R180" s="36">
        <v>0</v>
      </c>
      <c r="S180" s="36">
        <v>0</v>
      </c>
      <c r="T180" s="36">
        <v>0</v>
      </c>
      <c r="U180" s="36">
        <v>10914.605616515038</v>
      </c>
      <c r="V180" s="36">
        <v>0</v>
      </c>
      <c r="W180" s="36">
        <v>0</v>
      </c>
      <c r="X180" s="36">
        <v>0</v>
      </c>
      <c r="Y180" s="24">
        <v>10914.605616515038</v>
      </c>
    </row>
    <row r="181" spans="1:25" ht="21">
      <c r="A181" s="35"/>
      <c r="B181" s="35" t="s">
        <v>4817</v>
      </c>
      <c r="C181" s="36">
        <v>0</v>
      </c>
      <c r="D181" s="36">
        <v>0</v>
      </c>
      <c r="E181" s="36">
        <v>433.47911542009996</v>
      </c>
      <c r="F181" s="36">
        <v>7114.1076832748395</v>
      </c>
      <c r="G181" s="36">
        <v>2918.6038187248437</v>
      </c>
      <c r="H181" s="36">
        <v>0</v>
      </c>
      <c r="I181" s="36">
        <v>0</v>
      </c>
      <c r="J181" s="36">
        <v>0</v>
      </c>
      <c r="K181" s="24">
        <v>10466.190617419783</v>
      </c>
      <c r="L181" s="24"/>
      <c r="M181" s="24"/>
      <c r="N181" s="100"/>
      <c r="O181" s="35"/>
      <c r="P181" s="35" t="s">
        <v>4817</v>
      </c>
      <c r="Q181" s="36">
        <v>0</v>
      </c>
      <c r="R181" s="36">
        <v>0</v>
      </c>
      <c r="S181" s="36">
        <v>0</v>
      </c>
      <c r="T181" s="36">
        <v>0</v>
      </c>
      <c r="U181" s="36">
        <v>3244.5190914005489</v>
      </c>
      <c r="V181" s="36">
        <v>0</v>
      </c>
      <c r="W181" s="36">
        <v>0</v>
      </c>
      <c r="X181" s="36">
        <v>0</v>
      </c>
      <c r="Y181" s="24">
        <v>3244.5190914005489</v>
      </c>
    </row>
    <row r="182" spans="1:25" ht="21">
      <c r="A182" s="35"/>
      <c r="B182" s="35" t="s">
        <v>4818</v>
      </c>
      <c r="C182" s="36">
        <v>0</v>
      </c>
      <c r="D182" s="36">
        <v>0</v>
      </c>
      <c r="E182" s="36">
        <v>1563.5081343922998</v>
      </c>
      <c r="F182" s="36">
        <v>2078.9005147699299</v>
      </c>
      <c r="G182" s="36">
        <v>14432.499155358921</v>
      </c>
      <c r="H182" s="36">
        <v>1604.1784313617704</v>
      </c>
      <c r="I182" s="36">
        <v>0</v>
      </c>
      <c r="J182" s="36">
        <v>0</v>
      </c>
      <c r="K182" s="24">
        <v>19679.086235882922</v>
      </c>
      <c r="L182" s="24"/>
      <c r="M182" s="24"/>
      <c r="N182" s="100"/>
      <c r="O182" s="35"/>
      <c r="P182" s="35" t="s">
        <v>4818</v>
      </c>
      <c r="Q182" s="36">
        <v>0</v>
      </c>
      <c r="R182" s="36">
        <v>0</v>
      </c>
      <c r="S182" s="36">
        <v>0</v>
      </c>
      <c r="T182" s="36">
        <v>0</v>
      </c>
      <c r="U182" s="36">
        <v>5603.2214194013795</v>
      </c>
      <c r="V182" s="36">
        <v>497.29531372182555</v>
      </c>
      <c r="W182" s="36">
        <v>0</v>
      </c>
      <c r="X182" s="36">
        <v>0</v>
      </c>
      <c r="Y182" s="24">
        <v>6100.5167331232051</v>
      </c>
    </row>
    <row r="183" spans="1:25" ht="21">
      <c r="A183" s="35"/>
      <c r="B183" s="35" t="s">
        <v>3462</v>
      </c>
      <c r="C183" s="36">
        <v>0</v>
      </c>
      <c r="D183" s="36">
        <v>0</v>
      </c>
      <c r="E183" s="36">
        <v>1545.0342983932298</v>
      </c>
      <c r="F183" s="36">
        <v>1959.9008507091773</v>
      </c>
      <c r="G183" s="36">
        <v>18917.787534707699</v>
      </c>
      <c r="H183" s="36">
        <v>231.39661562506998</v>
      </c>
      <c r="I183" s="36">
        <v>181.25</v>
      </c>
      <c r="J183" s="36">
        <v>0</v>
      </c>
      <c r="K183" s="24">
        <v>22835.369299435177</v>
      </c>
      <c r="L183" s="24"/>
      <c r="M183" s="24"/>
      <c r="N183" s="100"/>
      <c r="O183" s="35"/>
      <c r="P183" s="35" t="s">
        <v>3462</v>
      </c>
      <c r="Q183" s="36">
        <v>0</v>
      </c>
      <c r="R183" s="36">
        <v>0</v>
      </c>
      <c r="S183" s="36">
        <v>0</v>
      </c>
      <c r="T183" s="36">
        <v>0</v>
      </c>
      <c r="U183" s="36">
        <v>6951.0440319802101</v>
      </c>
      <c r="V183" s="36">
        <v>127.920450843775</v>
      </c>
      <c r="W183" s="36">
        <v>0</v>
      </c>
      <c r="X183" s="36">
        <v>0</v>
      </c>
      <c r="Y183" s="24">
        <v>7078.9644828239852</v>
      </c>
    </row>
    <row r="184" spans="1:25" ht="21">
      <c r="A184" s="35"/>
      <c r="B184" s="35" t="s">
        <v>4719</v>
      </c>
      <c r="C184" s="36">
        <v>0</v>
      </c>
      <c r="D184" s="36">
        <v>0</v>
      </c>
      <c r="E184" s="36">
        <v>785.23772994140393</v>
      </c>
      <c r="F184" s="36">
        <v>2549.9167853984086</v>
      </c>
      <c r="G184" s="36">
        <v>20727.318621652008</v>
      </c>
      <c r="H184" s="36">
        <v>4002.0920874426606</v>
      </c>
      <c r="I184" s="36">
        <v>0</v>
      </c>
      <c r="J184" s="36">
        <v>0</v>
      </c>
      <c r="K184" s="24">
        <v>28064.565224434478</v>
      </c>
      <c r="L184" s="24"/>
      <c r="M184" s="24"/>
      <c r="N184" s="100"/>
      <c r="O184" s="35"/>
      <c r="P184" s="35" t="s">
        <v>4719</v>
      </c>
      <c r="Q184" s="36">
        <v>0</v>
      </c>
      <c r="R184" s="36">
        <v>0</v>
      </c>
      <c r="S184" s="36">
        <v>0</v>
      </c>
      <c r="T184" s="36">
        <v>0</v>
      </c>
      <c r="U184" s="36">
        <v>7459.3666724684135</v>
      </c>
      <c r="V184" s="36">
        <v>1240.6485471068338</v>
      </c>
      <c r="W184" s="36">
        <v>0</v>
      </c>
      <c r="X184" s="36">
        <v>0</v>
      </c>
      <c r="Y184" s="24">
        <v>8700.0152195752471</v>
      </c>
    </row>
    <row r="185" spans="1:25" ht="21">
      <c r="A185" s="35"/>
      <c r="B185" s="35" t="s">
        <v>3659</v>
      </c>
      <c r="C185" s="36">
        <v>0</v>
      </c>
      <c r="D185" s="36">
        <v>0</v>
      </c>
      <c r="E185" s="36">
        <v>2749.6511021016204</v>
      </c>
      <c r="F185" s="36">
        <v>2859.34909241592</v>
      </c>
      <c r="G185" s="36">
        <v>13306.490431685113</v>
      </c>
      <c r="H185" s="36">
        <v>1906.2893184615798</v>
      </c>
      <c r="I185" s="36">
        <v>3.9341422016399998</v>
      </c>
      <c r="J185" s="36">
        <v>0</v>
      </c>
      <c r="K185" s="24">
        <v>20825.714086865875</v>
      </c>
      <c r="L185" s="24"/>
      <c r="M185" s="24"/>
      <c r="N185" s="100"/>
      <c r="O185" s="35"/>
      <c r="P185" s="35" t="s">
        <v>3659</v>
      </c>
      <c r="Q185" s="36">
        <v>0</v>
      </c>
      <c r="R185" s="36">
        <v>0</v>
      </c>
      <c r="S185" s="36">
        <v>0</v>
      </c>
      <c r="T185" s="36">
        <v>0</v>
      </c>
      <c r="U185" s="36">
        <v>5863.8020941207851</v>
      </c>
      <c r="V185" s="36">
        <v>592.16927280563311</v>
      </c>
      <c r="W185" s="36">
        <v>0</v>
      </c>
      <c r="X185" s="36">
        <v>0</v>
      </c>
      <c r="Y185" s="24">
        <v>6455.9713669264183</v>
      </c>
    </row>
    <row r="186" spans="1:25" ht="21">
      <c r="A186" s="35"/>
      <c r="B186" s="35" t="s">
        <v>4819</v>
      </c>
      <c r="C186" s="36">
        <v>0</v>
      </c>
      <c r="D186" s="36">
        <v>0</v>
      </c>
      <c r="E186" s="36">
        <v>3071.9674523449394</v>
      </c>
      <c r="F186" s="36">
        <v>5941.6115330074399</v>
      </c>
      <c r="G186" s="36">
        <v>12299.01554518965</v>
      </c>
      <c r="H186" s="36">
        <v>1158.8251053327699</v>
      </c>
      <c r="I186" s="36">
        <v>169.90604346610999</v>
      </c>
      <c r="J186" s="36">
        <v>0</v>
      </c>
      <c r="K186" s="24">
        <v>22641.325679340909</v>
      </c>
      <c r="L186" s="24"/>
      <c r="M186" s="24"/>
      <c r="N186" s="100"/>
      <c r="O186" s="35"/>
      <c r="P186" s="35" t="s">
        <v>4819</v>
      </c>
      <c r="Q186" s="36">
        <v>0</v>
      </c>
      <c r="R186" s="36">
        <v>0</v>
      </c>
      <c r="S186" s="36">
        <v>0</v>
      </c>
      <c r="T186" s="36">
        <v>0</v>
      </c>
      <c r="U186" s="36">
        <v>6606.9043044645232</v>
      </c>
      <c r="V186" s="36">
        <v>411.90665612773802</v>
      </c>
      <c r="W186" s="36">
        <v>0</v>
      </c>
      <c r="X186" s="36">
        <v>0</v>
      </c>
      <c r="Y186" s="24">
        <v>7018.8109605922609</v>
      </c>
    </row>
    <row r="187" spans="1:25" ht="21">
      <c r="A187" s="35" t="s">
        <v>4828</v>
      </c>
      <c r="B187" s="35"/>
      <c r="C187" s="36">
        <v>0</v>
      </c>
      <c r="D187" s="36">
        <v>4198.2092477723991</v>
      </c>
      <c r="E187" s="36">
        <v>28422.038471957901</v>
      </c>
      <c r="F187" s="36">
        <v>65358.766978807289</v>
      </c>
      <c r="G187" s="36">
        <v>38771.688060366396</v>
      </c>
      <c r="H187" s="36">
        <v>15571.004151272655</v>
      </c>
      <c r="I187" s="36">
        <v>2633.5588407926693</v>
      </c>
      <c r="J187" s="36">
        <v>0</v>
      </c>
      <c r="K187" s="24">
        <v>154955.26575096929</v>
      </c>
      <c r="L187" s="24">
        <v>115810</v>
      </c>
      <c r="M187" s="33">
        <f>L187-K187</f>
        <v>-39145.265750969294</v>
      </c>
      <c r="N187" s="100"/>
      <c r="O187" s="35" t="s">
        <v>4828</v>
      </c>
      <c r="P187" s="35"/>
      <c r="Q187" s="36">
        <v>0</v>
      </c>
      <c r="R187" s="36">
        <v>0</v>
      </c>
      <c r="S187" s="36">
        <v>0</v>
      </c>
      <c r="T187" s="36">
        <v>0</v>
      </c>
      <c r="U187" s="36">
        <v>42392.717855258641</v>
      </c>
      <c r="V187" s="36">
        <v>5643.4145275414276</v>
      </c>
      <c r="W187" s="36">
        <v>0</v>
      </c>
      <c r="X187" s="36">
        <v>0</v>
      </c>
      <c r="Y187" s="24">
        <v>48036.132382800068</v>
      </c>
    </row>
    <row r="188" spans="1:25" ht="21">
      <c r="A188" s="35"/>
      <c r="B188" s="35" t="s">
        <v>4821</v>
      </c>
      <c r="C188" s="36">
        <v>0</v>
      </c>
      <c r="D188" s="36">
        <v>21.0068983094</v>
      </c>
      <c r="E188" s="36">
        <v>2721.5622041689344</v>
      </c>
      <c r="F188" s="36">
        <v>7290.2565592375631</v>
      </c>
      <c r="G188" s="36">
        <v>953.18450103283976</v>
      </c>
      <c r="H188" s="36">
        <v>6307.0452435017442</v>
      </c>
      <c r="I188" s="36">
        <v>0</v>
      </c>
      <c r="J188" s="36">
        <v>0</v>
      </c>
      <c r="K188" s="24">
        <v>17293.055406250482</v>
      </c>
      <c r="L188" s="24"/>
      <c r="M188" s="168"/>
      <c r="N188" s="100"/>
      <c r="O188" s="35"/>
      <c r="P188" s="35" t="s">
        <v>4821</v>
      </c>
      <c r="Q188" s="36">
        <v>0</v>
      </c>
      <c r="R188" s="36">
        <v>0</v>
      </c>
      <c r="S188" s="36">
        <v>0</v>
      </c>
      <c r="T188" s="36">
        <v>0</v>
      </c>
      <c r="U188" s="36">
        <v>3405.6631504520578</v>
      </c>
      <c r="V188" s="36">
        <v>1955.1840254869776</v>
      </c>
      <c r="W188" s="36">
        <v>0</v>
      </c>
      <c r="X188" s="36">
        <v>0</v>
      </c>
      <c r="Y188" s="24">
        <v>5360.8471759390359</v>
      </c>
    </row>
    <row r="189" spans="1:25" ht="21">
      <c r="A189" s="35"/>
      <c r="B189" s="35" t="s">
        <v>4822</v>
      </c>
      <c r="C189" s="36">
        <v>0</v>
      </c>
      <c r="D189" s="36">
        <v>88.254126604600003</v>
      </c>
      <c r="E189" s="36">
        <v>1687.1390056463608</v>
      </c>
      <c r="F189" s="36">
        <v>4743.7800242143394</v>
      </c>
      <c r="G189" s="36">
        <v>1469.9533561098597</v>
      </c>
      <c r="H189" s="36">
        <v>2507.5309812129499</v>
      </c>
      <c r="I189" s="36">
        <v>0</v>
      </c>
      <c r="J189" s="36">
        <v>0</v>
      </c>
      <c r="K189" s="24">
        <v>10496.657493788109</v>
      </c>
      <c r="L189" s="24"/>
      <c r="M189" s="24"/>
      <c r="N189" s="100"/>
      <c r="O189" s="35"/>
      <c r="P189" s="35" t="s">
        <v>4822</v>
      </c>
      <c r="Q189" s="36">
        <v>0</v>
      </c>
      <c r="R189" s="36">
        <v>0</v>
      </c>
      <c r="S189" s="36">
        <v>0</v>
      </c>
      <c r="T189" s="36">
        <v>0</v>
      </c>
      <c r="U189" s="36">
        <v>2476.6292188982288</v>
      </c>
      <c r="V189" s="36">
        <v>777.3346041760492</v>
      </c>
      <c r="W189" s="36">
        <v>0</v>
      </c>
      <c r="X189" s="36">
        <v>0</v>
      </c>
      <c r="Y189" s="24">
        <v>3253.963823074278</v>
      </c>
    </row>
    <row r="190" spans="1:25" ht="21">
      <c r="A190" s="35"/>
      <c r="B190" s="35" t="s">
        <v>4823</v>
      </c>
      <c r="C190" s="36">
        <v>0</v>
      </c>
      <c r="D190" s="36">
        <v>77.226353584700007</v>
      </c>
      <c r="E190" s="36">
        <v>2145.7067284644904</v>
      </c>
      <c r="F190" s="36">
        <v>6929.4481510434307</v>
      </c>
      <c r="G190" s="36">
        <v>5039.0478561853733</v>
      </c>
      <c r="H190" s="36">
        <v>1952.9966655248224</v>
      </c>
      <c r="I190" s="36">
        <v>10.201180792600001</v>
      </c>
      <c r="J190" s="36">
        <v>0</v>
      </c>
      <c r="K190" s="24">
        <v>16154.626935595415</v>
      </c>
      <c r="L190" s="24"/>
      <c r="M190" s="24"/>
      <c r="N190" s="100"/>
      <c r="O190" s="35"/>
      <c r="P190" s="35" t="s">
        <v>4823</v>
      </c>
      <c r="Q190" s="36">
        <v>0</v>
      </c>
      <c r="R190" s="36">
        <v>0</v>
      </c>
      <c r="S190" s="36">
        <v>0</v>
      </c>
      <c r="T190" s="36">
        <v>0</v>
      </c>
      <c r="U190" s="36">
        <v>4399.3430176768834</v>
      </c>
      <c r="V190" s="36">
        <v>608.59133235852687</v>
      </c>
      <c r="W190" s="36">
        <v>0</v>
      </c>
      <c r="X190" s="36">
        <v>0</v>
      </c>
      <c r="Y190" s="24">
        <v>5007.9343500354098</v>
      </c>
    </row>
    <row r="191" spans="1:25" ht="21">
      <c r="A191" s="35"/>
      <c r="B191" s="35" t="s">
        <v>1073</v>
      </c>
      <c r="C191" s="36">
        <v>0</v>
      </c>
      <c r="D191" s="36">
        <v>0</v>
      </c>
      <c r="E191" s="36">
        <v>1365.7603449456897</v>
      </c>
      <c r="F191" s="36">
        <v>10007.43407804995</v>
      </c>
      <c r="G191" s="36">
        <v>2477.6562421095796</v>
      </c>
      <c r="H191" s="36">
        <v>0</v>
      </c>
      <c r="I191" s="36">
        <v>0</v>
      </c>
      <c r="J191" s="36">
        <v>0</v>
      </c>
      <c r="K191" s="24">
        <v>13850.850665105219</v>
      </c>
      <c r="L191" s="24"/>
      <c r="M191" s="24"/>
      <c r="N191" s="100"/>
      <c r="O191" s="35"/>
      <c r="P191" s="35" t="s">
        <v>1073</v>
      </c>
      <c r="Q191" s="36">
        <v>0</v>
      </c>
      <c r="R191" s="36">
        <v>0</v>
      </c>
      <c r="S191" s="36">
        <v>0</v>
      </c>
      <c r="T191" s="36">
        <v>0</v>
      </c>
      <c r="U191" s="36">
        <v>4293.7637061824844</v>
      </c>
      <c r="V191" s="36">
        <v>0</v>
      </c>
      <c r="W191" s="36">
        <v>0</v>
      </c>
      <c r="X191" s="36">
        <v>0</v>
      </c>
      <c r="Y191" s="24">
        <v>4293.7637061824844</v>
      </c>
    </row>
    <row r="192" spans="1:25" ht="21">
      <c r="A192" s="35"/>
      <c r="B192" s="35" t="s">
        <v>4824</v>
      </c>
      <c r="C192" s="36">
        <v>0</v>
      </c>
      <c r="D192" s="36">
        <v>940.51824701189992</v>
      </c>
      <c r="E192" s="36">
        <v>1660.2402282583901</v>
      </c>
      <c r="F192" s="36">
        <v>2043.49944788989</v>
      </c>
      <c r="G192" s="36">
        <v>607.40208680800004</v>
      </c>
      <c r="H192" s="36">
        <v>1430.7029041532505</v>
      </c>
      <c r="I192" s="36">
        <v>0</v>
      </c>
      <c r="J192" s="36">
        <v>0</v>
      </c>
      <c r="K192" s="24">
        <v>6682.3629141214305</v>
      </c>
      <c r="L192" s="24"/>
      <c r="M192" s="24"/>
      <c r="N192" s="100"/>
      <c r="O192" s="35"/>
      <c r="P192" s="35" t="s">
        <v>4824</v>
      </c>
      <c r="Q192" s="36">
        <v>0</v>
      </c>
      <c r="R192" s="36">
        <v>0</v>
      </c>
      <c r="S192" s="36">
        <v>0</v>
      </c>
      <c r="T192" s="36">
        <v>0</v>
      </c>
      <c r="U192" s="36">
        <v>1628.0146030898238</v>
      </c>
      <c r="V192" s="36">
        <v>443.51790028744716</v>
      </c>
      <c r="W192" s="36">
        <v>0</v>
      </c>
      <c r="X192" s="36">
        <v>0</v>
      </c>
      <c r="Y192" s="24">
        <v>2071.532503377271</v>
      </c>
    </row>
    <row r="193" spans="1:25" ht="21">
      <c r="A193" s="35"/>
      <c r="B193" s="35" t="s">
        <v>373</v>
      </c>
      <c r="C193" s="36">
        <v>0</v>
      </c>
      <c r="D193" s="36">
        <v>0</v>
      </c>
      <c r="E193" s="36">
        <v>29.715359467900001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24">
        <v>29.715359467900001</v>
      </c>
      <c r="L193" s="24"/>
      <c r="M193" s="24"/>
      <c r="N193" s="100"/>
      <c r="O193" s="35"/>
      <c r="P193" s="35" t="s">
        <v>373</v>
      </c>
      <c r="Q193" s="36">
        <v>0</v>
      </c>
      <c r="R193" s="36">
        <v>0</v>
      </c>
      <c r="S193" s="36">
        <v>0</v>
      </c>
      <c r="T193" s="36">
        <v>0</v>
      </c>
      <c r="U193" s="36">
        <v>9.2117614350500006</v>
      </c>
      <c r="V193" s="36">
        <v>0</v>
      </c>
      <c r="W193" s="36">
        <v>0</v>
      </c>
      <c r="X193" s="36">
        <v>0</v>
      </c>
      <c r="Y193" s="24">
        <v>9.2117614350500006</v>
      </c>
    </row>
    <row r="194" spans="1:25" ht="21">
      <c r="A194" s="35"/>
      <c r="B194" s="35" t="s">
        <v>4825</v>
      </c>
      <c r="C194" s="36">
        <v>0</v>
      </c>
      <c r="D194" s="36">
        <v>0</v>
      </c>
      <c r="E194" s="36">
        <v>0</v>
      </c>
      <c r="F194" s="36">
        <v>32.789919593229996</v>
      </c>
      <c r="G194" s="36">
        <v>0</v>
      </c>
      <c r="H194" s="36">
        <v>3.4529970230679998</v>
      </c>
      <c r="I194" s="36">
        <v>0</v>
      </c>
      <c r="J194" s="36">
        <v>0</v>
      </c>
      <c r="K194" s="24">
        <v>36.242916616297997</v>
      </c>
      <c r="L194" s="24"/>
      <c r="M194" s="24"/>
      <c r="N194" s="100"/>
      <c r="O194" s="35"/>
      <c r="P194" s="35" t="s">
        <v>4825</v>
      </c>
      <c r="Q194" s="36">
        <v>0</v>
      </c>
      <c r="R194" s="36">
        <v>0</v>
      </c>
      <c r="S194" s="36">
        <v>0</v>
      </c>
      <c r="T194" s="36">
        <v>0</v>
      </c>
      <c r="U194" s="36">
        <v>10.164875073899999</v>
      </c>
      <c r="V194" s="36">
        <v>1.0704290771510001</v>
      </c>
      <c r="W194" s="36">
        <v>0</v>
      </c>
      <c r="X194" s="36">
        <v>0</v>
      </c>
      <c r="Y194" s="24">
        <v>11.235304151051</v>
      </c>
    </row>
    <row r="195" spans="1:25" ht="21">
      <c r="A195" s="35"/>
      <c r="B195" s="35" t="s">
        <v>3751</v>
      </c>
      <c r="C195" s="36">
        <v>0</v>
      </c>
      <c r="D195" s="36">
        <v>651.20664461839999</v>
      </c>
      <c r="E195" s="36">
        <v>2636.1011807780783</v>
      </c>
      <c r="F195" s="36">
        <v>7270.3769929536484</v>
      </c>
      <c r="G195" s="36">
        <v>8263.2933543008476</v>
      </c>
      <c r="H195" s="36">
        <v>5.5165827224489998</v>
      </c>
      <c r="I195" s="36">
        <v>0</v>
      </c>
      <c r="J195" s="36">
        <v>0</v>
      </c>
      <c r="K195" s="24">
        <v>18826.494755373424</v>
      </c>
      <c r="L195" s="24"/>
      <c r="M195" s="24"/>
      <c r="N195" s="100"/>
      <c r="O195" s="35"/>
      <c r="P195" s="35" t="s">
        <v>3751</v>
      </c>
      <c r="Q195" s="36">
        <v>0</v>
      </c>
      <c r="R195" s="36">
        <v>0</v>
      </c>
      <c r="S195" s="36">
        <v>0</v>
      </c>
      <c r="T195" s="36">
        <v>0</v>
      </c>
      <c r="U195" s="36">
        <v>5834.5032335221786</v>
      </c>
      <c r="V195" s="36">
        <v>1.7101406439589999</v>
      </c>
      <c r="W195" s="36">
        <v>0</v>
      </c>
      <c r="X195" s="36">
        <v>0</v>
      </c>
      <c r="Y195" s="24">
        <v>5836.2133741661373</v>
      </c>
    </row>
    <row r="196" spans="1:25" ht="21">
      <c r="A196" s="35"/>
      <c r="B196" s="35" t="s">
        <v>4826</v>
      </c>
      <c r="C196" s="36">
        <v>0</v>
      </c>
      <c r="D196" s="36">
        <v>0</v>
      </c>
      <c r="E196" s="36">
        <v>4464.4055404738301</v>
      </c>
      <c r="F196" s="36">
        <v>7488.0028879592855</v>
      </c>
      <c r="G196" s="36">
        <v>6474.2457177899432</v>
      </c>
      <c r="H196" s="36">
        <v>463.99340221956697</v>
      </c>
      <c r="I196" s="36">
        <v>14.79881920737</v>
      </c>
      <c r="J196" s="36">
        <v>0</v>
      </c>
      <c r="K196" s="24">
        <v>18905.446367649998</v>
      </c>
      <c r="L196" s="24"/>
      <c r="M196" s="24"/>
      <c r="N196" s="100"/>
      <c r="O196" s="35"/>
      <c r="P196" s="35" t="s">
        <v>4826</v>
      </c>
      <c r="Q196" s="36">
        <v>0</v>
      </c>
      <c r="R196" s="36">
        <v>0</v>
      </c>
      <c r="S196" s="36">
        <v>0</v>
      </c>
      <c r="T196" s="36">
        <v>0</v>
      </c>
      <c r="U196" s="36">
        <v>5712.2627853288095</v>
      </c>
      <c r="V196" s="36">
        <v>148.42558864231304</v>
      </c>
      <c r="W196" s="36">
        <v>0</v>
      </c>
      <c r="X196" s="36">
        <v>0</v>
      </c>
      <c r="Y196" s="24">
        <v>5860.6883739711229</v>
      </c>
    </row>
    <row r="197" spans="1:25" ht="21">
      <c r="A197" s="35"/>
      <c r="B197" s="35" t="s">
        <v>4827</v>
      </c>
      <c r="C197" s="36">
        <v>0</v>
      </c>
      <c r="D197" s="36">
        <v>533.9849728879999</v>
      </c>
      <c r="E197" s="36">
        <v>3691.9187340418903</v>
      </c>
      <c r="F197" s="36">
        <v>6983.0148427898885</v>
      </c>
      <c r="G197" s="36">
        <v>5143.8960453576137</v>
      </c>
      <c r="H197" s="36">
        <v>1577.1539922840002</v>
      </c>
      <c r="I197" s="36">
        <v>0</v>
      </c>
      <c r="J197" s="36">
        <v>0</v>
      </c>
      <c r="K197" s="24">
        <v>17929.968587361393</v>
      </c>
      <c r="L197" s="24"/>
      <c r="M197" s="24"/>
      <c r="N197" s="100"/>
      <c r="O197" s="35"/>
      <c r="P197" s="35" t="s">
        <v>4827</v>
      </c>
      <c r="Q197" s="36">
        <v>0</v>
      </c>
      <c r="R197" s="36">
        <v>0</v>
      </c>
      <c r="S197" s="36">
        <v>0</v>
      </c>
      <c r="T197" s="36">
        <v>0</v>
      </c>
      <c r="U197" s="36">
        <v>5069.3725244727329</v>
      </c>
      <c r="V197" s="36">
        <v>488.91773760801891</v>
      </c>
      <c r="W197" s="36">
        <v>0</v>
      </c>
      <c r="X197" s="36">
        <v>0</v>
      </c>
      <c r="Y197" s="24">
        <v>5558.2902620807517</v>
      </c>
    </row>
    <row r="198" spans="1:25" ht="21">
      <c r="A198" s="35"/>
      <c r="B198" s="35" t="s">
        <v>1329</v>
      </c>
      <c r="C198" s="36">
        <v>0</v>
      </c>
      <c r="D198" s="36">
        <v>1875.2203503783999</v>
      </c>
      <c r="E198" s="36">
        <v>4724.4733900856063</v>
      </c>
      <c r="F198" s="36">
        <v>3639.89775202193</v>
      </c>
      <c r="G198" s="36">
        <v>3784.3941521630804</v>
      </c>
      <c r="H198" s="36">
        <v>736.57089695329785</v>
      </c>
      <c r="I198" s="36">
        <v>2608.5588407926994</v>
      </c>
      <c r="J198" s="36">
        <v>0</v>
      </c>
      <c r="K198" s="24">
        <v>17369.115382395015</v>
      </c>
      <c r="L198" s="24"/>
      <c r="M198" s="24"/>
      <c r="N198" s="100"/>
      <c r="O198" s="35"/>
      <c r="P198" s="35" t="s">
        <v>1329</v>
      </c>
      <c r="Q198" s="36">
        <v>0</v>
      </c>
      <c r="R198" s="36">
        <v>0</v>
      </c>
      <c r="S198" s="36">
        <v>0</v>
      </c>
      <c r="T198" s="36">
        <v>0</v>
      </c>
      <c r="U198" s="36">
        <v>4347.4355498409395</v>
      </c>
      <c r="V198" s="36">
        <v>1036.9902187010243</v>
      </c>
      <c r="W198" s="36">
        <v>0</v>
      </c>
      <c r="X198" s="36">
        <v>0</v>
      </c>
      <c r="Y198" s="24">
        <v>5384.4257685419634</v>
      </c>
    </row>
    <row r="199" spans="1:25" ht="21">
      <c r="A199" s="35"/>
      <c r="B199" s="35" t="s">
        <v>3026</v>
      </c>
      <c r="C199" s="36">
        <v>0</v>
      </c>
      <c r="D199" s="36">
        <v>10.791654377</v>
      </c>
      <c r="E199" s="36">
        <v>3295.0157556267282</v>
      </c>
      <c r="F199" s="36">
        <v>8930.2663230541311</v>
      </c>
      <c r="G199" s="36">
        <v>4558.6147485092597</v>
      </c>
      <c r="H199" s="36">
        <v>586.04048567750579</v>
      </c>
      <c r="I199" s="36">
        <v>0</v>
      </c>
      <c r="J199" s="36">
        <v>0</v>
      </c>
      <c r="K199" s="24">
        <v>17380.728967244624</v>
      </c>
      <c r="L199" s="24"/>
      <c r="M199" s="24"/>
      <c r="N199" s="100"/>
      <c r="O199" s="35"/>
      <c r="P199" s="35" t="s">
        <v>3026</v>
      </c>
      <c r="Q199" s="36">
        <v>0</v>
      </c>
      <c r="R199" s="36">
        <v>0</v>
      </c>
      <c r="S199" s="36">
        <v>0</v>
      </c>
      <c r="T199" s="36">
        <v>0</v>
      </c>
      <c r="U199" s="36">
        <v>5206.3534292855511</v>
      </c>
      <c r="V199" s="36">
        <v>181.67255055996006</v>
      </c>
      <c r="W199" s="36">
        <v>0</v>
      </c>
      <c r="X199" s="36">
        <v>0</v>
      </c>
      <c r="Y199" s="24">
        <v>5388.0259798455108</v>
      </c>
    </row>
    <row r="200" spans="1:25" ht="21">
      <c r="A200" s="35" t="s">
        <v>4840</v>
      </c>
      <c r="B200" s="35"/>
      <c r="C200" s="36">
        <v>0</v>
      </c>
      <c r="D200" s="36">
        <v>7428.098227471829</v>
      </c>
      <c r="E200" s="36">
        <v>77727.455339476379</v>
      </c>
      <c r="F200" s="36">
        <v>34098.652481987883</v>
      </c>
      <c r="G200" s="36">
        <v>37002.159772611441</v>
      </c>
      <c r="H200" s="36">
        <v>51743.115481917266</v>
      </c>
      <c r="I200" s="36">
        <v>692.58495907187</v>
      </c>
      <c r="J200" s="36">
        <v>0</v>
      </c>
      <c r="K200" s="24">
        <v>208692.06626253671</v>
      </c>
      <c r="L200" s="24">
        <v>201320</v>
      </c>
      <c r="M200" s="33">
        <f>L200-K200</f>
        <v>-7372.0662625367113</v>
      </c>
      <c r="N200" s="100"/>
      <c r="O200" s="35" t="s">
        <v>4840</v>
      </c>
      <c r="P200" s="35"/>
      <c r="Q200" s="36">
        <v>0</v>
      </c>
      <c r="R200" s="36">
        <v>0</v>
      </c>
      <c r="S200" s="36">
        <v>0</v>
      </c>
      <c r="T200" s="36">
        <v>27.090033689483999</v>
      </c>
      <c r="U200" s="36">
        <v>48412.383370989926</v>
      </c>
      <c r="V200" s="36">
        <v>16255.067136712134</v>
      </c>
      <c r="W200" s="36">
        <v>0</v>
      </c>
      <c r="X200" s="36">
        <v>0</v>
      </c>
      <c r="Y200" s="24">
        <v>64694.540541391543</v>
      </c>
    </row>
    <row r="201" spans="1:25" ht="21">
      <c r="A201" s="35"/>
      <c r="B201" s="35" t="s">
        <v>4830</v>
      </c>
      <c r="C201" s="36">
        <v>0</v>
      </c>
      <c r="D201" s="36">
        <v>205.06082407989999</v>
      </c>
      <c r="E201" s="36">
        <v>3547.474792852674</v>
      </c>
      <c r="F201" s="36">
        <v>305.16829650402997</v>
      </c>
      <c r="G201" s="36">
        <v>370.53904001825993</v>
      </c>
      <c r="H201" s="36">
        <v>2909.2009238286601</v>
      </c>
      <c r="I201" s="36">
        <v>18.75</v>
      </c>
      <c r="J201" s="36">
        <v>0</v>
      </c>
      <c r="K201" s="24">
        <v>7356.1938772835238</v>
      </c>
      <c r="L201" s="24"/>
      <c r="M201" s="168"/>
      <c r="N201" s="100"/>
      <c r="O201" s="35"/>
      <c r="P201" s="35" t="s">
        <v>4830</v>
      </c>
      <c r="Q201" s="36">
        <v>0</v>
      </c>
      <c r="R201" s="36">
        <v>0</v>
      </c>
      <c r="S201" s="36">
        <v>0</v>
      </c>
      <c r="T201" s="36">
        <v>0</v>
      </c>
      <c r="U201" s="36">
        <v>1372.7553155712649</v>
      </c>
      <c r="V201" s="36">
        <v>907.66478638695435</v>
      </c>
      <c r="W201" s="36">
        <v>0</v>
      </c>
      <c r="X201" s="36">
        <v>0</v>
      </c>
      <c r="Y201" s="24">
        <v>2280.4201019582192</v>
      </c>
    </row>
    <row r="202" spans="1:25" ht="21">
      <c r="A202" s="35"/>
      <c r="B202" s="35" t="s">
        <v>4831</v>
      </c>
      <c r="C202" s="36">
        <v>0</v>
      </c>
      <c r="D202" s="36">
        <v>0</v>
      </c>
      <c r="E202" s="36">
        <v>207.83901520613</v>
      </c>
      <c r="F202" s="36">
        <v>28.33606139315</v>
      </c>
      <c r="G202" s="36">
        <v>431.41835503998004</v>
      </c>
      <c r="H202" s="36">
        <v>0</v>
      </c>
      <c r="I202" s="36">
        <v>0</v>
      </c>
      <c r="J202" s="36">
        <v>0</v>
      </c>
      <c r="K202" s="24">
        <v>667.59343163926007</v>
      </c>
      <c r="L202" s="24"/>
      <c r="M202" s="24"/>
      <c r="N202" s="100"/>
      <c r="O202" s="35"/>
      <c r="P202" s="35" t="s">
        <v>4831</v>
      </c>
      <c r="Q202" s="36">
        <v>0</v>
      </c>
      <c r="R202" s="36">
        <v>0</v>
      </c>
      <c r="S202" s="36">
        <v>0</v>
      </c>
      <c r="T202" s="36">
        <v>0</v>
      </c>
      <c r="U202" s="36">
        <v>206.953963808195</v>
      </c>
      <c r="V202" s="36">
        <v>0</v>
      </c>
      <c r="W202" s="36">
        <v>0</v>
      </c>
      <c r="X202" s="36">
        <v>0</v>
      </c>
      <c r="Y202" s="24">
        <v>206.953963808195</v>
      </c>
    </row>
    <row r="203" spans="1:25" ht="21">
      <c r="A203" s="35"/>
      <c r="B203" s="35" t="s">
        <v>907</v>
      </c>
      <c r="C203" s="36">
        <v>0</v>
      </c>
      <c r="D203" s="36">
        <v>1736.5996308366</v>
      </c>
      <c r="E203" s="36">
        <v>13920.234781007042</v>
      </c>
      <c r="F203" s="36">
        <v>3768.4008245480836</v>
      </c>
      <c r="G203" s="36">
        <v>6899.9686664238461</v>
      </c>
      <c r="H203" s="36">
        <v>1391.4666756323923</v>
      </c>
      <c r="I203" s="36">
        <v>0</v>
      </c>
      <c r="J203" s="36">
        <v>0</v>
      </c>
      <c r="K203" s="24">
        <v>27716.670578447964</v>
      </c>
      <c r="L203" s="24"/>
      <c r="M203" s="24"/>
      <c r="N203" s="100"/>
      <c r="O203" s="35"/>
      <c r="P203" s="35" t="s">
        <v>907</v>
      </c>
      <c r="Q203" s="36">
        <v>0</v>
      </c>
      <c r="R203" s="36">
        <v>0</v>
      </c>
      <c r="S203" s="36">
        <v>0</v>
      </c>
      <c r="T203" s="36">
        <v>0</v>
      </c>
      <c r="U203" s="36">
        <v>8160.8132098711576</v>
      </c>
      <c r="V203" s="36">
        <v>431.35466944600387</v>
      </c>
      <c r="W203" s="36">
        <v>0</v>
      </c>
      <c r="X203" s="36">
        <v>0</v>
      </c>
      <c r="Y203" s="24">
        <v>8592.1678793171614</v>
      </c>
    </row>
    <row r="204" spans="1:25" ht="21">
      <c r="A204" s="35"/>
      <c r="B204" s="35" t="s">
        <v>1369</v>
      </c>
      <c r="C204" s="36">
        <v>0</v>
      </c>
      <c r="D204" s="36">
        <v>1789.5385650138803</v>
      </c>
      <c r="E204" s="36">
        <v>5300.3443215084917</v>
      </c>
      <c r="F204" s="36">
        <v>5365.825502991629</v>
      </c>
      <c r="G204" s="36">
        <v>8336.4738135978132</v>
      </c>
      <c r="H204" s="36">
        <v>812.92737257388694</v>
      </c>
      <c r="I204" s="36">
        <v>0</v>
      </c>
      <c r="J204" s="36">
        <v>0</v>
      </c>
      <c r="K204" s="24">
        <v>21605.109575685699</v>
      </c>
      <c r="L204" s="24"/>
      <c r="M204" s="24"/>
      <c r="N204" s="100"/>
      <c r="O204" s="35"/>
      <c r="P204" s="35" t="s">
        <v>1369</v>
      </c>
      <c r="Q204" s="36">
        <v>0</v>
      </c>
      <c r="R204" s="36">
        <v>0</v>
      </c>
      <c r="S204" s="36">
        <v>0</v>
      </c>
      <c r="T204" s="36">
        <v>0</v>
      </c>
      <c r="U204" s="36">
        <v>6445.5764829633054</v>
      </c>
      <c r="V204" s="36">
        <v>252.007485497837</v>
      </c>
      <c r="W204" s="36">
        <v>0</v>
      </c>
      <c r="X204" s="36">
        <v>0</v>
      </c>
      <c r="Y204" s="24">
        <v>6697.5839684611419</v>
      </c>
    </row>
    <row r="205" spans="1:25" ht="21">
      <c r="A205" s="35"/>
      <c r="B205" s="35" t="s">
        <v>3524</v>
      </c>
      <c r="C205" s="36">
        <v>0</v>
      </c>
      <c r="D205" s="36">
        <v>308.74624323099999</v>
      </c>
      <c r="E205" s="36">
        <v>1927.293013244004</v>
      </c>
      <c r="F205" s="36">
        <v>343.89792307478996</v>
      </c>
      <c r="G205" s="36">
        <v>2067.7921539892059</v>
      </c>
      <c r="H205" s="36">
        <v>14.410875576279</v>
      </c>
      <c r="I205" s="36">
        <v>442.3550260861</v>
      </c>
      <c r="J205" s="36">
        <v>0</v>
      </c>
      <c r="K205" s="24">
        <v>5104.4952352013797</v>
      </c>
      <c r="L205" s="24"/>
      <c r="M205" s="24"/>
      <c r="N205" s="100"/>
      <c r="O205" s="35"/>
      <c r="P205" s="35" t="s">
        <v>3524</v>
      </c>
      <c r="Q205" s="36">
        <v>0</v>
      </c>
      <c r="R205" s="36">
        <v>0</v>
      </c>
      <c r="S205" s="36">
        <v>0</v>
      </c>
      <c r="T205" s="36">
        <v>0</v>
      </c>
      <c r="U205" s="36">
        <v>1440.7960933971146</v>
      </c>
      <c r="V205" s="36">
        <v>141.59742951524601</v>
      </c>
      <c r="W205" s="36">
        <v>0</v>
      </c>
      <c r="X205" s="36">
        <v>0</v>
      </c>
      <c r="Y205" s="24">
        <v>1582.3935229123606</v>
      </c>
    </row>
    <row r="206" spans="1:25" ht="21">
      <c r="A206" s="35"/>
      <c r="B206" s="35" t="s">
        <v>4832</v>
      </c>
      <c r="C206" s="36">
        <v>0</v>
      </c>
      <c r="D206" s="36">
        <v>300.72081718230004</v>
      </c>
      <c r="E206" s="36">
        <v>3334.1492772044899</v>
      </c>
      <c r="F206" s="36">
        <v>1930.9986751172105</v>
      </c>
      <c r="G206" s="36">
        <v>1938.8240012102422</v>
      </c>
      <c r="H206" s="36">
        <v>2105.0662382373798</v>
      </c>
      <c r="I206" s="36">
        <v>0</v>
      </c>
      <c r="J206" s="36">
        <v>0</v>
      </c>
      <c r="K206" s="24">
        <v>9609.7590089516234</v>
      </c>
      <c r="L206" s="24"/>
      <c r="M206" s="24"/>
      <c r="N206" s="100"/>
      <c r="O206" s="35"/>
      <c r="P206" s="35" t="s">
        <v>4832</v>
      </c>
      <c r="Q206" s="36">
        <v>0</v>
      </c>
      <c r="R206" s="36">
        <v>0</v>
      </c>
      <c r="S206" s="36">
        <v>0</v>
      </c>
      <c r="T206" s="36">
        <v>0</v>
      </c>
      <c r="U206" s="36">
        <v>2326.4547589222739</v>
      </c>
      <c r="V206" s="36">
        <v>652.57053385401707</v>
      </c>
      <c r="W206" s="36">
        <v>0</v>
      </c>
      <c r="X206" s="36">
        <v>0</v>
      </c>
      <c r="Y206" s="24">
        <v>2979.0252927762908</v>
      </c>
    </row>
    <row r="207" spans="1:25" ht="21">
      <c r="A207" s="35"/>
      <c r="B207" s="35" t="s">
        <v>4833</v>
      </c>
      <c r="C207" s="36">
        <v>0</v>
      </c>
      <c r="D207" s="36">
        <v>330.93822144734997</v>
      </c>
      <c r="E207" s="36">
        <v>4117.5394265953473</v>
      </c>
      <c r="F207" s="36">
        <v>2801.505973234654</v>
      </c>
      <c r="G207" s="36">
        <v>3009.8584809958948</v>
      </c>
      <c r="H207" s="36">
        <v>2424.0305381926655</v>
      </c>
      <c r="I207" s="36">
        <v>18.102937169840001</v>
      </c>
      <c r="J207" s="36">
        <v>0</v>
      </c>
      <c r="K207" s="24">
        <v>12701.975577635754</v>
      </c>
      <c r="L207" s="24"/>
      <c r="M207" s="24"/>
      <c r="N207" s="100"/>
      <c r="O207" s="35"/>
      <c r="P207" s="35" t="s">
        <v>4833</v>
      </c>
      <c r="Q207" s="36">
        <v>0</v>
      </c>
      <c r="R207" s="36">
        <v>0</v>
      </c>
      <c r="S207" s="36">
        <v>0</v>
      </c>
      <c r="T207" s="36">
        <v>0</v>
      </c>
      <c r="U207" s="36">
        <v>3180.5510517042921</v>
      </c>
      <c r="V207" s="36">
        <v>757.06137736212099</v>
      </c>
      <c r="W207" s="36">
        <v>0</v>
      </c>
      <c r="X207" s="36">
        <v>0</v>
      </c>
      <c r="Y207" s="24">
        <v>3937.6124290664129</v>
      </c>
    </row>
    <row r="208" spans="1:25" ht="21">
      <c r="A208" s="35"/>
      <c r="B208" s="35" t="s">
        <v>4834</v>
      </c>
      <c r="C208" s="36">
        <v>0</v>
      </c>
      <c r="D208" s="36">
        <v>548.81855712430001</v>
      </c>
      <c r="E208" s="36">
        <v>3589.7271455855407</v>
      </c>
      <c r="F208" s="36">
        <v>1591.992420086</v>
      </c>
      <c r="G208" s="36">
        <v>4612.8907141827385</v>
      </c>
      <c r="H208" s="36">
        <v>0.99869602537799995</v>
      </c>
      <c r="I208" s="36">
        <v>0</v>
      </c>
      <c r="J208" s="36">
        <v>0</v>
      </c>
      <c r="K208" s="24">
        <v>10344.427533003956</v>
      </c>
      <c r="L208" s="24"/>
      <c r="M208" s="24"/>
      <c r="N208" s="100"/>
      <c r="O208" s="35"/>
      <c r="P208" s="35" t="s">
        <v>4834</v>
      </c>
      <c r="Q208" s="36">
        <v>0</v>
      </c>
      <c r="R208" s="36">
        <v>0</v>
      </c>
      <c r="S208" s="36">
        <v>0</v>
      </c>
      <c r="T208" s="36">
        <v>0</v>
      </c>
      <c r="U208" s="36">
        <v>3206.4629394646458</v>
      </c>
      <c r="V208" s="36">
        <v>0.30959576786699999</v>
      </c>
      <c r="W208" s="36">
        <v>0</v>
      </c>
      <c r="X208" s="36">
        <v>0</v>
      </c>
      <c r="Y208" s="24">
        <v>3206.7725352325128</v>
      </c>
    </row>
    <row r="209" spans="1:25" ht="21">
      <c r="A209" s="35"/>
      <c r="B209" s="35" t="s">
        <v>4835</v>
      </c>
      <c r="C209" s="36">
        <v>0</v>
      </c>
      <c r="D209" s="36">
        <v>0</v>
      </c>
      <c r="E209" s="36">
        <v>1135.2962956149399</v>
      </c>
      <c r="F209" s="36">
        <v>383.92086703736197</v>
      </c>
      <c r="G209" s="36">
        <v>25.046465936659999</v>
      </c>
      <c r="H209" s="36">
        <v>633.1685058103709</v>
      </c>
      <c r="I209" s="36">
        <v>12.5</v>
      </c>
      <c r="J209" s="36">
        <v>0</v>
      </c>
      <c r="K209" s="24">
        <v>2189.9321343993329</v>
      </c>
      <c r="L209" s="24"/>
      <c r="M209" s="24"/>
      <c r="N209" s="100"/>
      <c r="O209" s="35"/>
      <c r="P209" s="35" t="s">
        <v>4835</v>
      </c>
      <c r="Q209" s="36">
        <v>0</v>
      </c>
      <c r="R209" s="36">
        <v>0</v>
      </c>
      <c r="S209" s="36">
        <v>0</v>
      </c>
      <c r="T209" s="36">
        <v>0</v>
      </c>
      <c r="U209" s="36">
        <v>478.72172486215209</v>
      </c>
      <c r="V209" s="36">
        <v>200.15723680124904</v>
      </c>
      <c r="W209" s="36">
        <v>0</v>
      </c>
      <c r="X209" s="36">
        <v>0</v>
      </c>
      <c r="Y209" s="24">
        <v>678.87896166340113</v>
      </c>
    </row>
    <row r="210" spans="1:25" ht="21">
      <c r="A210" s="35"/>
      <c r="B210" s="35" t="s">
        <v>3254</v>
      </c>
      <c r="C210" s="36">
        <v>0</v>
      </c>
      <c r="D210" s="36">
        <v>0</v>
      </c>
      <c r="E210" s="36">
        <v>13919.602258471486</v>
      </c>
      <c r="F210" s="36">
        <v>3785.9658736782794</v>
      </c>
      <c r="G210" s="36">
        <v>546.47702419284997</v>
      </c>
      <c r="H210" s="36">
        <v>13298.264114719168</v>
      </c>
      <c r="I210" s="36">
        <v>62.5</v>
      </c>
      <c r="J210" s="36">
        <v>0</v>
      </c>
      <c r="K210" s="24">
        <v>31612.809271061782</v>
      </c>
      <c r="L210" s="24"/>
      <c r="M210" s="24"/>
      <c r="N210" s="100"/>
      <c r="O210" s="35"/>
      <c r="P210" s="35" t="s">
        <v>3254</v>
      </c>
      <c r="Q210" s="36">
        <v>0</v>
      </c>
      <c r="R210" s="36">
        <v>0</v>
      </c>
      <c r="S210" s="36">
        <v>0</v>
      </c>
      <c r="T210" s="36">
        <v>0</v>
      </c>
      <c r="U210" s="36">
        <v>5658.1339984658171</v>
      </c>
      <c r="V210" s="36">
        <v>4141.8368755645297</v>
      </c>
      <c r="W210" s="36">
        <v>0</v>
      </c>
      <c r="X210" s="36">
        <v>0</v>
      </c>
      <c r="Y210" s="24">
        <v>9799.9708740303467</v>
      </c>
    </row>
    <row r="211" spans="1:25" ht="21">
      <c r="A211" s="35"/>
      <c r="B211" s="35" t="s">
        <v>4836</v>
      </c>
      <c r="C211" s="36">
        <v>0</v>
      </c>
      <c r="D211" s="36">
        <v>906.44740551709992</v>
      </c>
      <c r="E211" s="36">
        <v>12302.087343886971</v>
      </c>
      <c r="F211" s="36">
        <v>1918.3094058913034</v>
      </c>
      <c r="G211" s="36">
        <v>1885.2900439636858</v>
      </c>
      <c r="H211" s="36">
        <v>5481.0552986732491</v>
      </c>
      <c r="I211" s="36">
        <v>0</v>
      </c>
      <c r="J211" s="36">
        <v>0</v>
      </c>
      <c r="K211" s="24">
        <v>22493.189497932311</v>
      </c>
      <c r="L211" s="24"/>
      <c r="M211" s="24"/>
      <c r="N211" s="100"/>
      <c r="O211" s="35"/>
      <c r="P211" s="35" t="s">
        <v>4836</v>
      </c>
      <c r="Q211" s="36">
        <v>0</v>
      </c>
      <c r="R211" s="36">
        <v>0</v>
      </c>
      <c r="S211" s="36">
        <v>0</v>
      </c>
      <c r="T211" s="36">
        <v>0</v>
      </c>
      <c r="U211" s="36">
        <v>5273.7616017696009</v>
      </c>
      <c r="V211" s="36">
        <v>1699.1271425893019</v>
      </c>
      <c r="W211" s="36">
        <v>0</v>
      </c>
      <c r="X211" s="36">
        <v>0</v>
      </c>
      <c r="Y211" s="24">
        <v>6972.8887443589028</v>
      </c>
    </row>
    <row r="212" spans="1:25" ht="21">
      <c r="A212" s="35"/>
      <c r="B212" s="35" t="s">
        <v>4829</v>
      </c>
      <c r="C212" s="36">
        <v>0</v>
      </c>
      <c r="D212" s="36">
        <v>0</v>
      </c>
      <c r="E212" s="36">
        <v>80.505241039300003</v>
      </c>
      <c r="F212" s="36">
        <v>6.8819644105209994</v>
      </c>
      <c r="G212" s="36">
        <v>0</v>
      </c>
      <c r="H212" s="36">
        <v>0</v>
      </c>
      <c r="I212" s="36">
        <v>0</v>
      </c>
      <c r="J212" s="36">
        <v>0</v>
      </c>
      <c r="K212" s="24">
        <v>87.387205449820996</v>
      </c>
      <c r="L212" s="24"/>
      <c r="M212" s="24"/>
      <c r="N212" s="100"/>
      <c r="O212" s="35"/>
      <c r="P212" s="35" t="s">
        <v>4829</v>
      </c>
      <c r="Q212" s="36">
        <v>0</v>
      </c>
      <c r="R212" s="36">
        <v>0</v>
      </c>
      <c r="S212" s="36">
        <v>0</v>
      </c>
      <c r="T212" s="36">
        <v>27.090033689483999</v>
      </c>
      <c r="U212" s="36">
        <v>0</v>
      </c>
      <c r="V212" s="36">
        <v>0</v>
      </c>
      <c r="W212" s="36">
        <v>0</v>
      </c>
      <c r="X212" s="36">
        <v>0</v>
      </c>
      <c r="Y212" s="24">
        <v>27.090033689483999</v>
      </c>
    </row>
    <row r="213" spans="1:25" ht="21">
      <c r="A213" s="35"/>
      <c r="B213" s="35" t="s">
        <v>4837</v>
      </c>
      <c r="C213" s="36">
        <v>0</v>
      </c>
      <c r="D213" s="36">
        <v>0</v>
      </c>
      <c r="E213" s="36">
        <v>5415.5141120652424</v>
      </c>
      <c r="F213" s="36">
        <v>5477.697117901208</v>
      </c>
      <c r="G213" s="36">
        <v>2314.5573804650508</v>
      </c>
      <c r="H213" s="36">
        <v>18736.618554088716</v>
      </c>
      <c r="I213" s="36">
        <v>116.51325367646999</v>
      </c>
      <c r="J213" s="36">
        <v>0</v>
      </c>
      <c r="K213" s="24">
        <v>32060.900418196685</v>
      </c>
      <c r="L213" s="24"/>
      <c r="M213" s="24"/>
      <c r="N213" s="100"/>
      <c r="O213" s="35"/>
      <c r="P213" s="35" t="s">
        <v>4837</v>
      </c>
      <c r="Q213" s="36">
        <v>0</v>
      </c>
      <c r="R213" s="36">
        <v>0</v>
      </c>
      <c r="S213" s="36">
        <v>0</v>
      </c>
      <c r="T213" s="36">
        <v>0</v>
      </c>
      <c r="U213" s="36">
        <v>4094.4082692331872</v>
      </c>
      <c r="V213" s="36">
        <v>5844.4708604098523</v>
      </c>
      <c r="W213" s="36">
        <v>0</v>
      </c>
      <c r="X213" s="36">
        <v>0</v>
      </c>
      <c r="Y213" s="24">
        <v>9938.8791296430391</v>
      </c>
    </row>
    <row r="214" spans="1:25" ht="21">
      <c r="A214" s="35"/>
      <c r="B214" s="35" t="s">
        <v>3256</v>
      </c>
      <c r="C214" s="36">
        <v>0</v>
      </c>
      <c r="D214" s="36">
        <v>389.96789624511996</v>
      </c>
      <c r="E214" s="36">
        <v>2629.6799379796212</v>
      </c>
      <c r="F214" s="36">
        <v>1316.634252761</v>
      </c>
      <c r="G214" s="36">
        <v>220.21788495633999</v>
      </c>
      <c r="H214" s="36">
        <v>2968.8385365784102</v>
      </c>
      <c r="I214" s="36">
        <v>3.1137421394599998</v>
      </c>
      <c r="J214" s="36">
        <v>0</v>
      </c>
      <c r="K214" s="24">
        <v>7528.4522506599496</v>
      </c>
      <c r="L214" s="24"/>
      <c r="M214" s="24"/>
      <c r="N214" s="100"/>
      <c r="O214" s="35"/>
      <c r="P214" s="35" t="s">
        <v>3256</v>
      </c>
      <c r="Q214" s="36">
        <v>0</v>
      </c>
      <c r="R214" s="36">
        <v>0</v>
      </c>
      <c r="S214" s="36">
        <v>0</v>
      </c>
      <c r="T214" s="36">
        <v>0</v>
      </c>
      <c r="U214" s="36">
        <v>1412.5149913019497</v>
      </c>
      <c r="V214" s="36">
        <v>921.30520640346344</v>
      </c>
      <c r="W214" s="36">
        <v>0</v>
      </c>
      <c r="X214" s="36">
        <v>0</v>
      </c>
      <c r="Y214" s="24">
        <v>2333.8201977054132</v>
      </c>
    </row>
    <row r="215" spans="1:25" ht="21">
      <c r="A215" s="35"/>
      <c r="B215" s="35" t="s">
        <v>4838</v>
      </c>
      <c r="C215" s="36">
        <v>0</v>
      </c>
      <c r="D215" s="36">
        <v>721.01184981589995</v>
      </c>
      <c r="E215" s="36">
        <v>620.14256726710016</v>
      </c>
      <c r="F215" s="36">
        <v>180.50886780219</v>
      </c>
      <c r="G215" s="36">
        <v>858.34015512174494</v>
      </c>
      <c r="H215" s="36">
        <v>0</v>
      </c>
      <c r="I215" s="36">
        <v>0</v>
      </c>
      <c r="J215" s="36">
        <v>0</v>
      </c>
      <c r="K215" s="24">
        <v>2380.0034400069353</v>
      </c>
      <c r="L215" s="24"/>
      <c r="M215" s="24"/>
      <c r="N215" s="100"/>
      <c r="O215" s="35"/>
      <c r="P215" s="35" t="s">
        <v>4838</v>
      </c>
      <c r="Q215" s="36">
        <v>0</v>
      </c>
      <c r="R215" s="36">
        <v>0</v>
      </c>
      <c r="S215" s="36">
        <v>0</v>
      </c>
      <c r="T215" s="36">
        <v>0</v>
      </c>
      <c r="U215" s="36">
        <v>737.80106640220015</v>
      </c>
      <c r="V215" s="36">
        <v>0</v>
      </c>
      <c r="W215" s="36">
        <v>0</v>
      </c>
      <c r="X215" s="36">
        <v>0</v>
      </c>
      <c r="Y215" s="24">
        <v>737.80106640220015</v>
      </c>
    </row>
    <row r="216" spans="1:25" ht="21">
      <c r="A216" s="35"/>
      <c r="B216" s="35" t="s">
        <v>4839</v>
      </c>
      <c r="C216" s="36">
        <v>0</v>
      </c>
      <c r="D216" s="36">
        <v>190.24821697837999</v>
      </c>
      <c r="E216" s="36">
        <v>5680.0258099480006</v>
      </c>
      <c r="F216" s="36">
        <v>4892.6084555564721</v>
      </c>
      <c r="G216" s="36">
        <v>3484.4655925171305</v>
      </c>
      <c r="H216" s="36">
        <v>967.06915198070953</v>
      </c>
      <c r="I216" s="36">
        <v>18.75</v>
      </c>
      <c r="J216" s="36">
        <v>0</v>
      </c>
      <c r="K216" s="24">
        <v>15233.167226980691</v>
      </c>
      <c r="L216" s="24"/>
      <c r="M216" s="24"/>
      <c r="N216" s="100"/>
      <c r="O216" s="35"/>
      <c r="P216" s="35" t="s">
        <v>4839</v>
      </c>
      <c r="Q216" s="36">
        <v>0</v>
      </c>
      <c r="R216" s="36">
        <v>0</v>
      </c>
      <c r="S216" s="36">
        <v>0</v>
      </c>
      <c r="T216" s="36">
        <v>0</v>
      </c>
      <c r="U216" s="36">
        <v>4416.6779032527675</v>
      </c>
      <c r="V216" s="36">
        <v>305.60393711369295</v>
      </c>
      <c r="W216" s="36">
        <v>0</v>
      </c>
      <c r="X216" s="36">
        <v>0</v>
      </c>
      <c r="Y216" s="24">
        <v>4722.2818403664605</v>
      </c>
    </row>
    <row r="217" spans="1:25" ht="21">
      <c r="A217" s="35" t="s">
        <v>4849</v>
      </c>
      <c r="B217" s="35"/>
      <c r="C217" s="36">
        <v>0</v>
      </c>
      <c r="D217" s="36">
        <v>0</v>
      </c>
      <c r="E217" s="36">
        <v>3477.8387683710998</v>
      </c>
      <c r="F217" s="36">
        <v>38685.835375486568</v>
      </c>
      <c r="G217" s="36">
        <v>32172.520174757599</v>
      </c>
      <c r="H217" s="36">
        <v>106178.62304941693</v>
      </c>
      <c r="I217" s="36">
        <v>0</v>
      </c>
      <c r="J217" s="36">
        <v>0</v>
      </c>
      <c r="K217" s="24">
        <v>180514.81736803224</v>
      </c>
      <c r="L217" s="24">
        <v>169450</v>
      </c>
      <c r="M217" s="33">
        <f>L217-K217</f>
        <v>-11064.817368032236</v>
      </c>
      <c r="N217" s="100"/>
      <c r="O217" s="35" t="s">
        <v>4849</v>
      </c>
      <c r="P217" s="35"/>
      <c r="Q217" s="36">
        <v>0</v>
      </c>
      <c r="R217" s="36">
        <v>0</v>
      </c>
      <c r="S217" s="36">
        <v>0</v>
      </c>
      <c r="T217" s="36">
        <v>0</v>
      </c>
      <c r="U217" s="36">
        <v>23044.22023877599</v>
      </c>
      <c r="V217" s="36">
        <v>32915.373145322672</v>
      </c>
      <c r="W217" s="36">
        <v>0</v>
      </c>
      <c r="X217" s="36">
        <v>0</v>
      </c>
      <c r="Y217" s="24">
        <v>55959.593384098647</v>
      </c>
    </row>
    <row r="218" spans="1:25" ht="21">
      <c r="A218" s="35"/>
      <c r="B218" s="35" t="s">
        <v>4841</v>
      </c>
      <c r="C218" s="36">
        <v>0</v>
      </c>
      <c r="D218" s="36">
        <v>0</v>
      </c>
      <c r="E218" s="36">
        <v>0</v>
      </c>
      <c r="F218" s="36">
        <v>3175.2966489892383</v>
      </c>
      <c r="G218" s="36">
        <v>202.2939613394</v>
      </c>
      <c r="H218" s="36">
        <v>11038.656514366505</v>
      </c>
      <c r="I218" s="36">
        <v>0</v>
      </c>
      <c r="J218" s="36">
        <v>0</v>
      </c>
      <c r="K218" s="24">
        <v>14416.247124695143</v>
      </c>
      <c r="L218" s="24"/>
      <c r="M218" s="168"/>
      <c r="N218" s="100"/>
      <c r="O218" s="35"/>
      <c r="P218" s="35" t="s">
        <v>4841</v>
      </c>
      <c r="Q218" s="36">
        <v>0</v>
      </c>
      <c r="R218" s="36">
        <v>0</v>
      </c>
      <c r="S218" s="36">
        <v>0</v>
      </c>
      <c r="T218" s="36">
        <v>0</v>
      </c>
      <c r="U218" s="36">
        <v>1047.053089202047</v>
      </c>
      <c r="V218" s="36">
        <v>3421.9835194528609</v>
      </c>
      <c r="W218" s="36">
        <v>0</v>
      </c>
      <c r="X218" s="36">
        <v>0</v>
      </c>
      <c r="Y218" s="24">
        <v>4469.0366086549075</v>
      </c>
    </row>
    <row r="219" spans="1:25" ht="21">
      <c r="A219" s="35"/>
      <c r="B219" s="35" t="s">
        <v>4842</v>
      </c>
      <c r="C219" s="36">
        <v>0</v>
      </c>
      <c r="D219" s="36">
        <v>0</v>
      </c>
      <c r="E219" s="36">
        <v>0</v>
      </c>
      <c r="F219" s="36">
        <v>9526.1216413741404</v>
      </c>
      <c r="G219" s="36">
        <v>15875.311297920813</v>
      </c>
      <c r="H219" s="36">
        <v>15534.674546205339</v>
      </c>
      <c r="I219" s="36">
        <v>0</v>
      </c>
      <c r="J219" s="36">
        <v>0</v>
      </c>
      <c r="K219" s="24">
        <v>40936.107485500288</v>
      </c>
      <c r="L219" s="24"/>
      <c r="M219" s="24"/>
      <c r="N219" s="100"/>
      <c r="O219" s="35"/>
      <c r="P219" s="35" t="s">
        <v>4842</v>
      </c>
      <c r="Q219" s="36">
        <v>0</v>
      </c>
      <c r="R219" s="36">
        <v>0</v>
      </c>
      <c r="S219" s="36">
        <v>0</v>
      </c>
      <c r="T219" s="36">
        <v>0</v>
      </c>
      <c r="U219" s="36">
        <v>7874.444211182551</v>
      </c>
      <c r="V219" s="36">
        <v>4815.749109324187</v>
      </c>
      <c r="W219" s="36">
        <v>0</v>
      </c>
      <c r="X219" s="36">
        <v>0</v>
      </c>
      <c r="Y219" s="24">
        <v>12690.193320506738</v>
      </c>
    </row>
    <row r="220" spans="1:25" ht="21">
      <c r="A220" s="35"/>
      <c r="B220" s="35" t="s">
        <v>1406</v>
      </c>
      <c r="C220" s="36">
        <v>0</v>
      </c>
      <c r="D220" s="36">
        <v>0</v>
      </c>
      <c r="E220" s="36">
        <v>0</v>
      </c>
      <c r="F220" s="36">
        <v>3103.4042632303795</v>
      </c>
      <c r="G220" s="36">
        <v>5178.0641536438006</v>
      </c>
      <c r="H220" s="36">
        <v>6382.7918071946287</v>
      </c>
      <c r="I220" s="36">
        <v>0</v>
      </c>
      <c r="J220" s="36">
        <v>0</v>
      </c>
      <c r="K220" s="24">
        <v>14664.26022406881</v>
      </c>
      <c r="L220" s="24"/>
      <c r="M220" s="24"/>
      <c r="N220" s="100"/>
      <c r="O220" s="35"/>
      <c r="P220" s="35" t="s">
        <v>1406</v>
      </c>
      <c r="Q220" s="36">
        <v>0</v>
      </c>
      <c r="R220" s="36">
        <v>0</v>
      </c>
      <c r="S220" s="36">
        <v>0</v>
      </c>
      <c r="T220" s="36">
        <v>0</v>
      </c>
      <c r="U220" s="36">
        <v>2567.2552092317624</v>
      </c>
      <c r="V220" s="36">
        <v>1978.6654602311996</v>
      </c>
      <c r="W220" s="36">
        <v>0</v>
      </c>
      <c r="X220" s="36">
        <v>0</v>
      </c>
      <c r="Y220" s="24">
        <v>4545.920669462962</v>
      </c>
    </row>
    <row r="221" spans="1:25" ht="21">
      <c r="A221" s="35"/>
      <c r="B221" s="35" t="s">
        <v>4843</v>
      </c>
      <c r="C221" s="36">
        <v>0</v>
      </c>
      <c r="D221" s="36">
        <v>0</v>
      </c>
      <c r="E221" s="36">
        <v>0</v>
      </c>
      <c r="F221" s="36">
        <v>820.55145496724003</v>
      </c>
      <c r="G221" s="36">
        <v>0</v>
      </c>
      <c r="H221" s="36">
        <v>9590.1706866950481</v>
      </c>
      <c r="I221" s="36">
        <v>0</v>
      </c>
      <c r="J221" s="36">
        <v>0</v>
      </c>
      <c r="K221" s="24">
        <v>10410.722141662289</v>
      </c>
      <c r="L221" s="24"/>
      <c r="M221" s="24"/>
      <c r="N221" s="100"/>
      <c r="O221" s="35"/>
      <c r="P221" s="35" t="s">
        <v>4843</v>
      </c>
      <c r="Q221" s="36">
        <v>0</v>
      </c>
      <c r="R221" s="36">
        <v>0</v>
      </c>
      <c r="S221" s="36">
        <v>0</v>
      </c>
      <c r="T221" s="36">
        <v>0</v>
      </c>
      <c r="U221" s="36">
        <v>254.37095103981602</v>
      </c>
      <c r="V221" s="36">
        <v>2972.9529128786021</v>
      </c>
      <c r="W221" s="36">
        <v>0</v>
      </c>
      <c r="X221" s="36">
        <v>0</v>
      </c>
      <c r="Y221" s="24">
        <v>3227.3238639184183</v>
      </c>
    </row>
    <row r="222" spans="1:25" ht="21">
      <c r="A222" s="35"/>
      <c r="B222" s="35" t="s">
        <v>587</v>
      </c>
      <c r="C222" s="36">
        <v>0</v>
      </c>
      <c r="D222" s="36">
        <v>0</v>
      </c>
      <c r="E222" s="36">
        <v>0</v>
      </c>
      <c r="F222" s="36">
        <v>3145.6278328124881</v>
      </c>
      <c r="G222" s="36">
        <v>3499.8379800836901</v>
      </c>
      <c r="H222" s="36">
        <v>15428.561109720767</v>
      </c>
      <c r="I222" s="36">
        <v>0</v>
      </c>
      <c r="J222" s="36">
        <v>0</v>
      </c>
      <c r="K222" s="24">
        <v>22074.026922616948</v>
      </c>
      <c r="L222" s="24"/>
      <c r="M222" s="24"/>
      <c r="N222" s="100"/>
      <c r="O222" s="35"/>
      <c r="P222" s="35" t="s">
        <v>587</v>
      </c>
      <c r="Q222" s="36">
        <v>0</v>
      </c>
      <c r="R222" s="36">
        <v>0</v>
      </c>
      <c r="S222" s="36">
        <v>0</v>
      </c>
      <c r="T222" s="36">
        <v>0</v>
      </c>
      <c r="U222" s="36">
        <v>2060.0944019989029</v>
      </c>
      <c r="V222" s="36">
        <v>4782.8539440124569</v>
      </c>
      <c r="W222" s="36">
        <v>0</v>
      </c>
      <c r="X222" s="36">
        <v>0</v>
      </c>
      <c r="Y222" s="24">
        <v>6842.9483460113597</v>
      </c>
    </row>
    <row r="223" spans="1:25" ht="21">
      <c r="A223" s="35"/>
      <c r="B223" s="35" t="s">
        <v>4844</v>
      </c>
      <c r="C223" s="36">
        <v>0</v>
      </c>
      <c r="D223" s="36">
        <v>0</v>
      </c>
      <c r="E223" s="36">
        <v>1502.7421193099999</v>
      </c>
      <c r="F223" s="36">
        <v>69.275174369970003</v>
      </c>
      <c r="G223" s="36">
        <v>0</v>
      </c>
      <c r="H223" s="36">
        <v>127.08597534558</v>
      </c>
      <c r="I223" s="36">
        <v>0</v>
      </c>
      <c r="J223" s="36">
        <v>0</v>
      </c>
      <c r="K223" s="24">
        <v>1699.1032690255499</v>
      </c>
      <c r="L223" s="24"/>
      <c r="M223" s="24"/>
      <c r="N223" s="100"/>
      <c r="O223" s="35"/>
      <c r="P223" s="35" t="s">
        <v>4844</v>
      </c>
      <c r="Q223" s="36">
        <v>0</v>
      </c>
      <c r="R223" s="36">
        <v>0</v>
      </c>
      <c r="S223" s="36">
        <v>0</v>
      </c>
      <c r="T223" s="36">
        <v>0</v>
      </c>
      <c r="U223" s="36">
        <v>487.32536104069004</v>
      </c>
      <c r="V223" s="36">
        <v>39.396652357130002</v>
      </c>
      <c r="W223" s="36">
        <v>0</v>
      </c>
      <c r="X223" s="36">
        <v>0</v>
      </c>
      <c r="Y223" s="24">
        <v>526.72201339782009</v>
      </c>
    </row>
    <row r="224" spans="1:25" ht="21">
      <c r="A224" s="35"/>
      <c r="B224" s="35" t="s">
        <v>4845</v>
      </c>
      <c r="C224" s="36">
        <v>0</v>
      </c>
      <c r="D224" s="36">
        <v>0</v>
      </c>
      <c r="E224" s="36">
        <v>429.38990965660003</v>
      </c>
      <c r="F224" s="36">
        <v>3201.2400457420399</v>
      </c>
      <c r="G224" s="36">
        <v>0</v>
      </c>
      <c r="H224" s="36">
        <v>13843.046316232636</v>
      </c>
      <c r="I224" s="36">
        <v>0</v>
      </c>
      <c r="J224" s="36">
        <v>0</v>
      </c>
      <c r="K224" s="24">
        <v>17473.676271631277</v>
      </c>
      <c r="L224" s="24"/>
      <c r="M224" s="24"/>
      <c r="N224" s="100"/>
      <c r="O224" s="35"/>
      <c r="P224" s="35" t="s">
        <v>4845</v>
      </c>
      <c r="Q224" s="36">
        <v>0</v>
      </c>
      <c r="R224" s="36">
        <v>0</v>
      </c>
      <c r="S224" s="36">
        <v>0</v>
      </c>
      <c r="T224" s="36">
        <v>0</v>
      </c>
      <c r="U224" s="36">
        <v>1125.4952861734348</v>
      </c>
      <c r="V224" s="36">
        <v>4291.3443580286148</v>
      </c>
      <c r="W224" s="36">
        <v>0</v>
      </c>
      <c r="X224" s="36">
        <v>0</v>
      </c>
      <c r="Y224" s="24">
        <v>5416.8396442020494</v>
      </c>
    </row>
    <row r="225" spans="1:25" ht="21">
      <c r="A225" s="35"/>
      <c r="B225" s="35" t="s">
        <v>4846</v>
      </c>
      <c r="C225" s="36">
        <v>0</v>
      </c>
      <c r="D225" s="36">
        <v>0</v>
      </c>
      <c r="E225" s="36">
        <v>21.588768367499998</v>
      </c>
      <c r="F225" s="36">
        <v>12469.653167543305</v>
      </c>
      <c r="G225" s="36">
        <v>7417.0127817698976</v>
      </c>
      <c r="H225" s="36">
        <v>9031.0544029460343</v>
      </c>
      <c r="I225" s="36">
        <v>0</v>
      </c>
      <c r="J225" s="36">
        <v>0</v>
      </c>
      <c r="K225" s="24">
        <v>28939.309120626735</v>
      </c>
      <c r="L225" s="24"/>
      <c r="M225" s="24"/>
      <c r="N225" s="100"/>
      <c r="O225" s="35"/>
      <c r="P225" s="35" t="s">
        <v>4846</v>
      </c>
      <c r="Q225" s="36">
        <v>0</v>
      </c>
      <c r="R225" s="36">
        <v>0</v>
      </c>
      <c r="S225" s="36">
        <v>0</v>
      </c>
      <c r="T225" s="36">
        <v>0</v>
      </c>
      <c r="U225" s="36">
        <v>6171.5589624828854</v>
      </c>
      <c r="V225" s="36">
        <v>2799.6268649124654</v>
      </c>
      <c r="W225" s="36">
        <v>0</v>
      </c>
      <c r="X225" s="36">
        <v>0</v>
      </c>
      <c r="Y225" s="24">
        <v>8971.1858273953512</v>
      </c>
    </row>
    <row r="226" spans="1:25" ht="21">
      <c r="A226" s="35"/>
      <c r="B226" s="35" t="s">
        <v>3126</v>
      </c>
      <c r="C226" s="36">
        <v>0</v>
      </c>
      <c r="D226" s="36">
        <v>0</v>
      </c>
      <c r="E226" s="36">
        <v>1524.117971037</v>
      </c>
      <c r="F226" s="36">
        <v>1263.4748366952999</v>
      </c>
      <c r="G226" s="36">
        <v>0</v>
      </c>
      <c r="H226" s="36">
        <v>11544.397619010651</v>
      </c>
      <c r="I226" s="36">
        <v>0</v>
      </c>
      <c r="J226" s="36">
        <v>0</v>
      </c>
      <c r="K226" s="24">
        <v>14331.990426742952</v>
      </c>
      <c r="L226" s="24"/>
      <c r="M226" s="24"/>
      <c r="N226" s="100"/>
      <c r="O226" s="35"/>
      <c r="P226" s="35" t="s">
        <v>3126</v>
      </c>
      <c r="Q226" s="36">
        <v>0</v>
      </c>
      <c r="R226" s="36">
        <v>0</v>
      </c>
      <c r="S226" s="36">
        <v>0</v>
      </c>
      <c r="T226" s="36">
        <v>0</v>
      </c>
      <c r="U226" s="36">
        <v>864.15377039710904</v>
      </c>
      <c r="V226" s="36">
        <v>3578.7632618941302</v>
      </c>
      <c r="W226" s="36">
        <v>0</v>
      </c>
      <c r="X226" s="36">
        <v>0</v>
      </c>
      <c r="Y226" s="24">
        <v>4442.9170322912396</v>
      </c>
    </row>
    <row r="227" spans="1:25" ht="21">
      <c r="A227" s="35"/>
      <c r="B227" s="35" t="s">
        <v>4847</v>
      </c>
      <c r="C227" s="36">
        <v>0</v>
      </c>
      <c r="D227" s="36">
        <v>0</v>
      </c>
      <c r="E227" s="36">
        <v>0</v>
      </c>
      <c r="F227" s="36">
        <v>798.02189357600002</v>
      </c>
      <c r="G227" s="36">
        <v>0</v>
      </c>
      <c r="H227" s="36">
        <v>6994.4719808793006</v>
      </c>
      <c r="I227" s="36">
        <v>0</v>
      </c>
      <c r="J227" s="36">
        <v>0</v>
      </c>
      <c r="K227" s="24">
        <v>7792.493874455301</v>
      </c>
      <c r="L227" s="24"/>
      <c r="M227" s="24"/>
      <c r="N227" s="100"/>
      <c r="O227" s="35"/>
      <c r="P227" s="35" t="s">
        <v>4847</v>
      </c>
      <c r="Q227" s="36">
        <v>0</v>
      </c>
      <c r="R227" s="36">
        <v>0</v>
      </c>
      <c r="S227" s="36">
        <v>0</v>
      </c>
      <c r="T227" s="36">
        <v>0</v>
      </c>
      <c r="U227" s="36">
        <v>247.38678700899999</v>
      </c>
      <c r="V227" s="36">
        <v>2168.2863140722902</v>
      </c>
      <c r="W227" s="36">
        <v>0</v>
      </c>
      <c r="X227" s="36">
        <v>0</v>
      </c>
      <c r="Y227" s="24">
        <v>2415.67310108129</v>
      </c>
    </row>
    <row r="228" spans="1:25" ht="21">
      <c r="A228" s="35"/>
      <c r="B228" s="35" t="s">
        <v>4848</v>
      </c>
      <c r="C228" s="36">
        <v>0</v>
      </c>
      <c r="D228" s="36">
        <v>0</v>
      </c>
      <c r="E228" s="36">
        <v>0</v>
      </c>
      <c r="F228" s="36">
        <v>1113.16841618647</v>
      </c>
      <c r="G228" s="36">
        <v>0</v>
      </c>
      <c r="H228" s="36">
        <v>6663.7120908204543</v>
      </c>
      <c r="I228" s="36">
        <v>0</v>
      </c>
      <c r="J228" s="36">
        <v>0</v>
      </c>
      <c r="K228" s="24">
        <v>7776.8805070069247</v>
      </c>
      <c r="L228" s="24"/>
      <c r="M228" s="24"/>
      <c r="N228" s="100"/>
      <c r="O228" s="35"/>
      <c r="P228" s="35" t="s">
        <v>4848</v>
      </c>
      <c r="Q228" s="36">
        <v>0</v>
      </c>
      <c r="R228" s="36">
        <v>0</v>
      </c>
      <c r="S228" s="36">
        <v>0</v>
      </c>
      <c r="T228" s="36">
        <v>0</v>
      </c>
      <c r="U228" s="36">
        <v>345.08220901778805</v>
      </c>
      <c r="V228" s="36">
        <v>2065.7507481587318</v>
      </c>
      <c r="W228" s="36">
        <v>0</v>
      </c>
      <c r="X228" s="36">
        <v>0</v>
      </c>
      <c r="Y228" s="24">
        <v>2410.8329571765198</v>
      </c>
    </row>
    <row r="229" spans="1:25" ht="21">
      <c r="A229" s="35" t="s">
        <v>4852</v>
      </c>
      <c r="B229" s="35"/>
      <c r="C229" s="36">
        <v>0</v>
      </c>
      <c r="D229" s="36">
        <v>0</v>
      </c>
      <c r="E229" s="36">
        <v>3557.2678491628903</v>
      </c>
      <c r="F229" s="36">
        <v>11647.977991363561</v>
      </c>
      <c r="G229" s="36">
        <v>6480.3515044700398</v>
      </c>
      <c r="H229" s="36">
        <v>6914.932198337061</v>
      </c>
      <c r="I229" s="36">
        <v>93.75</v>
      </c>
      <c r="J229" s="36">
        <v>0</v>
      </c>
      <c r="K229" s="24">
        <v>28694.279543333552</v>
      </c>
      <c r="L229" s="24">
        <v>34820</v>
      </c>
      <c r="M229" s="33">
        <f>L229-K229</f>
        <v>6125.7204566664477</v>
      </c>
      <c r="N229" s="100"/>
      <c r="O229" s="35" t="s">
        <v>4852</v>
      </c>
      <c r="P229" s="35"/>
      <c r="Q229" s="36">
        <v>0</v>
      </c>
      <c r="R229" s="36">
        <v>0</v>
      </c>
      <c r="S229" s="36">
        <v>0</v>
      </c>
      <c r="T229" s="36">
        <v>0</v>
      </c>
      <c r="U229" s="36">
        <v>6722.5351769499321</v>
      </c>
      <c r="V229" s="36">
        <v>2172.6914814852066</v>
      </c>
      <c r="W229" s="36">
        <v>0</v>
      </c>
      <c r="X229" s="36">
        <v>0</v>
      </c>
      <c r="Y229" s="24">
        <v>8895.2266584351401</v>
      </c>
    </row>
    <row r="230" spans="1:25" ht="21">
      <c r="A230" s="35"/>
      <c r="B230" s="35" t="s">
        <v>4850</v>
      </c>
      <c r="C230" s="36">
        <v>0</v>
      </c>
      <c r="D230" s="36">
        <v>0</v>
      </c>
      <c r="E230" s="36">
        <v>623.37304751401007</v>
      </c>
      <c r="F230" s="36">
        <v>6231.4718015465896</v>
      </c>
      <c r="G230" s="36">
        <v>1866.7572446159097</v>
      </c>
      <c r="H230" s="36">
        <v>962.5490906016197</v>
      </c>
      <c r="I230" s="36">
        <v>0</v>
      </c>
      <c r="J230" s="36">
        <v>0</v>
      </c>
      <c r="K230" s="24">
        <v>9684.1511842781292</v>
      </c>
      <c r="L230" s="24"/>
      <c r="M230" s="168"/>
      <c r="N230" s="100"/>
      <c r="O230" s="35"/>
      <c r="P230" s="35" t="s">
        <v>4850</v>
      </c>
      <c r="Q230" s="36">
        <v>0</v>
      </c>
      <c r="R230" s="36">
        <v>0</v>
      </c>
      <c r="S230" s="36">
        <v>0</v>
      </c>
      <c r="T230" s="36">
        <v>0</v>
      </c>
      <c r="U230" s="36">
        <v>2703.6966490405084</v>
      </c>
      <c r="V230" s="36">
        <v>298.39021808654297</v>
      </c>
      <c r="W230" s="36">
        <v>0</v>
      </c>
      <c r="X230" s="36">
        <v>0</v>
      </c>
      <c r="Y230" s="24">
        <v>3002.0868671270514</v>
      </c>
    </row>
    <row r="231" spans="1:25" ht="21">
      <c r="A231" s="35"/>
      <c r="B231" s="35" t="s">
        <v>1196</v>
      </c>
      <c r="C231" s="36">
        <v>0</v>
      </c>
      <c r="D231" s="36">
        <v>0</v>
      </c>
      <c r="E231" s="36">
        <v>1418.7632429866201</v>
      </c>
      <c r="F231" s="36">
        <v>1666.34604078855</v>
      </c>
      <c r="G231" s="36">
        <v>947.64797629301006</v>
      </c>
      <c r="H231" s="36">
        <v>4140.4708867775807</v>
      </c>
      <c r="I231" s="36">
        <v>43.75</v>
      </c>
      <c r="J231" s="36">
        <v>0</v>
      </c>
      <c r="K231" s="24">
        <v>8216.9781468457622</v>
      </c>
      <c r="L231" s="24"/>
      <c r="M231" s="24"/>
      <c r="N231" s="100"/>
      <c r="O231" s="35"/>
      <c r="P231" s="35" t="s">
        <v>1196</v>
      </c>
      <c r="Q231" s="36">
        <v>0</v>
      </c>
      <c r="R231" s="36">
        <v>0</v>
      </c>
      <c r="S231" s="36">
        <v>0</v>
      </c>
      <c r="T231" s="36">
        <v>0</v>
      </c>
      <c r="U231" s="36">
        <v>1250.1547506213385</v>
      </c>
      <c r="V231" s="36">
        <v>1297.1084749012189</v>
      </c>
      <c r="W231" s="36">
        <v>0</v>
      </c>
      <c r="X231" s="36">
        <v>0</v>
      </c>
      <c r="Y231" s="24">
        <v>2547.2632255225571</v>
      </c>
    </row>
    <row r="232" spans="1:25" ht="21">
      <c r="A232" s="35"/>
      <c r="B232" s="35" t="s">
        <v>4851</v>
      </c>
      <c r="C232" s="36">
        <v>0</v>
      </c>
      <c r="D232" s="36">
        <v>0</v>
      </c>
      <c r="E232" s="36">
        <v>1427.1897637560601</v>
      </c>
      <c r="F232" s="36">
        <v>1312.3938690446901</v>
      </c>
      <c r="G232" s="36">
        <v>666.43713751895007</v>
      </c>
      <c r="H232" s="36">
        <v>1455.1435509629698</v>
      </c>
      <c r="I232" s="36">
        <v>50</v>
      </c>
      <c r="J232" s="36">
        <v>0</v>
      </c>
      <c r="K232" s="24">
        <v>4911.1643212826702</v>
      </c>
      <c r="L232" s="24"/>
      <c r="M232" s="24"/>
      <c r="N232" s="100"/>
      <c r="O232" s="35"/>
      <c r="P232" s="35" t="s">
        <v>4851</v>
      </c>
      <c r="Q232" s="36">
        <v>0</v>
      </c>
      <c r="R232" s="36">
        <v>0</v>
      </c>
      <c r="S232" s="36">
        <v>0</v>
      </c>
      <c r="T232" s="36">
        <v>0</v>
      </c>
      <c r="U232" s="36">
        <v>1055.8664387989688</v>
      </c>
      <c r="V232" s="36">
        <v>466.59450079902899</v>
      </c>
      <c r="W232" s="36">
        <v>0</v>
      </c>
      <c r="X232" s="36">
        <v>0</v>
      </c>
      <c r="Y232" s="24">
        <v>1522.4609395979978</v>
      </c>
    </row>
    <row r="233" spans="1:25" ht="21">
      <c r="A233" s="35"/>
      <c r="B233" s="35" t="s">
        <v>3276</v>
      </c>
      <c r="C233" s="36">
        <v>0</v>
      </c>
      <c r="D233" s="36">
        <v>0</v>
      </c>
      <c r="E233" s="36">
        <v>87.941794906199988</v>
      </c>
      <c r="F233" s="36">
        <v>2437.7662799837303</v>
      </c>
      <c r="G233" s="36">
        <v>2999.50914604217</v>
      </c>
      <c r="H233" s="36">
        <v>356.76866999489101</v>
      </c>
      <c r="I233" s="36">
        <v>0</v>
      </c>
      <c r="J233" s="36">
        <v>0</v>
      </c>
      <c r="K233" s="24">
        <v>5881.9858909269906</v>
      </c>
      <c r="L233" s="24"/>
      <c r="M233" s="24"/>
      <c r="N233" s="100"/>
      <c r="O233" s="35"/>
      <c r="P233" s="35" t="s">
        <v>3276</v>
      </c>
      <c r="Q233" s="36">
        <v>0</v>
      </c>
      <c r="R233" s="36">
        <v>0</v>
      </c>
      <c r="S233" s="36">
        <v>0</v>
      </c>
      <c r="T233" s="36">
        <v>0</v>
      </c>
      <c r="U233" s="36">
        <v>1712.8173384891165</v>
      </c>
      <c r="V233" s="36">
        <v>110.598287698416</v>
      </c>
      <c r="W233" s="36">
        <v>0</v>
      </c>
      <c r="X233" s="36">
        <v>0</v>
      </c>
      <c r="Y233" s="24">
        <v>1823.4156261875326</v>
      </c>
    </row>
    <row r="234" spans="1:25" ht="21">
      <c r="A234" s="35" t="s">
        <v>4856</v>
      </c>
      <c r="B234" s="35"/>
      <c r="C234" s="36">
        <v>0</v>
      </c>
      <c r="D234" s="36">
        <v>6291.0346359202294</v>
      </c>
      <c r="E234" s="36">
        <v>20399.655316314282</v>
      </c>
      <c r="F234" s="36">
        <v>57664.469392659492</v>
      </c>
      <c r="G234" s="36">
        <v>93614.355055830456</v>
      </c>
      <c r="H234" s="36">
        <v>43288.918492846969</v>
      </c>
      <c r="I234" s="36">
        <v>372.15317609978297</v>
      </c>
      <c r="J234" s="36">
        <v>0</v>
      </c>
      <c r="K234" s="24">
        <v>221630.58606967118</v>
      </c>
      <c r="L234" s="24">
        <v>206710</v>
      </c>
      <c r="M234" s="33">
        <f>L234-K234</f>
        <v>-14920.586069671175</v>
      </c>
      <c r="N234" s="100"/>
      <c r="O234" s="35" t="s">
        <v>4856</v>
      </c>
      <c r="P234" s="35"/>
      <c r="Q234" s="36">
        <v>0</v>
      </c>
      <c r="R234" s="36">
        <v>0</v>
      </c>
      <c r="S234" s="36">
        <v>0</v>
      </c>
      <c r="T234" s="36">
        <v>0</v>
      </c>
      <c r="U234" s="36">
        <v>55170.549464237454</v>
      </c>
      <c r="V234" s="36">
        <v>13534.932217372952</v>
      </c>
      <c r="W234" s="36">
        <v>0</v>
      </c>
      <c r="X234" s="36">
        <v>0</v>
      </c>
      <c r="Y234" s="24">
        <v>68705.481681610399</v>
      </c>
    </row>
    <row r="235" spans="1:25" ht="21">
      <c r="A235" s="35"/>
      <c r="B235" s="35" t="s">
        <v>470</v>
      </c>
      <c r="C235" s="36">
        <v>0</v>
      </c>
      <c r="D235" s="36">
        <v>0</v>
      </c>
      <c r="E235" s="36">
        <v>1749.8213004096599</v>
      </c>
      <c r="F235" s="36">
        <v>4265.2880255146601</v>
      </c>
      <c r="G235" s="36">
        <v>10057.707232489984</v>
      </c>
      <c r="H235" s="36">
        <v>2180.470994899094</v>
      </c>
      <c r="I235" s="36">
        <v>0.602403927693</v>
      </c>
      <c r="J235" s="36">
        <v>0</v>
      </c>
      <c r="K235" s="24">
        <v>18253.889957241088</v>
      </c>
      <c r="L235" s="24"/>
      <c r="M235" s="168"/>
      <c r="N235" s="100"/>
      <c r="O235" s="35"/>
      <c r="P235" s="35" t="s">
        <v>470</v>
      </c>
      <c r="Q235" s="36">
        <v>0</v>
      </c>
      <c r="R235" s="36">
        <v>0</v>
      </c>
      <c r="S235" s="36">
        <v>0</v>
      </c>
      <c r="T235" s="36">
        <v>0</v>
      </c>
      <c r="U235" s="36">
        <v>4982.5731331082898</v>
      </c>
      <c r="V235" s="36">
        <v>676.13275363643515</v>
      </c>
      <c r="W235" s="36">
        <v>0</v>
      </c>
      <c r="X235" s="36">
        <v>0</v>
      </c>
      <c r="Y235" s="24">
        <v>5658.7058867447249</v>
      </c>
    </row>
    <row r="236" spans="1:25" ht="21">
      <c r="A236" s="35"/>
      <c r="B236" s="35" t="s">
        <v>4853</v>
      </c>
      <c r="C236" s="36">
        <v>0</v>
      </c>
      <c r="D236" s="36">
        <v>0</v>
      </c>
      <c r="E236" s="36">
        <v>1051.6463375804801</v>
      </c>
      <c r="F236" s="36">
        <v>8979.1323822808608</v>
      </c>
      <c r="G236" s="36">
        <v>16089.990768198499</v>
      </c>
      <c r="H236" s="36">
        <v>4972.7167927810624</v>
      </c>
      <c r="I236" s="36">
        <v>39.77288788501</v>
      </c>
      <c r="J236" s="36">
        <v>0</v>
      </c>
      <c r="K236" s="24">
        <v>31133.259168725912</v>
      </c>
      <c r="L236" s="24"/>
      <c r="M236" s="24"/>
      <c r="N236" s="100"/>
      <c r="O236" s="35"/>
      <c r="P236" s="35" t="s">
        <v>4853</v>
      </c>
      <c r="Q236" s="36">
        <v>0</v>
      </c>
      <c r="R236" s="36">
        <v>0</v>
      </c>
      <c r="S236" s="36">
        <v>0</v>
      </c>
      <c r="T236" s="36">
        <v>0</v>
      </c>
      <c r="U236" s="36">
        <v>8097.4385413027212</v>
      </c>
      <c r="V236" s="36">
        <v>1553.8718010066502</v>
      </c>
      <c r="W236" s="36">
        <v>0</v>
      </c>
      <c r="X236" s="36">
        <v>0</v>
      </c>
      <c r="Y236" s="24">
        <v>9651.3103423093708</v>
      </c>
    </row>
    <row r="237" spans="1:25" ht="21">
      <c r="A237" s="35"/>
      <c r="B237" s="35" t="s">
        <v>1938</v>
      </c>
      <c r="C237" s="36">
        <v>0</v>
      </c>
      <c r="D237" s="36">
        <v>232.93498297310001</v>
      </c>
      <c r="E237" s="36">
        <v>1174.77545080758</v>
      </c>
      <c r="F237" s="36">
        <v>6887.675445408021</v>
      </c>
      <c r="G237" s="36">
        <v>11967.889549641504</v>
      </c>
      <c r="H237" s="36">
        <v>7259.5357925438302</v>
      </c>
      <c r="I237" s="36">
        <v>82.182882542139993</v>
      </c>
      <c r="J237" s="36">
        <v>0</v>
      </c>
      <c r="K237" s="24">
        <v>27604.994103916175</v>
      </c>
      <c r="L237" s="24"/>
      <c r="M237" s="24"/>
      <c r="N237" s="100"/>
      <c r="O237" s="35"/>
      <c r="P237" s="35" t="s">
        <v>1938</v>
      </c>
      <c r="Q237" s="36">
        <v>0</v>
      </c>
      <c r="R237" s="36">
        <v>0</v>
      </c>
      <c r="S237" s="36">
        <v>0</v>
      </c>
      <c r="T237" s="36">
        <v>0</v>
      </c>
      <c r="U237" s="36">
        <v>6281.6153829340801</v>
      </c>
      <c r="V237" s="36">
        <v>2275.932789276324</v>
      </c>
      <c r="W237" s="36">
        <v>0</v>
      </c>
      <c r="X237" s="36">
        <v>0</v>
      </c>
      <c r="Y237" s="24">
        <v>8557.548172210405</v>
      </c>
    </row>
    <row r="238" spans="1:25" ht="21">
      <c r="A238" s="35"/>
      <c r="B238" s="35" t="s">
        <v>1345</v>
      </c>
      <c r="C238" s="36">
        <v>0</v>
      </c>
      <c r="D238" s="36">
        <v>0</v>
      </c>
      <c r="E238" s="36">
        <v>1185.3198830679698</v>
      </c>
      <c r="F238" s="36">
        <v>10211.29948211872</v>
      </c>
      <c r="G238" s="36">
        <v>17458.911600264189</v>
      </c>
      <c r="H238" s="36">
        <v>9045.7120963585003</v>
      </c>
      <c r="I238" s="36">
        <v>23.800995891369997</v>
      </c>
      <c r="J238" s="36">
        <v>0</v>
      </c>
      <c r="K238" s="24">
        <v>37925.044057700747</v>
      </c>
      <c r="L238" s="24"/>
      <c r="M238" s="24"/>
      <c r="N238" s="100"/>
      <c r="O238" s="35"/>
      <c r="P238" s="35" t="s">
        <v>1345</v>
      </c>
      <c r="Q238" s="36">
        <v>0</v>
      </c>
      <c r="R238" s="36">
        <v>0</v>
      </c>
      <c r="S238" s="36">
        <v>0</v>
      </c>
      <c r="T238" s="36">
        <v>0</v>
      </c>
      <c r="U238" s="36">
        <v>8945.2145992956303</v>
      </c>
      <c r="V238" s="36">
        <v>2811.5490585981361</v>
      </c>
      <c r="W238" s="36">
        <v>0</v>
      </c>
      <c r="X238" s="36">
        <v>0</v>
      </c>
      <c r="Y238" s="24">
        <v>11756.763657893767</v>
      </c>
    </row>
    <row r="239" spans="1:25" ht="21">
      <c r="A239" s="35"/>
      <c r="B239" s="35" t="s">
        <v>4800</v>
      </c>
      <c r="C239" s="36">
        <v>0</v>
      </c>
      <c r="D239" s="36">
        <v>501.79821411293</v>
      </c>
      <c r="E239" s="36">
        <v>4064.9228683668603</v>
      </c>
      <c r="F239" s="36">
        <v>4772.5785206267701</v>
      </c>
      <c r="G239" s="36">
        <v>9355.2462909862843</v>
      </c>
      <c r="H239" s="36">
        <v>7563.5875790270184</v>
      </c>
      <c r="I239" s="36">
        <v>2.5766249025399999</v>
      </c>
      <c r="J239" s="36">
        <v>0</v>
      </c>
      <c r="K239" s="24">
        <v>26260.710098022402</v>
      </c>
      <c r="L239" s="24"/>
      <c r="M239" s="24"/>
      <c r="N239" s="100"/>
      <c r="O239" s="35"/>
      <c r="P239" s="35" t="s">
        <v>4800</v>
      </c>
      <c r="Q239" s="36">
        <v>0</v>
      </c>
      <c r="R239" s="36">
        <v>0</v>
      </c>
      <c r="S239" s="36">
        <v>0</v>
      </c>
      <c r="T239" s="36">
        <v>0</v>
      </c>
      <c r="U239" s="36">
        <v>5795.3092271693758</v>
      </c>
      <c r="V239" s="36">
        <v>2345.5109032208743</v>
      </c>
      <c r="W239" s="36">
        <v>0</v>
      </c>
      <c r="X239" s="36">
        <v>0</v>
      </c>
      <c r="Y239" s="24">
        <v>8140.8201303902497</v>
      </c>
    </row>
    <row r="240" spans="1:25" ht="21">
      <c r="A240" s="35"/>
      <c r="B240" s="35" t="s">
        <v>4854</v>
      </c>
      <c r="C240" s="36">
        <v>0</v>
      </c>
      <c r="D240" s="36">
        <v>5389.4429694529999</v>
      </c>
      <c r="E240" s="36">
        <v>4642.1289973033445</v>
      </c>
      <c r="F240" s="36">
        <v>4948.0429139427279</v>
      </c>
      <c r="G240" s="36">
        <v>8401.1828334358033</v>
      </c>
      <c r="H240" s="36">
        <v>9568.6913563065427</v>
      </c>
      <c r="I240" s="36">
        <v>0</v>
      </c>
      <c r="J240" s="36">
        <v>0</v>
      </c>
      <c r="K240" s="24">
        <v>32949.489070441414</v>
      </c>
      <c r="L240" s="24"/>
      <c r="M240" s="24"/>
      <c r="N240" s="100"/>
      <c r="O240" s="35"/>
      <c r="P240" s="35" t="s">
        <v>4854</v>
      </c>
      <c r="Q240" s="36">
        <v>0</v>
      </c>
      <c r="R240" s="36">
        <v>0</v>
      </c>
      <c r="S240" s="36">
        <v>0</v>
      </c>
      <c r="T240" s="36">
        <v>0</v>
      </c>
      <c r="U240" s="36">
        <v>7248.0472913808871</v>
      </c>
      <c r="V240" s="36">
        <v>2966.2943204509716</v>
      </c>
      <c r="W240" s="36">
        <v>0</v>
      </c>
      <c r="X240" s="36">
        <v>0</v>
      </c>
      <c r="Y240" s="24">
        <v>10214.341611831858</v>
      </c>
    </row>
    <row r="241" spans="1:25" ht="21">
      <c r="A241" s="35"/>
      <c r="B241" s="35" t="s">
        <v>4855</v>
      </c>
      <c r="C241" s="36">
        <v>0</v>
      </c>
      <c r="D241" s="36">
        <v>106.683487669</v>
      </c>
      <c r="E241" s="36">
        <v>2399.3551095887096</v>
      </c>
      <c r="F241" s="36">
        <v>5335.39151620748</v>
      </c>
      <c r="G241" s="36">
        <v>8640.7485382694176</v>
      </c>
      <c r="H241" s="36">
        <v>436.33953715316488</v>
      </c>
      <c r="I241" s="36">
        <v>2.5733749403499999</v>
      </c>
      <c r="J241" s="36">
        <v>0</v>
      </c>
      <c r="K241" s="24">
        <v>16921.091563828126</v>
      </c>
      <c r="L241" s="24"/>
      <c r="M241" s="24"/>
      <c r="N241" s="100"/>
      <c r="O241" s="35"/>
      <c r="P241" s="35" t="s">
        <v>4855</v>
      </c>
      <c r="Q241" s="36">
        <v>0</v>
      </c>
      <c r="R241" s="36">
        <v>0</v>
      </c>
      <c r="S241" s="36">
        <v>0</v>
      </c>
      <c r="T241" s="36">
        <v>0</v>
      </c>
      <c r="U241" s="36">
        <v>5109.4753820393207</v>
      </c>
      <c r="V241" s="36">
        <v>136.06300274895804</v>
      </c>
      <c r="W241" s="36">
        <v>0</v>
      </c>
      <c r="X241" s="36">
        <v>0</v>
      </c>
      <c r="Y241" s="24">
        <v>5245.5383847882786</v>
      </c>
    </row>
    <row r="242" spans="1:25" ht="21">
      <c r="A242" s="35"/>
      <c r="B242" s="35" t="s">
        <v>579</v>
      </c>
      <c r="C242" s="36">
        <v>0</v>
      </c>
      <c r="D242" s="36">
        <v>0</v>
      </c>
      <c r="E242" s="36">
        <v>2121.6091777236702</v>
      </c>
      <c r="F242" s="36">
        <v>2976.8089051134289</v>
      </c>
      <c r="G242" s="36">
        <v>3299.063897008773</v>
      </c>
      <c r="H242" s="36">
        <v>556.33725211387991</v>
      </c>
      <c r="I242" s="36">
        <v>91.431804849700001</v>
      </c>
      <c r="J242" s="36">
        <v>0</v>
      </c>
      <c r="K242" s="24">
        <v>9045.2510368094518</v>
      </c>
      <c r="L242" s="24"/>
      <c r="M242" s="24"/>
      <c r="N242" s="100"/>
      <c r="O242" s="35"/>
      <c r="P242" s="35" t="s">
        <v>579</v>
      </c>
      <c r="Q242" s="36">
        <v>0</v>
      </c>
      <c r="R242" s="36">
        <v>0</v>
      </c>
      <c r="S242" s="36">
        <v>0</v>
      </c>
      <c r="T242" s="36">
        <v>0</v>
      </c>
      <c r="U242" s="36">
        <v>2603.219413752432</v>
      </c>
      <c r="V242" s="36">
        <v>200.80840765870596</v>
      </c>
      <c r="W242" s="36">
        <v>0</v>
      </c>
      <c r="X242" s="36">
        <v>0</v>
      </c>
      <c r="Y242" s="24">
        <v>2804.0278214111381</v>
      </c>
    </row>
    <row r="243" spans="1:25" ht="21">
      <c r="A243" s="35"/>
      <c r="B243" s="35" t="s">
        <v>3025</v>
      </c>
      <c r="C243" s="36">
        <v>0</v>
      </c>
      <c r="D243" s="36">
        <v>60.174981712199994</v>
      </c>
      <c r="E243" s="36">
        <v>2010.0761914660102</v>
      </c>
      <c r="F243" s="36">
        <v>9288.2522014468195</v>
      </c>
      <c r="G243" s="36">
        <v>8343.6143455360034</v>
      </c>
      <c r="H243" s="36">
        <v>1705.5270916638751</v>
      </c>
      <c r="I243" s="36">
        <v>129.21220116098002</v>
      </c>
      <c r="J243" s="36">
        <v>0</v>
      </c>
      <c r="K243" s="24">
        <v>21536.857012985889</v>
      </c>
      <c r="L243" s="24"/>
      <c r="M243" s="24"/>
      <c r="N243" s="100"/>
      <c r="O243" s="35"/>
      <c r="P243" s="35" t="s">
        <v>3025</v>
      </c>
      <c r="Q243" s="36">
        <v>0</v>
      </c>
      <c r="R243" s="36">
        <v>0</v>
      </c>
      <c r="S243" s="36">
        <v>0</v>
      </c>
      <c r="T243" s="36">
        <v>0</v>
      </c>
      <c r="U243" s="36">
        <v>6107.6564932547162</v>
      </c>
      <c r="V243" s="36">
        <v>568.76918077589744</v>
      </c>
      <c r="W243" s="36">
        <v>0</v>
      </c>
      <c r="X243" s="36">
        <v>0</v>
      </c>
      <c r="Y243" s="24">
        <v>6676.4256740306137</v>
      </c>
    </row>
    <row r="244" spans="1:25" ht="21">
      <c r="A244" s="35" t="s">
        <v>4862</v>
      </c>
      <c r="B244" s="35"/>
      <c r="C244" s="36">
        <v>0</v>
      </c>
      <c r="D244" s="36">
        <v>2407.0774295276788</v>
      </c>
      <c r="E244" s="36">
        <v>6129.5910951013511</v>
      </c>
      <c r="F244" s="36">
        <v>19776.813014642245</v>
      </c>
      <c r="G244" s="36">
        <v>8775.0371357961849</v>
      </c>
      <c r="H244" s="36">
        <v>18729.656211472815</v>
      </c>
      <c r="I244" s="36">
        <v>0</v>
      </c>
      <c r="J244" s="36">
        <v>0</v>
      </c>
      <c r="K244" s="24">
        <v>55818.17488654027</v>
      </c>
      <c r="L244" s="24">
        <v>53120</v>
      </c>
      <c r="M244" s="33">
        <f>L244-K244</f>
        <v>-2698.1748865402697</v>
      </c>
      <c r="N244" s="100"/>
      <c r="O244" s="35" t="s">
        <v>4862</v>
      </c>
      <c r="P244" s="35"/>
      <c r="Q244" s="36">
        <v>0</v>
      </c>
      <c r="R244" s="36">
        <v>0</v>
      </c>
      <c r="S244" s="36">
        <v>0</v>
      </c>
      <c r="T244" s="36">
        <v>14133.283162083575</v>
      </c>
      <c r="U244" s="36">
        <v>2237.8125</v>
      </c>
      <c r="V244" s="36">
        <v>932.53855274390003</v>
      </c>
      <c r="W244" s="36">
        <v>0</v>
      </c>
      <c r="X244" s="36">
        <v>0</v>
      </c>
      <c r="Y244" s="24">
        <v>17303.634214827474</v>
      </c>
    </row>
    <row r="245" spans="1:25" ht="21">
      <c r="A245" s="35"/>
      <c r="B245" s="35" t="s">
        <v>4857</v>
      </c>
      <c r="C245" s="36">
        <v>0</v>
      </c>
      <c r="D245" s="36">
        <v>2407.0774295276788</v>
      </c>
      <c r="E245" s="36">
        <v>6104.7892744130568</v>
      </c>
      <c r="F245" s="36">
        <v>10617.770809796724</v>
      </c>
      <c r="G245" s="36">
        <v>7040.5868778110244</v>
      </c>
      <c r="H245" s="36">
        <v>13019.321324776245</v>
      </c>
      <c r="I245" s="36">
        <v>0</v>
      </c>
      <c r="J245" s="36">
        <v>0</v>
      </c>
      <c r="K245" s="24">
        <v>39189.545716324727</v>
      </c>
      <c r="L245" s="24"/>
      <c r="M245" s="168"/>
      <c r="N245" s="100"/>
      <c r="O245" s="35"/>
      <c r="P245" s="35" t="s">
        <v>4857</v>
      </c>
      <c r="Q245" s="36">
        <v>0</v>
      </c>
      <c r="R245" s="36">
        <v>0</v>
      </c>
      <c r="S245" s="36">
        <v>0</v>
      </c>
      <c r="T245" s="36">
        <v>12148.759172061589</v>
      </c>
      <c r="U245" s="36">
        <v>0</v>
      </c>
      <c r="V245" s="36">
        <v>0</v>
      </c>
      <c r="W245" s="36">
        <v>0</v>
      </c>
      <c r="X245" s="36">
        <v>0</v>
      </c>
      <c r="Y245" s="24">
        <v>12148.759172061589</v>
      </c>
    </row>
    <row r="246" spans="1:25" ht="21">
      <c r="A246" s="35"/>
      <c r="B246" s="35" t="s">
        <v>3095</v>
      </c>
      <c r="C246" s="36">
        <v>0</v>
      </c>
      <c r="D246" s="36">
        <v>0</v>
      </c>
      <c r="E246" s="36">
        <v>0</v>
      </c>
      <c r="F246" s="36">
        <v>7106.25</v>
      </c>
      <c r="G246" s="36">
        <v>0</v>
      </c>
      <c r="H246" s="36">
        <v>2547.6208975183999</v>
      </c>
      <c r="I246" s="36">
        <v>0</v>
      </c>
      <c r="J246" s="36">
        <v>0</v>
      </c>
      <c r="K246" s="24">
        <v>9653.8708975183999</v>
      </c>
      <c r="L246" s="24"/>
      <c r="M246" s="24"/>
      <c r="N246" s="100"/>
      <c r="O246" s="35"/>
      <c r="P246" s="35" t="s">
        <v>3095</v>
      </c>
      <c r="Q246" s="36">
        <v>0</v>
      </c>
      <c r="R246" s="36">
        <v>0</v>
      </c>
      <c r="S246" s="36">
        <v>0</v>
      </c>
      <c r="T246" s="36">
        <v>0</v>
      </c>
      <c r="U246" s="36">
        <v>2202.9375</v>
      </c>
      <c r="V246" s="36">
        <v>789.76247823031997</v>
      </c>
      <c r="W246" s="36">
        <v>0</v>
      </c>
      <c r="X246" s="36">
        <v>0</v>
      </c>
      <c r="Y246" s="24">
        <v>2992.6999782303201</v>
      </c>
    </row>
    <row r="247" spans="1:25" ht="21">
      <c r="A247" s="35"/>
      <c r="B247" s="35" t="s">
        <v>4858</v>
      </c>
      <c r="C247" s="36">
        <v>0</v>
      </c>
      <c r="D247" s="36">
        <v>0</v>
      </c>
      <c r="E247" s="36">
        <v>0</v>
      </c>
      <c r="F247" s="36">
        <v>387.5</v>
      </c>
      <c r="G247" s="36">
        <v>1132.87348244498</v>
      </c>
      <c r="H247" s="36">
        <v>2021.5624475043301</v>
      </c>
      <c r="I247" s="36">
        <v>0</v>
      </c>
      <c r="J247" s="36">
        <v>0</v>
      </c>
      <c r="K247" s="24">
        <v>3541.9359299493099</v>
      </c>
      <c r="L247" s="24"/>
      <c r="M247" s="24"/>
      <c r="N247" s="100"/>
      <c r="O247" s="35"/>
      <c r="P247" s="35" t="s">
        <v>4858</v>
      </c>
      <c r="Q247" s="36">
        <v>0</v>
      </c>
      <c r="R247" s="36">
        <v>0</v>
      </c>
      <c r="S247" s="36">
        <v>0</v>
      </c>
      <c r="T247" s="36">
        <v>1098.0001382834002</v>
      </c>
      <c r="U247" s="36">
        <v>0</v>
      </c>
      <c r="V247" s="36">
        <v>0</v>
      </c>
      <c r="W247" s="36">
        <v>0</v>
      </c>
      <c r="X247" s="36">
        <v>0</v>
      </c>
      <c r="Y247" s="24">
        <v>1098.0001382834002</v>
      </c>
    </row>
    <row r="248" spans="1:25" ht="21">
      <c r="A248" s="35"/>
      <c r="B248" s="35" t="s">
        <v>4859</v>
      </c>
      <c r="C248" s="36">
        <v>0</v>
      </c>
      <c r="D248" s="36">
        <v>0</v>
      </c>
      <c r="E248" s="36">
        <v>0</v>
      </c>
      <c r="F248" s="36">
        <v>18.75</v>
      </c>
      <c r="G248" s="36">
        <v>0</v>
      </c>
      <c r="H248" s="36">
        <v>198.0679823019</v>
      </c>
      <c r="I248" s="36">
        <v>0</v>
      </c>
      <c r="J248" s="36">
        <v>0</v>
      </c>
      <c r="K248" s="24">
        <v>216.8179823019</v>
      </c>
      <c r="L248" s="24"/>
      <c r="M248" s="24"/>
      <c r="N248" s="100"/>
      <c r="O248" s="35"/>
      <c r="P248" s="35" t="s">
        <v>4859</v>
      </c>
      <c r="Q248" s="36">
        <v>0</v>
      </c>
      <c r="R248" s="36">
        <v>0</v>
      </c>
      <c r="S248" s="36">
        <v>0</v>
      </c>
      <c r="T248" s="36">
        <v>0</v>
      </c>
      <c r="U248" s="36">
        <v>5.8125</v>
      </c>
      <c r="V248" s="36">
        <v>61.401074513579999</v>
      </c>
      <c r="W248" s="36">
        <v>0</v>
      </c>
      <c r="X248" s="36">
        <v>0</v>
      </c>
      <c r="Y248" s="24">
        <v>67.213574513579999</v>
      </c>
    </row>
    <row r="249" spans="1:25" ht="21">
      <c r="A249" s="35"/>
      <c r="B249" s="35" t="s">
        <v>4860</v>
      </c>
      <c r="C249" s="36">
        <v>0</v>
      </c>
      <c r="D249" s="36">
        <v>0</v>
      </c>
      <c r="E249" s="36">
        <v>0</v>
      </c>
      <c r="F249" s="36">
        <v>93.75</v>
      </c>
      <c r="G249" s="36">
        <v>0</v>
      </c>
      <c r="H249" s="36">
        <v>262.5</v>
      </c>
      <c r="I249" s="36">
        <v>0</v>
      </c>
      <c r="J249" s="36">
        <v>0</v>
      </c>
      <c r="K249" s="24">
        <v>356.25</v>
      </c>
      <c r="L249" s="24"/>
      <c r="M249" s="24"/>
      <c r="N249" s="100"/>
      <c r="O249" s="35"/>
      <c r="P249" s="35" t="s">
        <v>4860</v>
      </c>
      <c r="Q249" s="36">
        <v>0</v>
      </c>
      <c r="R249" s="36">
        <v>0</v>
      </c>
      <c r="S249" s="36">
        <v>0</v>
      </c>
      <c r="T249" s="36">
        <v>0</v>
      </c>
      <c r="U249" s="36">
        <v>29.0625</v>
      </c>
      <c r="V249" s="36">
        <v>81.375</v>
      </c>
      <c r="W249" s="36">
        <v>0</v>
      </c>
      <c r="X249" s="36">
        <v>0</v>
      </c>
      <c r="Y249" s="24">
        <v>110.4375</v>
      </c>
    </row>
    <row r="250" spans="1:25" ht="21">
      <c r="A250" s="35"/>
      <c r="B250" s="35" t="s">
        <v>4861</v>
      </c>
      <c r="C250" s="36">
        <v>0</v>
      </c>
      <c r="D250" s="36">
        <v>0</v>
      </c>
      <c r="E250" s="36">
        <v>24.801820688294001</v>
      </c>
      <c r="F250" s="36">
        <v>1552.79220484552</v>
      </c>
      <c r="G250" s="36">
        <v>601.57677554017994</v>
      </c>
      <c r="H250" s="36">
        <v>680.58355937193994</v>
      </c>
      <c r="I250" s="36">
        <v>0</v>
      </c>
      <c r="J250" s="36">
        <v>0</v>
      </c>
      <c r="K250" s="24">
        <v>2859.7543604459338</v>
      </c>
      <c r="L250" s="24"/>
      <c r="M250" s="24"/>
      <c r="N250" s="100"/>
      <c r="O250" s="35"/>
      <c r="P250" s="35" t="s">
        <v>4861</v>
      </c>
      <c r="Q250" s="36">
        <v>0</v>
      </c>
      <c r="R250" s="36">
        <v>0</v>
      </c>
      <c r="S250" s="36">
        <v>0</v>
      </c>
      <c r="T250" s="36">
        <v>886.52385173858579</v>
      </c>
      <c r="U250" s="36">
        <v>0</v>
      </c>
      <c r="V250" s="36">
        <v>0</v>
      </c>
      <c r="W250" s="36">
        <v>0</v>
      </c>
      <c r="X250" s="36">
        <v>0</v>
      </c>
      <c r="Y250" s="24">
        <v>886.52385173858579</v>
      </c>
    </row>
    <row r="251" spans="1:25" ht="21">
      <c r="A251" s="35" t="s">
        <v>4866</v>
      </c>
      <c r="B251" s="35"/>
      <c r="C251" s="36">
        <v>0</v>
      </c>
      <c r="D251" s="36">
        <v>5.6126073560799998</v>
      </c>
      <c r="E251" s="36">
        <v>6000.0678872340895</v>
      </c>
      <c r="F251" s="36">
        <v>40989.200098294023</v>
      </c>
      <c r="G251" s="36">
        <v>25499.008784196307</v>
      </c>
      <c r="H251" s="36">
        <v>1895.2177109636389</v>
      </c>
      <c r="I251" s="36">
        <v>368.75</v>
      </c>
      <c r="J251" s="36">
        <v>0</v>
      </c>
      <c r="K251" s="24">
        <v>74757.857088044126</v>
      </c>
      <c r="L251" s="24">
        <v>74810</v>
      </c>
      <c r="M251" s="33">
        <f>L251-K251</f>
        <v>52.142911955874297</v>
      </c>
      <c r="N251" s="100"/>
      <c r="O251" s="35" t="s">
        <v>4866</v>
      </c>
      <c r="P251" s="35"/>
      <c r="Q251" s="36">
        <v>0</v>
      </c>
      <c r="R251" s="36">
        <v>0</v>
      </c>
      <c r="S251" s="36">
        <v>0</v>
      </c>
      <c r="T251" s="36">
        <v>0</v>
      </c>
      <c r="U251" s="36">
        <v>22473.105706902632</v>
      </c>
      <c r="V251" s="36">
        <v>701.82999039880292</v>
      </c>
      <c r="W251" s="36">
        <v>0</v>
      </c>
      <c r="X251" s="36">
        <v>0</v>
      </c>
      <c r="Y251" s="24">
        <v>23174.935697301436</v>
      </c>
    </row>
    <row r="252" spans="1:25" ht="21">
      <c r="A252" s="35"/>
      <c r="B252" s="35" t="s">
        <v>4864</v>
      </c>
      <c r="C252" s="36">
        <v>0</v>
      </c>
      <c r="D252" s="36">
        <v>5.6126073560799998</v>
      </c>
      <c r="E252" s="36">
        <v>1209.1877940510849</v>
      </c>
      <c r="F252" s="36">
        <v>8935.8267482784486</v>
      </c>
      <c r="G252" s="36">
        <v>3599.7586754350318</v>
      </c>
      <c r="H252" s="36">
        <v>0</v>
      </c>
      <c r="I252" s="36">
        <v>12.5</v>
      </c>
      <c r="J252" s="36">
        <v>0</v>
      </c>
      <c r="K252" s="24">
        <v>13762.885825120646</v>
      </c>
      <c r="L252" s="24"/>
      <c r="M252" s="168"/>
      <c r="N252" s="100"/>
      <c r="O252" s="35"/>
      <c r="P252" s="35" t="s">
        <v>4864</v>
      </c>
      <c r="Q252" s="36">
        <v>0</v>
      </c>
      <c r="R252" s="36">
        <v>0</v>
      </c>
      <c r="S252" s="36">
        <v>0</v>
      </c>
      <c r="T252" s="36">
        <v>0</v>
      </c>
      <c r="U252" s="36">
        <v>4262.6196057886254</v>
      </c>
      <c r="V252" s="36">
        <v>3.875</v>
      </c>
      <c r="W252" s="36">
        <v>0</v>
      </c>
      <c r="X252" s="36">
        <v>0</v>
      </c>
      <c r="Y252" s="24">
        <v>4266.4946057886254</v>
      </c>
    </row>
    <row r="253" spans="1:25" ht="21">
      <c r="A253" s="35"/>
      <c r="B253" s="35" t="s">
        <v>3332</v>
      </c>
      <c r="C253" s="36">
        <v>0</v>
      </c>
      <c r="D253" s="36">
        <v>0</v>
      </c>
      <c r="E253" s="36">
        <v>891.72615079989998</v>
      </c>
      <c r="F253" s="36">
        <v>11938.396291705081</v>
      </c>
      <c r="G253" s="36">
        <v>9823.2887431796134</v>
      </c>
      <c r="H253" s="36">
        <v>1326.509033816307</v>
      </c>
      <c r="I253" s="36">
        <v>6.25</v>
      </c>
      <c r="J253" s="36">
        <v>0</v>
      </c>
      <c r="K253" s="24">
        <v>23986.170219500898</v>
      </c>
      <c r="L253" s="24"/>
      <c r="M253" s="24"/>
      <c r="N253" s="100"/>
      <c r="O253" s="35"/>
      <c r="P253" s="35" t="s">
        <v>3332</v>
      </c>
      <c r="Q253" s="36">
        <v>0</v>
      </c>
      <c r="R253" s="36">
        <v>0</v>
      </c>
      <c r="S253" s="36">
        <v>0</v>
      </c>
      <c r="T253" s="36">
        <v>0</v>
      </c>
      <c r="U253" s="36">
        <v>7022.5574675681219</v>
      </c>
      <c r="V253" s="36">
        <v>413.15530048310796</v>
      </c>
      <c r="W253" s="36">
        <v>0</v>
      </c>
      <c r="X253" s="36">
        <v>0</v>
      </c>
      <c r="Y253" s="24">
        <v>7435.7127680512294</v>
      </c>
    </row>
    <row r="254" spans="1:25" ht="21">
      <c r="A254" s="35"/>
      <c r="B254" s="35" t="s">
        <v>4865</v>
      </c>
      <c r="C254" s="36">
        <v>0</v>
      </c>
      <c r="D254" s="36">
        <v>0</v>
      </c>
      <c r="E254" s="36">
        <v>2983.8602672632246</v>
      </c>
      <c r="F254" s="36">
        <v>8250.2745650860725</v>
      </c>
      <c r="G254" s="36">
        <v>5375.9271802175945</v>
      </c>
      <c r="H254" s="36">
        <v>3.8243837018219997</v>
      </c>
      <c r="I254" s="36">
        <v>350</v>
      </c>
      <c r="J254" s="36">
        <v>0</v>
      </c>
      <c r="K254" s="24">
        <v>16963.886396268714</v>
      </c>
      <c r="L254" s="24"/>
      <c r="M254" s="24"/>
      <c r="N254" s="100"/>
      <c r="O254" s="35"/>
      <c r="P254" s="35" t="s">
        <v>4865</v>
      </c>
      <c r="Q254" s="36">
        <v>0</v>
      </c>
      <c r="R254" s="36">
        <v>0</v>
      </c>
      <c r="S254" s="36">
        <v>0</v>
      </c>
      <c r="T254" s="36">
        <v>0</v>
      </c>
      <c r="U254" s="36">
        <v>5149.1192238960211</v>
      </c>
      <c r="V254" s="36">
        <v>109.685558947565</v>
      </c>
      <c r="W254" s="36">
        <v>0</v>
      </c>
      <c r="X254" s="36">
        <v>0</v>
      </c>
      <c r="Y254" s="24">
        <v>5258.8047828435865</v>
      </c>
    </row>
    <row r="255" spans="1:25" ht="21">
      <c r="A255" s="35"/>
      <c r="B255" s="35" t="s">
        <v>4863</v>
      </c>
      <c r="C255" s="36">
        <v>0</v>
      </c>
      <c r="D255" s="36">
        <v>0</v>
      </c>
      <c r="E255" s="36">
        <v>915.29367511988005</v>
      </c>
      <c r="F255" s="36">
        <v>11864.702493224417</v>
      </c>
      <c r="G255" s="36">
        <v>6700.0341853640684</v>
      </c>
      <c r="H255" s="36">
        <v>564.88429344550991</v>
      </c>
      <c r="I255" s="36">
        <v>0</v>
      </c>
      <c r="J255" s="36">
        <v>0</v>
      </c>
      <c r="K255" s="24">
        <v>20044.914647153873</v>
      </c>
      <c r="L255" s="24"/>
      <c r="M255" s="24"/>
      <c r="N255" s="100"/>
      <c r="O255" s="35"/>
      <c r="P255" s="35" t="s">
        <v>4863</v>
      </c>
      <c r="Q255" s="36">
        <v>0</v>
      </c>
      <c r="R255" s="36">
        <v>0</v>
      </c>
      <c r="S255" s="36">
        <v>0</v>
      </c>
      <c r="T255" s="36">
        <v>0</v>
      </c>
      <c r="U255" s="36">
        <v>6038.8094096498653</v>
      </c>
      <c r="V255" s="36">
        <v>175.11413096812998</v>
      </c>
      <c r="W255" s="36">
        <v>0</v>
      </c>
      <c r="X255" s="36">
        <v>0</v>
      </c>
      <c r="Y255" s="24">
        <v>6213.9235406179951</v>
      </c>
    </row>
  </sheetData>
  <mergeCells count="24">
    <mergeCell ref="T9:U9"/>
    <mergeCell ref="V9:W9"/>
    <mergeCell ref="O11:P11"/>
    <mergeCell ref="A11:B11"/>
    <mergeCell ref="D9:E9"/>
    <mergeCell ref="F9:G9"/>
    <mergeCell ref="H9:I9"/>
    <mergeCell ref="R9:S9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Y8:Y10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colBreaks count="1" manualBreakCount="1">
    <brk id="13" max="25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F53"/>
  <sheetViews>
    <sheetView view="pageBreakPreview" zoomScale="60" workbookViewId="0">
      <selection activeCell="A7" sqref="A7:A10"/>
    </sheetView>
  </sheetViews>
  <sheetFormatPr defaultRowHeight="14.25"/>
  <cols>
    <col min="1" max="1" width="17.875" style="25" customWidth="1"/>
    <col min="2" max="2" width="13.5" style="25" customWidth="1"/>
    <col min="3" max="11" width="10.625" style="25" customWidth="1"/>
    <col min="12" max="12" width="9.75" style="25" customWidth="1"/>
    <col min="13" max="13" width="10.125" style="25" customWidth="1"/>
    <col min="14" max="14" width="7.625" style="123" customWidth="1"/>
    <col min="15" max="15" width="17.25" style="25" customWidth="1"/>
    <col min="16" max="16" width="18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591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4940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39.75" hidden="1" customHeight="1">
      <c r="A3" s="216" t="s">
        <v>4867</v>
      </c>
      <c r="B3" s="219" t="s">
        <v>4868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 hidden="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 hidden="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38.25" hidden="1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44.25" customHeight="1">
      <c r="A7" s="216" t="s">
        <v>4867</v>
      </c>
      <c r="B7" s="215" t="s">
        <v>4868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89"/>
      <c r="O7" s="21"/>
      <c r="P7" s="21"/>
      <c r="Q7" s="14"/>
      <c r="R7" s="14"/>
      <c r="S7" s="14"/>
      <c r="T7" s="14"/>
      <c r="U7" s="14"/>
      <c r="V7" s="14"/>
      <c r="W7" s="14"/>
      <c r="X7" s="14"/>
      <c r="Y7" s="21"/>
    </row>
    <row r="8" spans="1:32" ht="21" customHeight="1">
      <c r="A8" s="216"/>
      <c r="B8" s="215" t="s">
        <v>4869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89"/>
      <c r="O8" s="21"/>
      <c r="P8" s="21"/>
      <c r="Q8" s="14"/>
      <c r="R8" s="14"/>
      <c r="S8" s="14"/>
      <c r="T8" s="14"/>
      <c r="U8" s="14"/>
      <c r="V8" s="14"/>
      <c r="W8" s="14"/>
      <c r="X8" s="14"/>
      <c r="Y8" s="21"/>
    </row>
    <row r="9" spans="1:32" ht="21" customHeight="1">
      <c r="A9" s="216"/>
      <c r="B9" s="215" t="s">
        <v>4870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8"/>
      <c r="O9" s="21"/>
      <c r="P9" s="21"/>
      <c r="Q9" s="14"/>
      <c r="R9" s="14"/>
      <c r="S9" s="14"/>
      <c r="T9" s="14"/>
      <c r="U9" s="14"/>
      <c r="V9" s="14"/>
      <c r="W9" s="14"/>
      <c r="X9" s="14"/>
      <c r="Y9" s="21"/>
    </row>
    <row r="10" spans="1:32" ht="43.5" customHeight="1">
      <c r="A10" s="216"/>
      <c r="B10" s="215" t="s">
        <v>4871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2"/>
      <c r="O10" s="21"/>
      <c r="P10" s="21"/>
      <c r="Q10" s="14"/>
      <c r="R10" s="14"/>
      <c r="S10" s="14"/>
      <c r="T10" s="14"/>
      <c r="U10" s="14"/>
      <c r="V10" s="14"/>
      <c r="W10" s="14"/>
      <c r="X10" s="14"/>
      <c r="Y10" s="21"/>
    </row>
    <row r="11" spans="1:32" s="16" customFormat="1" ht="2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7" t="s">
        <v>4872</v>
      </c>
      <c r="L11" s="27" t="s">
        <v>4873</v>
      </c>
      <c r="M11" s="27" t="s">
        <v>4874</v>
      </c>
      <c r="N11" s="145"/>
      <c r="O11" s="27"/>
      <c r="P11" s="27"/>
      <c r="Q11" s="27"/>
      <c r="R11" s="27"/>
      <c r="S11" s="26"/>
      <c r="T11" s="26"/>
      <c r="U11" s="26"/>
      <c r="V11" s="26"/>
      <c r="W11" s="26"/>
      <c r="X11" s="26"/>
      <c r="Y11" s="26"/>
    </row>
    <row r="12" spans="1:32" s="53" customFormat="1" ht="21" customHeight="1">
      <c r="A12" s="208" t="s">
        <v>67</v>
      </c>
      <c r="B12" s="208" t="s">
        <v>68</v>
      </c>
      <c r="C12" s="210" t="s">
        <v>1</v>
      </c>
      <c r="D12" s="210"/>
      <c r="E12" s="210"/>
      <c r="F12" s="210"/>
      <c r="G12" s="210"/>
      <c r="H12" s="210"/>
      <c r="I12" s="210"/>
      <c r="J12" s="210"/>
      <c r="K12" s="109" t="s">
        <v>5308</v>
      </c>
      <c r="L12" s="109" t="s">
        <v>3159</v>
      </c>
      <c r="M12" s="109" t="s">
        <v>3161</v>
      </c>
      <c r="N12" s="93"/>
      <c r="O12" s="208" t="s">
        <v>67</v>
      </c>
      <c r="P12" s="208" t="s">
        <v>68</v>
      </c>
      <c r="Q12" s="210" t="s">
        <v>2</v>
      </c>
      <c r="R12" s="210"/>
      <c r="S12" s="210"/>
      <c r="T12" s="210"/>
      <c r="U12" s="210"/>
      <c r="V12" s="210"/>
      <c r="W12" s="210"/>
      <c r="X12" s="210"/>
      <c r="Y12" s="214" t="s">
        <v>3</v>
      </c>
    </row>
    <row r="13" spans="1:32" ht="21">
      <c r="A13" s="208"/>
      <c r="B13" s="208"/>
      <c r="C13" s="111" t="s">
        <v>4</v>
      </c>
      <c r="D13" s="208" t="s">
        <v>5</v>
      </c>
      <c r="E13" s="208"/>
      <c r="F13" s="208" t="s">
        <v>6</v>
      </c>
      <c r="G13" s="208"/>
      <c r="H13" s="208" t="s">
        <v>7</v>
      </c>
      <c r="I13" s="208"/>
      <c r="J13" s="111" t="s">
        <v>8</v>
      </c>
      <c r="K13" s="23" t="s">
        <v>3156</v>
      </c>
      <c r="L13" s="23" t="s">
        <v>3160</v>
      </c>
      <c r="M13" s="23" t="s">
        <v>3162</v>
      </c>
      <c r="N13" s="93"/>
      <c r="O13" s="208"/>
      <c r="P13" s="208"/>
      <c r="Q13" s="111" t="s">
        <v>8</v>
      </c>
      <c r="R13" s="208" t="s">
        <v>9</v>
      </c>
      <c r="S13" s="208"/>
      <c r="T13" s="208" t="s">
        <v>10</v>
      </c>
      <c r="U13" s="208"/>
      <c r="V13" s="208" t="s">
        <v>5008</v>
      </c>
      <c r="W13" s="208"/>
      <c r="X13" s="111" t="s">
        <v>5500</v>
      </c>
      <c r="Y13" s="214"/>
    </row>
    <row r="14" spans="1:32" ht="21">
      <c r="A14" s="208"/>
      <c r="B14" s="208"/>
      <c r="C14" s="111" t="s">
        <v>13</v>
      </c>
      <c r="D14" s="111" t="s">
        <v>11</v>
      </c>
      <c r="E14" s="111" t="s">
        <v>12</v>
      </c>
      <c r="F14" s="111" t="s">
        <v>11</v>
      </c>
      <c r="G14" s="111" t="s">
        <v>13</v>
      </c>
      <c r="H14" s="111" t="s">
        <v>11</v>
      </c>
      <c r="I14" s="111" t="s">
        <v>13</v>
      </c>
      <c r="J14" s="111" t="s">
        <v>11</v>
      </c>
      <c r="K14" s="112" t="s">
        <v>3157</v>
      </c>
      <c r="L14" s="112" t="s">
        <v>3158</v>
      </c>
      <c r="M14" s="112" t="s">
        <v>3163</v>
      </c>
      <c r="N14" s="93"/>
      <c r="O14" s="208"/>
      <c r="P14" s="208"/>
      <c r="Q14" s="111" t="s">
        <v>12</v>
      </c>
      <c r="R14" s="111" t="s">
        <v>11</v>
      </c>
      <c r="S14" s="111" t="s">
        <v>13</v>
      </c>
      <c r="T14" s="111" t="s">
        <v>11</v>
      </c>
      <c r="U14" s="111" t="s">
        <v>12</v>
      </c>
      <c r="V14" s="111" t="s">
        <v>11</v>
      </c>
      <c r="W14" s="111" t="s">
        <v>13</v>
      </c>
      <c r="X14" s="111" t="s">
        <v>11</v>
      </c>
      <c r="Y14" s="214"/>
    </row>
    <row r="15" spans="1:32" ht="21">
      <c r="A15" s="211" t="s">
        <v>65</v>
      </c>
      <c r="B15" s="218"/>
      <c r="C15" s="41">
        <v>0</v>
      </c>
      <c r="D15" s="41">
        <v>0</v>
      </c>
      <c r="E15" s="41">
        <v>1899.1206994451002</v>
      </c>
      <c r="F15" s="41">
        <v>3663.1541481712898</v>
      </c>
      <c r="G15" s="41">
        <v>9369.2120364704406</v>
      </c>
      <c r="H15" s="41">
        <v>671.49450000000002</v>
      </c>
      <c r="I15" s="41">
        <v>6071.2094416273094</v>
      </c>
      <c r="J15" s="41">
        <v>3241.0432603384002</v>
      </c>
      <c r="K15" s="42">
        <v>24915.234086052544</v>
      </c>
      <c r="L15" s="42">
        <v>19700</v>
      </c>
      <c r="M15" s="42">
        <f>L15-K15</f>
        <v>-5215.2340860525437</v>
      </c>
      <c r="N15" s="52"/>
      <c r="O15" s="211" t="s">
        <v>65</v>
      </c>
      <c r="P15" s="218"/>
      <c r="Q15" s="41">
        <v>0</v>
      </c>
      <c r="R15" s="41">
        <v>0</v>
      </c>
      <c r="S15" s="41">
        <v>384.60537592123995</v>
      </c>
      <c r="T15" s="41">
        <v>685.77430729408002</v>
      </c>
      <c r="U15" s="41">
        <v>4334.8185688237272</v>
      </c>
      <c r="V15" s="41">
        <v>3433.0833942934596</v>
      </c>
      <c r="W15" s="41">
        <v>181.03309281896</v>
      </c>
      <c r="X15" s="41">
        <v>0</v>
      </c>
      <c r="Y15" s="93">
        <v>9019.3147391514667</v>
      </c>
    </row>
    <row r="16" spans="1:32" ht="21">
      <c r="A16" s="35" t="s">
        <v>593</v>
      </c>
      <c r="B16" s="35"/>
      <c r="C16" s="36">
        <v>0</v>
      </c>
      <c r="D16" s="36">
        <v>0</v>
      </c>
      <c r="E16" s="36">
        <v>0</v>
      </c>
      <c r="F16" s="36">
        <v>0</v>
      </c>
      <c r="G16" s="36">
        <v>393.75</v>
      </c>
      <c r="H16" s="36">
        <v>0</v>
      </c>
      <c r="I16" s="36">
        <v>0</v>
      </c>
      <c r="J16" s="36">
        <v>118.868647012</v>
      </c>
      <c r="K16" s="24">
        <v>512.618647012</v>
      </c>
      <c r="L16" s="24">
        <v>0</v>
      </c>
      <c r="M16" s="42">
        <f>L16-K16</f>
        <v>-512.618647012</v>
      </c>
      <c r="N16" s="100"/>
      <c r="O16" s="35" t="s">
        <v>593</v>
      </c>
      <c r="P16" s="35"/>
      <c r="Q16" s="36">
        <v>0</v>
      </c>
      <c r="R16" s="36">
        <v>0</v>
      </c>
      <c r="S16" s="36">
        <v>0</v>
      </c>
      <c r="T16" s="36">
        <v>0</v>
      </c>
      <c r="U16" s="36">
        <v>142.53750000000002</v>
      </c>
      <c r="V16" s="36">
        <v>43.030450218299997</v>
      </c>
      <c r="W16" s="36">
        <v>0</v>
      </c>
      <c r="X16" s="36">
        <v>0</v>
      </c>
      <c r="Y16" s="24">
        <v>185.56795021830001</v>
      </c>
    </row>
    <row r="17" spans="1:25" ht="21">
      <c r="A17" s="35"/>
      <c r="B17" s="35" t="s">
        <v>592</v>
      </c>
      <c r="C17" s="36">
        <v>0</v>
      </c>
      <c r="D17" s="36">
        <v>0</v>
      </c>
      <c r="E17" s="36">
        <v>0</v>
      </c>
      <c r="F17" s="36">
        <v>0</v>
      </c>
      <c r="G17" s="36">
        <v>393.75</v>
      </c>
      <c r="H17" s="36">
        <v>0</v>
      </c>
      <c r="I17" s="36">
        <v>0</v>
      </c>
      <c r="J17" s="36">
        <v>118.868647012</v>
      </c>
      <c r="K17" s="24">
        <v>512.618647012</v>
      </c>
      <c r="L17" s="43"/>
      <c r="M17" s="44"/>
      <c r="N17" s="100"/>
      <c r="O17" s="35"/>
      <c r="P17" s="35" t="s">
        <v>592</v>
      </c>
      <c r="Q17" s="36">
        <v>0</v>
      </c>
      <c r="R17" s="36">
        <v>0</v>
      </c>
      <c r="S17" s="36">
        <v>0</v>
      </c>
      <c r="T17" s="36">
        <v>0</v>
      </c>
      <c r="U17" s="36">
        <v>142.53750000000002</v>
      </c>
      <c r="V17" s="36">
        <v>43.030450218299997</v>
      </c>
      <c r="W17" s="36">
        <v>0</v>
      </c>
      <c r="X17" s="36">
        <v>0</v>
      </c>
      <c r="Y17" s="24">
        <v>185.56795021830001</v>
      </c>
    </row>
    <row r="18" spans="1:25" ht="21">
      <c r="A18" s="35" t="s">
        <v>598</v>
      </c>
      <c r="B18" s="35"/>
      <c r="C18" s="36">
        <v>0</v>
      </c>
      <c r="D18" s="36">
        <v>0</v>
      </c>
      <c r="E18" s="36">
        <v>682.76536387710007</v>
      </c>
      <c r="F18" s="36">
        <v>37.5</v>
      </c>
      <c r="G18" s="36">
        <v>3335.82340984141</v>
      </c>
      <c r="H18" s="36">
        <v>0</v>
      </c>
      <c r="I18" s="36">
        <v>0</v>
      </c>
      <c r="J18" s="36">
        <v>0</v>
      </c>
      <c r="K18" s="24">
        <v>4056.0887737185099</v>
      </c>
      <c r="L18" s="24">
        <v>3410</v>
      </c>
      <c r="M18" s="42">
        <f>L18-K18</f>
        <v>-646.08877371850986</v>
      </c>
      <c r="N18" s="100"/>
      <c r="O18" s="35" t="s">
        <v>598</v>
      </c>
      <c r="P18" s="35"/>
      <c r="Q18" s="36">
        <v>0</v>
      </c>
      <c r="R18" s="36">
        <v>0</v>
      </c>
      <c r="S18" s="36">
        <v>0</v>
      </c>
      <c r="T18" s="36">
        <v>13.574999999999999</v>
      </c>
      <c r="U18" s="36">
        <v>1454.7291360864501</v>
      </c>
      <c r="V18" s="36">
        <v>0</v>
      </c>
      <c r="W18" s="36">
        <v>0</v>
      </c>
      <c r="X18" s="36">
        <v>0</v>
      </c>
      <c r="Y18" s="24">
        <v>1468.3041360864499</v>
      </c>
    </row>
    <row r="19" spans="1:25" ht="21">
      <c r="A19" s="35"/>
      <c r="B19" s="35" t="s">
        <v>594</v>
      </c>
      <c r="C19" s="36">
        <v>0</v>
      </c>
      <c r="D19" s="36">
        <v>0</v>
      </c>
      <c r="E19" s="36">
        <v>0</v>
      </c>
      <c r="F19" s="36">
        <v>0</v>
      </c>
      <c r="G19" s="36">
        <v>743.75</v>
      </c>
      <c r="H19" s="36">
        <v>0</v>
      </c>
      <c r="I19" s="36">
        <v>0</v>
      </c>
      <c r="J19" s="36">
        <v>0</v>
      </c>
      <c r="K19" s="24">
        <v>743.75</v>
      </c>
      <c r="L19" s="24"/>
      <c r="M19" s="24"/>
      <c r="N19" s="100"/>
      <c r="O19" s="35"/>
      <c r="P19" s="35" t="s">
        <v>594</v>
      </c>
      <c r="Q19" s="36">
        <v>0</v>
      </c>
      <c r="R19" s="36">
        <v>0</v>
      </c>
      <c r="S19" s="36">
        <v>0</v>
      </c>
      <c r="T19" s="36">
        <v>0</v>
      </c>
      <c r="U19" s="36">
        <v>269.23750000000001</v>
      </c>
      <c r="V19" s="36">
        <v>0</v>
      </c>
      <c r="W19" s="36">
        <v>0</v>
      </c>
      <c r="X19" s="36">
        <v>0</v>
      </c>
      <c r="Y19" s="24">
        <v>269.23750000000001</v>
      </c>
    </row>
    <row r="20" spans="1:25" ht="21">
      <c r="A20" s="35"/>
      <c r="B20" s="35" t="s">
        <v>595</v>
      </c>
      <c r="C20" s="36">
        <v>0</v>
      </c>
      <c r="D20" s="36">
        <v>0</v>
      </c>
      <c r="E20" s="36">
        <v>0</v>
      </c>
      <c r="F20" s="36">
        <v>37.5</v>
      </c>
      <c r="G20" s="36">
        <v>942.0734098414099</v>
      </c>
      <c r="H20" s="36">
        <v>0</v>
      </c>
      <c r="I20" s="36">
        <v>0</v>
      </c>
      <c r="J20" s="36">
        <v>0</v>
      </c>
      <c r="K20" s="24">
        <v>979.5734098414099</v>
      </c>
      <c r="L20" s="24"/>
      <c r="M20" s="24"/>
      <c r="N20" s="100"/>
      <c r="O20" s="35"/>
      <c r="P20" s="35" t="s">
        <v>595</v>
      </c>
      <c r="Q20" s="36">
        <v>0</v>
      </c>
      <c r="R20" s="36">
        <v>0</v>
      </c>
      <c r="S20" s="36">
        <v>0</v>
      </c>
      <c r="T20" s="36">
        <v>13.574999999999999</v>
      </c>
      <c r="U20" s="36">
        <v>341.03057436263998</v>
      </c>
      <c r="V20" s="36">
        <v>0</v>
      </c>
      <c r="W20" s="36">
        <v>0</v>
      </c>
      <c r="X20" s="36">
        <v>0</v>
      </c>
      <c r="Y20" s="24">
        <v>354.60557436263997</v>
      </c>
    </row>
    <row r="21" spans="1:25" ht="21">
      <c r="A21" s="35"/>
      <c r="B21" s="35" t="s">
        <v>596</v>
      </c>
      <c r="C21" s="36">
        <v>0</v>
      </c>
      <c r="D21" s="36">
        <v>0</v>
      </c>
      <c r="E21" s="36">
        <v>682.76536387710007</v>
      </c>
      <c r="F21" s="36">
        <v>0</v>
      </c>
      <c r="G21" s="36">
        <v>1618.75</v>
      </c>
      <c r="H21" s="36">
        <v>0</v>
      </c>
      <c r="I21" s="36">
        <v>0</v>
      </c>
      <c r="J21" s="36">
        <v>0</v>
      </c>
      <c r="K21" s="24">
        <v>2301.5153638770998</v>
      </c>
      <c r="L21" s="24"/>
      <c r="M21" s="24"/>
      <c r="N21" s="100"/>
      <c r="O21" s="35"/>
      <c r="P21" s="35" t="s">
        <v>596</v>
      </c>
      <c r="Q21" s="36">
        <v>0</v>
      </c>
      <c r="R21" s="36">
        <v>0</v>
      </c>
      <c r="S21" s="36">
        <v>0</v>
      </c>
      <c r="T21" s="36">
        <v>0</v>
      </c>
      <c r="U21" s="36">
        <v>833.14856172381008</v>
      </c>
      <c r="V21" s="36">
        <v>0</v>
      </c>
      <c r="W21" s="36">
        <v>0</v>
      </c>
      <c r="X21" s="36">
        <v>0</v>
      </c>
      <c r="Y21" s="24">
        <v>833.14856172381008</v>
      </c>
    </row>
    <row r="22" spans="1:25" ht="21">
      <c r="A22" s="35"/>
      <c r="B22" s="35" t="s">
        <v>597</v>
      </c>
      <c r="C22" s="36">
        <v>0</v>
      </c>
      <c r="D22" s="36">
        <v>0</v>
      </c>
      <c r="E22" s="36">
        <v>0</v>
      </c>
      <c r="F22" s="36">
        <v>0</v>
      </c>
      <c r="G22" s="36">
        <v>31.25</v>
      </c>
      <c r="H22" s="36">
        <v>0</v>
      </c>
      <c r="I22" s="36">
        <v>0</v>
      </c>
      <c r="J22" s="36">
        <v>0</v>
      </c>
      <c r="K22" s="24">
        <v>31.25</v>
      </c>
      <c r="L22" s="24"/>
      <c r="M22" s="24"/>
      <c r="N22" s="100"/>
      <c r="O22" s="35"/>
      <c r="P22" s="35" t="s">
        <v>597</v>
      </c>
      <c r="Q22" s="36">
        <v>0</v>
      </c>
      <c r="R22" s="36">
        <v>0</v>
      </c>
      <c r="S22" s="36">
        <v>0</v>
      </c>
      <c r="T22" s="36">
        <v>0</v>
      </c>
      <c r="U22" s="36">
        <v>11.3125</v>
      </c>
      <c r="V22" s="36">
        <v>0</v>
      </c>
      <c r="W22" s="36">
        <v>0</v>
      </c>
      <c r="X22" s="36">
        <v>0</v>
      </c>
      <c r="Y22" s="24">
        <v>11.3125</v>
      </c>
    </row>
    <row r="23" spans="1:25" ht="21">
      <c r="A23" s="35" t="s">
        <v>603</v>
      </c>
      <c r="B23" s="35"/>
      <c r="C23" s="36">
        <v>0</v>
      </c>
      <c r="D23" s="36">
        <v>0</v>
      </c>
      <c r="E23" s="36">
        <v>29.136431632200001</v>
      </c>
      <c r="F23" s="36">
        <v>568.75</v>
      </c>
      <c r="G23" s="36">
        <v>1873.9373547806999</v>
      </c>
      <c r="H23" s="36">
        <v>0</v>
      </c>
      <c r="I23" s="36">
        <v>2820.6237284248</v>
      </c>
      <c r="J23" s="36">
        <v>0</v>
      </c>
      <c r="K23" s="24">
        <v>5292.4475148377005</v>
      </c>
      <c r="L23" s="24">
        <v>1950</v>
      </c>
      <c r="M23" s="42">
        <f>L23-K23</f>
        <v>-3342.4475148377005</v>
      </c>
      <c r="N23" s="100"/>
      <c r="O23" s="35" t="s">
        <v>603</v>
      </c>
      <c r="P23" s="35"/>
      <c r="Q23" s="36">
        <v>0</v>
      </c>
      <c r="R23" s="36">
        <v>0</v>
      </c>
      <c r="S23" s="36">
        <v>0</v>
      </c>
      <c r="T23" s="36">
        <v>97.287499999999994</v>
      </c>
      <c r="U23" s="36">
        <v>797.51271068146013</v>
      </c>
      <c r="V23" s="36">
        <v>1021.0657896897999</v>
      </c>
      <c r="W23" s="36">
        <v>0</v>
      </c>
      <c r="X23" s="36">
        <v>0</v>
      </c>
      <c r="Y23" s="24">
        <v>1915.8660003712603</v>
      </c>
    </row>
    <row r="24" spans="1:25" ht="21">
      <c r="A24" s="35"/>
      <c r="B24" s="35" t="s">
        <v>599</v>
      </c>
      <c r="C24" s="36">
        <v>0</v>
      </c>
      <c r="D24" s="36">
        <v>0</v>
      </c>
      <c r="E24" s="36">
        <v>0</v>
      </c>
      <c r="F24" s="36">
        <v>56.25</v>
      </c>
      <c r="G24" s="36">
        <v>0</v>
      </c>
      <c r="H24" s="36">
        <v>0</v>
      </c>
      <c r="I24" s="36">
        <v>356.37320062679999</v>
      </c>
      <c r="J24" s="36">
        <v>0</v>
      </c>
      <c r="K24" s="24">
        <v>412.62320062679999</v>
      </c>
      <c r="L24" s="24"/>
      <c r="M24" s="24"/>
      <c r="N24" s="100"/>
      <c r="O24" s="35"/>
      <c r="P24" s="35" t="s">
        <v>599</v>
      </c>
      <c r="Q24" s="36">
        <v>0</v>
      </c>
      <c r="R24" s="36">
        <v>0</v>
      </c>
      <c r="S24" s="36">
        <v>0</v>
      </c>
      <c r="T24" s="36">
        <v>0</v>
      </c>
      <c r="U24" s="36">
        <v>20.362500000000001</v>
      </c>
      <c r="V24" s="36">
        <v>129.00709862690002</v>
      </c>
      <c r="W24" s="36">
        <v>0</v>
      </c>
      <c r="X24" s="36">
        <v>0</v>
      </c>
      <c r="Y24" s="24">
        <v>149.36959862690003</v>
      </c>
    </row>
    <row r="25" spans="1:25" ht="21">
      <c r="A25" s="35"/>
      <c r="B25" s="35" t="s">
        <v>600</v>
      </c>
      <c r="C25" s="36">
        <v>0</v>
      </c>
      <c r="D25" s="36">
        <v>0</v>
      </c>
      <c r="E25" s="36">
        <v>0</v>
      </c>
      <c r="F25" s="36">
        <v>62.5</v>
      </c>
      <c r="G25" s="36">
        <v>0</v>
      </c>
      <c r="H25" s="36">
        <v>0</v>
      </c>
      <c r="I25" s="36">
        <v>0</v>
      </c>
      <c r="J25" s="36">
        <v>0</v>
      </c>
      <c r="K25" s="24">
        <v>62.5</v>
      </c>
      <c r="L25" s="24"/>
      <c r="M25" s="24"/>
      <c r="N25" s="100"/>
      <c r="O25" s="35"/>
      <c r="P25" s="35" t="s">
        <v>600</v>
      </c>
      <c r="Q25" s="36">
        <v>0</v>
      </c>
      <c r="R25" s="36">
        <v>0</v>
      </c>
      <c r="S25" s="36">
        <v>0</v>
      </c>
      <c r="T25" s="36">
        <v>22.625</v>
      </c>
      <c r="U25" s="36">
        <v>0</v>
      </c>
      <c r="V25" s="36">
        <v>0</v>
      </c>
      <c r="W25" s="36">
        <v>0</v>
      </c>
      <c r="X25" s="36">
        <v>0</v>
      </c>
      <c r="Y25" s="24">
        <v>22.625</v>
      </c>
    </row>
    <row r="26" spans="1:25" ht="21">
      <c r="A26" s="35"/>
      <c r="B26" s="35" t="s">
        <v>601</v>
      </c>
      <c r="C26" s="36">
        <v>0</v>
      </c>
      <c r="D26" s="36">
        <v>0</v>
      </c>
      <c r="E26" s="36">
        <v>0</v>
      </c>
      <c r="F26" s="36">
        <v>206.25</v>
      </c>
      <c r="G26" s="36">
        <v>1873.9373547806999</v>
      </c>
      <c r="H26" s="36">
        <v>0</v>
      </c>
      <c r="I26" s="36">
        <v>0</v>
      </c>
      <c r="J26" s="36">
        <v>0</v>
      </c>
      <c r="K26" s="24">
        <v>2080.1873547806999</v>
      </c>
      <c r="L26" s="24"/>
      <c r="M26" s="24"/>
      <c r="N26" s="100"/>
      <c r="O26" s="35"/>
      <c r="P26" s="35" t="s">
        <v>601</v>
      </c>
      <c r="Q26" s="36">
        <v>0</v>
      </c>
      <c r="R26" s="36">
        <v>0</v>
      </c>
      <c r="S26" s="36">
        <v>0</v>
      </c>
      <c r="T26" s="36">
        <v>74.662499999999994</v>
      </c>
      <c r="U26" s="36">
        <v>678.36532243060014</v>
      </c>
      <c r="V26" s="36">
        <v>0</v>
      </c>
      <c r="W26" s="36">
        <v>0</v>
      </c>
      <c r="X26" s="36">
        <v>0</v>
      </c>
      <c r="Y26" s="24">
        <v>753.02782243060017</v>
      </c>
    </row>
    <row r="27" spans="1:25" ht="21">
      <c r="A27" s="35"/>
      <c r="B27" s="35" t="s">
        <v>602</v>
      </c>
      <c r="C27" s="36">
        <v>0</v>
      </c>
      <c r="D27" s="36">
        <v>0</v>
      </c>
      <c r="E27" s="36">
        <v>29.136431632200001</v>
      </c>
      <c r="F27" s="36">
        <v>243.75</v>
      </c>
      <c r="G27" s="36">
        <v>0</v>
      </c>
      <c r="H27" s="36">
        <v>0</v>
      </c>
      <c r="I27" s="36">
        <v>2464.2505277979999</v>
      </c>
      <c r="J27" s="36">
        <v>0</v>
      </c>
      <c r="K27" s="24">
        <v>2737.1369594302</v>
      </c>
      <c r="L27" s="24"/>
      <c r="M27" s="24"/>
      <c r="N27" s="100"/>
      <c r="O27" s="35"/>
      <c r="P27" s="35" t="s">
        <v>602</v>
      </c>
      <c r="Q27" s="36">
        <v>0</v>
      </c>
      <c r="R27" s="36">
        <v>0</v>
      </c>
      <c r="S27" s="36">
        <v>0</v>
      </c>
      <c r="T27" s="36">
        <v>0</v>
      </c>
      <c r="U27" s="36">
        <v>98.784888250859993</v>
      </c>
      <c r="V27" s="36">
        <v>892.05869106289992</v>
      </c>
      <c r="W27" s="36">
        <v>0</v>
      </c>
      <c r="X27" s="36">
        <v>0</v>
      </c>
      <c r="Y27" s="24">
        <v>990.84357931375996</v>
      </c>
    </row>
    <row r="28" spans="1:25" ht="21">
      <c r="A28" s="35" t="s">
        <v>607</v>
      </c>
      <c r="B28" s="35"/>
      <c r="C28" s="36">
        <v>0</v>
      </c>
      <c r="D28" s="36">
        <v>0</v>
      </c>
      <c r="E28" s="36">
        <v>1062.4457898388</v>
      </c>
      <c r="F28" s="36">
        <v>494.48420437028994</v>
      </c>
      <c r="G28" s="36">
        <v>0</v>
      </c>
      <c r="H28" s="36">
        <v>0</v>
      </c>
      <c r="I28" s="36">
        <v>810.7176882018</v>
      </c>
      <c r="J28" s="36">
        <v>0</v>
      </c>
      <c r="K28" s="24">
        <v>2367.64768241089</v>
      </c>
      <c r="L28" s="24">
        <v>2000</v>
      </c>
      <c r="M28" s="42">
        <f>L28-K28</f>
        <v>-367.64768241088996</v>
      </c>
      <c r="N28" s="100"/>
      <c r="O28" s="35" t="s">
        <v>607</v>
      </c>
      <c r="P28" s="35"/>
      <c r="Q28" s="36">
        <v>0</v>
      </c>
      <c r="R28" s="36">
        <v>0</v>
      </c>
      <c r="S28" s="36">
        <v>384.60537592123995</v>
      </c>
      <c r="T28" s="36">
        <v>151.85328198208001</v>
      </c>
      <c r="U28" s="36">
        <v>27.15</v>
      </c>
      <c r="V28" s="36">
        <v>112.4467103101</v>
      </c>
      <c r="W28" s="36">
        <v>181.03309281896</v>
      </c>
      <c r="X28" s="36">
        <v>0</v>
      </c>
      <c r="Y28" s="24">
        <v>857.08846103237988</v>
      </c>
    </row>
    <row r="29" spans="1:25" ht="21">
      <c r="A29" s="35"/>
      <c r="B29" s="35" t="s">
        <v>604</v>
      </c>
      <c r="C29" s="36">
        <v>0</v>
      </c>
      <c r="D29" s="36">
        <v>0</v>
      </c>
      <c r="E29" s="36">
        <v>150.55723506800001</v>
      </c>
      <c r="F29" s="36">
        <v>68.75</v>
      </c>
      <c r="G29" s="36">
        <v>0</v>
      </c>
      <c r="H29" s="36">
        <v>0</v>
      </c>
      <c r="I29" s="36">
        <v>62.5</v>
      </c>
      <c r="J29" s="36">
        <v>0</v>
      </c>
      <c r="K29" s="24">
        <v>281.80723506800001</v>
      </c>
      <c r="L29" s="24"/>
      <c r="M29" s="24"/>
      <c r="N29" s="100"/>
      <c r="O29" s="35"/>
      <c r="P29" s="35" t="s">
        <v>604</v>
      </c>
      <c r="Q29" s="36">
        <v>0</v>
      </c>
      <c r="R29" s="36">
        <v>0</v>
      </c>
      <c r="S29" s="36">
        <v>54.501719094599999</v>
      </c>
      <c r="T29" s="36">
        <v>24.887500000000003</v>
      </c>
      <c r="U29" s="36">
        <v>0</v>
      </c>
      <c r="V29" s="36">
        <v>0</v>
      </c>
      <c r="W29" s="36">
        <v>22.625</v>
      </c>
      <c r="X29" s="36">
        <v>0</v>
      </c>
      <c r="Y29" s="24">
        <v>102.01421909460001</v>
      </c>
    </row>
    <row r="30" spans="1:25" ht="21">
      <c r="A30" s="35"/>
      <c r="B30" s="35" t="s">
        <v>5322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112.5</v>
      </c>
      <c r="J30" s="36">
        <v>0</v>
      </c>
      <c r="K30" s="24">
        <v>112.5</v>
      </c>
      <c r="L30" s="24"/>
      <c r="M30" s="24"/>
      <c r="N30" s="100"/>
      <c r="O30" s="35"/>
      <c r="P30" s="35" t="s">
        <v>5322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40.725000000000001</v>
      </c>
      <c r="W30" s="36">
        <v>0</v>
      </c>
      <c r="X30" s="36">
        <v>0</v>
      </c>
      <c r="Y30" s="24">
        <v>40.725000000000001</v>
      </c>
    </row>
    <row r="31" spans="1:25" ht="21">
      <c r="A31" s="35"/>
      <c r="B31" s="35" t="s">
        <v>605</v>
      </c>
      <c r="C31" s="36">
        <v>0</v>
      </c>
      <c r="D31" s="36">
        <v>0</v>
      </c>
      <c r="E31" s="36">
        <v>0</v>
      </c>
      <c r="F31" s="36">
        <v>75</v>
      </c>
      <c r="G31" s="36">
        <v>0</v>
      </c>
      <c r="H31" s="36">
        <v>0</v>
      </c>
      <c r="I31" s="36">
        <v>198.1262715748</v>
      </c>
      <c r="J31" s="36">
        <v>0</v>
      </c>
      <c r="K31" s="24">
        <v>273.1262715748</v>
      </c>
      <c r="L31" s="24"/>
      <c r="M31" s="24"/>
      <c r="N31" s="100"/>
      <c r="O31" s="35"/>
      <c r="P31" s="35" t="s">
        <v>605</v>
      </c>
      <c r="Q31" s="36">
        <v>0</v>
      </c>
      <c r="R31" s="36">
        <v>0</v>
      </c>
      <c r="S31" s="36">
        <v>0</v>
      </c>
      <c r="T31" s="36">
        <v>0</v>
      </c>
      <c r="U31" s="36">
        <v>27.15</v>
      </c>
      <c r="V31" s="36">
        <v>71.721710310100008</v>
      </c>
      <c r="W31" s="36">
        <v>0</v>
      </c>
      <c r="X31" s="36">
        <v>0</v>
      </c>
      <c r="Y31" s="24">
        <v>98.871710310100013</v>
      </c>
    </row>
    <row r="32" spans="1:25" ht="21">
      <c r="A32" s="35"/>
      <c r="B32" s="35" t="s">
        <v>606</v>
      </c>
      <c r="C32" s="36">
        <v>0</v>
      </c>
      <c r="D32" s="36">
        <v>0</v>
      </c>
      <c r="E32" s="36">
        <v>911.88855477080006</v>
      </c>
      <c r="F32" s="36">
        <v>350.73420437028994</v>
      </c>
      <c r="G32" s="36">
        <v>0</v>
      </c>
      <c r="H32" s="36">
        <v>0</v>
      </c>
      <c r="I32" s="36">
        <v>437.591416627</v>
      </c>
      <c r="J32" s="36">
        <v>0</v>
      </c>
      <c r="K32" s="24">
        <v>1700.2141757680899</v>
      </c>
      <c r="L32" s="24"/>
      <c r="M32" s="24"/>
      <c r="N32" s="100"/>
      <c r="O32" s="35"/>
      <c r="P32" s="35" t="s">
        <v>606</v>
      </c>
      <c r="Q32" s="36">
        <v>0</v>
      </c>
      <c r="R32" s="36">
        <v>0</v>
      </c>
      <c r="S32" s="36">
        <v>330.10365682663996</v>
      </c>
      <c r="T32" s="36">
        <v>126.96578198208</v>
      </c>
      <c r="U32" s="36">
        <v>0</v>
      </c>
      <c r="V32" s="36">
        <v>0</v>
      </c>
      <c r="W32" s="36">
        <v>158.40809281896</v>
      </c>
      <c r="X32" s="36">
        <v>0</v>
      </c>
      <c r="Y32" s="24">
        <v>615.47753162767992</v>
      </c>
    </row>
    <row r="33" spans="1:25" ht="21">
      <c r="A33" s="35" t="s">
        <v>3165</v>
      </c>
      <c r="B33" s="35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437.31245000000001</v>
      </c>
      <c r="I33" s="36">
        <v>0</v>
      </c>
      <c r="J33" s="36">
        <v>0</v>
      </c>
      <c r="K33" s="24">
        <v>437.31245000000001</v>
      </c>
      <c r="L33" s="24">
        <v>1290</v>
      </c>
      <c r="M33" s="42">
        <f>L33-K33</f>
        <v>852.68754999999999</v>
      </c>
      <c r="N33" s="100"/>
      <c r="O33" s="35" t="s">
        <v>3165</v>
      </c>
      <c r="P33" s="35"/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158.30710690000001</v>
      </c>
      <c r="W33" s="36">
        <v>0</v>
      </c>
      <c r="X33" s="36">
        <v>0</v>
      </c>
      <c r="Y33" s="24">
        <v>158.30710690000001</v>
      </c>
    </row>
    <row r="34" spans="1:25" ht="21">
      <c r="A34" s="35"/>
      <c r="B34" s="35" t="s">
        <v>5021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437.31245000000001</v>
      </c>
      <c r="I34" s="36">
        <v>0</v>
      </c>
      <c r="J34" s="36">
        <v>0</v>
      </c>
      <c r="K34" s="24">
        <v>437.31245000000001</v>
      </c>
      <c r="L34" s="24"/>
      <c r="M34" s="24"/>
      <c r="N34" s="100"/>
      <c r="O34" s="35"/>
      <c r="P34" s="35" t="s">
        <v>5021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158.30710690000001</v>
      </c>
      <c r="W34" s="36">
        <v>0</v>
      </c>
      <c r="X34" s="36">
        <v>0</v>
      </c>
      <c r="Y34" s="24">
        <v>158.30710690000001</v>
      </c>
    </row>
    <row r="35" spans="1:25" ht="21">
      <c r="A35" s="35" t="s">
        <v>609</v>
      </c>
      <c r="B35" s="35"/>
      <c r="C35" s="36">
        <v>0</v>
      </c>
      <c r="D35" s="36">
        <v>0</v>
      </c>
      <c r="E35" s="36">
        <v>124.773114097</v>
      </c>
      <c r="F35" s="36">
        <v>643.74998437499994</v>
      </c>
      <c r="G35" s="36">
        <v>0</v>
      </c>
      <c r="H35" s="36">
        <v>234.18205</v>
      </c>
      <c r="I35" s="36">
        <v>0</v>
      </c>
      <c r="J35" s="36">
        <v>2965.6556558784</v>
      </c>
      <c r="K35" s="24">
        <v>3968.3608043503996</v>
      </c>
      <c r="L35" s="24">
        <v>2350</v>
      </c>
      <c r="M35" s="42">
        <f>L35-K35</f>
        <v>-1618.3608043503996</v>
      </c>
      <c r="N35" s="100"/>
      <c r="O35" s="35" t="s">
        <v>609</v>
      </c>
      <c r="P35" s="35"/>
      <c r="Q35" s="36">
        <v>0</v>
      </c>
      <c r="R35" s="36">
        <v>0</v>
      </c>
      <c r="S35" s="36">
        <v>0</v>
      </c>
      <c r="T35" s="36">
        <v>0</v>
      </c>
      <c r="U35" s="36">
        <v>278.20536164679999</v>
      </c>
      <c r="V35" s="36">
        <v>1158.3412495282498</v>
      </c>
      <c r="W35" s="36">
        <v>0</v>
      </c>
      <c r="X35" s="36">
        <v>0</v>
      </c>
      <c r="Y35" s="24">
        <v>1436.5466111750497</v>
      </c>
    </row>
    <row r="36" spans="1:25" ht="21">
      <c r="A36" s="35"/>
      <c r="B36" s="35" t="s">
        <v>608</v>
      </c>
      <c r="C36" s="36">
        <v>0</v>
      </c>
      <c r="D36" s="36">
        <v>0</v>
      </c>
      <c r="E36" s="36">
        <v>124.773114097</v>
      </c>
      <c r="F36" s="36">
        <v>643.74998437499994</v>
      </c>
      <c r="G36" s="36">
        <v>0</v>
      </c>
      <c r="H36" s="36">
        <v>0</v>
      </c>
      <c r="I36" s="36">
        <v>0</v>
      </c>
      <c r="J36" s="36">
        <v>2942.0696013365</v>
      </c>
      <c r="K36" s="24">
        <v>3710.5926998084997</v>
      </c>
      <c r="L36" s="24"/>
      <c r="M36" s="24"/>
      <c r="N36" s="100"/>
      <c r="O36" s="35"/>
      <c r="P36" s="35" t="s">
        <v>608</v>
      </c>
      <c r="Q36" s="36">
        <v>0</v>
      </c>
      <c r="R36" s="36">
        <v>0</v>
      </c>
      <c r="S36" s="36">
        <v>0</v>
      </c>
      <c r="T36" s="36">
        <v>0</v>
      </c>
      <c r="U36" s="36">
        <v>278.20536164679999</v>
      </c>
      <c r="V36" s="36">
        <v>1065.0291956840799</v>
      </c>
      <c r="W36" s="36">
        <v>0</v>
      </c>
      <c r="X36" s="36">
        <v>0</v>
      </c>
      <c r="Y36" s="24">
        <v>1343.2345573308799</v>
      </c>
    </row>
    <row r="37" spans="1:25" ht="21">
      <c r="A37" s="35"/>
      <c r="B37" s="35" t="s">
        <v>5022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234.18205</v>
      </c>
      <c r="I37" s="36">
        <v>0</v>
      </c>
      <c r="J37" s="36">
        <v>23.586054541900001</v>
      </c>
      <c r="K37" s="24">
        <v>257.76810454190002</v>
      </c>
      <c r="L37" s="24"/>
      <c r="M37" s="24"/>
      <c r="N37" s="100"/>
      <c r="O37" s="35"/>
      <c r="P37" s="35" t="s">
        <v>5022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93.312053844169995</v>
      </c>
      <c r="W37" s="36">
        <v>0</v>
      </c>
      <c r="X37" s="36">
        <v>0</v>
      </c>
      <c r="Y37" s="24">
        <v>93.312053844169995</v>
      </c>
    </row>
    <row r="38" spans="1:25" ht="21">
      <c r="A38" s="35" t="s">
        <v>613</v>
      </c>
      <c r="B38" s="35"/>
      <c r="C38" s="36">
        <v>0</v>
      </c>
      <c r="D38" s="36">
        <v>0</v>
      </c>
      <c r="E38" s="36">
        <v>0</v>
      </c>
      <c r="F38" s="36">
        <v>750</v>
      </c>
      <c r="G38" s="36">
        <v>2253.415092560831</v>
      </c>
      <c r="H38" s="36">
        <v>0</v>
      </c>
      <c r="I38" s="36">
        <v>2439.8680250007101</v>
      </c>
      <c r="J38" s="36">
        <v>0</v>
      </c>
      <c r="K38" s="24">
        <v>5443.2831175615411</v>
      </c>
      <c r="L38" s="24">
        <v>3750</v>
      </c>
      <c r="M38" s="42">
        <f>L38-K38</f>
        <v>-1693.2831175615411</v>
      </c>
      <c r="N38" s="100"/>
      <c r="O38" s="35" t="s">
        <v>613</v>
      </c>
      <c r="P38" s="35"/>
      <c r="Q38" s="36">
        <v>0</v>
      </c>
      <c r="R38" s="36">
        <v>0</v>
      </c>
      <c r="S38" s="36">
        <v>0</v>
      </c>
      <c r="T38" s="36">
        <v>0</v>
      </c>
      <c r="U38" s="36">
        <v>1087.2362635068712</v>
      </c>
      <c r="V38" s="36">
        <v>883.23222505080992</v>
      </c>
      <c r="W38" s="36">
        <v>0</v>
      </c>
      <c r="X38" s="36">
        <v>0</v>
      </c>
      <c r="Y38" s="24">
        <v>1970.4684885576808</v>
      </c>
    </row>
    <row r="39" spans="1:25" ht="21">
      <c r="A39" s="35"/>
      <c r="B39" s="35" t="s">
        <v>610</v>
      </c>
      <c r="C39" s="36">
        <v>0</v>
      </c>
      <c r="D39" s="36">
        <v>0</v>
      </c>
      <c r="E39" s="36">
        <v>0</v>
      </c>
      <c r="F39" s="36">
        <v>462.5</v>
      </c>
      <c r="G39" s="36">
        <v>140.24108369070098</v>
      </c>
      <c r="H39" s="36">
        <v>0</v>
      </c>
      <c r="I39" s="36">
        <v>1468.4671605014901</v>
      </c>
      <c r="J39" s="36">
        <v>0</v>
      </c>
      <c r="K39" s="24">
        <v>2071.2082441921912</v>
      </c>
      <c r="L39" s="24"/>
      <c r="M39" s="24"/>
      <c r="N39" s="100"/>
      <c r="O39" s="35"/>
      <c r="P39" s="35" t="s">
        <v>610</v>
      </c>
      <c r="Q39" s="36">
        <v>0</v>
      </c>
      <c r="R39" s="36">
        <v>0</v>
      </c>
      <c r="S39" s="36">
        <v>0</v>
      </c>
      <c r="T39" s="36">
        <v>0</v>
      </c>
      <c r="U39" s="36">
        <v>218.19227229603402</v>
      </c>
      <c r="V39" s="36">
        <v>531.58511210202994</v>
      </c>
      <c r="W39" s="36">
        <v>0</v>
      </c>
      <c r="X39" s="36">
        <v>0</v>
      </c>
      <c r="Y39" s="24">
        <v>749.77738439806399</v>
      </c>
    </row>
    <row r="40" spans="1:25" ht="21">
      <c r="A40" s="35"/>
      <c r="B40" s="35" t="s">
        <v>611</v>
      </c>
      <c r="C40" s="36">
        <v>0</v>
      </c>
      <c r="D40" s="36">
        <v>0</v>
      </c>
      <c r="E40" s="36">
        <v>0</v>
      </c>
      <c r="F40" s="36">
        <v>0</v>
      </c>
      <c r="G40" s="36">
        <v>118.34405818795001</v>
      </c>
      <c r="H40" s="36">
        <v>0</v>
      </c>
      <c r="I40" s="36">
        <v>0</v>
      </c>
      <c r="J40" s="36">
        <v>0</v>
      </c>
      <c r="K40" s="24">
        <v>118.34405818795001</v>
      </c>
      <c r="L40" s="24"/>
      <c r="M40" s="24"/>
      <c r="N40" s="100"/>
      <c r="O40" s="35"/>
      <c r="P40" s="35" t="s">
        <v>611</v>
      </c>
      <c r="Q40" s="36">
        <v>0</v>
      </c>
      <c r="R40" s="36">
        <v>0</v>
      </c>
      <c r="S40" s="36">
        <v>0</v>
      </c>
      <c r="T40" s="36">
        <v>0</v>
      </c>
      <c r="U40" s="36">
        <v>42.840549064067012</v>
      </c>
      <c r="V40" s="36">
        <v>0</v>
      </c>
      <c r="W40" s="36">
        <v>0</v>
      </c>
      <c r="X40" s="36">
        <v>0</v>
      </c>
      <c r="Y40" s="24">
        <v>42.840549064067012</v>
      </c>
    </row>
    <row r="41" spans="1:25" ht="21">
      <c r="A41" s="35"/>
      <c r="B41" s="35" t="s">
        <v>612</v>
      </c>
      <c r="C41" s="36">
        <v>0</v>
      </c>
      <c r="D41" s="36">
        <v>0</v>
      </c>
      <c r="E41" s="36">
        <v>0</v>
      </c>
      <c r="F41" s="36">
        <v>0</v>
      </c>
      <c r="G41" s="36">
        <v>530.44079302199998</v>
      </c>
      <c r="H41" s="36">
        <v>0</v>
      </c>
      <c r="I41" s="36">
        <v>698.85403023821993</v>
      </c>
      <c r="J41" s="36">
        <v>0</v>
      </c>
      <c r="K41" s="24">
        <v>1229.2948232602198</v>
      </c>
      <c r="L41" s="24"/>
      <c r="M41" s="24"/>
      <c r="N41" s="100"/>
      <c r="O41" s="35"/>
      <c r="P41" s="35" t="s">
        <v>612</v>
      </c>
      <c r="Q41" s="36">
        <v>0</v>
      </c>
      <c r="R41" s="36">
        <v>0</v>
      </c>
      <c r="S41" s="36">
        <v>0</v>
      </c>
      <c r="T41" s="36">
        <v>0</v>
      </c>
      <c r="U41" s="36">
        <v>192.01956707399998</v>
      </c>
      <c r="V41" s="36">
        <v>252.98515894628</v>
      </c>
      <c r="W41" s="36">
        <v>0</v>
      </c>
      <c r="X41" s="36">
        <v>0</v>
      </c>
      <c r="Y41" s="24">
        <v>445.00472602027997</v>
      </c>
    </row>
    <row r="42" spans="1:25" ht="21">
      <c r="A42" s="35"/>
      <c r="B42" s="35" t="s">
        <v>1571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272.54683426100001</v>
      </c>
      <c r="J42" s="36">
        <v>0</v>
      </c>
      <c r="K42" s="24">
        <v>272.54683426100001</v>
      </c>
      <c r="L42" s="24"/>
      <c r="M42" s="24"/>
      <c r="N42" s="100"/>
      <c r="O42" s="35"/>
      <c r="P42" s="35" t="s">
        <v>1571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98.661954002499996</v>
      </c>
      <c r="W42" s="36">
        <v>0</v>
      </c>
      <c r="X42" s="36">
        <v>0</v>
      </c>
      <c r="Y42" s="24">
        <v>98.661954002499996</v>
      </c>
    </row>
    <row r="43" spans="1:25" ht="21">
      <c r="A43" s="35"/>
      <c r="B43" s="35" t="s">
        <v>214</v>
      </c>
      <c r="C43" s="36">
        <v>0</v>
      </c>
      <c r="D43" s="36">
        <v>0</v>
      </c>
      <c r="E43" s="36">
        <v>0</v>
      </c>
      <c r="F43" s="36">
        <v>287.5</v>
      </c>
      <c r="G43" s="36">
        <v>1464.38915766018</v>
      </c>
      <c r="H43" s="36">
        <v>0</v>
      </c>
      <c r="I43" s="36">
        <v>0</v>
      </c>
      <c r="J43" s="36">
        <v>0</v>
      </c>
      <c r="K43" s="24">
        <v>1751.88915766018</v>
      </c>
      <c r="L43" s="24"/>
      <c r="M43" s="24"/>
      <c r="N43" s="100"/>
      <c r="O43" s="35"/>
      <c r="P43" s="35" t="s">
        <v>214</v>
      </c>
      <c r="Q43" s="36">
        <v>0</v>
      </c>
      <c r="R43" s="36">
        <v>0</v>
      </c>
      <c r="S43" s="36">
        <v>0</v>
      </c>
      <c r="T43" s="36">
        <v>0</v>
      </c>
      <c r="U43" s="36">
        <v>634.18387507277009</v>
      </c>
      <c r="V43" s="36">
        <v>0</v>
      </c>
      <c r="W43" s="36">
        <v>0</v>
      </c>
      <c r="X43" s="36">
        <v>0</v>
      </c>
      <c r="Y43" s="24">
        <v>634.18387507277009</v>
      </c>
    </row>
    <row r="44" spans="1:25" ht="21">
      <c r="A44" s="35" t="s">
        <v>5419</v>
      </c>
      <c r="B44" s="35"/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156.51895744800001</v>
      </c>
      <c r="K44" s="24">
        <v>156.51895744800001</v>
      </c>
      <c r="L44" s="24">
        <v>2300</v>
      </c>
      <c r="M44" s="42">
        <f>L44-K44</f>
        <v>2143.481042552</v>
      </c>
      <c r="N44" s="100"/>
      <c r="O44" s="35" t="s">
        <v>5419</v>
      </c>
      <c r="P44" s="35"/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56.6598625962</v>
      </c>
      <c r="W44" s="36">
        <v>0</v>
      </c>
      <c r="X44" s="36">
        <v>0</v>
      </c>
      <c r="Y44" s="24">
        <v>56.6598625962</v>
      </c>
    </row>
    <row r="45" spans="1:25" ht="21">
      <c r="A45" s="35"/>
      <c r="B45" s="35" t="s">
        <v>965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156.51895744800001</v>
      </c>
      <c r="K45" s="24">
        <v>156.51895744800001</v>
      </c>
      <c r="L45" s="24"/>
      <c r="M45" s="24"/>
      <c r="N45" s="100"/>
      <c r="O45" s="35"/>
      <c r="P45" s="35" t="s">
        <v>965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56.6598625962</v>
      </c>
      <c r="W45" s="36">
        <v>0</v>
      </c>
      <c r="X45" s="36">
        <v>0</v>
      </c>
      <c r="Y45" s="24">
        <v>56.6598625962</v>
      </c>
    </row>
    <row r="46" spans="1:25" ht="21">
      <c r="A46" s="35" t="s">
        <v>619</v>
      </c>
      <c r="B46" s="35"/>
      <c r="C46" s="36">
        <v>0</v>
      </c>
      <c r="D46" s="36">
        <v>0</v>
      </c>
      <c r="E46" s="36">
        <v>0</v>
      </c>
      <c r="F46" s="36">
        <v>1168.6699594259999</v>
      </c>
      <c r="G46" s="36">
        <v>1512.286179287498</v>
      </c>
      <c r="H46" s="36">
        <v>0</v>
      </c>
      <c r="I46" s="36">
        <v>0</v>
      </c>
      <c r="J46" s="36">
        <v>0</v>
      </c>
      <c r="K46" s="24">
        <v>2680.9561387134981</v>
      </c>
      <c r="L46" s="24">
        <v>2050</v>
      </c>
      <c r="M46" s="42">
        <f>L46-K46</f>
        <v>-630.95613871349815</v>
      </c>
      <c r="N46" s="99"/>
      <c r="O46" s="35" t="s">
        <v>619</v>
      </c>
      <c r="P46" s="35"/>
      <c r="Q46" s="36">
        <v>0</v>
      </c>
      <c r="R46" s="36">
        <v>0</v>
      </c>
      <c r="S46" s="36">
        <v>0</v>
      </c>
      <c r="T46" s="36">
        <v>423.05852531200003</v>
      </c>
      <c r="U46" s="36">
        <v>547.44759690214596</v>
      </c>
      <c r="V46" s="36">
        <v>0</v>
      </c>
      <c r="W46" s="36">
        <v>0</v>
      </c>
      <c r="X46" s="36">
        <v>0</v>
      </c>
      <c r="Y46" s="24">
        <v>970.50612221414599</v>
      </c>
    </row>
    <row r="47" spans="1:25" ht="21">
      <c r="A47" s="35"/>
      <c r="B47" s="35" t="s">
        <v>614</v>
      </c>
      <c r="C47" s="36">
        <v>0</v>
      </c>
      <c r="D47" s="36">
        <v>0</v>
      </c>
      <c r="E47" s="36">
        <v>0</v>
      </c>
      <c r="F47" s="36">
        <v>0</v>
      </c>
      <c r="G47" s="36">
        <v>75.809304682908007</v>
      </c>
      <c r="H47" s="36">
        <v>0</v>
      </c>
      <c r="I47" s="36">
        <v>0</v>
      </c>
      <c r="J47" s="36">
        <v>0</v>
      </c>
      <c r="K47" s="24">
        <v>75.809304682908007</v>
      </c>
      <c r="M47" s="24"/>
      <c r="N47" s="100"/>
      <c r="O47" s="35"/>
      <c r="P47" s="35" t="s">
        <v>614</v>
      </c>
      <c r="Q47" s="36">
        <v>0</v>
      </c>
      <c r="R47" s="36">
        <v>0</v>
      </c>
      <c r="S47" s="36">
        <v>0</v>
      </c>
      <c r="T47" s="36">
        <v>0</v>
      </c>
      <c r="U47" s="36">
        <v>27.442968295216001</v>
      </c>
      <c r="V47" s="36">
        <v>0</v>
      </c>
      <c r="W47" s="36">
        <v>0</v>
      </c>
      <c r="X47" s="36">
        <v>0</v>
      </c>
      <c r="Y47" s="24">
        <v>27.442968295216001</v>
      </c>
    </row>
    <row r="48" spans="1:25" ht="26.25" customHeight="1">
      <c r="A48" s="35"/>
      <c r="B48" s="35" t="s">
        <v>615</v>
      </c>
      <c r="C48" s="36">
        <v>0</v>
      </c>
      <c r="D48" s="36">
        <v>0</v>
      </c>
      <c r="E48" s="36">
        <v>0</v>
      </c>
      <c r="F48" s="36">
        <v>0</v>
      </c>
      <c r="G48" s="36">
        <v>311.31137267899999</v>
      </c>
      <c r="H48" s="36">
        <v>0</v>
      </c>
      <c r="I48" s="36">
        <v>0</v>
      </c>
      <c r="J48" s="36">
        <v>0</v>
      </c>
      <c r="K48" s="24">
        <v>311.31137267899999</v>
      </c>
      <c r="L48" s="24"/>
      <c r="M48" s="24"/>
      <c r="N48" s="100"/>
      <c r="O48" s="35"/>
      <c r="P48" s="35" t="s">
        <v>615</v>
      </c>
      <c r="Q48" s="36">
        <v>0</v>
      </c>
      <c r="R48" s="36">
        <v>0</v>
      </c>
      <c r="S48" s="36">
        <v>0</v>
      </c>
      <c r="T48" s="36">
        <v>0</v>
      </c>
      <c r="U48" s="36">
        <v>112.69471690980001</v>
      </c>
      <c r="V48" s="36">
        <v>0</v>
      </c>
      <c r="W48" s="36">
        <v>0</v>
      </c>
      <c r="X48" s="36">
        <v>0</v>
      </c>
      <c r="Y48" s="24">
        <v>112.69471690980001</v>
      </c>
    </row>
    <row r="49" spans="1:25" ht="21">
      <c r="A49" s="35"/>
      <c r="B49" s="35" t="s">
        <v>616</v>
      </c>
      <c r="C49" s="36">
        <v>0</v>
      </c>
      <c r="D49" s="36">
        <v>0</v>
      </c>
      <c r="E49" s="36">
        <v>0</v>
      </c>
      <c r="F49" s="36">
        <v>0</v>
      </c>
      <c r="G49" s="36">
        <v>156.16931180500001</v>
      </c>
      <c r="H49" s="36">
        <v>0</v>
      </c>
      <c r="I49" s="36">
        <v>0</v>
      </c>
      <c r="J49" s="36">
        <v>0</v>
      </c>
      <c r="K49" s="24">
        <v>156.16931180500001</v>
      </c>
      <c r="L49" s="24"/>
      <c r="M49" s="24"/>
      <c r="N49" s="100"/>
      <c r="O49" s="35"/>
      <c r="P49" s="35" t="s">
        <v>616</v>
      </c>
      <c r="Q49" s="36">
        <v>0</v>
      </c>
      <c r="R49" s="36">
        <v>0</v>
      </c>
      <c r="S49" s="36">
        <v>0</v>
      </c>
      <c r="T49" s="36">
        <v>0</v>
      </c>
      <c r="U49" s="36">
        <v>56.533290873399999</v>
      </c>
      <c r="V49" s="36">
        <v>0</v>
      </c>
      <c r="W49" s="36">
        <v>0</v>
      </c>
      <c r="X49" s="36">
        <v>0</v>
      </c>
      <c r="Y49" s="24">
        <v>56.533290873399999</v>
      </c>
    </row>
    <row r="50" spans="1:25" ht="21">
      <c r="A50" s="35"/>
      <c r="B50" s="35" t="s">
        <v>617</v>
      </c>
      <c r="C50" s="36">
        <v>0</v>
      </c>
      <c r="D50" s="36">
        <v>0</v>
      </c>
      <c r="E50" s="36">
        <v>0</v>
      </c>
      <c r="F50" s="36">
        <v>0</v>
      </c>
      <c r="G50" s="36">
        <v>128.74060626599999</v>
      </c>
      <c r="H50" s="36">
        <v>0</v>
      </c>
      <c r="I50" s="36">
        <v>0</v>
      </c>
      <c r="J50" s="36">
        <v>0</v>
      </c>
      <c r="K50" s="24">
        <v>128.74060626599999</v>
      </c>
      <c r="M50" s="24"/>
      <c r="N50" s="100"/>
      <c r="O50" s="35"/>
      <c r="P50" s="35" t="s">
        <v>617</v>
      </c>
      <c r="Q50" s="36">
        <v>0</v>
      </c>
      <c r="R50" s="36">
        <v>0</v>
      </c>
      <c r="S50" s="36">
        <v>0</v>
      </c>
      <c r="T50" s="36">
        <v>0</v>
      </c>
      <c r="U50" s="36">
        <v>46.604099468299999</v>
      </c>
      <c r="V50" s="36">
        <v>0</v>
      </c>
      <c r="W50" s="36">
        <v>0</v>
      </c>
      <c r="X50" s="36">
        <v>0</v>
      </c>
      <c r="Y50" s="24">
        <v>46.604099468299999</v>
      </c>
    </row>
    <row r="51" spans="1:25" ht="21">
      <c r="A51" s="35"/>
      <c r="B51" s="35" t="s">
        <v>618</v>
      </c>
      <c r="C51" s="36">
        <v>0</v>
      </c>
      <c r="D51" s="36">
        <v>0</v>
      </c>
      <c r="E51" s="36">
        <v>0</v>
      </c>
      <c r="F51" s="36">
        <v>1168.6699594259999</v>
      </c>
      <c r="G51" s="36">
        <v>840.25558385458999</v>
      </c>
      <c r="H51" s="36">
        <v>0</v>
      </c>
      <c r="I51" s="36">
        <v>0</v>
      </c>
      <c r="J51" s="36">
        <v>0</v>
      </c>
      <c r="K51" s="24">
        <v>2008.9255432805899</v>
      </c>
      <c r="L51" s="24"/>
      <c r="M51" s="24"/>
      <c r="N51" s="100"/>
      <c r="O51" s="35"/>
      <c r="P51" s="35" t="s">
        <v>618</v>
      </c>
      <c r="Q51" s="36">
        <v>0</v>
      </c>
      <c r="R51" s="36">
        <v>0</v>
      </c>
      <c r="S51" s="36">
        <v>0</v>
      </c>
      <c r="T51" s="36">
        <v>423.05852531200003</v>
      </c>
      <c r="U51" s="36">
        <v>304.17252135542992</v>
      </c>
      <c r="V51" s="36">
        <v>0</v>
      </c>
      <c r="W51" s="36">
        <v>0</v>
      </c>
      <c r="X51" s="36">
        <v>0</v>
      </c>
      <c r="Y51" s="24">
        <v>727.23104666742995</v>
      </c>
    </row>
    <row r="52" spans="1:25" ht="21">
      <c r="A52" s="35" t="s">
        <v>5597</v>
      </c>
      <c r="B52" s="35"/>
      <c r="C52" s="36"/>
      <c r="D52" s="36"/>
      <c r="E52" s="36"/>
      <c r="F52" s="36"/>
      <c r="G52" s="36"/>
      <c r="H52" s="36"/>
      <c r="I52" s="36"/>
      <c r="J52" s="36"/>
      <c r="K52" s="24"/>
      <c r="L52" s="24">
        <v>600</v>
      </c>
      <c r="M52" s="42">
        <f>L52-K52</f>
        <v>600</v>
      </c>
      <c r="N52" s="99"/>
      <c r="O52" s="35" t="s">
        <v>5597</v>
      </c>
      <c r="P52" s="35"/>
      <c r="Q52" s="36"/>
      <c r="R52" s="36"/>
      <c r="S52" s="36"/>
      <c r="T52" s="36"/>
      <c r="U52" s="36"/>
      <c r="V52" s="36"/>
      <c r="W52" s="36"/>
      <c r="X52" s="36"/>
      <c r="Y52" s="24"/>
    </row>
    <row r="53" spans="1:25" ht="21">
      <c r="A53" s="122"/>
      <c r="B53" s="82"/>
      <c r="C53" s="36"/>
      <c r="D53" s="36"/>
      <c r="E53" s="36"/>
      <c r="F53" s="36"/>
      <c r="G53" s="36"/>
      <c r="H53" s="36"/>
      <c r="I53" s="36"/>
      <c r="J53" s="36"/>
      <c r="K53" s="24"/>
      <c r="L53" s="24"/>
      <c r="M53" s="24"/>
      <c r="N53" s="99"/>
      <c r="O53" s="122"/>
      <c r="P53" s="82"/>
      <c r="Q53" s="36"/>
      <c r="R53" s="36"/>
      <c r="S53" s="36"/>
      <c r="T53" s="36"/>
      <c r="U53" s="36"/>
      <c r="V53" s="36"/>
      <c r="W53" s="36"/>
      <c r="X53" s="36"/>
      <c r="Y53" s="24"/>
    </row>
  </sheetData>
  <mergeCells count="29">
    <mergeCell ref="O1:Y1"/>
    <mergeCell ref="O2:Y2"/>
    <mergeCell ref="Y12:Y14"/>
    <mergeCell ref="Q12:X12"/>
    <mergeCell ref="A7:A10"/>
    <mergeCell ref="B7:M7"/>
    <mergeCell ref="B8:M8"/>
    <mergeCell ref="B9:M9"/>
    <mergeCell ref="B10:M10"/>
    <mergeCell ref="A1:M1"/>
    <mergeCell ref="A2:M2"/>
    <mergeCell ref="A3:A6"/>
    <mergeCell ref="B3:M3"/>
    <mergeCell ref="B4:M4"/>
    <mergeCell ref="B5:M5"/>
    <mergeCell ref="B6:M6"/>
    <mergeCell ref="A15:B15"/>
    <mergeCell ref="A12:A14"/>
    <mergeCell ref="B12:B14"/>
    <mergeCell ref="C12:J12"/>
    <mergeCell ref="O15:P15"/>
    <mergeCell ref="V13:W13"/>
    <mergeCell ref="D13:E13"/>
    <mergeCell ref="F13:G13"/>
    <mergeCell ref="H13:I13"/>
    <mergeCell ref="R13:S13"/>
    <mergeCell ref="T13:U13"/>
    <mergeCell ref="O12:O14"/>
    <mergeCell ref="P12:P14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rowBreaks count="1" manualBreakCount="1">
    <brk id="29" max="24" man="1"/>
  </rowBreaks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F100"/>
  <sheetViews>
    <sheetView view="pageBreakPreview" zoomScale="60" workbookViewId="0">
      <selection activeCell="A3" sqref="A3:A6"/>
    </sheetView>
  </sheetViews>
  <sheetFormatPr defaultRowHeight="14.25"/>
  <cols>
    <col min="1" max="1" width="17.875" style="25" customWidth="1"/>
    <col min="2" max="2" width="13.5" style="25" customWidth="1"/>
    <col min="3" max="10" width="10.625" style="25" customWidth="1"/>
    <col min="11" max="11" width="9.5" style="25" customWidth="1"/>
    <col min="12" max="12" width="9.625" style="25" customWidth="1"/>
    <col min="13" max="13" width="10.375" style="25" customWidth="1"/>
    <col min="14" max="14" width="7.625" style="123" customWidth="1"/>
    <col min="15" max="15" width="20.75" style="25" customWidth="1"/>
    <col min="16" max="16" width="16.25" style="25" customWidth="1"/>
    <col min="17" max="24" width="10.625" style="25" customWidth="1"/>
    <col min="25" max="25" width="18.375" style="25" customWidth="1"/>
    <col min="26" max="16384" width="9" style="25"/>
  </cols>
  <sheetData>
    <row r="1" spans="1:32" s="88" customFormat="1" ht="21">
      <c r="A1" s="216" t="s">
        <v>5499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0"/>
      <c r="O1" s="216" t="s">
        <v>5499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64"/>
      <c r="AA1" s="64"/>
      <c r="AB1" s="64"/>
      <c r="AC1" s="64"/>
      <c r="AD1" s="64"/>
      <c r="AE1" s="64"/>
      <c r="AF1" s="64"/>
    </row>
    <row r="2" spans="1:32" s="98" customFormat="1" ht="21">
      <c r="A2" s="216" t="s">
        <v>620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90"/>
      <c r="O2" s="216" t="s">
        <v>4941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64"/>
      <c r="AA2" s="64"/>
    </row>
    <row r="3" spans="1:32" s="98" customFormat="1" ht="42" customHeight="1">
      <c r="A3" s="216" t="s">
        <v>4867</v>
      </c>
      <c r="B3" s="215" t="s">
        <v>4868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90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32" s="98" customFormat="1" ht="21">
      <c r="A4" s="216"/>
      <c r="B4" s="215" t="s">
        <v>4869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90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32" s="98" customFormat="1" ht="21">
      <c r="A5" s="216"/>
      <c r="B5" s="215" t="s">
        <v>4870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90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2" s="98" customFormat="1" ht="45.75" customHeight="1">
      <c r="A6" s="216"/>
      <c r="B6" s="215" t="s">
        <v>4871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0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2" ht="21">
      <c r="A7" s="26"/>
      <c r="B7" s="26"/>
      <c r="C7" s="26"/>
      <c r="D7" s="26"/>
      <c r="E7" s="26"/>
      <c r="F7" s="26"/>
      <c r="G7" s="26"/>
      <c r="H7" s="26"/>
      <c r="I7" s="26"/>
      <c r="J7" s="26"/>
      <c r="K7" s="27" t="s">
        <v>4872</v>
      </c>
      <c r="L7" s="27" t="s">
        <v>4873</v>
      </c>
      <c r="M7" s="27" t="s">
        <v>4874</v>
      </c>
      <c r="N7" s="145"/>
      <c r="O7" s="27"/>
      <c r="P7" s="27"/>
      <c r="Q7" s="27"/>
      <c r="R7" s="27"/>
      <c r="S7" s="26"/>
      <c r="T7" s="26"/>
      <c r="U7" s="26"/>
      <c r="V7" s="26"/>
      <c r="W7" s="26"/>
      <c r="X7" s="26"/>
      <c r="Y7" s="26"/>
    </row>
    <row r="8" spans="1:32" ht="21" customHeight="1">
      <c r="A8" s="208" t="s">
        <v>67</v>
      </c>
      <c r="B8" s="208" t="s">
        <v>68</v>
      </c>
      <c r="C8" s="210" t="s">
        <v>1</v>
      </c>
      <c r="D8" s="210"/>
      <c r="E8" s="210"/>
      <c r="F8" s="210"/>
      <c r="G8" s="210"/>
      <c r="H8" s="210"/>
      <c r="I8" s="210"/>
      <c r="J8" s="210"/>
      <c r="K8" s="109" t="s">
        <v>5308</v>
      </c>
      <c r="L8" s="109" t="s">
        <v>3159</v>
      </c>
      <c r="M8" s="109" t="s">
        <v>3161</v>
      </c>
      <c r="N8" s="93"/>
      <c r="O8" s="208" t="s">
        <v>67</v>
      </c>
      <c r="P8" s="208" t="s">
        <v>68</v>
      </c>
      <c r="Q8" s="210" t="s">
        <v>2</v>
      </c>
      <c r="R8" s="210"/>
      <c r="S8" s="210"/>
      <c r="T8" s="210"/>
      <c r="U8" s="210"/>
      <c r="V8" s="210"/>
      <c r="W8" s="210"/>
      <c r="X8" s="210"/>
      <c r="Y8" s="214" t="s">
        <v>3</v>
      </c>
    </row>
    <row r="9" spans="1:32" ht="21">
      <c r="A9" s="208"/>
      <c r="B9" s="208"/>
      <c r="C9" s="111" t="s">
        <v>4</v>
      </c>
      <c r="D9" s="208" t="s">
        <v>5</v>
      </c>
      <c r="E9" s="208"/>
      <c r="F9" s="208" t="s">
        <v>6</v>
      </c>
      <c r="G9" s="208"/>
      <c r="H9" s="208" t="s">
        <v>7</v>
      </c>
      <c r="I9" s="208"/>
      <c r="J9" s="111" t="s">
        <v>8</v>
      </c>
      <c r="K9" s="23" t="s">
        <v>3156</v>
      </c>
      <c r="L9" s="23" t="s">
        <v>3160</v>
      </c>
      <c r="M9" s="23" t="s">
        <v>3162</v>
      </c>
      <c r="N9" s="93"/>
      <c r="O9" s="208"/>
      <c r="P9" s="208"/>
      <c r="Q9" s="111" t="s">
        <v>8</v>
      </c>
      <c r="R9" s="208" t="s">
        <v>9</v>
      </c>
      <c r="S9" s="208"/>
      <c r="T9" s="208" t="s">
        <v>10</v>
      </c>
      <c r="U9" s="208"/>
      <c r="V9" s="208" t="s">
        <v>5008</v>
      </c>
      <c r="W9" s="208"/>
      <c r="X9" s="111" t="s">
        <v>5500</v>
      </c>
      <c r="Y9" s="214"/>
    </row>
    <row r="10" spans="1:32" ht="21">
      <c r="A10" s="208"/>
      <c r="B10" s="208"/>
      <c r="C10" s="111" t="s">
        <v>13</v>
      </c>
      <c r="D10" s="111" t="s">
        <v>11</v>
      </c>
      <c r="E10" s="111" t="s">
        <v>12</v>
      </c>
      <c r="F10" s="111" t="s">
        <v>11</v>
      </c>
      <c r="G10" s="111" t="s">
        <v>13</v>
      </c>
      <c r="H10" s="111" t="s">
        <v>11</v>
      </c>
      <c r="I10" s="111" t="s">
        <v>13</v>
      </c>
      <c r="J10" s="111" t="s">
        <v>11</v>
      </c>
      <c r="K10" s="112" t="s">
        <v>3157</v>
      </c>
      <c r="L10" s="112" t="s">
        <v>3158</v>
      </c>
      <c r="M10" s="112" t="s">
        <v>3163</v>
      </c>
      <c r="N10" s="93"/>
      <c r="O10" s="208"/>
      <c r="P10" s="208"/>
      <c r="Q10" s="111" t="s">
        <v>12</v>
      </c>
      <c r="R10" s="111" t="s">
        <v>11</v>
      </c>
      <c r="S10" s="111" t="s">
        <v>13</v>
      </c>
      <c r="T10" s="111" t="s">
        <v>11</v>
      </c>
      <c r="U10" s="111" t="s">
        <v>12</v>
      </c>
      <c r="V10" s="111" t="s">
        <v>11</v>
      </c>
      <c r="W10" s="111" t="s">
        <v>13</v>
      </c>
      <c r="X10" s="111" t="s">
        <v>11</v>
      </c>
      <c r="Y10" s="214"/>
    </row>
    <row r="11" spans="1:32" ht="21">
      <c r="A11" s="211" t="s">
        <v>65</v>
      </c>
      <c r="B11" s="218"/>
      <c r="C11" s="41">
        <v>6763.4602153977794</v>
      </c>
      <c r="D11" s="41">
        <v>0</v>
      </c>
      <c r="E11" s="41">
        <v>18213.564041155954</v>
      </c>
      <c r="F11" s="41">
        <v>132231.67043086223</v>
      </c>
      <c r="G11" s="41">
        <v>157670.02244521645</v>
      </c>
      <c r="H11" s="41">
        <v>146245.13703967116</v>
      </c>
      <c r="I11" s="41">
        <v>94237.425007457903</v>
      </c>
      <c r="J11" s="41">
        <v>17152.834641638081</v>
      </c>
      <c r="K11" s="42">
        <v>572514.11382139928</v>
      </c>
      <c r="L11" s="42">
        <v>521400</v>
      </c>
      <c r="M11" s="42">
        <f>L11-K11</f>
        <v>-51114.113821399282</v>
      </c>
      <c r="N11" s="49"/>
      <c r="O11" s="211" t="s">
        <v>65</v>
      </c>
      <c r="P11" s="218"/>
      <c r="Q11" s="41">
        <v>3830.7643845528296</v>
      </c>
      <c r="R11" s="41">
        <v>0</v>
      </c>
      <c r="S11" s="41">
        <v>11318.740750595871</v>
      </c>
      <c r="T11" s="41">
        <v>71490.999615888199</v>
      </c>
      <c r="U11" s="41">
        <v>112047.9657596687</v>
      </c>
      <c r="V11" s="41">
        <v>94424.782043121813</v>
      </c>
      <c r="W11" s="41">
        <v>58272.012901772294</v>
      </c>
      <c r="X11" s="41">
        <v>9871.1403657263108</v>
      </c>
      <c r="Y11" s="93">
        <v>361256.40582132596</v>
      </c>
    </row>
    <row r="12" spans="1:32" ht="21">
      <c r="A12" s="35" t="s">
        <v>625</v>
      </c>
      <c r="B12" s="35"/>
      <c r="C12" s="36">
        <v>38.5276540208</v>
      </c>
      <c r="D12" s="36">
        <v>0</v>
      </c>
      <c r="E12" s="36">
        <v>0</v>
      </c>
      <c r="F12" s="36">
        <v>562.5</v>
      </c>
      <c r="G12" s="36">
        <v>1640.5236177147101</v>
      </c>
      <c r="H12" s="36">
        <v>1069.1138094585399</v>
      </c>
      <c r="I12" s="36">
        <v>15350.648707893202</v>
      </c>
      <c r="J12" s="36">
        <v>2912.0958760924996</v>
      </c>
      <c r="K12" s="24">
        <v>21573.409665179752</v>
      </c>
      <c r="L12" s="24">
        <v>22170</v>
      </c>
      <c r="M12" s="42">
        <f>L12-K12</f>
        <v>596.59033482024824</v>
      </c>
      <c r="N12" s="100"/>
      <c r="O12" s="35" t="s">
        <v>625</v>
      </c>
      <c r="P12" s="35"/>
      <c r="Q12" s="36">
        <v>24.310949687099999</v>
      </c>
      <c r="R12" s="36">
        <v>0</v>
      </c>
      <c r="S12" s="36">
        <v>0</v>
      </c>
      <c r="T12" s="36">
        <v>354.93750000000006</v>
      </c>
      <c r="U12" s="36">
        <v>1035.170402778303</v>
      </c>
      <c r="V12" s="36">
        <v>674.6108137683301</v>
      </c>
      <c r="W12" s="36">
        <v>9686.2593346817466</v>
      </c>
      <c r="X12" s="36">
        <v>1837.5324978138601</v>
      </c>
      <c r="Y12" s="24">
        <v>13612.82149872934</v>
      </c>
    </row>
    <row r="13" spans="1:32" ht="21">
      <c r="A13" s="35"/>
      <c r="B13" s="35" t="s">
        <v>622</v>
      </c>
      <c r="C13" s="36">
        <v>0</v>
      </c>
      <c r="D13" s="36">
        <v>0</v>
      </c>
      <c r="E13" s="36">
        <v>0</v>
      </c>
      <c r="F13" s="36">
        <v>0</v>
      </c>
      <c r="G13" s="36">
        <v>68.75</v>
      </c>
      <c r="H13" s="36">
        <v>47.266300000000001</v>
      </c>
      <c r="I13" s="36">
        <v>3995.4763193059198</v>
      </c>
      <c r="J13" s="36">
        <v>1524.7638035150999</v>
      </c>
      <c r="K13" s="24">
        <v>5636.2564228210194</v>
      </c>
      <c r="L13" s="24"/>
      <c r="M13" s="24"/>
      <c r="N13" s="100"/>
      <c r="O13" s="35"/>
      <c r="P13" s="35" t="s">
        <v>622</v>
      </c>
      <c r="Q13" s="36">
        <v>0</v>
      </c>
      <c r="R13" s="36">
        <v>0</v>
      </c>
      <c r="S13" s="36">
        <v>0</v>
      </c>
      <c r="T13" s="36">
        <v>0</v>
      </c>
      <c r="U13" s="36">
        <v>43.381250000000001</v>
      </c>
      <c r="V13" s="36">
        <v>29.8250353</v>
      </c>
      <c r="W13" s="36">
        <v>2521.1455574818901</v>
      </c>
      <c r="X13" s="36">
        <v>962.12596001780003</v>
      </c>
      <c r="Y13" s="24">
        <v>3556.4778027996904</v>
      </c>
    </row>
    <row r="14" spans="1:32" ht="21">
      <c r="A14" s="35"/>
      <c r="B14" s="35" t="s">
        <v>621</v>
      </c>
      <c r="C14" s="36">
        <v>0</v>
      </c>
      <c r="D14" s="36">
        <v>0</v>
      </c>
      <c r="E14" s="36">
        <v>0</v>
      </c>
      <c r="F14" s="36">
        <v>0</v>
      </c>
      <c r="G14" s="36">
        <v>148.20019916371001</v>
      </c>
      <c r="H14" s="36">
        <v>15.8157080934</v>
      </c>
      <c r="I14" s="36">
        <v>3262.8445912430002</v>
      </c>
      <c r="J14" s="36">
        <v>1379.1593631845899</v>
      </c>
      <c r="K14" s="24">
        <v>4806.0198616847001</v>
      </c>
      <c r="L14" s="24"/>
      <c r="M14" s="24"/>
      <c r="N14" s="100"/>
      <c r="O14" s="35"/>
      <c r="P14" s="35" t="s">
        <v>621</v>
      </c>
      <c r="Q14" s="36">
        <v>0</v>
      </c>
      <c r="R14" s="36">
        <v>0</v>
      </c>
      <c r="S14" s="36">
        <v>0</v>
      </c>
      <c r="T14" s="36">
        <v>0</v>
      </c>
      <c r="U14" s="36">
        <v>93.514325672303002</v>
      </c>
      <c r="V14" s="36">
        <v>9.9797118069399993</v>
      </c>
      <c r="W14" s="36">
        <v>2058.8549370720002</v>
      </c>
      <c r="X14" s="36">
        <v>870.24955816919999</v>
      </c>
      <c r="Y14" s="24">
        <v>3032.5985327204435</v>
      </c>
    </row>
    <row r="15" spans="1:32" ht="21">
      <c r="A15" s="35"/>
      <c r="B15" s="35" t="s">
        <v>623</v>
      </c>
      <c r="C15" s="36">
        <v>0</v>
      </c>
      <c r="D15" s="36">
        <v>0</v>
      </c>
      <c r="E15" s="36">
        <v>0</v>
      </c>
      <c r="F15" s="36">
        <v>50</v>
      </c>
      <c r="G15" s="36">
        <v>0</v>
      </c>
      <c r="H15" s="36">
        <v>0</v>
      </c>
      <c r="I15" s="36">
        <v>68.75</v>
      </c>
      <c r="J15" s="36">
        <v>8.1727093928100008</v>
      </c>
      <c r="K15" s="24">
        <v>126.92270939281001</v>
      </c>
      <c r="L15" s="24"/>
      <c r="M15" s="24"/>
      <c r="N15" s="100"/>
      <c r="O15" s="35"/>
      <c r="P15" s="35" t="s">
        <v>623</v>
      </c>
      <c r="Q15" s="36">
        <v>0</v>
      </c>
      <c r="R15" s="36">
        <v>0</v>
      </c>
      <c r="S15" s="36">
        <v>0</v>
      </c>
      <c r="T15" s="36">
        <v>31.55</v>
      </c>
      <c r="U15" s="36">
        <v>0</v>
      </c>
      <c r="V15" s="36">
        <v>0</v>
      </c>
      <c r="W15" s="36">
        <v>43.381250000000001</v>
      </c>
      <c r="X15" s="36">
        <v>5.1569796268600001</v>
      </c>
      <c r="Y15" s="24">
        <v>80.088229626859999</v>
      </c>
    </row>
    <row r="16" spans="1:32" ht="21">
      <c r="A16" s="35"/>
      <c r="B16" s="35" t="s">
        <v>624</v>
      </c>
      <c r="C16" s="36">
        <v>38.5276540208</v>
      </c>
      <c r="D16" s="36">
        <v>0</v>
      </c>
      <c r="E16" s="36">
        <v>0</v>
      </c>
      <c r="F16" s="36">
        <v>512.5</v>
      </c>
      <c r="G16" s="36">
        <v>1423.573418551</v>
      </c>
      <c r="H16" s="36">
        <v>903.88235136513993</v>
      </c>
      <c r="I16" s="36">
        <v>8023.0002055753503</v>
      </c>
      <c r="J16" s="36">
        <v>0</v>
      </c>
      <c r="K16" s="24">
        <v>10901.483629512291</v>
      </c>
      <c r="L16" s="24"/>
      <c r="M16" s="24"/>
      <c r="N16" s="100"/>
      <c r="O16" s="35"/>
      <c r="P16" s="35" t="s">
        <v>624</v>
      </c>
      <c r="Q16" s="36">
        <v>24.310949687099999</v>
      </c>
      <c r="R16" s="36">
        <v>0</v>
      </c>
      <c r="S16" s="36">
        <v>0</v>
      </c>
      <c r="T16" s="36">
        <v>323.38750000000005</v>
      </c>
      <c r="U16" s="36">
        <v>898.27482710599998</v>
      </c>
      <c r="V16" s="36">
        <v>570.3497637113901</v>
      </c>
      <c r="W16" s="36">
        <v>5062.5131297216603</v>
      </c>
      <c r="X16" s="36">
        <v>0</v>
      </c>
      <c r="Y16" s="24">
        <v>6878.83617022615</v>
      </c>
    </row>
    <row r="17" spans="1:25" ht="21">
      <c r="A17" s="35"/>
      <c r="B17" s="35" t="s">
        <v>5023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102.14945</v>
      </c>
      <c r="I17" s="36">
        <v>0.57759176893099995</v>
      </c>
      <c r="J17" s="36">
        <v>0</v>
      </c>
      <c r="K17" s="24">
        <v>102.727041768931</v>
      </c>
      <c r="L17" s="24"/>
      <c r="M17" s="24"/>
      <c r="N17" s="100"/>
      <c r="O17" s="35"/>
      <c r="P17" s="35" t="s">
        <v>5023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64.456302950000008</v>
      </c>
      <c r="W17" s="36">
        <v>0.36446040619499998</v>
      </c>
      <c r="X17" s="36">
        <v>0</v>
      </c>
      <c r="Y17" s="24">
        <v>64.820763356195002</v>
      </c>
    </row>
    <row r="18" spans="1:25" ht="21">
      <c r="A18" s="35" t="s">
        <v>628</v>
      </c>
      <c r="B18" s="35"/>
      <c r="C18" s="36">
        <v>0</v>
      </c>
      <c r="D18" s="36">
        <v>0</v>
      </c>
      <c r="E18" s="36">
        <v>0</v>
      </c>
      <c r="F18" s="36">
        <v>5530.4524445538</v>
      </c>
      <c r="G18" s="36">
        <v>0</v>
      </c>
      <c r="H18" s="36">
        <v>2699.6191447499609</v>
      </c>
      <c r="I18" s="36">
        <v>0</v>
      </c>
      <c r="J18" s="36">
        <v>0</v>
      </c>
      <c r="K18" s="24">
        <v>8230.0715893037614</v>
      </c>
      <c r="L18" s="24">
        <v>4610</v>
      </c>
      <c r="M18" s="42">
        <f>L18-K18</f>
        <v>-3620.0715893037614</v>
      </c>
      <c r="N18" s="100"/>
      <c r="O18" s="35" t="s">
        <v>628</v>
      </c>
      <c r="P18" s="35"/>
      <c r="Q18" s="36">
        <v>0</v>
      </c>
      <c r="R18" s="36">
        <v>0</v>
      </c>
      <c r="S18" s="36">
        <v>0</v>
      </c>
      <c r="T18" s="36">
        <v>0</v>
      </c>
      <c r="U18" s="36">
        <v>3489.7154925134491</v>
      </c>
      <c r="V18" s="36">
        <v>1703.4596803372433</v>
      </c>
      <c r="W18" s="36">
        <v>0</v>
      </c>
      <c r="X18" s="36">
        <v>0</v>
      </c>
      <c r="Y18" s="24">
        <v>5193.1751728506924</v>
      </c>
    </row>
    <row r="19" spans="1:25" ht="21">
      <c r="A19" s="35"/>
      <c r="B19" s="35" t="s">
        <v>627</v>
      </c>
      <c r="C19" s="36">
        <v>0</v>
      </c>
      <c r="D19" s="36">
        <v>0</v>
      </c>
      <c r="E19" s="36">
        <v>0</v>
      </c>
      <c r="F19" s="36">
        <v>2562.5</v>
      </c>
      <c r="G19" s="36">
        <v>0</v>
      </c>
      <c r="H19" s="36">
        <v>0</v>
      </c>
      <c r="I19" s="36">
        <v>0</v>
      </c>
      <c r="J19" s="36">
        <v>0</v>
      </c>
      <c r="K19" s="24">
        <v>2562.5</v>
      </c>
      <c r="L19" s="24"/>
      <c r="M19" s="24"/>
      <c r="N19" s="100"/>
      <c r="O19" s="35"/>
      <c r="P19" s="35" t="s">
        <v>627</v>
      </c>
      <c r="Q19" s="36">
        <v>0</v>
      </c>
      <c r="R19" s="36">
        <v>0</v>
      </c>
      <c r="S19" s="36">
        <v>0</v>
      </c>
      <c r="T19" s="36">
        <v>0</v>
      </c>
      <c r="U19" s="36">
        <v>1616.9374999999998</v>
      </c>
      <c r="V19" s="36">
        <v>0</v>
      </c>
      <c r="W19" s="36">
        <v>0</v>
      </c>
      <c r="X19" s="36">
        <v>0</v>
      </c>
      <c r="Y19" s="24">
        <v>1616.9374999999998</v>
      </c>
    </row>
    <row r="20" spans="1:25" ht="21">
      <c r="A20" s="35"/>
      <c r="B20" s="35" t="s">
        <v>626</v>
      </c>
      <c r="C20" s="36">
        <v>0</v>
      </c>
      <c r="D20" s="36">
        <v>0</v>
      </c>
      <c r="E20" s="36">
        <v>0</v>
      </c>
      <c r="F20" s="36">
        <v>2967.9524445538</v>
      </c>
      <c r="G20" s="36">
        <v>0</v>
      </c>
      <c r="H20" s="36">
        <v>2699.6191447499609</v>
      </c>
      <c r="I20" s="36">
        <v>0</v>
      </c>
      <c r="J20" s="36">
        <v>0</v>
      </c>
      <c r="K20" s="24">
        <v>5667.5715893037614</v>
      </c>
      <c r="L20" s="24"/>
      <c r="M20" s="24"/>
      <c r="N20" s="100"/>
      <c r="O20" s="35"/>
      <c r="P20" s="35" t="s">
        <v>626</v>
      </c>
      <c r="Q20" s="36">
        <v>0</v>
      </c>
      <c r="R20" s="36">
        <v>0</v>
      </c>
      <c r="S20" s="36">
        <v>0</v>
      </c>
      <c r="T20" s="36">
        <v>0</v>
      </c>
      <c r="U20" s="36">
        <v>1872.7779925134496</v>
      </c>
      <c r="V20" s="36">
        <v>1703.4596803372433</v>
      </c>
      <c r="W20" s="36">
        <v>0</v>
      </c>
      <c r="X20" s="36">
        <v>0</v>
      </c>
      <c r="Y20" s="24">
        <v>3576.2376728506929</v>
      </c>
    </row>
    <row r="21" spans="1:25" ht="21">
      <c r="A21" s="35" t="s">
        <v>634</v>
      </c>
      <c r="B21" s="35"/>
      <c r="C21" s="36">
        <v>172.48218643299998</v>
      </c>
      <c r="D21" s="36">
        <v>0</v>
      </c>
      <c r="E21" s="36">
        <v>49.416287511099995</v>
      </c>
      <c r="F21" s="36">
        <v>0</v>
      </c>
      <c r="G21" s="36">
        <v>4480.1058197194607</v>
      </c>
      <c r="H21" s="36">
        <v>3553.6475345562303</v>
      </c>
      <c r="I21" s="36">
        <v>3749.345604750536</v>
      </c>
      <c r="J21" s="36">
        <v>769.04210634062997</v>
      </c>
      <c r="K21" s="24">
        <v>12774.039539310956</v>
      </c>
      <c r="L21" s="24">
        <v>14480</v>
      </c>
      <c r="M21" s="42">
        <f>L21-K21</f>
        <v>1705.9604606890443</v>
      </c>
      <c r="N21" s="100"/>
      <c r="O21" s="35" t="s">
        <v>634</v>
      </c>
      <c r="P21" s="35"/>
      <c r="Q21" s="36">
        <v>108.83625963918</v>
      </c>
      <c r="R21" s="36">
        <v>0</v>
      </c>
      <c r="S21" s="36">
        <v>31.181677419500001</v>
      </c>
      <c r="T21" s="36">
        <v>0</v>
      </c>
      <c r="U21" s="36">
        <v>2826.9467722450204</v>
      </c>
      <c r="V21" s="36">
        <v>2242.3515943050552</v>
      </c>
      <c r="W21" s="36">
        <v>2365.837076598415</v>
      </c>
      <c r="X21" s="36">
        <v>485.26556910095996</v>
      </c>
      <c r="Y21" s="24">
        <v>8060.4189493081303</v>
      </c>
    </row>
    <row r="22" spans="1:25" ht="21">
      <c r="A22" s="35"/>
      <c r="B22" s="35" t="s">
        <v>629</v>
      </c>
      <c r="C22" s="36">
        <v>28.545517389699999</v>
      </c>
      <c r="D22" s="36">
        <v>0</v>
      </c>
      <c r="E22" s="36">
        <v>17.6218478941</v>
      </c>
      <c r="F22" s="36">
        <v>0</v>
      </c>
      <c r="G22" s="36">
        <v>430.05414020162004</v>
      </c>
      <c r="H22" s="36">
        <v>34.442231871450005</v>
      </c>
      <c r="I22" s="36">
        <v>386.31647499998604</v>
      </c>
      <c r="J22" s="36">
        <v>86.092774661500002</v>
      </c>
      <c r="K22" s="24">
        <v>983.07298701835612</v>
      </c>
      <c r="L22" s="24"/>
      <c r="M22" s="24"/>
      <c r="N22" s="100"/>
      <c r="O22" s="35"/>
      <c r="P22" s="35" t="s">
        <v>629</v>
      </c>
      <c r="Q22" s="36">
        <v>18.01222147288</v>
      </c>
      <c r="R22" s="36">
        <v>0</v>
      </c>
      <c r="S22" s="36">
        <v>11.1193860212</v>
      </c>
      <c r="T22" s="36">
        <v>0</v>
      </c>
      <c r="U22" s="36">
        <v>271.36416246731005</v>
      </c>
      <c r="V22" s="36">
        <v>21.733048310880999</v>
      </c>
      <c r="W22" s="36">
        <v>243.76569572503502</v>
      </c>
      <c r="X22" s="36">
        <v>54.324540811399999</v>
      </c>
      <c r="Y22" s="24">
        <v>620.31905480870603</v>
      </c>
    </row>
    <row r="23" spans="1:25" ht="21">
      <c r="A23" s="35"/>
      <c r="B23" s="35" t="s">
        <v>630</v>
      </c>
      <c r="C23" s="36">
        <v>100.302652545</v>
      </c>
      <c r="D23" s="36">
        <v>0</v>
      </c>
      <c r="E23" s="36">
        <v>0</v>
      </c>
      <c r="F23" s="36">
        <v>0</v>
      </c>
      <c r="G23" s="36">
        <v>3236.9168898346402</v>
      </c>
      <c r="H23" s="36">
        <v>2658.8642437810804</v>
      </c>
      <c r="I23" s="36">
        <v>561.14059249326999</v>
      </c>
      <c r="J23" s="36">
        <v>248.53504466286</v>
      </c>
      <c r="K23" s="24">
        <v>6805.7594233168502</v>
      </c>
      <c r="L23" s="24"/>
      <c r="M23" s="24"/>
      <c r="N23" s="100"/>
      <c r="O23" s="35"/>
      <c r="P23" s="35" t="s">
        <v>630</v>
      </c>
      <c r="Q23" s="36">
        <v>63.290973755899998</v>
      </c>
      <c r="R23" s="36">
        <v>0</v>
      </c>
      <c r="S23" s="36">
        <v>0</v>
      </c>
      <c r="T23" s="36">
        <v>0</v>
      </c>
      <c r="U23" s="36">
        <v>2042.4945574876401</v>
      </c>
      <c r="V23" s="36">
        <v>1677.7433378259641</v>
      </c>
      <c r="W23" s="36">
        <v>354.07971386359998</v>
      </c>
      <c r="X23" s="36">
        <v>156.82561318209</v>
      </c>
      <c r="Y23" s="24">
        <v>4294.434196115194</v>
      </c>
    </row>
    <row r="24" spans="1:25" ht="21">
      <c r="A24" s="35"/>
      <c r="B24" s="35" t="s">
        <v>5024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11.651641934400001</v>
      </c>
      <c r="I24" s="36">
        <v>0</v>
      </c>
      <c r="J24" s="36">
        <v>0</v>
      </c>
      <c r="K24" s="24">
        <v>11.651641934400001</v>
      </c>
      <c r="L24" s="24"/>
      <c r="M24" s="24"/>
      <c r="N24" s="100"/>
      <c r="O24" s="35"/>
      <c r="P24" s="35" t="s">
        <v>5024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7.3521860606100002</v>
      </c>
      <c r="W24" s="36">
        <v>0</v>
      </c>
      <c r="X24" s="36">
        <v>0</v>
      </c>
      <c r="Y24" s="24">
        <v>7.3521860606100002</v>
      </c>
    </row>
    <row r="25" spans="1:25" ht="21">
      <c r="A25" s="35"/>
      <c r="B25" s="35" t="s">
        <v>631</v>
      </c>
      <c r="C25" s="36">
        <v>0</v>
      </c>
      <c r="D25" s="36">
        <v>0</v>
      </c>
      <c r="E25" s="36">
        <v>0</v>
      </c>
      <c r="F25" s="36">
        <v>0</v>
      </c>
      <c r="G25" s="36">
        <v>50.000000000040004</v>
      </c>
      <c r="H25" s="36">
        <v>0</v>
      </c>
      <c r="I25" s="36">
        <v>283.56388214999998</v>
      </c>
      <c r="J25" s="36">
        <v>87.1688562649</v>
      </c>
      <c r="K25" s="24">
        <v>420.73273841494</v>
      </c>
      <c r="L25" s="24"/>
      <c r="M25" s="24"/>
      <c r="N25" s="100"/>
      <c r="O25" s="35"/>
      <c r="P25" s="35" t="s">
        <v>631</v>
      </c>
      <c r="Q25" s="36">
        <v>0</v>
      </c>
      <c r="R25" s="36">
        <v>0</v>
      </c>
      <c r="S25" s="36">
        <v>0</v>
      </c>
      <c r="T25" s="36">
        <v>0</v>
      </c>
      <c r="U25" s="36">
        <v>31.55000000003</v>
      </c>
      <c r="V25" s="36">
        <v>0</v>
      </c>
      <c r="W25" s="36">
        <v>178.928809637</v>
      </c>
      <c r="X25" s="36">
        <v>55.003548303199999</v>
      </c>
      <c r="Y25" s="24">
        <v>265.48235794022997</v>
      </c>
    </row>
    <row r="26" spans="1:25" ht="21">
      <c r="A26" s="35"/>
      <c r="B26" s="35" t="s">
        <v>5323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37.883174541599999</v>
      </c>
      <c r="J26" s="36">
        <v>0</v>
      </c>
      <c r="K26" s="24">
        <v>37.883174541599999</v>
      </c>
      <c r="L26" s="24"/>
      <c r="M26" s="24"/>
      <c r="N26" s="100"/>
      <c r="O26" s="35"/>
      <c r="P26" s="35" t="s">
        <v>5323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23.904283135699998</v>
      </c>
      <c r="X26" s="36">
        <v>0</v>
      </c>
      <c r="Y26" s="24">
        <v>23.904283135699998</v>
      </c>
    </row>
    <row r="27" spans="1:25" ht="21">
      <c r="A27" s="35"/>
      <c r="B27" s="35" t="s">
        <v>632</v>
      </c>
      <c r="C27" s="36">
        <v>43.634016498299999</v>
      </c>
      <c r="D27" s="36">
        <v>0</v>
      </c>
      <c r="E27" s="36">
        <v>31.794439616999998</v>
      </c>
      <c r="F27" s="36">
        <v>0</v>
      </c>
      <c r="G27" s="36">
        <v>100</v>
      </c>
      <c r="H27" s="36">
        <v>0</v>
      </c>
      <c r="I27" s="36">
        <v>68.366825458380006</v>
      </c>
      <c r="J27" s="36">
        <v>62.343469708999997</v>
      </c>
      <c r="K27" s="24">
        <v>306.13875128267995</v>
      </c>
      <c r="L27" s="24"/>
      <c r="M27" s="24"/>
      <c r="N27" s="100"/>
      <c r="O27" s="35"/>
      <c r="P27" s="35" t="s">
        <v>632</v>
      </c>
      <c r="Q27" s="36">
        <v>27.533064410400002</v>
      </c>
      <c r="R27" s="36">
        <v>0</v>
      </c>
      <c r="S27" s="36">
        <v>20.062291398300001</v>
      </c>
      <c r="T27" s="36">
        <v>0</v>
      </c>
      <c r="U27" s="36">
        <v>63.1</v>
      </c>
      <c r="V27" s="36">
        <v>0</v>
      </c>
      <c r="W27" s="36">
        <v>43.139466864239999</v>
      </c>
      <c r="X27" s="36">
        <v>39.338729386399997</v>
      </c>
      <c r="Y27" s="24">
        <v>193.17355205934001</v>
      </c>
    </row>
    <row r="28" spans="1:25" ht="21">
      <c r="A28" s="35"/>
      <c r="B28" s="35" t="s">
        <v>5025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168.3158231976</v>
      </c>
      <c r="I28" s="36">
        <v>74.034075000000001</v>
      </c>
      <c r="J28" s="36">
        <v>94.704408918270005</v>
      </c>
      <c r="K28" s="24">
        <v>337.05430711587002</v>
      </c>
      <c r="L28" s="24"/>
      <c r="M28" s="24"/>
      <c r="N28" s="100"/>
      <c r="O28" s="35"/>
      <c r="P28" s="35" t="s">
        <v>5025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106.20728443770001</v>
      </c>
      <c r="W28" s="36">
        <v>46.715501324999998</v>
      </c>
      <c r="X28" s="36">
        <v>59.758482027470002</v>
      </c>
      <c r="Y28" s="24">
        <v>212.68126779017001</v>
      </c>
    </row>
    <row r="29" spans="1:25" ht="21">
      <c r="A29" s="35"/>
      <c r="B29" s="35" t="s">
        <v>633</v>
      </c>
      <c r="C29" s="36">
        <v>0</v>
      </c>
      <c r="D29" s="36">
        <v>0</v>
      </c>
      <c r="E29" s="36">
        <v>0</v>
      </c>
      <c r="F29" s="36">
        <v>0</v>
      </c>
      <c r="G29" s="36">
        <v>663.13478968315997</v>
      </c>
      <c r="H29" s="36">
        <v>680.37359377170003</v>
      </c>
      <c r="I29" s="36">
        <v>2338.0405801073002</v>
      </c>
      <c r="J29" s="36">
        <v>190.19755212410001</v>
      </c>
      <c r="K29" s="24">
        <v>3871.7465156862604</v>
      </c>
      <c r="L29" s="24"/>
      <c r="M29" s="24"/>
      <c r="N29" s="100"/>
      <c r="O29" s="35"/>
      <c r="P29" s="35" t="s">
        <v>633</v>
      </c>
      <c r="Q29" s="36">
        <v>0</v>
      </c>
      <c r="R29" s="36">
        <v>0</v>
      </c>
      <c r="S29" s="36">
        <v>0</v>
      </c>
      <c r="T29" s="36">
        <v>0</v>
      </c>
      <c r="U29" s="36">
        <v>418.43805229003999</v>
      </c>
      <c r="V29" s="36">
        <v>429.31573766989999</v>
      </c>
      <c r="W29" s="36">
        <v>1475.30360604784</v>
      </c>
      <c r="X29" s="36">
        <v>120.01465539040001</v>
      </c>
      <c r="Y29" s="24">
        <v>2443.0720513981801</v>
      </c>
    </row>
    <row r="30" spans="1:25" ht="21">
      <c r="A30" s="35" t="s">
        <v>645</v>
      </c>
      <c r="B30" s="35"/>
      <c r="C30" s="36">
        <v>350.05749082149998</v>
      </c>
      <c r="D30" s="36">
        <v>0</v>
      </c>
      <c r="E30" s="36">
        <v>5816.1424823325897</v>
      </c>
      <c r="F30" s="36">
        <v>91671.544990599738</v>
      </c>
      <c r="G30" s="36">
        <v>56010.465359436188</v>
      </c>
      <c r="H30" s="36">
        <v>27228.34457822386</v>
      </c>
      <c r="I30" s="36">
        <v>26296.429712006306</v>
      </c>
      <c r="J30" s="36">
        <v>3548.0519622937722</v>
      </c>
      <c r="K30" s="24">
        <v>210921.03657571392</v>
      </c>
      <c r="L30" s="24">
        <v>191490</v>
      </c>
      <c r="M30" s="42">
        <f>L30-K30</f>
        <v>-19431.036575713923</v>
      </c>
      <c r="N30" s="100"/>
      <c r="O30" s="35" t="s">
        <v>645</v>
      </c>
      <c r="P30" s="35"/>
      <c r="Q30" s="36">
        <v>220.88627670845</v>
      </c>
      <c r="R30" s="36">
        <v>0</v>
      </c>
      <c r="S30" s="36">
        <v>3669.9859063523199</v>
      </c>
      <c r="T30" s="36">
        <v>57844.744889072877</v>
      </c>
      <c r="U30" s="36">
        <v>35342.603641804628</v>
      </c>
      <c r="V30" s="36">
        <v>17181.085428861319</v>
      </c>
      <c r="W30" s="36">
        <v>16593.047148275495</v>
      </c>
      <c r="X30" s="36">
        <v>2238.8207882072479</v>
      </c>
      <c r="Y30" s="24">
        <v>133091.17407928233</v>
      </c>
    </row>
    <row r="31" spans="1:25" ht="21">
      <c r="A31" s="35"/>
      <c r="B31" s="35" t="s">
        <v>636</v>
      </c>
      <c r="C31" s="36">
        <v>20.2888181621</v>
      </c>
      <c r="D31" s="36">
        <v>0</v>
      </c>
      <c r="E31" s="36">
        <v>811.08918261949998</v>
      </c>
      <c r="F31" s="36">
        <v>21337.597963038825</v>
      </c>
      <c r="G31" s="36">
        <v>3825.7496182960995</v>
      </c>
      <c r="H31" s="36">
        <v>1602.627750986323</v>
      </c>
      <c r="I31" s="36">
        <v>2157.9032032587793</v>
      </c>
      <c r="J31" s="36">
        <v>319.64247316639</v>
      </c>
      <c r="K31" s="24">
        <v>30074.899009528013</v>
      </c>
      <c r="L31" s="24"/>
      <c r="M31" s="24"/>
      <c r="N31" s="100"/>
      <c r="O31" s="35"/>
      <c r="P31" s="35" t="s">
        <v>636</v>
      </c>
      <c r="Q31" s="36">
        <v>12.8022442603</v>
      </c>
      <c r="R31" s="36">
        <v>0</v>
      </c>
      <c r="S31" s="36">
        <v>511.7972742325</v>
      </c>
      <c r="T31" s="36">
        <v>13464.024314675735</v>
      </c>
      <c r="U31" s="36">
        <v>2414.0480091444501</v>
      </c>
      <c r="V31" s="36">
        <v>1011.2581108719298</v>
      </c>
      <c r="W31" s="36">
        <v>1361.6369212562604</v>
      </c>
      <c r="X31" s="36">
        <v>201.69440056807002</v>
      </c>
      <c r="Y31" s="24">
        <v>18977.261275009248</v>
      </c>
    </row>
    <row r="32" spans="1:25" ht="21">
      <c r="A32" s="35"/>
      <c r="B32" s="35" t="s">
        <v>637</v>
      </c>
      <c r="C32" s="36">
        <v>0</v>
      </c>
      <c r="D32" s="36">
        <v>0</v>
      </c>
      <c r="E32" s="36">
        <v>1779.8638963493502</v>
      </c>
      <c r="F32" s="36">
        <v>17306.703814452503</v>
      </c>
      <c r="G32" s="36">
        <v>4332.2526095806888</v>
      </c>
      <c r="H32" s="36">
        <v>2789.5585127774903</v>
      </c>
      <c r="I32" s="36">
        <v>2221.1514455093306</v>
      </c>
      <c r="J32" s="36">
        <v>230.6243873857</v>
      </c>
      <c r="K32" s="24">
        <v>28660.154666055063</v>
      </c>
      <c r="L32" s="24"/>
      <c r="M32" s="24"/>
      <c r="N32" s="100"/>
      <c r="O32" s="35"/>
      <c r="P32" s="35" t="s">
        <v>637</v>
      </c>
      <c r="Q32" s="36">
        <v>0</v>
      </c>
      <c r="R32" s="36">
        <v>0</v>
      </c>
      <c r="S32" s="36">
        <v>1123.0941185964898</v>
      </c>
      <c r="T32" s="36">
        <v>10920.530106915379</v>
      </c>
      <c r="U32" s="36">
        <v>2733.6513966458933</v>
      </c>
      <c r="V32" s="36">
        <v>1760.2114215632539</v>
      </c>
      <c r="W32" s="36">
        <v>1401.5465621168014</v>
      </c>
      <c r="X32" s="36">
        <v>145.52398844039999</v>
      </c>
      <c r="Y32" s="24">
        <v>18084.557594278216</v>
      </c>
    </row>
    <row r="33" spans="1:25" ht="21">
      <c r="A33" s="35"/>
      <c r="B33" s="35" t="s">
        <v>638</v>
      </c>
      <c r="C33" s="36">
        <v>0</v>
      </c>
      <c r="D33" s="36">
        <v>0</v>
      </c>
      <c r="E33" s="36">
        <v>17.6507978942</v>
      </c>
      <c r="F33" s="36">
        <v>2418.9036060467902</v>
      </c>
      <c r="G33" s="36">
        <v>2373.5976556045357</v>
      </c>
      <c r="H33" s="36">
        <v>1993.023372107351</v>
      </c>
      <c r="I33" s="36">
        <v>2207.9938009900588</v>
      </c>
      <c r="J33" s="36">
        <v>820.35580875670007</v>
      </c>
      <c r="K33" s="24">
        <v>9831.5250413996364</v>
      </c>
      <c r="L33" s="24"/>
      <c r="M33" s="24"/>
      <c r="N33" s="100"/>
      <c r="O33" s="35"/>
      <c r="P33" s="35" t="s">
        <v>638</v>
      </c>
      <c r="Q33" s="36">
        <v>0</v>
      </c>
      <c r="R33" s="36">
        <v>0</v>
      </c>
      <c r="S33" s="36">
        <v>11.1376534712</v>
      </c>
      <c r="T33" s="36">
        <v>1526.32817541491</v>
      </c>
      <c r="U33" s="36">
        <v>1497.7401206865966</v>
      </c>
      <c r="V33" s="36">
        <v>1257.5977477995982</v>
      </c>
      <c r="W33" s="36">
        <v>1393.2440884246751</v>
      </c>
      <c r="X33" s="36">
        <v>517.64451532562998</v>
      </c>
      <c r="Y33" s="24">
        <v>6203.6923011226099</v>
      </c>
    </row>
    <row r="34" spans="1:25" ht="21">
      <c r="A34" s="35"/>
      <c r="B34" s="35" t="s">
        <v>635</v>
      </c>
      <c r="C34" s="36">
        <v>0</v>
      </c>
      <c r="D34" s="36">
        <v>0</v>
      </c>
      <c r="E34" s="36">
        <v>140.0140846461</v>
      </c>
      <c r="F34" s="36">
        <v>4849.3094266225098</v>
      </c>
      <c r="G34" s="36">
        <v>8565.5118836222482</v>
      </c>
      <c r="H34" s="36">
        <v>2014.78079641413</v>
      </c>
      <c r="I34" s="36">
        <v>2328.0313441603112</v>
      </c>
      <c r="J34" s="36">
        <v>391.01126020537197</v>
      </c>
      <c r="K34" s="24">
        <v>18288.658795670672</v>
      </c>
      <c r="L34" s="24"/>
      <c r="M34" s="24"/>
      <c r="N34" s="100"/>
      <c r="O34" s="35"/>
      <c r="P34" s="35" t="s">
        <v>635</v>
      </c>
      <c r="Q34" s="36">
        <v>0</v>
      </c>
      <c r="R34" s="36">
        <v>0</v>
      </c>
      <c r="S34" s="36">
        <v>88.348887411660016</v>
      </c>
      <c r="T34" s="36">
        <v>3059.9142481981316</v>
      </c>
      <c r="U34" s="36">
        <v>5404.837998562246</v>
      </c>
      <c r="V34" s="36">
        <v>1271.3266825373812</v>
      </c>
      <c r="W34" s="36">
        <v>1468.98777816552</v>
      </c>
      <c r="X34" s="36">
        <v>246.72810518958298</v>
      </c>
      <c r="Y34" s="24">
        <v>11540.14370006452</v>
      </c>
    </row>
    <row r="35" spans="1:25" ht="21">
      <c r="A35" s="35"/>
      <c r="B35" s="35" t="s">
        <v>639</v>
      </c>
      <c r="C35" s="36">
        <v>22.879747189300002</v>
      </c>
      <c r="D35" s="36">
        <v>0</v>
      </c>
      <c r="E35" s="36">
        <v>535.68043780409994</v>
      </c>
      <c r="F35" s="36">
        <v>15819.652123538173</v>
      </c>
      <c r="G35" s="36">
        <v>2018.693349297597</v>
      </c>
      <c r="H35" s="36">
        <v>2155.3849107903593</v>
      </c>
      <c r="I35" s="36">
        <v>1769.6643081780203</v>
      </c>
      <c r="J35" s="36">
        <v>68.6569524417</v>
      </c>
      <c r="K35" s="24">
        <v>22390.611829239249</v>
      </c>
      <c r="L35" s="24"/>
      <c r="M35" s="24"/>
      <c r="N35" s="100"/>
      <c r="O35" s="35"/>
      <c r="P35" s="35" t="s">
        <v>639</v>
      </c>
      <c r="Q35" s="36">
        <v>14.437120476400001</v>
      </c>
      <c r="R35" s="36">
        <v>0</v>
      </c>
      <c r="S35" s="36">
        <v>338.01435625470003</v>
      </c>
      <c r="T35" s="36">
        <v>9982.2004899573458</v>
      </c>
      <c r="U35" s="36">
        <v>1273.7955034069084</v>
      </c>
      <c r="V35" s="36">
        <v>1360.0478787090883</v>
      </c>
      <c r="W35" s="36">
        <v>1116.65817846031</v>
      </c>
      <c r="X35" s="36">
        <v>43.322536990700002</v>
      </c>
      <c r="Y35" s="24">
        <v>14128.476064255452</v>
      </c>
    </row>
    <row r="36" spans="1:25" ht="21">
      <c r="A36" s="35"/>
      <c r="B36" s="35" t="s">
        <v>640</v>
      </c>
      <c r="C36" s="36">
        <v>0</v>
      </c>
      <c r="D36" s="36">
        <v>0</v>
      </c>
      <c r="E36" s="36">
        <v>824.65105313279992</v>
      </c>
      <c r="F36" s="36">
        <v>2773.7267441167369</v>
      </c>
      <c r="G36" s="36">
        <v>5556.347772927269</v>
      </c>
      <c r="H36" s="36">
        <v>5987.0227997971897</v>
      </c>
      <c r="I36" s="36">
        <v>7675.558876054768</v>
      </c>
      <c r="J36" s="36">
        <v>1028.3738323638299</v>
      </c>
      <c r="K36" s="24">
        <v>23845.681078392598</v>
      </c>
      <c r="L36" s="24"/>
      <c r="M36" s="24"/>
      <c r="N36" s="100"/>
      <c r="O36" s="35"/>
      <c r="P36" s="35" t="s">
        <v>640</v>
      </c>
      <c r="Q36" s="36">
        <v>0</v>
      </c>
      <c r="R36" s="36">
        <v>0</v>
      </c>
      <c r="S36" s="36">
        <v>520.35481452735996</v>
      </c>
      <c r="T36" s="36">
        <v>1750.2215755369621</v>
      </c>
      <c r="U36" s="36">
        <v>3506.0554447161066</v>
      </c>
      <c r="V36" s="36">
        <v>3777.8113866727431</v>
      </c>
      <c r="W36" s="36">
        <v>4843.2776507890503</v>
      </c>
      <c r="X36" s="36">
        <v>648.90388822114994</v>
      </c>
      <c r="Y36" s="24">
        <v>15046.624760463372</v>
      </c>
    </row>
    <row r="37" spans="1:25" ht="21">
      <c r="A37" s="35"/>
      <c r="B37" s="35" t="s">
        <v>641</v>
      </c>
      <c r="C37" s="36">
        <v>0</v>
      </c>
      <c r="D37" s="36">
        <v>0</v>
      </c>
      <c r="E37" s="36">
        <v>0</v>
      </c>
      <c r="F37" s="36">
        <v>901.68886282376013</v>
      </c>
      <c r="G37" s="36">
        <v>16082.742322610802</v>
      </c>
      <c r="H37" s="36">
        <v>5206.1164885614598</v>
      </c>
      <c r="I37" s="36">
        <v>2040.5565915064801</v>
      </c>
      <c r="J37" s="36">
        <v>165.27383526419999</v>
      </c>
      <c r="K37" s="24">
        <v>24396.378100766702</v>
      </c>
      <c r="L37" s="24"/>
      <c r="M37" s="24"/>
      <c r="N37" s="100"/>
      <c r="O37" s="35"/>
      <c r="P37" s="35" t="s">
        <v>641</v>
      </c>
      <c r="Q37" s="36">
        <v>0</v>
      </c>
      <c r="R37" s="36">
        <v>0</v>
      </c>
      <c r="S37" s="36">
        <v>0</v>
      </c>
      <c r="T37" s="36">
        <v>568.96567244228004</v>
      </c>
      <c r="U37" s="36">
        <v>10148.210405572161</v>
      </c>
      <c r="V37" s="36">
        <v>3285.0595042824248</v>
      </c>
      <c r="W37" s="36">
        <v>1287.5912092410501</v>
      </c>
      <c r="X37" s="36">
        <v>104.2877900517</v>
      </c>
      <c r="Y37" s="24">
        <v>15394.114581589616</v>
      </c>
    </row>
    <row r="38" spans="1:25" ht="21">
      <c r="A38" s="35"/>
      <c r="B38" s="35" t="s">
        <v>642</v>
      </c>
      <c r="C38" s="36">
        <v>306.88892547009999</v>
      </c>
      <c r="D38" s="36">
        <v>0</v>
      </c>
      <c r="E38" s="36">
        <v>1125.60269715544</v>
      </c>
      <c r="F38" s="36">
        <v>3982.2854710150268</v>
      </c>
      <c r="G38" s="36">
        <v>3056.7734432949628</v>
      </c>
      <c r="H38" s="36">
        <v>1232.5417052425998</v>
      </c>
      <c r="I38" s="36">
        <v>1045.63523103335</v>
      </c>
      <c r="J38" s="36">
        <v>16.993083017</v>
      </c>
      <c r="K38" s="24">
        <v>10766.72055622848</v>
      </c>
      <c r="L38" s="24"/>
      <c r="M38" s="24"/>
      <c r="N38" s="100"/>
      <c r="O38" s="35"/>
      <c r="P38" s="35" t="s">
        <v>642</v>
      </c>
      <c r="Q38" s="36">
        <v>193.64691197175</v>
      </c>
      <c r="R38" s="36">
        <v>0</v>
      </c>
      <c r="S38" s="36">
        <v>710.25530190505003</v>
      </c>
      <c r="T38" s="36">
        <v>2512.8221322105505</v>
      </c>
      <c r="U38" s="36">
        <v>1928.8240427188553</v>
      </c>
      <c r="V38" s="36">
        <v>777.73381600807113</v>
      </c>
      <c r="W38" s="36">
        <v>659.79583078209589</v>
      </c>
      <c r="X38" s="36">
        <v>10.7226353837</v>
      </c>
      <c r="Y38" s="24">
        <v>6793.8006709800729</v>
      </c>
    </row>
    <row r="39" spans="1:25" ht="21">
      <c r="A39" s="35"/>
      <c r="B39" s="35" t="s">
        <v>643</v>
      </c>
      <c r="C39" s="36">
        <v>0</v>
      </c>
      <c r="D39" s="36">
        <v>0</v>
      </c>
      <c r="E39" s="36">
        <v>103.9875953941</v>
      </c>
      <c r="F39" s="36">
        <v>6947.2301952056205</v>
      </c>
      <c r="G39" s="36">
        <v>5220.6303057012301</v>
      </c>
      <c r="H39" s="36">
        <v>1742.5088288826896</v>
      </c>
      <c r="I39" s="36">
        <v>2610.0607812444505</v>
      </c>
      <c r="J39" s="36">
        <v>226.83324342720002</v>
      </c>
      <c r="K39" s="24">
        <v>16851.25094985529</v>
      </c>
      <c r="L39" s="24"/>
      <c r="M39" s="24"/>
      <c r="N39" s="100"/>
      <c r="O39" s="35"/>
      <c r="P39" s="35" t="s">
        <v>643</v>
      </c>
      <c r="Q39" s="36">
        <v>0</v>
      </c>
      <c r="R39" s="36">
        <v>0</v>
      </c>
      <c r="S39" s="36">
        <v>65.616172693700008</v>
      </c>
      <c r="T39" s="36">
        <v>4383.7022531802404</v>
      </c>
      <c r="U39" s="36">
        <v>3294.2177228978803</v>
      </c>
      <c r="V39" s="36">
        <v>1099.5230710256121</v>
      </c>
      <c r="W39" s="36">
        <v>1646.94835296512</v>
      </c>
      <c r="X39" s="36">
        <v>143.13177660260001</v>
      </c>
      <c r="Y39" s="24">
        <v>10633.139349365154</v>
      </c>
    </row>
    <row r="40" spans="1:25" ht="21">
      <c r="A40" s="35"/>
      <c r="B40" s="35" t="s">
        <v>644</v>
      </c>
      <c r="C40" s="36">
        <v>0</v>
      </c>
      <c r="D40" s="36">
        <v>0</v>
      </c>
      <c r="E40" s="36">
        <v>477.60273733700001</v>
      </c>
      <c r="F40" s="36">
        <v>15334.44678373979</v>
      </c>
      <c r="G40" s="36">
        <v>4978.166398500749</v>
      </c>
      <c r="H40" s="36">
        <v>2504.7794126642702</v>
      </c>
      <c r="I40" s="36">
        <v>2239.8741300707602</v>
      </c>
      <c r="J40" s="36">
        <v>280.28708626567999</v>
      </c>
      <c r="K40" s="24">
        <v>25815.156548578245</v>
      </c>
      <c r="L40" s="24"/>
      <c r="M40" s="24"/>
      <c r="N40" s="100"/>
      <c r="O40" s="35"/>
      <c r="P40" s="35" t="s">
        <v>644</v>
      </c>
      <c r="Q40" s="36">
        <v>0</v>
      </c>
      <c r="R40" s="36">
        <v>0</v>
      </c>
      <c r="S40" s="36">
        <v>301.36732725966004</v>
      </c>
      <c r="T40" s="36">
        <v>9676.0359205413315</v>
      </c>
      <c r="U40" s="36">
        <v>3141.2229974535303</v>
      </c>
      <c r="V40" s="36">
        <v>1580.5158093912162</v>
      </c>
      <c r="W40" s="36">
        <v>1413.3605760746107</v>
      </c>
      <c r="X40" s="36">
        <v>176.86115143371501</v>
      </c>
      <c r="Y40" s="24">
        <v>16289.363782154065</v>
      </c>
    </row>
    <row r="41" spans="1:25" ht="21">
      <c r="A41" s="35" t="s">
        <v>650</v>
      </c>
      <c r="B41" s="35"/>
      <c r="C41" s="36">
        <v>93.147219677029995</v>
      </c>
      <c r="D41" s="36">
        <v>0</v>
      </c>
      <c r="E41" s="36">
        <v>0</v>
      </c>
      <c r="F41" s="36">
        <v>3102.7765863336504</v>
      </c>
      <c r="G41" s="36">
        <v>634.35274728112995</v>
      </c>
      <c r="H41" s="36">
        <v>1597.9896266761839</v>
      </c>
      <c r="I41" s="36">
        <v>3403.1329598345606</v>
      </c>
      <c r="J41" s="36">
        <v>233.90144024183999</v>
      </c>
      <c r="K41" s="24">
        <v>9065.3005800443952</v>
      </c>
      <c r="L41" s="24">
        <v>10700</v>
      </c>
      <c r="M41" s="42">
        <f>L41-K41</f>
        <v>1634.6994199556048</v>
      </c>
      <c r="N41" s="100"/>
      <c r="O41" s="35" t="s">
        <v>650</v>
      </c>
      <c r="P41" s="35"/>
      <c r="Q41" s="36">
        <v>58.775895616249997</v>
      </c>
      <c r="R41" s="36">
        <v>0</v>
      </c>
      <c r="S41" s="36">
        <v>0</v>
      </c>
      <c r="T41" s="36">
        <v>1957.852025976174</v>
      </c>
      <c r="U41" s="36">
        <v>400.27658353454996</v>
      </c>
      <c r="V41" s="36">
        <v>1008.331454432628</v>
      </c>
      <c r="W41" s="36">
        <v>2147.3768976557526</v>
      </c>
      <c r="X41" s="36">
        <v>147.59180879254001</v>
      </c>
      <c r="Y41" s="24">
        <v>5720.204666007894</v>
      </c>
    </row>
    <row r="42" spans="1:25" ht="21">
      <c r="A42" s="35"/>
      <c r="B42" s="35" t="s">
        <v>646</v>
      </c>
      <c r="C42" s="36">
        <v>0</v>
      </c>
      <c r="D42" s="36">
        <v>0</v>
      </c>
      <c r="E42" s="36">
        <v>0</v>
      </c>
      <c r="F42" s="36">
        <v>0</v>
      </c>
      <c r="G42" s="36">
        <v>3.1027472814800001</v>
      </c>
      <c r="H42" s="36">
        <v>0</v>
      </c>
      <c r="I42" s="36">
        <v>0</v>
      </c>
      <c r="J42" s="36">
        <v>0</v>
      </c>
      <c r="K42" s="24">
        <v>3.1027472814800001</v>
      </c>
      <c r="L42" s="24"/>
      <c r="M42" s="24"/>
      <c r="N42" s="100"/>
      <c r="O42" s="35"/>
      <c r="P42" s="35" t="s">
        <v>646</v>
      </c>
      <c r="Q42" s="36">
        <v>0</v>
      </c>
      <c r="R42" s="36">
        <v>0</v>
      </c>
      <c r="S42" s="36">
        <v>0</v>
      </c>
      <c r="T42" s="36">
        <v>0</v>
      </c>
      <c r="U42" s="36">
        <v>1.95783353461</v>
      </c>
      <c r="V42" s="36">
        <v>0</v>
      </c>
      <c r="W42" s="36">
        <v>0</v>
      </c>
      <c r="X42" s="36">
        <v>0</v>
      </c>
      <c r="Y42" s="24">
        <v>1.95783353461</v>
      </c>
    </row>
    <row r="43" spans="1:25" ht="21">
      <c r="A43" s="35"/>
      <c r="B43" s="35" t="s">
        <v>647</v>
      </c>
      <c r="C43" s="36">
        <v>61.956616890600003</v>
      </c>
      <c r="D43" s="36">
        <v>0</v>
      </c>
      <c r="E43" s="36">
        <v>0</v>
      </c>
      <c r="F43" s="36">
        <v>19.64830121004</v>
      </c>
      <c r="G43" s="36">
        <v>250.52124388708998</v>
      </c>
      <c r="H43" s="36">
        <v>0</v>
      </c>
      <c r="I43" s="36">
        <v>0</v>
      </c>
      <c r="J43" s="36">
        <v>0</v>
      </c>
      <c r="K43" s="24">
        <v>332.12616198772997</v>
      </c>
      <c r="L43" s="24"/>
      <c r="M43" s="24"/>
      <c r="N43" s="100"/>
      <c r="O43" s="35"/>
      <c r="P43" s="35" t="s">
        <v>647</v>
      </c>
      <c r="Q43" s="36">
        <v>39.094625258000001</v>
      </c>
      <c r="R43" s="36">
        <v>0</v>
      </c>
      <c r="S43" s="36">
        <v>0</v>
      </c>
      <c r="T43" s="36">
        <v>12.398078063510001</v>
      </c>
      <c r="U43" s="36">
        <v>158.07890489296</v>
      </c>
      <c r="V43" s="36">
        <v>0</v>
      </c>
      <c r="W43" s="36">
        <v>0</v>
      </c>
      <c r="X43" s="36">
        <v>0</v>
      </c>
      <c r="Y43" s="24">
        <v>209.57160821446999</v>
      </c>
    </row>
    <row r="44" spans="1:25" ht="21">
      <c r="A44" s="35"/>
      <c r="B44" s="35" t="s">
        <v>5324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0.62056381668399996</v>
      </c>
      <c r="I44" s="36">
        <v>25.487791915639999</v>
      </c>
      <c r="J44" s="36">
        <v>0</v>
      </c>
      <c r="K44" s="24">
        <v>26.108355732324</v>
      </c>
      <c r="L44" s="24"/>
      <c r="M44" s="24"/>
      <c r="N44" s="100"/>
      <c r="O44" s="35"/>
      <c r="P44" s="35" t="s">
        <v>5324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0.39157576832800001</v>
      </c>
      <c r="W44" s="36">
        <v>16.08279669877</v>
      </c>
      <c r="X44" s="36">
        <v>0</v>
      </c>
      <c r="Y44" s="24">
        <v>16.474372467098</v>
      </c>
    </row>
    <row r="45" spans="1:25" ht="21">
      <c r="A45" s="35"/>
      <c r="B45" s="35" t="s">
        <v>648</v>
      </c>
      <c r="C45" s="36">
        <v>0</v>
      </c>
      <c r="D45" s="36">
        <v>0</v>
      </c>
      <c r="E45" s="36">
        <v>0</v>
      </c>
      <c r="F45" s="36">
        <v>1275.14062826706</v>
      </c>
      <c r="G45" s="36">
        <v>336.79529605959999</v>
      </c>
      <c r="H45" s="36">
        <v>653.94693697149989</v>
      </c>
      <c r="I45" s="36">
        <v>1213.9589230621</v>
      </c>
      <c r="J45" s="36">
        <v>0</v>
      </c>
      <c r="K45" s="24">
        <v>3479.8417843602597</v>
      </c>
      <c r="L45" s="24"/>
      <c r="M45" s="24"/>
      <c r="N45" s="100"/>
      <c r="O45" s="35"/>
      <c r="P45" s="35" t="s">
        <v>648</v>
      </c>
      <c r="Q45" s="36">
        <v>0</v>
      </c>
      <c r="R45" s="36">
        <v>0</v>
      </c>
      <c r="S45" s="36">
        <v>0</v>
      </c>
      <c r="T45" s="36">
        <v>804.61373643651007</v>
      </c>
      <c r="U45" s="36">
        <v>212.5178318136</v>
      </c>
      <c r="V45" s="36">
        <v>412.64051722930003</v>
      </c>
      <c r="W45" s="36">
        <v>766.0080804526001</v>
      </c>
      <c r="X45" s="36">
        <v>0</v>
      </c>
      <c r="Y45" s="24">
        <v>2195.7801659320103</v>
      </c>
    </row>
    <row r="46" spans="1:25" ht="21">
      <c r="A46" s="35"/>
      <c r="B46" s="35" t="s">
        <v>5026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172.428336183</v>
      </c>
      <c r="I46" s="36">
        <v>0</v>
      </c>
      <c r="J46" s="36">
        <v>0</v>
      </c>
      <c r="K46" s="24">
        <v>172.428336183</v>
      </c>
      <c r="L46" s="24"/>
      <c r="M46" s="24"/>
      <c r="N46" s="100"/>
      <c r="O46" s="35"/>
      <c r="P46" s="35" t="s">
        <v>5026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108.802280131</v>
      </c>
      <c r="W46" s="36">
        <v>0</v>
      </c>
      <c r="X46" s="36">
        <v>0</v>
      </c>
      <c r="Y46" s="24">
        <v>108.802280131</v>
      </c>
    </row>
    <row r="47" spans="1:25" ht="21">
      <c r="A47" s="35"/>
      <c r="B47" s="35" t="s">
        <v>649</v>
      </c>
      <c r="C47" s="36">
        <v>0</v>
      </c>
      <c r="D47" s="36">
        <v>0</v>
      </c>
      <c r="E47" s="36">
        <v>0</v>
      </c>
      <c r="F47" s="36">
        <v>74.452950000000001</v>
      </c>
      <c r="G47" s="36">
        <v>0</v>
      </c>
      <c r="H47" s="36">
        <v>447.230724098</v>
      </c>
      <c r="I47" s="36">
        <v>1010.974816323121</v>
      </c>
      <c r="J47" s="36">
        <v>105.489445062</v>
      </c>
      <c r="K47" s="24">
        <v>1638.1479354831208</v>
      </c>
      <c r="L47" s="24"/>
      <c r="M47" s="24"/>
      <c r="N47" s="100"/>
      <c r="O47" s="35"/>
      <c r="P47" s="35" t="s">
        <v>649</v>
      </c>
      <c r="Q47" s="36">
        <v>0</v>
      </c>
      <c r="R47" s="36">
        <v>0</v>
      </c>
      <c r="S47" s="36">
        <v>0</v>
      </c>
      <c r="T47" s="36">
        <v>46.97981145</v>
      </c>
      <c r="U47" s="36">
        <v>0</v>
      </c>
      <c r="V47" s="36">
        <v>282.20258690600002</v>
      </c>
      <c r="W47" s="36">
        <v>637.925109099662</v>
      </c>
      <c r="X47" s="36">
        <v>66.563839834099994</v>
      </c>
      <c r="Y47" s="24">
        <v>1033.671347289762</v>
      </c>
    </row>
    <row r="48" spans="1:25" ht="21">
      <c r="A48" s="35"/>
      <c r="B48" s="35" t="s">
        <v>140</v>
      </c>
      <c r="C48" s="36">
        <v>31.190602786429999</v>
      </c>
      <c r="D48" s="36">
        <v>0</v>
      </c>
      <c r="E48" s="36">
        <v>0</v>
      </c>
      <c r="F48" s="36">
        <v>1733.5347068565502</v>
      </c>
      <c r="G48" s="36">
        <v>43.933460052959994</v>
      </c>
      <c r="H48" s="36">
        <v>323.76306560699999</v>
      </c>
      <c r="I48" s="36">
        <v>850.12563828309999</v>
      </c>
      <c r="J48" s="36">
        <v>66.821077915339998</v>
      </c>
      <c r="K48" s="24">
        <v>3049.3685515013799</v>
      </c>
      <c r="L48" s="24"/>
      <c r="M48" s="24"/>
      <c r="N48" s="100"/>
      <c r="O48" s="35"/>
      <c r="P48" s="35" t="s">
        <v>140</v>
      </c>
      <c r="Q48" s="36">
        <v>19.68127035825</v>
      </c>
      <c r="R48" s="36">
        <v>0</v>
      </c>
      <c r="S48" s="36">
        <v>0</v>
      </c>
      <c r="T48" s="36">
        <v>1093.8604000261539</v>
      </c>
      <c r="U48" s="36">
        <v>27.722013293379998</v>
      </c>
      <c r="V48" s="36">
        <v>204.29449439800001</v>
      </c>
      <c r="W48" s="36">
        <v>536.42927775662008</v>
      </c>
      <c r="X48" s="36">
        <v>42.164100164540002</v>
      </c>
      <c r="Y48" s="24">
        <v>1924.1515559969441</v>
      </c>
    </row>
    <row r="49" spans="1:25" ht="21">
      <c r="A49" s="35"/>
      <c r="B49" s="35" t="s">
        <v>5325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302.58579025059998</v>
      </c>
      <c r="J49" s="36">
        <v>61.5909172645</v>
      </c>
      <c r="K49" s="24">
        <v>364.17670751509996</v>
      </c>
      <c r="L49" s="24"/>
      <c r="M49" s="24"/>
      <c r="N49" s="100"/>
      <c r="O49" s="35"/>
      <c r="P49" s="35" t="s">
        <v>5325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190.93163364810002</v>
      </c>
      <c r="X49" s="36">
        <v>38.863868793899996</v>
      </c>
      <c r="Y49" s="24">
        <v>229.79550244200001</v>
      </c>
    </row>
    <row r="50" spans="1:25" ht="21">
      <c r="A50" s="35" t="s">
        <v>659</v>
      </c>
      <c r="B50" s="35"/>
      <c r="C50" s="36">
        <v>648.81201487070007</v>
      </c>
      <c r="D50" s="36">
        <v>0</v>
      </c>
      <c r="E50" s="36">
        <v>304.83428963874002</v>
      </c>
      <c r="F50" s="36">
        <v>957.40589317422996</v>
      </c>
      <c r="G50" s="36">
        <v>4112.6753060250439</v>
      </c>
      <c r="H50" s="36">
        <v>1560.24370198011</v>
      </c>
      <c r="I50" s="36">
        <v>2850.9224629319851</v>
      </c>
      <c r="J50" s="36">
        <v>1943.4448154870802</v>
      </c>
      <c r="K50" s="24">
        <v>12378.338484107891</v>
      </c>
      <c r="L50" s="24">
        <v>17040</v>
      </c>
      <c r="M50" s="42">
        <f>L50-K50</f>
        <v>4661.6615158921086</v>
      </c>
      <c r="N50" s="100"/>
      <c r="O50" s="35" t="s">
        <v>659</v>
      </c>
      <c r="P50" s="35"/>
      <c r="Q50" s="36">
        <v>0</v>
      </c>
      <c r="R50" s="36">
        <v>0</v>
      </c>
      <c r="S50" s="36">
        <v>27.538826854610001</v>
      </c>
      <c r="T50" s="36">
        <v>96.497326965409997</v>
      </c>
      <c r="U50" s="36">
        <v>3676.9359010210096</v>
      </c>
      <c r="V50" s="36">
        <v>1106.5088676697101</v>
      </c>
      <c r="W50" s="36">
        <v>1676.9369823899813</v>
      </c>
      <c r="X50" s="36">
        <v>1226.3136785715901</v>
      </c>
      <c r="Y50" s="24">
        <v>7810.7315834723104</v>
      </c>
    </row>
    <row r="51" spans="1:25" ht="21">
      <c r="A51" s="35"/>
      <c r="B51" s="35" t="s">
        <v>652</v>
      </c>
      <c r="C51" s="36">
        <v>0</v>
      </c>
      <c r="D51" s="36">
        <v>0</v>
      </c>
      <c r="E51" s="36">
        <v>43.643148739440001</v>
      </c>
      <c r="F51" s="36">
        <v>0</v>
      </c>
      <c r="G51" s="36">
        <v>2195.7149141529003</v>
      </c>
      <c r="H51" s="36">
        <v>1045.4984068441101</v>
      </c>
      <c r="I51" s="36">
        <v>928.90434052288504</v>
      </c>
      <c r="J51" s="36">
        <v>204.09036276129001</v>
      </c>
      <c r="K51" s="24">
        <v>4417.8511730206255</v>
      </c>
      <c r="L51" s="24"/>
      <c r="M51" s="24"/>
      <c r="N51" s="100"/>
      <c r="O51" s="35"/>
      <c r="P51" s="35" t="s">
        <v>652</v>
      </c>
      <c r="Q51" s="36">
        <v>0</v>
      </c>
      <c r="R51" s="36">
        <v>0</v>
      </c>
      <c r="S51" s="36">
        <v>27.538826854610001</v>
      </c>
      <c r="T51" s="36">
        <v>0</v>
      </c>
      <c r="U51" s="36">
        <v>1385.4961108314001</v>
      </c>
      <c r="V51" s="36">
        <v>659.70949471871018</v>
      </c>
      <c r="W51" s="36">
        <v>586.13863886958109</v>
      </c>
      <c r="X51" s="36">
        <v>128.78101890242999</v>
      </c>
      <c r="Y51" s="24">
        <v>2787.664090176731</v>
      </c>
    </row>
    <row r="52" spans="1:25" ht="21">
      <c r="A52" s="35"/>
      <c r="B52" s="35" t="s">
        <v>653</v>
      </c>
      <c r="C52" s="36">
        <v>0</v>
      </c>
      <c r="D52" s="36">
        <v>0</v>
      </c>
      <c r="E52" s="36">
        <v>0</v>
      </c>
      <c r="F52" s="36">
        <v>67.982548876999999</v>
      </c>
      <c r="G52" s="36">
        <v>0</v>
      </c>
      <c r="H52" s="36">
        <v>0</v>
      </c>
      <c r="I52" s="36">
        <v>0</v>
      </c>
      <c r="J52" s="36">
        <v>100.81070730192999</v>
      </c>
      <c r="K52" s="24">
        <v>168.79325617892999</v>
      </c>
      <c r="L52" s="24"/>
      <c r="M52" s="24"/>
      <c r="N52" s="100"/>
      <c r="O52" s="35"/>
      <c r="P52" s="35" t="s">
        <v>653</v>
      </c>
      <c r="Q52" s="36">
        <v>0</v>
      </c>
      <c r="R52" s="36">
        <v>0</v>
      </c>
      <c r="S52" s="36">
        <v>0</v>
      </c>
      <c r="T52" s="36">
        <v>42.896988341400004</v>
      </c>
      <c r="U52" s="36">
        <v>0</v>
      </c>
      <c r="V52" s="36">
        <v>0</v>
      </c>
      <c r="W52" s="36">
        <v>0</v>
      </c>
      <c r="X52" s="36">
        <v>63.611556307460006</v>
      </c>
      <c r="Y52" s="24">
        <v>106.50854464886001</v>
      </c>
    </row>
    <row r="53" spans="1:25" ht="21">
      <c r="A53" s="35"/>
      <c r="B53" s="35" t="s">
        <v>3382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211.976721148</v>
      </c>
      <c r="K53" s="24">
        <v>211.976721148</v>
      </c>
      <c r="L53" s="24"/>
      <c r="M53" s="24"/>
      <c r="N53" s="100"/>
      <c r="O53" s="35"/>
      <c r="P53" s="35" t="s">
        <v>3382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133.75731104400001</v>
      </c>
      <c r="Y53" s="24">
        <v>133.75731104400001</v>
      </c>
    </row>
    <row r="54" spans="1:25" ht="21">
      <c r="A54" s="35"/>
      <c r="B54" s="35" t="s">
        <v>5507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140.279940751</v>
      </c>
      <c r="K54" s="24">
        <v>140.279940751</v>
      </c>
      <c r="L54" s="24"/>
      <c r="M54" s="24"/>
      <c r="N54" s="100"/>
      <c r="O54" s="35"/>
      <c r="P54" s="35" t="s">
        <v>5507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88.516642613900004</v>
      </c>
      <c r="Y54" s="24">
        <v>88.516642613900004</v>
      </c>
    </row>
    <row r="55" spans="1:25" ht="21">
      <c r="A55" s="35"/>
      <c r="B55" s="35" t="s">
        <v>654</v>
      </c>
      <c r="C55" s="36">
        <v>0</v>
      </c>
      <c r="D55" s="36">
        <v>0</v>
      </c>
      <c r="E55" s="36">
        <v>0</v>
      </c>
      <c r="F55" s="36">
        <v>0</v>
      </c>
      <c r="G55" s="36">
        <v>268.43655917696401</v>
      </c>
      <c r="H55" s="36">
        <v>514.74529513599998</v>
      </c>
      <c r="I55" s="36">
        <v>1359.9320024091001</v>
      </c>
      <c r="J55" s="36">
        <v>97.646178237119983</v>
      </c>
      <c r="K55" s="24">
        <v>2240.7600349591839</v>
      </c>
      <c r="L55" s="24"/>
      <c r="M55" s="24"/>
      <c r="N55" s="100"/>
      <c r="O55" s="35"/>
      <c r="P55" s="35" t="s">
        <v>654</v>
      </c>
      <c r="Q55" s="36">
        <v>0</v>
      </c>
      <c r="R55" s="36">
        <v>0</v>
      </c>
      <c r="S55" s="36">
        <v>0</v>
      </c>
      <c r="T55" s="36">
        <v>0</v>
      </c>
      <c r="U55" s="36">
        <v>169.38346884047402</v>
      </c>
      <c r="V55" s="36">
        <v>324.804281231</v>
      </c>
      <c r="W55" s="36">
        <v>858.11709352040009</v>
      </c>
      <c r="X55" s="36">
        <v>61.614738467610003</v>
      </c>
      <c r="Y55" s="24">
        <v>1413.9195820594841</v>
      </c>
    </row>
    <row r="56" spans="1:25" ht="21">
      <c r="A56" s="35"/>
      <c r="B56" s="35" t="s">
        <v>651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504.95360184794004</v>
      </c>
      <c r="K56" s="24">
        <v>504.95360184794004</v>
      </c>
      <c r="L56" s="24"/>
      <c r="M56" s="24"/>
      <c r="N56" s="100"/>
      <c r="O56" s="35"/>
      <c r="P56" s="35" t="s">
        <v>651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318.62572276569</v>
      </c>
      <c r="Y56" s="24">
        <v>318.62572276569</v>
      </c>
    </row>
    <row r="57" spans="1:25" ht="21">
      <c r="A57" s="35"/>
      <c r="B57" s="35" t="s">
        <v>655</v>
      </c>
      <c r="C57" s="36">
        <v>0</v>
      </c>
      <c r="D57" s="36">
        <v>0</v>
      </c>
      <c r="E57" s="36">
        <v>0</v>
      </c>
      <c r="F57" s="36">
        <v>80.328878766100004</v>
      </c>
      <c r="G57" s="36">
        <v>0</v>
      </c>
      <c r="H57" s="36">
        <v>0</v>
      </c>
      <c r="I57" s="36">
        <v>368.75</v>
      </c>
      <c r="J57" s="36">
        <v>75.626375232800001</v>
      </c>
      <c r="K57" s="24">
        <v>524.70525399889993</v>
      </c>
      <c r="L57" s="24"/>
      <c r="M57" s="24"/>
      <c r="N57" s="100"/>
      <c r="O57" s="35"/>
      <c r="P57" s="35" t="s">
        <v>655</v>
      </c>
      <c r="Q57" s="36">
        <v>0</v>
      </c>
      <c r="R57" s="36">
        <v>0</v>
      </c>
      <c r="S57" s="36">
        <v>0</v>
      </c>
      <c r="T57" s="36">
        <v>50.687522501399997</v>
      </c>
      <c r="U57" s="36">
        <v>0</v>
      </c>
      <c r="V57" s="36">
        <v>0</v>
      </c>
      <c r="W57" s="36">
        <v>232.68125000000001</v>
      </c>
      <c r="X57" s="36">
        <v>47.720242771899997</v>
      </c>
      <c r="Y57" s="24">
        <v>331.08901527330005</v>
      </c>
    </row>
    <row r="58" spans="1:25" ht="21">
      <c r="A58" s="35"/>
      <c r="B58" s="35" t="s">
        <v>656</v>
      </c>
      <c r="C58" s="36">
        <v>0</v>
      </c>
      <c r="D58" s="36">
        <v>0</v>
      </c>
      <c r="E58" s="36">
        <v>0</v>
      </c>
      <c r="F58" s="36">
        <v>0</v>
      </c>
      <c r="G58" s="36">
        <v>24.995118038800001</v>
      </c>
      <c r="H58" s="36">
        <v>0</v>
      </c>
      <c r="I58" s="36">
        <v>0</v>
      </c>
      <c r="J58" s="36">
        <v>68.590382316900005</v>
      </c>
      <c r="K58" s="24">
        <v>93.585500355700006</v>
      </c>
      <c r="L58" s="24"/>
      <c r="M58" s="24"/>
      <c r="N58" s="100"/>
      <c r="O58" s="35"/>
      <c r="P58" s="35" t="s">
        <v>656</v>
      </c>
      <c r="Q58" s="36">
        <v>0</v>
      </c>
      <c r="R58" s="36">
        <v>0</v>
      </c>
      <c r="S58" s="36">
        <v>0</v>
      </c>
      <c r="T58" s="36">
        <v>0</v>
      </c>
      <c r="U58" s="36">
        <v>15.7719194825</v>
      </c>
      <c r="V58" s="36">
        <v>0</v>
      </c>
      <c r="W58" s="36">
        <v>0</v>
      </c>
      <c r="X58" s="36">
        <v>43.280531242000002</v>
      </c>
      <c r="Y58" s="24">
        <v>59.052450724500005</v>
      </c>
    </row>
    <row r="59" spans="1:25" ht="21">
      <c r="A59" s="35"/>
      <c r="B59" s="35" t="s">
        <v>657</v>
      </c>
      <c r="C59" s="36">
        <v>0</v>
      </c>
      <c r="D59" s="36">
        <v>0</v>
      </c>
      <c r="E59" s="36">
        <v>0</v>
      </c>
      <c r="F59" s="36">
        <v>4.6161903686299999</v>
      </c>
      <c r="G59" s="36">
        <v>0</v>
      </c>
      <c r="H59" s="36">
        <v>0</v>
      </c>
      <c r="I59" s="36">
        <v>0</v>
      </c>
      <c r="J59" s="36">
        <v>0</v>
      </c>
      <c r="K59" s="24">
        <v>4.6161903686299999</v>
      </c>
      <c r="L59" s="24"/>
      <c r="M59" s="24"/>
      <c r="N59" s="100"/>
      <c r="O59" s="35"/>
      <c r="P59" s="35" t="s">
        <v>657</v>
      </c>
      <c r="Q59" s="36">
        <v>0</v>
      </c>
      <c r="R59" s="36">
        <v>0</v>
      </c>
      <c r="S59" s="36">
        <v>0</v>
      </c>
      <c r="T59" s="36">
        <v>2.9128161226099998</v>
      </c>
      <c r="U59" s="36">
        <v>0</v>
      </c>
      <c r="V59" s="36">
        <v>0</v>
      </c>
      <c r="W59" s="36">
        <v>0</v>
      </c>
      <c r="X59" s="36">
        <v>0</v>
      </c>
      <c r="Y59" s="24">
        <v>2.9128161226099998</v>
      </c>
    </row>
    <row r="60" spans="1:25" ht="21">
      <c r="A60" s="35"/>
      <c r="B60" s="35" t="s">
        <v>5508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255.06198635619998</v>
      </c>
      <c r="K60" s="24">
        <v>255.06198635619998</v>
      </c>
      <c r="L60" s="24"/>
      <c r="M60" s="24"/>
      <c r="N60" s="100"/>
      <c r="O60" s="35"/>
      <c r="P60" s="35" t="s">
        <v>5508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160.94411339050001</v>
      </c>
      <c r="Y60" s="24">
        <v>160.94411339050001</v>
      </c>
    </row>
    <row r="61" spans="1:25" ht="21">
      <c r="A61" s="35"/>
      <c r="B61" s="35" t="s">
        <v>214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284.40855953390002</v>
      </c>
      <c r="K61" s="24">
        <v>284.40855953390002</v>
      </c>
      <c r="L61" s="24"/>
      <c r="M61" s="24"/>
      <c r="N61" s="100"/>
      <c r="O61" s="35"/>
      <c r="P61" s="35" t="s">
        <v>214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179.46180106610001</v>
      </c>
      <c r="Y61" s="24">
        <v>179.46180106610001</v>
      </c>
    </row>
    <row r="62" spans="1:25" ht="21">
      <c r="A62" s="35"/>
      <c r="B62" s="35" t="s">
        <v>658</v>
      </c>
      <c r="C62" s="36">
        <v>648.81201487070007</v>
      </c>
      <c r="D62" s="36">
        <v>0</v>
      </c>
      <c r="E62" s="36">
        <v>261.19114089930002</v>
      </c>
      <c r="F62" s="36">
        <v>804.47827516250004</v>
      </c>
      <c r="G62" s="36">
        <v>1623.5287146563799</v>
      </c>
      <c r="H62" s="36">
        <v>0</v>
      </c>
      <c r="I62" s="36">
        <v>193.33611999999999</v>
      </c>
      <c r="J62" s="36">
        <v>0</v>
      </c>
      <c r="K62" s="24">
        <v>3531.3462655888798</v>
      </c>
      <c r="L62" s="24"/>
      <c r="M62" s="24"/>
      <c r="N62" s="100"/>
      <c r="O62" s="35"/>
      <c r="P62" s="35" t="s">
        <v>658</v>
      </c>
      <c r="Q62" s="36">
        <v>0</v>
      </c>
      <c r="R62" s="36">
        <v>0</v>
      </c>
      <c r="S62" s="36">
        <v>0</v>
      </c>
      <c r="T62" s="36">
        <v>0</v>
      </c>
      <c r="U62" s="36">
        <v>2106.2844018666356</v>
      </c>
      <c r="V62" s="36">
        <v>121.99509172</v>
      </c>
      <c r="W62" s="36">
        <v>0</v>
      </c>
      <c r="X62" s="36">
        <v>0</v>
      </c>
      <c r="Y62" s="24">
        <v>2228.2794935866355</v>
      </c>
    </row>
    <row r="63" spans="1:25" ht="21">
      <c r="A63" s="35" t="s">
        <v>663</v>
      </c>
      <c r="B63" s="35"/>
      <c r="C63" s="36">
        <v>634.64480598569992</v>
      </c>
      <c r="D63" s="36">
        <v>0</v>
      </c>
      <c r="E63" s="36">
        <v>1408.2704822232799</v>
      </c>
      <c r="F63" s="36">
        <v>293.33062414398</v>
      </c>
      <c r="G63" s="36">
        <v>4108.7229650381296</v>
      </c>
      <c r="H63" s="36">
        <v>2488.800259584008</v>
      </c>
      <c r="I63" s="36">
        <v>2514.8897753160718</v>
      </c>
      <c r="J63" s="36">
        <v>0</v>
      </c>
      <c r="K63" s="24">
        <v>11448.658912291168</v>
      </c>
      <c r="L63" s="24">
        <v>10300</v>
      </c>
      <c r="M63" s="42">
        <f>L63-K63</f>
        <v>-1148.6589122911682</v>
      </c>
      <c r="N63" s="100"/>
      <c r="O63" s="35" t="s">
        <v>663</v>
      </c>
      <c r="P63" s="35"/>
      <c r="Q63" s="36">
        <v>389.7191652555</v>
      </c>
      <c r="R63" s="36">
        <v>0</v>
      </c>
      <c r="S63" s="36">
        <v>879.4121248154031</v>
      </c>
      <c r="T63" s="36">
        <v>155.00796266222</v>
      </c>
      <c r="U63" s="36">
        <v>2642.6361088997128</v>
      </c>
      <c r="V63" s="36">
        <v>2640.2401500175129</v>
      </c>
      <c r="W63" s="36">
        <v>517.08826200505996</v>
      </c>
      <c r="X63" s="36">
        <v>0</v>
      </c>
      <c r="Y63" s="24">
        <v>7224.103773655409</v>
      </c>
    </row>
    <row r="64" spans="1:25" ht="21">
      <c r="A64" s="35"/>
      <c r="B64" s="35" t="s">
        <v>660</v>
      </c>
      <c r="C64" s="36">
        <v>595.64196350539999</v>
      </c>
      <c r="D64" s="36">
        <v>0</v>
      </c>
      <c r="E64" s="36">
        <v>863.86675877203993</v>
      </c>
      <c r="F64" s="36">
        <v>77.905842239410006</v>
      </c>
      <c r="G64" s="36">
        <v>1197.5871535979099</v>
      </c>
      <c r="H64" s="36">
        <v>4.514463078196</v>
      </c>
      <c r="I64" s="36">
        <v>785.32453542294991</v>
      </c>
      <c r="J64" s="36">
        <v>0</v>
      </c>
      <c r="K64" s="24">
        <v>3524.8407166159059</v>
      </c>
      <c r="L64" s="24"/>
      <c r="M64" s="24"/>
      <c r="N64" s="100"/>
      <c r="O64" s="35"/>
      <c r="P64" s="35" t="s">
        <v>660</v>
      </c>
      <c r="Q64" s="36">
        <v>375.85007897169999</v>
      </c>
      <c r="R64" s="36">
        <v>0</v>
      </c>
      <c r="S64" s="36">
        <v>545.09992478518302</v>
      </c>
      <c r="T64" s="36">
        <v>49.158586453089995</v>
      </c>
      <c r="U64" s="36">
        <v>755.67749391958284</v>
      </c>
      <c r="V64" s="36">
        <v>2.8486262023399997</v>
      </c>
      <c r="W64" s="36">
        <v>495.53978185193995</v>
      </c>
      <c r="X64" s="36">
        <v>0</v>
      </c>
      <c r="Y64" s="24">
        <v>2224.1744921838358</v>
      </c>
    </row>
    <row r="65" spans="1:25" ht="21">
      <c r="A65" s="35"/>
      <c r="B65" s="35" t="s">
        <v>661</v>
      </c>
      <c r="C65" s="36">
        <v>17.0233079576</v>
      </c>
      <c r="D65" s="36">
        <v>0</v>
      </c>
      <c r="E65" s="36">
        <v>14.590411199839998</v>
      </c>
      <c r="F65" s="36">
        <v>47.676166676100003</v>
      </c>
      <c r="G65" s="36">
        <v>950.07371601147986</v>
      </c>
      <c r="H65" s="36">
        <v>888.24068490706998</v>
      </c>
      <c r="I65" s="36">
        <v>1695.4155090641</v>
      </c>
      <c r="J65" s="36">
        <v>0</v>
      </c>
      <c r="K65" s="24">
        <v>3613.0197958161898</v>
      </c>
      <c r="L65" s="24"/>
      <c r="M65" s="24"/>
      <c r="N65" s="100"/>
      <c r="O65" s="35"/>
      <c r="P65" s="35" t="s">
        <v>661</v>
      </c>
      <c r="Q65" s="36">
        <v>0</v>
      </c>
      <c r="R65" s="36">
        <v>0</v>
      </c>
      <c r="S65" s="36">
        <v>0</v>
      </c>
      <c r="T65" s="36">
        <v>0</v>
      </c>
      <c r="U65" s="36">
        <v>649.52843276414001</v>
      </c>
      <c r="V65" s="36">
        <v>1630.28705839596</v>
      </c>
      <c r="W65" s="36">
        <v>0</v>
      </c>
      <c r="X65" s="36">
        <v>0</v>
      </c>
      <c r="Y65" s="24">
        <v>2279.8154911601</v>
      </c>
    </row>
    <row r="66" spans="1:25" ht="21">
      <c r="A66" s="35"/>
      <c r="B66" s="35" t="s">
        <v>662</v>
      </c>
      <c r="C66" s="36">
        <v>21.9795345227</v>
      </c>
      <c r="D66" s="36">
        <v>0</v>
      </c>
      <c r="E66" s="36">
        <v>529.81331225140002</v>
      </c>
      <c r="F66" s="36">
        <v>167.74861522846999</v>
      </c>
      <c r="G66" s="36">
        <v>1961.0620954287399</v>
      </c>
      <c r="H66" s="36">
        <v>1596.0451115987419</v>
      </c>
      <c r="I66" s="36">
        <v>34.149730829022005</v>
      </c>
      <c r="J66" s="36">
        <v>0</v>
      </c>
      <c r="K66" s="24">
        <v>4310.7983998590735</v>
      </c>
      <c r="L66" s="24"/>
      <c r="M66" s="24"/>
      <c r="N66" s="100"/>
      <c r="O66" s="35"/>
      <c r="P66" s="35" t="s">
        <v>662</v>
      </c>
      <c r="Q66" s="36">
        <v>13.8690862838</v>
      </c>
      <c r="R66" s="36">
        <v>0</v>
      </c>
      <c r="S66" s="36">
        <v>334.31220003022003</v>
      </c>
      <c r="T66" s="36">
        <v>105.84937620913</v>
      </c>
      <c r="U66" s="36">
        <v>1237.4301822159898</v>
      </c>
      <c r="V66" s="36">
        <v>1007.1044654192128</v>
      </c>
      <c r="W66" s="36">
        <v>21.548480153119996</v>
      </c>
      <c r="X66" s="36">
        <v>0</v>
      </c>
      <c r="Y66" s="24">
        <v>2720.1137903114732</v>
      </c>
    </row>
    <row r="67" spans="1:25" ht="21">
      <c r="A67" s="35" t="s">
        <v>671</v>
      </c>
      <c r="B67" s="35"/>
      <c r="C67" s="36">
        <v>3362.5667434364495</v>
      </c>
      <c r="D67" s="36">
        <v>0</v>
      </c>
      <c r="E67" s="36">
        <v>6970.6938139826498</v>
      </c>
      <c r="F67" s="36">
        <v>11103.713981383687</v>
      </c>
      <c r="G67" s="36">
        <v>45090.403775276165</v>
      </c>
      <c r="H67" s="36">
        <v>34196.490269709589</v>
      </c>
      <c r="I67" s="36">
        <v>2315.3355871487502</v>
      </c>
      <c r="J67" s="36">
        <v>106.71762678527</v>
      </c>
      <c r="K67" s="24">
        <v>103145.92179772258</v>
      </c>
      <c r="L67" s="24">
        <v>89410</v>
      </c>
      <c r="M67" s="42">
        <f>L67-K67</f>
        <v>-13735.921797722578</v>
      </c>
      <c r="N67" s="100"/>
      <c r="O67" s="35" t="s">
        <v>671</v>
      </c>
      <c r="P67" s="35"/>
      <c r="Q67" s="36">
        <v>2121.7796151089997</v>
      </c>
      <c r="R67" s="36">
        <v>0</v>
      </c>
      <c r="S67" s="36">
        <v>4398.5077966233339</v>
      </c>
      <c r="T67" s="36">
        <v>7006.443522255895</v>
      </c>
      <c r="U67" s="36">
        <v>28452.044782204975</v>
      </c>
      <c r="V67" s="36">
        <v>21577.985360188337</v>
      </c>
      <c r="W67" s="36">
        <v>1460.9767554911869</v>
      </c>
      <c r="X67" s="36">
        <v>67.338822501530004</v>
      </c>
      <c r="Y67" s="24">
        <v>65085.076654374257</v>
      </c>
    </row>
    <row r="68" spans="1:25" ht="21">
      <c r="A68" s="35"/>
      <c r="B68" s="35" t="s">
        <v>665</v>
      </c>
      <c r="C68" s="36">
        <v>313.7589355138</v>
      </c>
      <c r="D68" s="36">
        <v>0</v>
      </c>
      <c r="E68" s="36">
        <v>692.42291702111993</v>
      </c>
      <c r="F68" s="36">
        <v>1612.2191827147399</v>
      </c>
      <c r="G68" s="36">
        <v>3499.6908288539594</v>
      </c>
      <c r="H68" s="36">
        <v>9666.7086284192173</v>
      </c>
      <c r="I68" s="36">
        <v>0</v>
      </c>
      <c r="J68" s="36">
        <v>0</v>
      </c>
      <c r="K68" s="24">
        <v>15784.800492522836</v>
      </c>
      <c r="L68" s="24"/>
      <c r="M68" s="24"/>
      <c r="N68" s="100"/>
      <c r="O68" s="35"/>
      <c r="P68" s="35" t="s">
        <v>665</v>
      </c>
      <c r="Q68" s="36">
        <v>197.98188830949999</v>
      </c>
      <c r="R68" s="36">
        <v>0</v>
      </c>
      <c r="S68" s="36">
        <v>436.91886064030996</v>
      </c>
      <c r="T68" s="36">
        <v>1017.3103042937562</v>
      </c>
      <c r="U68" s="36">
        <v>2208.3049130063232</v>
      </c>
      <c r="V68" s="36">
        <v>6099.6931445299815</v>
      </c>
      <c r="W68" s="36">
        <v>0</v>
      </c>
      <c r="X68" s="36">
        <v>0</v>
      </c>
      <c r="Y68" s="24">
        <v>9960.2091107798697</v>
      </c>
    </row>
    <row r="69" spans="1:25" ht="21">
      <c r="A69" s="35"/>
      <c r="B69" s="35" t="s">
        <v>666</v>
      </c>
      <c r="C69" s="36">
        <v>0</v>
      </c>
      <c r="D69" s="36">
        <v>0</v>
      </c>
      <c r="E69" s="36">
        <v>11.51459625</v>
      </c>
      <c r="F69" s="36">
        <v>1584.7499251318</v>
      </c>
      <c r="G69" s="36">
        <v>3889.5399500558701</v>
      </c>
      <c r="H69" s="36">
        <v>5379.1754955139295</v>
      </c>
      <c r="I69" s="36">
        <v>0</v>
      </c>
      <c r="J69" s="36">
        <v>0</v>
      </c>
      <c r="K69" s="24">
        <v>10864.9799669516</v>
      </c>
      <c r="L69" s="24"/>
      <c r="M69" s="24"/>
      <c r="N69" s="100"/>
      <c r="O69" s="35"/>
      <c r="P69" s="35" t="s">
        <v>666</v>
      </c>
      <c r="Q69" s="36">
        <v>0</v>
      </c>
      <c r="R69" s="36">
        <v>0</v>
      </c>
      <c r="S69" s="36">
        <v>7.2657102337500001</v>
      </c>
      <c r="T69" s="36">
        <v>999.97720275860001</v>
      </c>
      <c r="U69" s="36">
        <v>2454.29970848526</v>
      </c>
      <c r="V69" s="36">
        <v>3394.2597376695226</v>
      </c>
      <c r="W69" s="36">
        <v>0</v>
      </c>
      <c r="X69" s="36">
        <v>0</v>
      </c>
      <c r="Y69" s="24">
        <v>6855.8023591471319</v>
      </c>
    </row>
    <row r="70" spans="1:25" ht="21">
      <c r="A70" s="35"/>
      <c r="B70" s="35" t="s">
        <v>667</v>
      </c>
      <c r="C70" s="36">
        <v>772.57357718784988</v>
      </c>
      <c r="D70" s="36">
        <v>0</v>
      </c>
      <c r="E70" s="36">
        <v>1631.2933996734</v>
      </c>
      <c r="F70" s="36">
        <v>1178.3956301417261</v>
      </c>
      <c r="G70" s="36">
        <v>1165.3004622929398</v>
      </c>
      <c r="H70" s="36">
        <v>922.73568506947004</v>
      </c>
      <c r="I70" s="36">
        <v>212.72950294013</v>
      </c>
      <c r="J70" s="36">
        <v>0</v>
      </c>
      <c r="K70" s="24">
        <v>5883.0282573055156</v>
      </c>
      <c r="L70" s="24"/>
      <c r="M70" s="24"/>
      <c r="N70" s="100"/>
      <c r="O70" s="35"/>
      <c r="P70" s="35" t="s">
        <v>667</v>
      </c>
      <c r="Q70" s="36">
        <v>487.49392720590004</v>
      </c>
      <c r="R70" s="36">
        <v>0</v>
      </c>
      <c r="S70" s="36">
        <v>1029.3461351940171</v>
      </c>
      <c r="T70" s="36">
        <v>743.56764261973626</v>
      </c>
      <c r="U70" s="36">
        <v>735.30459170701886</v>
      </c>
      <c r="V70" s="36">
        <v>582.24621727849285</v>
      </c>
      <c r="W70" s="36">
        <v>134.232316355237</v>
      </c>
      <c r="X70" s="36">
        <v>0</v>
      </c>
      <c r="Y70" s="24">
        <v>3712.1908303604018</v>
      </c>
    </row>
    <row r="71" spans="1:25" ht="21">
      <c r="A71" s="35"/>
      <c r="B71" s="35" t="s">
        <v>668</v>
      </c>
      <c r="C71" s="36">
        <v>22.2940978512</v>
      </c>
      <c r="D71" s="36">
        <v>0</v>
      </c>
      <c r="E71" s="36">
        <v>101.3305534234</v>
      </c>
      <c r="F71" s="36">
        <v>1204.6076376782298</v>
      </c>
      <c r="G71" s="36">
        <v>10686.775732402941</v>
      </c>
      <c r="H71" s="36">
        <v>5616.1755354292836</v>
      </c>
      <c r="I71" s="36">
        <v>244.18373538439005</v>
      </c>
      <c r="J71" s="36">
        <v>0</v>
      </c>
      <c r="K71" s="24">
        <v>17875.367292169445</v>
      </c>
      <c r="L71" s="24"/>
      <c r="M71" s="24"/>
      <c r="N71" s="100"/>
      <c r="O71" s="35"/>
      <c r="P71" s="35" t="s">
        <v>668</v>
      </c>
      <c r="Q71" s="36">
        <v>14.067575744099999</v>
      </c>
      <c r="R71" s="36">
        <v>0</v>
      </c>
      <c r="S71" s="36">
        <v>63.939579210100007</v>
      </c>
      <c r="T71" s="36">
        <v>760.10741937509806</v>
      </c>
      <c r="U71" s="36">
        <v>6743.3554871431006</v>
      </c>
      <c r="V71" s="36">
        <v>3543.8067628558247</v>
      </c>
      <c r="W71" s="36">
        <v>154.07993702753001</v>
      </c>
      <c r="X71" s="36">
        <v>0</v>
      </c>
      <c r="Y71" s="24">
        <v>11279.356761355753</v>
      </c>
    </row>
    <row r="72" spans="1:25" ht="21">
      <c r="A72" s="35"/>
      <c r="B72" s="35" t="s">
        <v>664</v>
      </c>
      <c r="C72" s="36">
        <v>34.875</v>
      </c>
      <c r="D72" s="36">
        <v>0</v>
      </c>
      <c r="E72" s="36">
        <v>82.732215788299996</v>
      </c>
      <c r="F72" s="36">
        <v>1691.2602368667201</v>
      </c>
      <c r="G72" s="36">
        <v>6803.0719488353661</v>
      </c>
      <c r="H72" s="36">
        <v>2828.6396452313188</v>
      </c>
      <c r="I72" s="36">
        <v>354.08337066706002</v>
      </c>
      <c r="J72" s="36">
        <v>0</v>
      </c>
      <c r="K72" s="24">
        <v>11794.662417388765</v>
      </c>
      <c r="L72" s="24"/>
      <c r="M72" s="24"/>
      <c r="N72" s="100"/>
      <c r="O72" s="35"/>
      <c r="P72" s="35" t="s">
        <v>664</v>
      </c>
      <c r="Q72" s="36">
        <v>22.006125000000001</v>
      </c>
      <c r="R72" s="36">
        <v>0</v>
      </c>
      <c r="S72" s="36">
        <v>52.204028162399993</v>
      </c>
      <c r="T72" s="36">
        <v>1067.1852094631299</v>
      </c>
      <c r="U72" s="36">
        <v>4292.7383997175002</v>
      </c>
      <c r="V72" s="36">
        <v>1784.8716161400359</v>
      </c>
      <c r="W72" s="36">
        <v>223.42660689089001</v>
      </c>
      <c r="X72" s="36">
        <v>0</v>
      </c>
      <c r="Y72" s="24">
        <v>7442.4319853739562</v>
      </c>
    </row>
    <row r="73" spans="1:25" ht="21">
      <c r="A73" s="35"/>
      <c r="B73" s="35" t="s">
        <v>527</v>
      </c>
      <c r="C73" s="36">
        <v>633.34370607469998</v>
      </c>
      <c r="D73" s="36">
        <v>0</v>
      </c>
      <c r="E73" s="36">
        <v>1876.5532079812997</v>
      </c>
      <c r="F73" s="36">
        <v>1058.8938312752302</v>
      </c>
      <c r="G73" s="36">
        <v>3964.1011356663907</v>
      </c>
      <c r="H73" s="36">
        <v>2832.9601822636951</v>
      </c>
      <c r="I73" s="36">
        <v>0</v>
      </c>
      <c r="J73" s="36">
        <v>0</v>
      </c>
      <c r="K73" s="24">
        <v>10365.852063261314</v>
      </c>
      <c r="L73" s="24"/>
      <c r="M73" s="24"/>
      <c r="N73" s="100"/>
      <c r="O73" s="35"/>
      <c r="P73" s="35" t="s">
        <v>527</v>
      </c>
      <c r="Q73" s="36">
        <v>399.63987853360004</v>
      </c>
      <c r="R73" s="36">
        <v>0</v>
      </c>
      <c r="S73" s="36">
        <v>1184.1050742359139</v>
      </c>
      <c r="T73" s="36">
        <v>668.16200753539613</v>
      </c>
      <c r="U73" s="36">
        <v>2501.3478166077202</v>
      </c>
      <c r="V73" s="36">
        <v>1787.5978750092929</v>
      </c>
      <c r="W73" s="36">
        <v>0</v>
      </c>
      <c r="X73" s="36">
        <v>0</v>
      </c>
      <c r="Y73" s="24">
        <v>6540.8526519219231</v>
      </c>
    </row>
    <row r="74" spans="1:25" ht="21">
      <c r="A74" s="35"/>
      <c r="B74" s="35" t="s">
        <v>669</v>
      </c>
      <c r="C74" s="36">
        <v>0</v>
      </c>
      <c r="D74" s="36">
        <v>0</v>
      </c>
      <c r="E74" s="36">
        <v>0</v>
      </c>
      <c r="F74" s="36">
        <v>608.84152445813004</v>
      </c>
      <c r="G74" s="36">
        <v>12438.54754096362</v>
      </c>
      <c r="H74" s="36">
        <v>6747.1843061758591</v>
      </c>
      <c r="I74" s="36">
        <v>1282.49814778676</v>
      </c>
      <c r="J74" s="36">
        <v>0</v>
      </c>
      <c r="K74" s="24">
        <v>21077.071519384368</v>
      </c>
      <c r="L74" s="24"/>
      <c r="M74" s="24"/>
      <c r="N74" s="100"/>
      <c r="O74" s="35"/>
      <c r="P74" s="35" t="s">
        <v>669</v>
      </c>
      <c r="Q74" s="36">
        <v>0</v>
      </c>
      <c r="R74" s="36">
        <v>0</v>
      </c>
      <c r="S74" s="36">
        <v>0</v>
      </c>
      <c r="T74" s="36">
        <v>384.17900193329001</v>
      </c>
      <c r="U74" s="36">
        <v>7848.7234983525996</v>
      </c>
      <c r="V74" s="36">
        <v>4257.4732972012871</v>
      </c>
      <c r="W74" s="36">
        <v>809.25633125373975</v>
      </c>
      <c r="X74" s="36">
        <v>0</v>
      </c>
      <c r="Y74" s="24">
        <v>13299.632128740917</v>
      </c>
    </row>
    <row r="75" spans="1:25" ht="21">
      <c r="A75" s="35"/>
      <c r="B75" s="35" t="s">
        <v>670</v>
      </c>
      <c r="C75" s="36">
        <v>1585.7214268088999</v>
      </c>
      <c r="D75" s="36">
        <v>0</v>
      </c>
      <c r="E75" s="36">
        <v>2574.8469238451298</v>
      </c>
      <c r="F75" s="36">
        <v>2164.746013117111</v>
      </c>
      <c r="G75" s="36">
        <v>2643.3761762050885</v>
      </c>
      <c r="H75" s="36">
        <v>202.910791606819</v>
      </c>
      <c r="I75" s="36">
        <v>221.84083037041</v>
      </c>
      <c r="J75" s="36">
        <v>106.71762678527</v>
      </c>
      <c r="K75" s="24">
        <v>9500.1597887387288</v>
      </c>
      <c r="L75" s="24"/>
      <c r="M75" s="24"/>
      <c r="N75" s="100"/>
      <c r="O75" s="35"/>
      <c r="P75" s="35" t="s">
        <v>670</v>
      </c>
      <c r="Q75" s="36">
        <v>1000.5902203158998</v>
      </c>
      <c r="R75" s="36">
        <v>0</v>
      </c>
      <c r="S75" s="36">
        <v>1624.7284089468433</v>
      </c>
      <c r="T75" s="36">
        <v>1365.954734276889</v>
      </c>
      <c r="U75" s="36">
        <v>1667.9703671854518</v>
      </c>
      <c r="V75" s="36">
        <v>128.03670950389997</v>
      </c>
      <c r="W75" s="36">
        <v>139.98156396379002</v>
      </c>
      <c r="X75" s="36">
        <v>67.338822501530004</v>
      </c>
      <c r="Y75" s="24">
        <v>5994.6008266943036</v>
      </c>
    </row>
    <row r="76" spans="1:25" ht="21">
      <c r="A76" s="35" t="s">
        <v>683</v>
      </c>
      <c r="B76" s="35"/>
      <c r="C76" s="36">
        <v>467.33815875249996</v>
      </c>
      <c r="D76" s="36">
        <v>0</v>
      </c>
      <c r="E76" s="36">
        <v>1855.2009944384099</v>
      </c>
      <c r="F76" s="36">
        <v>6190.8770996079111</v>
      </c>
      <c r="G76" s="36">
        <v>24394.062490975473</v>
      </c>
      <c r="H76" s="36">
        <v>23978.894220774084</v>
      </c>
      <c r="I76" s="36">
        <v>23989.234847987544</v>
      </c>
      <c r="J76" s="36">
        <v>4360.0753080980103</v>
      </c>
      <c r="K76" s="24">
        <v>85235.683120633941</v>
      </c>
      <c r="L76" s="24">
        <v>88750</v>
      </c>
      <c r="M76" s="42">
        <f>L76-K76</f>
        <v>3514.3168793660589</v>
      </c>
      <c r="N76" s="99"/>
      <c r="O76" s="35" t="s">
        <v>683</v>
      </c>
      <c r="P76" s="35"/>
      <c r="Q76" s="36">
        <v>294.89037817329</v>
      </c>
      <c r="R76" s="36">
        <v>0</v>
      </c>
      <c r="S76" s="36">
        <v>1170.6318274912421</v>
      </c>
      <c r="T76" s="36">
        <v>3906.4434498522373</v>
      </c>
      <c r="U76" s="36">
        <v>15392.653431800332</v>
      </c>
      <c r="V76" s="36">
        <v>15130.682253308296</v>
      </c>
      <c r="W76" s="36">
        <v>15137.207189081093</v>
      </c>
      <c r="X76" s="36">
        <v>2751.2075194094805</v>
      </c>
      <c r="Y76" s="24">
        <v>53783.716049115981</v>
      </c>
    </row>
    <row r="77" spans="1:25" ht="21">
      <c r="A77" s="35"/>
      <c r="B77" s="35" t="s">
        <v>672</v>
      </c>
      <c r="C77" s="36">
        <v>0</v>
      </c>
      <c r="D77" s="36">
        <v>0</v>
      </c>
      <c r="E77" s="36">
        <v>687.2509428802</v>
      </c>
      <c r="F77" s="36">
        <v>2656.2815175017304</v>
      </c>
      <c r="G77" s="36">
        <v>3504.8257988693294</v>
      </c>
      <c r="H77" s="36">
        <v>3185.5251672566696</v>
      </c>
      <c r="I77" s="36">
        <v>317.89643600658002</v>
      </c>
      <c r="J77" s="36">
        <v>282.62701578095999</v>
      </c>
      <c r="K77" s="24">
        <v>10634.406878295469</v>
      </c>
      <c r="L77" s="24"/>
      <c r="M77" s="24"/>
      <c r="N77" s="100"/>
      <c r="O77" s="35"/>
      <c r="P77" s="35" t="s">
        <v>672</v>
      </c>
      <c r="Q77" s="36">
        <v>0</v>
      </c>
      <c r="R77" s="36">
        <v>0</v>
      </c>
      <c r="S77" s="36">
        <v>433.65534495732004</v>
      </c>
      <c r="T77" s="36">
        <v>1676.1136375434301</v>
      </c>
      <c r="U77" s="36">
        <v>2211.5450790864561</v>
      </c>
      <c r="V77" s="36">
        <v>2010.066380538819</v>
      </c>
      <c r="W77" s="36">
        <v>200.59265112026003</v>
      </c>
      <c r="X77" s="36">
        <v>178.33764695810001</v>
      </c>
      <c r="Y77" s="24">
        <v>6710.3107402043843</v>
      </c>
    </row>
    <row r="78" spans="1:25" ht="21">
      <c r="A78" s="35"/>
      <c r="B78" s="35" t="s">
        <v>5509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41.7367083886</v>
      </c>
      <c r="K78" s="24">
        <v>41.7367083886</v>
      </c>
      <c r="L78" s="24"/>
      <c r="M78" s="24"/>
      <c r="N78" s="100"/>
      <c r="O78" s="35"/>
      <c r="P78" s="35" t="s">
        <v>5509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26.335862993199999</v>
      </c>
      <c r="Y78" s="24">
        <v>26.335862993199999</v>
      </c>
    </row>
    <row r="79" spans="1:25" ht="21">
      <c r="A79" s="35"/>
      <c r="B79" s="35" t="s">
        <v>673</v>
      </c>
      <c r="C79" s="36">
        <v>0</v>
      </c>
      <c r="D79" s="36">
        <v>0</v>
      </c>
      <c r="E79" s="36">
        <v>55.077017837119996</v>
      </c>
      <c r="F79" s="36">
        <v>1.4412680309799999</v>
      </c>
      <c r="G79" s="36">
        <v>5622.0259377552902</v>
      </c>
      <c r="H79" s="36">
        <v>4292.471705252231</v>
      </c>
      <c r="I79" s="36">
        <v>2099.1457285605102</v>
      </c>
      <c r="J79" s="36">
        <v>129.1974735739</v>
      </c>
      <c r="K79" s="24">
        <v>12199.359131010033</v>
      </c>
      <c r="L79" s="24"/>
      <c r="M79" s="24"/>
      <c r="N79" s="100"/>
      <c r="O79" s="35"/>
      <c r="P79" s="35" t="s">
        <v>673</v>
      </c>
      <c r="Q79" s="36">
        <v>0</v>
      </c>
      <c r="R79" s="36">
        <v>0</v>
      </c>
      <c r="S79" s="36">
        <v>34.753598255210001</v>
      </c>
      <c r="T79" s="36">
        <v>0.90944012754799997</v>
      </c>
      <c r="U79" s="36">
        <v>3547.4983667179872</v>
      </c>
      <c r="V79" s="36">
        <v>2708.5496460133604</v>
      </c>
      <c r="W79" s="36">
        <v>1324.5609547218739</v>
      </c>
      <c r="X79" s="36">
        <v>81.523605825099992</v>
      </c>
      <c r="Y79" s="24">
        <v>7697.7956116610794</v>
      </c>
    </row>
    <row r="80" spans="1:25" ht="21">
      <c r="A80" s="35"/>
      <c r="B80" s="35" t="s">
        <v>674</v>
      </c>
      <c r="C80" s="36">
        <v>375.88904618419997</v>
      </c>
      <c r="D80" s="36">
        <v>0</v>
      </c>
      <c r="E80" s="36">
        <v>781.79128296085992</v>
      </c>
      <c r="F80" s="36">
        <v>2547.0955821061998</v>
      </c>
      <c r="G80" s="36">
        <v>4045.3133962933616</v>
      </c>
      <c r="H80" s="36">
        <v>1223.3407718171597</v>
      </c>
      <c r="I80" s="36">
        <v>1506.1566490899568</v>
      </c>
      <c r="J80" s="36">
        <v>0</v>
      </c>
      <c r="K80" s="24">
        <v>10479.586728451737</v>
      </c>
      <c r="L80" s="24"/>
      <c r="M80" s="24"/>
      <c r="N80" s="100"/>
      <c r="O80" s="35"/>
      <c r="P80" s="35" t="s">
        <v>674</v>
      </c>
      <c r="Q80" s="36">
        <v>237.1859881426</v>
      </c>
      <c r="R80" s="36">
        <v>0</v>
      </c>
      <c r="S80" s="36">
        <v>493.31029954856194</v>
      </c>
      <c r="T80" s="36">
        <v>1607.2173123088592</v>
      </c>
      <c r="U80" s="36">
        <v>2552.5927530621516</v>
      </c>
      <c r="V80" s="36">
        <v>771.92802701633582</v>
      </c>
      <c r="W80" s="36">
        <v>950.38484557581307</v>
      </c>
      <c r="X80" s="36">
        <v>0</v>
      </c>
      <c r="Y80" s="24">
        <v>6612.6192256543227</v>
      </c>
    </row>
    <row r="81" spans="1:25" ht="21">
      <c r="A81" s="35"/>
      <c r="B81" s="35" t="s">
        <v>675</v>
      </c>
      <c r="C81" s="36">
        <v>15.1289817125</v>
      </c>
      <c r="D81" s="36">
        <v>0</v>
      </c>
      <c r="E81" s="36">
        <v>67.248658260269991</v>
      </c>
      <c r="F81" s="36">
        <v>354.80873196900001</v>
      </c>
      <c r="G81" s="36">
        <v>5477.1033098149701</v>
      </c>
      <c r="H81" s="36">
        <v>2165.3053073879692</v>
      </c>
      <c r="I81" s="36">
        <v>2894.0072742348602</v>
      </c>
      <c r="J81" s="36">
        <v>75.878603617300001</v>
      </c>
      <c r="K81" s="24">
        <v>11049.48086699687</v>
      </c>
      <c r="L81" s="24"/>
      <c r="M81" s="24"/>
      <c r="N81" s="100"/>
      <c r="O81" s="35"/>
      <c r="P81" s="35" t="s">
        <v>675</v>
      </c>
      <c r="Q81" s="36">
        <v>9.5463874605899992</v>
      </c>
      <c r="R81" s="36">
        <v>0</v>
      </c>
      <c r="S81" s="36">
        <v>42.433903362210003</v>
      </c>
      <c r="T81" s="36">
        <v>223.88430987240002</v>
      </c>
      <c r="U81" s="36">
        <v>3456.0521884928298</v>
      </c>
      <c r="V81" s="36">
        <v>1366.3076489620234</v>
      </c>
      <c r="W81" s="36">
        <v>1826.1185900421212</v>
      </c>
      <c r="X81" s="36">
        <v>47.879398882499999</v>
      </c>
      <c r="Y81" s="24">
        <v>6972.2224270746747</v>
      </c>
    </row>
    <row r="82" spans="1:25" ht="21">
      <c r="A82" s="35"/>
      <c r="B82" s="35" t="s">
        <v>676</v>
      </c>
      <c r="C82" s="36">
        <v>26.320921250000001</v>
      </c>
      <c r="D82" s="36">
        <v>0</v>
      </c>
      <c r="E82" s="36">
        <v>235.14559249999999</v>
      </c>
      <c r="F82" s="36">
        <v>187.5</v>
      </c>
      <c r="G82" s="36">
        <v>696.18127215677998</v>
      </c>
      <c r="H82" s="36">
        <v>2128.7471320629088</v>
      </c>
      <c r="I82" s="36">
        <v>4299.7821041736997</v>
      </c>
      <c r="J82" s="36">
        <v>363.29402088040001</v>
      </c>
      <c r="K82" s="24">
        <v>7936.9710430237892</v>
      </c>
      <c r="L82" s="24"/>
      <c r="M82" s="24"/>
      <c r="N82" s="100"/>
      <c r="O82" s="35"/>
      <c r="P82" s="35" t="s">
        <v>676</v>
      </c>
      <c r="Q82" s="36">
        <v>16.608501308800001</v>
      </c>
      <c r="R82" s="36">
        <v>0</v>
      </c>
      <c r="S82" s="36">
        <v>148.376868868</v>
      </c>
      <c r="T82" s="36">
        <v>118.3125</v>
      </c>
      <c r="U82" s="36">
        <v>439.29038273102998</v>
      </c>
      <c r="V82" s="36">
        <v>1343.2394403321339</v>
      </c>
      <c r="W82" s="36">
        <v>2713.1625077338999</v>
      </c>
      <c r="X82" s="36">
        <v>229.23852717549997</v>
      </c>
      <c r="Y82" s="24">
        <v>5008.2287281493636</v>
      </c>
    </row>
    <row r="83" spans="1:25" ht="21">
      <c r="A83" s="35"/>
      <c r="B83" s="35" t="s">
        <v>677</v>
      </c>
      <c r="C83" s="36">
        <v>0</v>
      </c>
      <c r="D83" s="36">
        <v>0</v>
      </c>
      <c r="E83" s="36">
        <v>0</v>
      </c>
      <c r="F83" s="36">
        <v>0</v>
      </c>
      <c r="G83" s="36">
        <v>1612.2843195678799</v>
      </c>
      <c r="H83" s="36">
        <v>226.24984123269002</v>
      </c>
      <c r="I83" s="36">
        <v>1335.0413455656098</v>
      </c>
      <c r="J83" s="36">
        <v>398.53543875235999</v>
      </c>
      <c r="K83" s="24">
        <v>3572.1109451185398</v>
      </c>
      <c r="L83" s="24"/>
      <c r="M83" s="24"/>
      <c r="N83" s="100"/>
      <c r="O83" s="35"/>
      <c r="P83" s="35" t="s">
        <v>677</v>
      </c>
      <c r="Q83" s="36">
        <v>0</v>
      </c>
      <c r="R83" s="36">
        <v>0</v>
      </c>
      <c r="S83" s="36">
        <v>0</v>
      </c>
      <c r="T83" s="36">
        <v>0</v>
      </c>
      <c r="U83" s="36">
        <v>1017.3514056462905</v>
      </c>
      <c r="V83" s="36">
        <v>142.76364981781302</v>
      </c>
      <c r="W83" s="36">
        <v>842.41108905194005</v>
      </c>
      <c r="X83" s="36">
        <v>251.47586185278999</v>
      </c>
      <c r="Y83" s="24">
        <v>2254.0020063688335</v>
      </c>
    </row>
    <row r="84" spans="1:25" ht="21">
      <c r="A84" s="35"/>
      <c r="B84" s="35" t="s">
        <v>678</v>
      </c>
      <c r="C84" s="36">
        <v>0</v>
      </c>
      <c r="D84" s="36">
        <v>0</v>
      </c>
      <c r="E84" s="36">
        <v>0</v>
      </c>
      <c r="F84" s="36">
        <v>218.75</v>
      </c>
      <c r="G84" s="36">
        <v>358.5002317917</v>
      </c>
      <c r="H84" s="36">
        <v>717.73992323673008</v>
      </c>
      <c r="I84" s="36">
        <v>2387.6130231613106</v>
      </c>
      <c r="J84" s="36">
        <v>443.84488095264993</v>
      </c>
      <c r="K84" s="24">
        <v>4126.4480591423908</v>
      </c>
      <c r="L84" s="24"/>
      <c r="M84" s="24"/>
      <c r="N84" s="100"/>
      <c r="O84" s="35"/>
      <c r="P84" s="35" t="s">
        <v>678</v>
      </c>
      <c r="Q84" s="36">
        <v>0</v>
      </c>
      <c r="R84" s="36">
        <v>0</v>
      </c>
      <c r="S84" s="36">
        <v>0</v>
      </c>
      <c r="T84" s="36">
        <v>138.03125</v>
      </c>
      <c r="U84" s="36">
        <v>226.21364626100001</v>
      </c>
      <c r="V84" s="36">
        <v>452.89389156241998</v>
      </c>
      <c r="W84" s="36">
        <v>1506.5838176151069</v>
      </c>
      <c r="X84" s="36">
        <v>280.06611988118993</v>
      </c>
      <c r="Y84" s="24">
        <v>2603.7887253197168</v>
      </c>
    </row>
    <row r="85" spans="1:25" ht="21">
      <c r="A85" s="35"/>
      <c r="B85" s="35" t="s">
        <v>679</v>
      </c>
      <c r="C85" s="36">
        <v>49.999209605799997</v>
      </c>
      <c r="D85" s="36">
        <v>0</v>
      </c>
      <c r="E85" s="36">
        <v>0</v>
      </c>
      <c r="F85" s="36">
        <v>225</v>
      </c>
      <c r="G85" s="36">
        <v>2108.4660565198701</v>
      </c>
      <c r="H85" s="36">
        <v>1654.7974988860403</v>
      </c>
      <c r="I85" s="36">
        <v>1420.8012916980067</v>
      </c>
      <c r="J85" s="36">
        <v>1209.12833082767</v>
      </c>
      <c r="K85" s="24">
        <v>6668.1923875373868</v>
      </c>
      <c r="L85" s="24"/>
      <c r="M85" s="24"/>
      <c r="N85" s="100"/>
      <c r="O85" s="35"/>
      <c r="P85" s="35" t="s">
        <v>679</v>
      </c>
      <c r="Q85" s="36">
        <v>31.549501261300001</v>
      </c>
      <c r="R85" s="36">
        <v>0</v>
      </c>
      <c r="S85" s="36">
        <v>0</v>
      </c>
      <c r="T85" s="36">
        <v>141.97499999999999</v>
      </c>
      <c r="U85" s="36">
        <v>1330.4420816644899</v>
      </c>
      <c r="V85" s="36">
        <v>1044.1772217967402</v>
      </c>
      <c r="W85" s="36">
        <v>896.52561506092491</v>
      </c>
      <c r="X85" s="36">
        <v>762.95997675179001</v>
      </c>
      <c r="Y85" s="24">
        <v>4207.6293965352452</v>
      </c>
    </row>
    <row r="86" spans="1:25" ht="21">
      <c r="A86" s="35"/>
      <c r="B86" s="35" t="s">
        <v>680</v>
      </c>
      <c r="C86" s="36">
        <v>0</v>
      </c>
      <c r="D86" s="36">
        <v>0</v>
      </c>
      <c r="E86" s="36">
        <v>3.3919692710599998</v>
      </c>
      <c r="F86" s="36">
        <v>0</v>
      </c>
      <c r="G86" s="36">
        <v>500.20880844154101</v>
      </c>
      <c r="H86" s="36">
        <v>3481.7783892959292</v>
      </c>
      <c r="I86" s="36">
        <v>4479.7392154483696</v>
      </c>
      <c r="J86" s="36">
        <v>244.8143802301</v>
      </c>
      <c r="K86" s="24">
        <v>8709.9327626869999</v>
      </c>
      <c r="L86" s="24"/>
      <c r="M86" s="24"/>
      <c r="N86" s="99"/>
      <c r="O86" s="35"/>
      <c r="P86" s="35" t="s">
        <v>680</v>
      </c>
      <c r="Q86" s="36">
        <v>0</v>
      </c>
      <c r="R86" s="36">
        <v>0</v>
      </c>
      <c r="S86" s="36">
        <v>2.1403326100400002</v>
      </c>
      <c r="T86" s="36">
        <v>0</v>
      </c>
      <c r="U86" s="36">
        <v>315.631758126796</v>
      </c>
      <c r="V86" s="36">
        <v>2197.0021636456831</v>
      </c>
      <c r="W86" s="36">
        <v>2826.7154449478899</v>
      </c>
      <c r="X86" s="36">
        <v>154.47787392513999</v>
      </c>
      <c r="Y86" s="24">
        <v>5495.9675732555488</v>
      </c>
    </row>
    <row r="87" spans="1:25" ht="21">
      <c r="A87" s="35"/>
      <c r="B87" s="35" t="s">
        <v>2599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20.604849629099999</v>
      </c>
      <c r="K87" s="24">
        <v>20.604849629099999</v>
      </c>
      <c r="L87" s="24"/>
      <c r="M87" s="24"/>
      <c r="N87" s="100"/>
      <c r="O87" s="35"/>
      <c r="P87" s="35" t="s">
        <v>2599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13.001660116</v>
      </c>
      <c r="Y87" s="24">
        <v>13.001660116</v>
      </c>
    </row>
    <row r="88" spans="1:25" ht="21">
      <c r="A88" s="35"/>
      <c r="B88" s="35" t="s">
        <v>1244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91.706089638570006</v>
      </c>
      <c r="K88" s="24">
        <v>91.706089638570006</v>
      </c>
      <c r="L88" s="24"/>
      <c r="M88" s="24"/>
      <c r="N88" s="99"/>
      <c r="O88" s="35"/>
      <c r="P88" s="35" t="s">
        <v>1244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57.866542561910009</v>
      </c>
      <c r="Y88" s="24">
        <v>57.866542561910009</v>
      </c>
    </row>
    <row r="89" spans="1:25" ht="21">
      <c r="A89" s="35"/>
      <c r="B89" s="35" t="s">
        <v>681</v>
      </c>
      <c r="C89" s="36">
        <v>0</v>
      </c>
      <c r="D89" s="36">
        <v>0</v>
      </c>
      <c r="E89" s="36">
        <v>25.295530728900001</v>
      </c>
      <c r="F89" s="36">
        <v>0</v>
      </c>
      <c r="G89" s="36">
        <v>132.03614615325199</v>
      </c>
      <c r="H89" s="36">
        <v>673.31618888383002</v>
      </c>
      <c r="I89" s="36">
        <v>1318.41783286498</v>
      </c>
      <c r="J89" s="36">
        <v>308.66617370400002</v>
      </c>
      <c r="K89" s="24">
        <v>2457.7318723349622</v>
      </c>
      <c r="L89" s="24"/>
      <c r="M89" s="24"/>
      <c r="N89" s="99"/>
      <c r="O89" s="35"/>
      <c r="P89" s="35" t="s">
        <v>681</v>
      </c>
      <c r="Q89" s="36">
        <v>0</v>
      </c>
      <c r="R89" s="36">
        <v>0</v>
      </c>
      <c r="S89" s="36">
        <v>15.9614798899</v>
      </c>
      <c r="T89" s="36">
        <v>0</v>
      </c>
      <c r="U89" s="36">
        <v>83.314808222701998</v>
      </c>
      <c r="V89" s="36">
        <v>424.86251518598004</v>
      </c>
      <c r="W89" s="36">
        <v>831.92165253841995</v>
      </c>
      <c r="X89" s="36">
        <v>194.76835560719999</v>
      </c>
      <c r="Y89" s="24">
        <v>1550.8288114442018</v>
      </c>
    </row>
    <row r="90" spans="1:25" ht="21">
      <c r="A90" s="35"/>
      <c r="B90" s="35" t="s">
        <v>5027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518.70607735428007</v>
      </c>
      <c r="I90" s="36">
        <v>1047.2979500199499</v>
      </c>
      <c r="J90" s="36">
        <v>316.69613694790002</v>
      </c>
      <c r="K90" s="24">
        <v>1882.7001643221299</v>
      </c>
      <c r="L90" s="24"/>
      <c r="M90" s="24"/>
      <c r="N90" s="99"/>
      <c r="O90" s="35"/>
      <c r="P90" s="35" t="s">
        <v>5027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327.30353481075002</v>
      </c>
      <c r="W90" s="36">
        <v>660.84500646251001</v>
      </c>
      <c r="X90" s="36">
        <v>199.83526241440001</v>
      </c>
      <c r="Y90" s="24">
        <v>1187.9838036876599</v>
      </c>
    </row>
    <row r="91" spans="1:25" ht="21">
      <c r="A91" s="35"/>
      <c r="B91" s="35" t="s">
        <v>682</v>
      </c>
      <c r="C91" s="36">
        <v>0</v>
      </c>
      <c r="D91" s="36">
        <v>0</v>
      </c>
      <c r="E91" s="36">
        <v>0</v>
      </c>
      <c r="F91" s="36">
        <v>0</v>
      </c>
      <c r="G91" s="36">
        <v>337.11721361150001</v>
      </c>
      <c r="H91" s="36">
        <v>3710.9162181076472</v>
      </c>
      <c r="I91" s="36">
        <v>883.33599716370986</v>
      </c>
      <c r="J91" s="36">
        <v>433.34520517450005</v>
      </c>
      <c r="K91" s="24">
        <v>5364.7146340573572</v>
      </c>
      <c r="L91" s="24"/>
      <c r="M91" s="56"/>
      <c r="N91" s="99"/>
      <c r="O91" s="35"/>
      <c r="P91" s="35" t="s">
        <v>682</v>
      </c>
      <c r="Q91" s="36">
        <v>0</v>
      </c>
      <c r="R91" s="36">
        <v>0</v>
      </c>
      <c r="S91" s="36">
        <v>0</v>
      </c>
      <c r="T91" s="36">
        <v>0</v>
      </c>
      <c r="U91" s="36">
        <v>212.72096178859999</v>
      </c>
      <c r="V91" s="36">
        <v>2341.5881336262355</v>
      </c>
      <c r="W91" s="36">
        <v>557.38501421033209</v>
      </c>
      <c r="X91" s="36">
        <v>273.44082446466001</v>
      </c>
      <c r="Y91" s="24">
        <v>3385.1349340898278</v>
      </c>
    </row>
    <row r="92" spans="1:25" ht="21">
      <c r="A92" s="35" t="s">
        <v>687</v>
      </c>
      <c r="B92" s="35"/>
      <c r="C92" s="36">
        <v>969.20102117890008</v>
      </c>
      <c r="D92" s="36">
        <v>0</v>
      </c>
      <c r="E92" s="36">
        <v>1809.0056910291803</v>
      </c>
      <c r="F92" s="36">
        <v>267.94443597981001</v>
      </c>
      <c r="G92" s="36">
        <v>16240.449179918283</v>
      </c>
      <c r="H92" s="36">
        <v>9499.6170448265893</v>
      </c>
      <c r="I92" s="36">
        <v>13767.485349588944</v>
      </c>
      <c r="J92" s="36">
        <v>1770.3164521854299</v>
      </c>
      <c r="K92" s="24">
        <v>44324.019174707137</v>
      </c>
      <c r="L92" s="56">
        <v>37360</v>
      </c>
      <c r="M92" s="42">
        <f>L92-K92</f>
        <v>-6964.0191747071367</v>
      </c>
      <c r="N92" s="99"/>
      <c r="O92" s="35" t="s">
        <v>687</v>
      </c>
      <c r="P92" s="35"/>
      <c r="Q92" s="36">
        <v>611.56584436406001</v>
      </c>
      <c r="R92" s="36">
        <v>0</v>
      </c>
      <c r="S92" s="36">
        <v>1141.4825910394561</v>
      </c>
      <c r="T92" s="36">
        <v>169.07293910336097</v>
      </c>
      <c r="U92" s="36">
        <v>10247.723432530069</v>
      </c>
      <c r="V92" s="36">
        <v>5994.2583552850356</v>
      </c>
      <c r="W92" s="36">
        <v>8687.2832555935602</v>
      </c>
      <c r="X92" s="36">
        <v>1117.0696813291001</v>
      </c>
      <c r="Y92" s="24">
        <v>27968.456099244642</v>
      </c>
    </row>
    <row r="93" spans="1:25" ht="21">
      <c r="A93" s="35"/>
      <c r="B93" s="35" t="s">
        <v>684</v>
      </c>
      <c r="C93" s="36">
        <v>0</v>
      </c>
      <c r="D93" s="36">
        <v>0</v>
      </c>
      <c r="E93" s="36">
        <v>0</v>
      </c>
      <c r="F93" s="36">
        <v>0</v>
      </c>
      <c r="G93" s="36">
        <v>6014.2010943882897</v>
      </c>
      <c r="H93" s="36">
        <v>6571.8966360446511</v>
      </c>
      <c r="I93" s="36">
        <v>8832.8487424204832</v>
      </c>
      <c r="J93" s="36">
        <v>1277.3069351433001</v>
      </c>
      <c r="K93" s="24">
        <v>22696.253407996723</v>
      </c>
      <c r="L93" s="56"/>
      <c r="M93" s="56"/>
      <c r="N93" s="99"/>
      <c r="O93" s="35"/>
      <c r="P93" s="35" t="s">
        <v>684</v>
      </c>
      <c r="Q93" s="36">
        <v>0</v>
      </c>
      <c r="R93" s="36">
        <v>0</v>
      </c>
      <c r="S93" s="36">
        <v>0</v>
      </c>
      <c r="T93" s="36">
        <v>0</v>
      </c>
      <c r="U93" s="36">
        <v>3794.9608905555797</v>
      </c>
      <c r="V93" s="36">
        <v>4146.8667773441102</v>
      </c>
      <c r="W93" s="36">
        <v>5573.527556471181</v>
      </c>
      <c r="X93" s="36">
        <v>805.98067607550013</v>
      </c>
      <c r="Y93" s="24">
        <v>14321.335900446371</v>
      </c>
    </row>
    <row r="94" spans="1:25" ht="21">
      <c r="A94" s="35"/>
      <c r="B94" s="35" t="s">
        <v>685</v>
      </c>
      <c r="C94" s="36">
        <v>393.35397546190006</v>
      </c>
      <c r="D94" s="36">
        <v>0</v>
      </c>
      <c r="E94" s="36">
        <v>243.01565421000001</v>
      </c>
      <c r="F94" s="36">
        <v>63.641410108499997</v>
      </c>
      <c r="G94" s="36">
        <v>2746.1327773196299</v>
      </c>
      <c r="H94" s="36">
        <v>751.47257843826014</v>
      </c>
      <c r="I94" s="36">
        <v>3957.7348074781598</v>
      </c>
      <c r="J94" s="36">
        <v>365.96081742426998</v>
      </c>
      <c r="K94" s="24">
        <v>8521.3120204407187</v>
      </c>
      <c r="L94" s="48"/>
      <c r="M94" s="56"/>
      <c r="N94" s="99"/>
      <c r="O94" s="35"/>
      <c r="P94" s="35" t="s">
        <v>685</v>
      </c>
      <c r="Q94" s="36">
        <v>248.20635851666</v>
      </c>
      <c r="R94" s="36">
        <v>0</v>
      </c>
      <c r="S94" s="36">
        <v>153.34287780654</v>
      </c>
      <c r="T94" s="36">
        <v>40.157729778499998</v>
      </c>
      <c r="U94" s="36">
        <v>1732.8097824880174</v>
      </c>
      <c r="V94" s="36">
        <v>474.17919699454495</v>
      </c>
      <c r="W94" s="36">
        <v>2497.3306635174799</v>
      </c>
      <c r="X94" s="36">
        <v>230.92127579477</v>
      </c>
      <c r="Y94" s="24">
        <v>5376.9478848965118</v>
      </c>
    </row>
    <row r="95" spans="1:25" ht="21">
      <c r="A95" s="35"/>
      <c r="B95" s="35" t="s">
        <v>686</v>
      </c>
      <c r="C95" s="36">
        <v>575.84704571700001</v>
      </c>
      <c r="D95" s="36">
        <v>0</v>
      </c>
      <c r="E95" s="36">
        <v>1565.9900368191802</v>
      </c>
      <c r="F95" s="36">
        <v>204.30302587130998</v>
      </c>
      <c r="G95" s="36">
        <v>7480.1153082103638</v>
      </c>
      <c r="H95" s="36">
        <v>2176.2478303436787</v>
      </c>
      <c r="I95" s="36">
        <v>976.90179969029998</v>
      </c>
      <c r="J95" s="36">
        <v>127.04869961786001</v>
      </c>
      <c r="K95" s="24">
        <v>13106.453746269694</v>
      </c>
      <c r="L95" s="56"/>
      <c r="M95" s="56"/>
      <c r="N95" s="99"/>
      <c r="O95" s="35"/>
      <c r="P95" s="35" t="s">
        <v>686</v>
      </c>
      <c r="Q95" s="36">
        <v>363.35948584739998</v>
      </c>
      <c r="R95" s="36">
        <v>0</v>
      </c>
      <c r="S95" s="36">
        <v>988.13971323291616</v>
      </c>
      <c r="T95" s="36">
        <v>128.91520932486097</v>
      </c>
      <c r="U95" s="36">
        <v>4719.9527594864721</v>
      </c>
      <c r="V95" s="36">
        <v>1373.2123809463806</v>
      </c>
      <c r="W95" s="36">
        <v>616.4250356048999</v>
      </c>
      <c r="X95" s="36">
        <v>80.167729458829996</v>
      </c>
      <c r="Y95" s="24">
        <v>8270.1723139017595</v>
      </c>
    </row>
    <row r="96" spans="1:25" ht="21">
      <c r="A96" s="35" t="s">
        <v>692</v>
      </c>
      <c r="B96" s="35"/>
      <c r="C96" s="36">
        <v>26.6829202212</v>
      </c>
      <c r="D96" s="36">
        <v>0</v>
      </c>
      <c r="E96" s="36">
        <v>0</v>
      </c>
      <c r="F96" s="36">
        <v>12551.12437508545</v>
      </c>
      <c r="G96" s="36">
        <v>958.26118383185985</v>
      </c>
      <c r="H96" s="36">
        <v>38372.376849131964</v>
      </c>
      <c r="I96" s="36">
        <v>0</v>
      </c>
      <c r="J96" s="36">
        <v>1509.1890541135499</v>
      </c>
      <c r="K96" s="24">
        <v>53417.634382384014</v>
      </c>
      <c r="L96" s="56">
        <v>35090</v>
      </c>
      <c r="M96" s="42">
        <f>L96-K96</f>
        <v>-18327.634382384014</v>
      </c>
      <c r="N96" s="99"/>
      <c r="O96" s="35" t="s">
        <v>692</v>
      </c>
      <c r="P96" s="35"/>
      <c r="Q96" s="36">
        <v>0</v>
      </c>
      <c r="R96" s="36">
        <v>0</v>
      </c>
      <c r="S96" s="36">
        <v>0</v>
      </c>
      <c r="T96" s="36">
        <v>0</v>
      </c>
      <c r="U96" s="36">
        <v>8541.2592103366023</v>
      </c>
      <c r="V96" s="36">
        <v>25165.268084948355</v>
      </c>
      <c r="W96" s="36">
        <v>0</v>
      </c>
      <c r="X96" s="36">
        <v>0</v>
      </c>
      <c r="Y96" s="24">
        <v>33706.527295284963</v>
      </c>
    </row>
    <row r="97" spans="1:25" ht="21">
      <c r="A97" s="35"/>
      <c r="B97" s="35" t="s">
        <v>688</v>
      </c>
      <c r="C97" s="36">
        <v>26.6829202212</v>
      </c>
      <c r="D97" s="36">
        <v>0</v>
      </c>
      <c r="E97" s="36">
        <v>0</v>
      </c>
      <c r="F97" s="36">
        <v>2961.8194567831902</v>
      </c>
      <c r="G97" s="36">
        <v>326.08870005457999</v>
      </c>
      <c r="H97" s="36">
        <v>13559.430348681006</v>
      </c>
      <c r="I97" s="36">
        <v>0</v>
      </c>
      <c r="J97" s="36">
        <v>0</v>
      </c>
      <c r="K97" s="24">
        <v>16874.021425739975</v>
      </c>
      <c r="L97" s="56"/>
      <c r="M97" s="56"/>
      <c r="N97" s="99"/>
      <c r="O97" s="35"/>
      <c r="P97" s="35" t="s">
        <v>688</v>
      </c>
      <c r="Q97" s="36">
        <v>0</v>
      </c>
      <c r="R97" s="36">
        <v>0</v>
      </c>
      <c r="S97" s="36">
        <v>0</v>
      </c>
      <c r="T97" s="36">
        <v>0</v>
      </c>
      <c r="U97" s="36">
        <v>2091.50696962437</v>
      </c>
      <c r="V97" s="36">
        <v>8556.0005500196276</v>
      </c>
      <c r="W97" s="36">
        <v>0</v>
      </c>
      <c r="X97" s="36">
        <v>0</v>
      </c>
      <c r="Y97" s="24">
        <v>10647.507519643998</v>
      </c>
    </row>
    <row r="98" spans="1:25" ht="21">
      <c r="A98" s="35"/>
      <c r="B98" s="35" t="s">
        <v>689</v>
      </c>
      <c r="C98" s="36">
        <v>0</v>
      </c>
      <c r="D98" s="36">
        <v>0</v>
      </c>
      <c r="E98" s="36">
        <v>0</v>
      </c>
      <c r="F98" s="36">
        <v>6116.8706020858999</v>
      </c>
      <c r="G98" s="36">
        <v>0</v>
      </c>
      <c r="H98" s="36">
        <v>18581.47404057064</v>
      </c>
      <c r="I98" s="36">
        <v>0</v>
      </c>
      <c r="J98" s="36">
        <v>1303.92819747095</v>
      </c>
      <c r="K98" s="24">
        <v>26002.272840127487</v>
      </c>
      <c r="L98" s="56"/>
      <c r="M98" s="56"/>
      <c r="N98" s="99"/>
      <c r="O98" s="35"/>
      <c r="P98" s="35" t="s">
        <v>689</v>
      </c>
      <c r="Q98" s="36">
        <v>0</v>
      </c>
      <c r="R98" s="36">
        <v>0</v>
      </c>
      <c r="S98" s="36">
        <v>0</v>
      </c>
      <c r="T98" s="36">
        <v>0</v>
      </c>
      <c r="U98" s="36">
        <v>3859.745349916202</v>
      </c>
      <c r="V98" s="36">
        <v>12547.688812203125</v>
      </c>
      <c r="W98" s="36">
        <v>0</v>
      </c>
      <c r="X98" s="36">
        <v>0</v>
      </c>
      <c r="Y98" s="24">
        <v>16407.434162119327</v>
      </c>
    </row>
    <row r="99" spans="1:25" ht="21">
      <c r="A99" s="35"/>
      <c r="B99" s="35" t="s">
        <v>690</v>
      </c>
      <c r="C99" s="36">
        <v>0</v>
      </c>
      <c r="D99" s="36">
        <v>0</v>
      </c>
      <c r="E99" s="36">
        <v>0</v>
      </c>
      <c r="F99" s="36">
        <v>3179.9783104738603</v>
      </c>
      <c r="G99" s="36">
        <v>632.17248377727992</v>
      </c>
      <c r="H99" s="36">
        <v>4418.3767235949153</v>
      </c>
      <c r="I99" s="36">
        <v>0</v>
      </c>
      <c r="J99" s="36">
        <v>205.2608566426</v>
      </c>
      <c r="K99" s="24">
        <v>8435.7883744886567</v>
      </c>
      <c r="L99" s="56"/>
      <c r="M99" s="56"/>
      <c r="N99" s="99"/>
      <c r="O99" s="35"/>
      <c r="P99" s="35" t="s">
        <v>690</v>
      </c>
      <c r="Q99" s="36">
        <v>0</v>
      </c>
      <c r="R99" s="36">
        <v>0</v>
      </c>
      <c r="S99" s="36">
        <v>0</v>
      </c>
      <c r="T99" s="36">
        <v>0</v>
      </c>
      <c r="U99" s="36">
        <v>2405.4671511725301</v>
      </c>
      <c r="V99" s="36">
        <v>2917.5153131295056</v>
      </c>
      <c r="W99" s="36">
        <v>0</v>
      </c>
      <c r="X99" s="36">
        <v>0</v>
      </c>
      <c r="Y99" s="24">
        <v>5322.9824643020356</v>
      </c>
    </row>
    <row r="100" spans="1:25" ht="21">
      <c r="A100" s="35"/>
      <c r="B100" s="35" t="s">
        <v>691</v>
      </c>
      <c r="C100" s="36">
        <v>0</v>
      </c>
      <c r="D100" s="36">
        <v>0</v>
      </c>
      <c r="E100" s="36">
        <v>0</v>
      </c>
      <c r="F100" s="36">
        <v>292.4560057425</v>
      </c>
      <c r="G100" s="36">
        <v>0</v>
      </c>
      <c r="H100" s="36">
        <v>1813.0957362854001</v>
      </c>
      <c r="I100" s="36">
        <v>0</v>
      </c>
      <c r="J100" s="36">
        <v>0</v>
      </c>
      <c r="K100" s="24">
        <v>2105.5517420279002</v>
      </c>
      <c r="L100" s="56"/>
      <c r="M100" s="56"/>
      <c r="N100" s="99"/>
      <c r="O100" s="35"/>
      <c r="P100" s="35" t="s">
        <v>691</v>
      </c>
      <c r="Q100" s="36">
        <v>0</v>
      </c>
      <c r="R100" s="36">
        <v>0</v>
      </c>
      <c r="S100" s="36">
        <v>0</v>
      </c>
      <c r="T100" s="36">
        <v>0</v>
      </c>
      <c r="U100" s="36">
        <v>184.5397396235</v>
      </c>
      <c r="V100" s="36">
        <v>1144.0634095961</v>
      </c>
      <c r="W100" s="36">
        <v>0</v>
      </c>
      <c r="X100" s="36">
        <v>0</v>
      </c>
      <c r="Y100" s="24">
        <v>1328.6031492196</v>
      </c>
    </row>
  </sheetData>
  <mergeCells count="24">
    <mergeCell ref="A11:B11"/>
    <mergeCell ref="D9:E9"/>
    <mergeCell ref="F9:G9"/>
    <mergeCell ref="H9:I9"/>
    <mergeCell ref="A1:M1"/>
    <mergeCell ref="A2:M2"/>
    <mergeCell ref="A3:A6"/>
    <mergeCell ref="A8:A10"/>
    <mergeCell ref="B8:B10"/>
    <mergeCell ref="C8:J8"/>
    <mergeCell ref="B3:M3"/>
    <mergeCell ref="B4:M4"/>
    <mergeCell ref="B5:M5"/>
    <mergeCell ref="B6:M6"/>
    <mergeCell ref="O11:P11"/>
    <mergeCell ref="O1:Y1"/>
    <mergeCell ref="O2:Y2"/>
    <mergeCell ref="O8:O10"/>
    <mergeCell ref="P8:P10"/>
    <mergeCell ref="Y8:Y10"/>
    <mergeCell ref="Q8:X8"/>
    <mergeCell ref="R9:S9"/>
    <mergeCell ref="T9:U9"/>
    <mergeCell ref="V9:W9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3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78</vt:i4>
      </vt:variant>
      <vt:variant>
        <vt:lpstr>ช่วงที่มีชื่อ</vt:lpstr>
      </vt:variant>
      <vt:variant>
        <vt:i4>134</vt:i4>
      </vt:variant>
    </vt:vector>
  </HeadingPairs>
  <TitlesOfParts>
    <vt:vector size="212" baseType="lpstr">
      <vt:lpstr>ภาพรวม</vt:lpstr>
      <vt:lpstr>1กระบี่</vt:lpstr>
      <vt:lpstr>2กรุงเทพฯ</vt:lpstr>
      <vt:lpstr>3กาญจนบุรี</vt:lpstr>
      <vt:lpstr>4กาฬสินธุ์</vt:lpstr>
      <vt:lpstr>5กำแพงเพ็ชร</vt:lpstr>
      <vt:lpstr>6ขอนแก่น</vt:lpstr>
      <vt:lpstr>7จันทบุรี</vt:lpstr>
      <vt:lpstr>8ฉะเชิงเทรา</vt:lpstr>
      <vt:lpstr>9ชลบุรี</vt:lpstr>
      <vt:lpstr>10ชัยนาท</vt:lpstr>
      <vt:lpstr>11ชัยภูมิ</vt:lpstr>
      <vt:lpstr>12ชุมพร</vt:lpstr>
      <vt:lpstr>13เชียงราย</vt:lpstr>
      <vt:lpstr>14เชียงใหม่</vt:lpstr>
      <vt:lpstr>15ตรัง</vt:lpstr>
      <vt:lpstr>16ตราด</vt:lpstr>
      <vt:lpstr>17ตาก</vt:lpstr>
      <vt:lpstr>18นครนายก</vt:lpstr>
      <vt:lpstr>19นครปฐม</vt:lpstr>
      <vt:lpstr>20นครพนม</vt:lpstr>
      <vt:lpstr>21นครราชสีมา</vt:lpstr>
      <vt:lpstr>22นครศรีธรรมราช</vt:lpstr>
      <vt:lpstr>23นครสวรรค์</vt:lpstr>
      <vt:lpstr>24นนทบุรี</vt:lpstr>
      <vt:lpstr>25นราธิวาส</vt:lpstr>
      <vt:lpstr>26น่าน</vt:lpstr>
      <vt:lpstr>27บึงกาฬ</vt:lpstr>
      <vt:lpstr>28บุรีรัมย์</vt:lpstr>
      <vt:lpstr>29ปทุมธานี</vt:lpstr>
      <vt:lpstr>30ประจวบ</vt:lpstr>
      <vt:lpstr>31ปราจีนบุรี</vt:lpstr>
      <vt:lpstr>32ปัตตานี</vt:lpstr>
      <vt:lpstr>33อยุธยา</vt:lpstr>
      <vt:lpstr>34พะเยา</vt:lpstr>
      <vt:lpstr>35พังงา</vt:lpstr>
      <vt:lpstr>36พัทลุง</vt:lpstr>
      <vt:lpstr>37พิจิตร</vt:lpstr>
      <vt:lpstr>38พิษณุโลก</vt:lpstr>
      <vt:lpstr>39เพชรบุรี</vt:lpstr>
      <vt:lpstr>40เพชรบูรณ์</vt:lpstr>
      <vt:lpstr>41แพร่</vt:lpstr>
      <vt:lpstr>42ภูเก็ต</vt:lpstr>
      <vt:lpstr>43มหาสารคาม</vt:lpstr>
      <vt:lpstr>44มุกดาหาร</vt:lpstr>
      <vt:lpstr>45แม่ฮองสอน</vt:lpstr>
      <vt:lpstr>46ยโสธร</vt:lpstr>
      <vt:lpstr>47ยะลา</vt:lpstr>
      <vt:lpstr>48ร้อยเอ็ด</vt:lpstr>
      <vt:lpstr>49ระนอง</vt:lpstr>
      <vt:lpstr>50ระยอง</vt:lpstr>
      <vt:lpstr>51ราชบุรี</vt:lpstr>
      <vt:lpstr>52ลพบุรี</vt:lpstr>
      <vt:lpstr>53ลำปาง</vt:lpstr>
      <vt:lpstr>54ลำพูน</vt:lpstr>
      <vt:lpstr>55เลย</vt:lpstr>
      <vt:lpstr>56ศรีสะเกษ</vt:lpstr>
      <vt:lpstr>57สกลนคร</vt:lpstr>
      <vt:lpstr>58สงขลา</vt:lpstr>
      <vt:lpstr>59สตูล</vt:lpstr>
      <vt:lpstr>60สมุทรปราการ</vt:lpstr>
      <vt:lpstr>61สมุทรสงคราม</vt:lpstr>
      <vt:lpstr>62สมุทรสาคร</vt:lpstr>
      <vt:lpstr>63สระแก้ว</vt:lpstr>
      <vt:lpstr>64สระบุรี</vt:lpstr>
      <vt:lpstr>65สิงห์บุรี</vt:lpstr>
      <vt:lpstr>66สุโขทัย</vt:lpstr>
      <vt:lpstr>67สุพรรณบุรี</vt:lpstr>
      <vt:lpstr>68สารษฎร์ธานี</vt:lpstr>
      <vt:lpstr>69สุรินทร์</vt:lpstr>
      <vt:lpstr>70หนองคาย</vt:lpstr>
      <vt:lpstr>71หนองบัวลำภู</vt:lpstr>
      <vt:lpstr>72อ่างทอง</vt:lpstr>
      <vt:lpstr>73อำนาจเจริญ</vt:lpstr>
      <vt:lpstr>74อุดรธานี</vt:lpstr>
      <vt:lpstr>75อุตรดิตถ์</vt:lpstr>
      <vt:lpstr>76อุทัยธานี</vt:lpstr>
      <vt:lpstr>77อุบลราชธานี</vt:lpstr>
      <vt:lpstr>'10ชัยนาท'!Print_Area</vt:lpstr>
      <vt:lpstr>'11ชัยภูมิ'!Print_Area</vt:lpstr>
      <vt:lpstr>'12ชุมพร'!Print_Area</vt:lpstr>
      <vt:lpstr>'13เชียงราย'!Print_Area</vt:lpstr>
      <vt:lpstr>'14เชียงใหม่'!Print_Area</vt:lpstr>
      <vt:lpstr>'15ตรัง'!Print_Area</vt:lpstr>
      <vt:lpstr>'16ตราด'!Print_Area</vt:lpstr>
      <vt:lpstr>'17ตาก'!Print_Area</vt:lpstr>
      <vt:lpstr>'18นครนายก'!Print_Area</vt:lpstr>
      <vt:lpstr>'19นครปฐม'!Print_Area</vt:lpstr>
      <vt:lpstr>'1กระบี่'!Print_Area</vt:lpstr>
      <vt:lpstr>'20นครพนม'!Print_Area</vt:lpstr>
      <vt:lpstr>'21นครราชสีมา'!Print_Area</vt:lpstr>
      <vt:lpstr>'22นครศรีธรรมราช'!Print_Area</vt:lpstr>
      <vt:lpstr>'23นครสวรรค์'!Print_Area</vt:lpstr>
      <vt:lpstr>'24นนทบุรี'!Print_Area</vt:lpstr>
      <vt:lpstr>'25นราธิวาส'!Print_Area</vt:lpstr>
      <vt:lpstr>'27บึงกาฬ'!Print_Area</vt:lpstr>
      <vt:lpstr>'28บุรีรัมย์'!Print_Area</vt:lpstr>
      <vt:lpstr>'29ปทุมธานี'!Print_Area</vt:lpstr>
      <vt:lpstr>'2กรุงเทพฯ'!Print_Area</vt:lpstr>
      <vt:lpstr>'30ประจวบ'!Print_Area</vt:lpstr>
      <vt:lpstr>'31ปราจีนบุรี'!Print_Area</vt:lpstr>
      <vt:lpstr>'32ปัตตานี'!Print_Area</vt:lpstr>
      <vt:lpstr>'33อยุธยา'!Print_Area</vt:lpstr>
      <vt:lpstr>'36พัทลุง'!Print_Area</vt:lpstr>
      <vt:lpstr>'37พิจิตร'!Print_Area</vt:lpstr>
      <vt:lpstr>'38พิษณุโลก'!Print_Area</vt:lpstr>
      <vt:lpstr>'39เพชรบุรี'!Print_Area</vt:lpstr>
      <vt:lpstr>'3กาญจนบุรี'!Print_Area</vt:lpstr>
      <vt:lpstr>'40เพชรบูรณ์'!Print_Area</vt:lpstr>
      <vt:lpstr>'43มหาสารคาม'!Print_Area</vt:lpstr>
      <vt:lpstr>'44มุกดาหาร'!Print_Area</vt:lpstr>
      <vt:lpstr>'45แม่ฮองสอน'!Print_Area</vt:lpstr>
      <vt:lpstr>'46ยโสธร'!Print_Area</vt:lpstr>
      <vt:lpstr>'47ยะลา'!Print_Area</vt:lpstr>
      <vt:lpstr>'48ร้อยเอ็ด'!Print_Area</vt:lpstr>
      <vt:lpstr>'49ระนอง'!Print_Area</vt:lpstr>
      <vt:lpstr>'4กาฬสินธุ์'!Print_Area</vt:lpstr>
      <vt:lpstr>'50ระยอง'!Print_Area</vt:lpstr>
      <vt:lpstr>'51ราชบุรี'!Print_Area</vt:lpstr>
      <vt:lpstr>'52ลพบุรี'!Print_Area</vt:lpstr>
      <vt:lpstr>'53ลำปาง'!Print_Area</vt:lpstr>
      <vt:lpstr>'54ลำพูน'!Print_Area</vt:lpstr>
      <vt:lpstr>'55เลย'!Print_Area</vt:lpstr>
      <vt:lpstr>'56ศรีสะเกษ'!Print_Area</vt:lpstr>
      <vt:lpstr>'57สกลนคร'!Print_Area</vt:lpstr>
      <vt:lpstr>'58สงขลา'!Print_Area</vt:lpstr>
      <vt:lpstr>'5กำแพงเพ็ชร'!Print_Area</vt:lpstr>
      <vt:lpstr>'62สมุทรสาคร'!Print_Area</vt:lpstr>
      <vt:lpstr>'63สระแก้ว'!Print_Area</vt:lpstr>
      <vt:lpstr>'64สระบุรี'!Print_Area</vt:lpstr>
      <vt:lpstr>'6ขอนแก่น'!Print_Area</vt:lpstr>
      <vt:lpstr>'70หนองคาย'!Print_Area</vt:lpstr>
      <vt:lpstr>'71หนองบัวลำภู'!Print_Area</vt:lpstr>
      <vt:lpstr>'74อุดรธานี'!Print_Area</vt:lpstr>
      <vt:lpstr>'77อุบลราชธานี'!Print_Area</vt:lpstr>
      <vt:lpstr>'8ฉะเชิงเทรา'!Print_Area</vt:lpstr>
      <vt:lpstr>'9ชลบุรี'!Print_Area</vt:lpstr>
      <vt:lpstr>ภาพรวม!Print_Area</vt:lpstr>
      <vt:lpstr>'10ชัยนาท'!Print_Titles</vt:lpstr>
      <vt:lpstr>'11ชัยภูมิ'!Print_Titles</vt:lpstr>
      <vt:lpstr>'13เชียงราย'!Print_Titles</vt:lpstr>
      <vt:lpstr>'14เชียงใหม่'!Print_Titles</vt:lpstr>
      <vt:lpstr>'15ตรัง'!Print_Titles</vt:lpstr>
      <vt:lpstr>'16ตราด'!Print_Titles</vt:lpstr>
      <vt:lpstr>'17ตาก'!Print_Titles</vt:lpstr>
      <vt:lpstr>'18นครนายก'!Print_Titles</vt:lpstr>
      <vt:lpstr>'19นครปฐม'!Print_Titles</vt:lpstr>
      <vt:lpstr>'20นครพนม'!Print_Titles</vt:lpstr>
      <vt:lpstr>'21นครราชสีมา'!Print_Titles</vt:lpstr>
      <vt:lpstr>'22นครศรีธรรมราช'!Print_Titles</vt:lpstr>
      <vt:lpstr>'23นครสวรรค์'!Print_Titles</vt:lpstr>
      <vt:lpstr>'24นนทบุรี'!Print_Titles</vt:lpstr>
      <vt:lpstr>'25นราธิวาส'!Print_Titles</vt:lpstr>
      <vt:lpstr>'26น่าน'!Print_Titles</vt:lpstr>
      <vt:lpstr>'27บึงกาฬ'!Print_Titles</vt:lpstr>
      <vt:lpstr>'28บุรีรัมย์'!Print_Titles</vt:lpstr>
      <vt:lpstr>'29ปทุมธานี'!Print_Titles</vt:lpstr>
      <vt:lpstr>'2กรุงเทพฯ'!Print_Titles</vt:lpstr>
      <vt:lpstr>'30ประจวบ'!Print_Titles</vt:lpstr>
      <vt:lpstr>'31ปราจีนบุรี'!Print_Titles</vt:lpstr>
      <vt:lpstr>'32ปัตตานี'!Print_Titles</vt:lpstr>
      <vt:lpstr>'33อยุธยา'!Print_Titles</vt:lpstr>
      <vt:lpstr>'34พะเยา'!Print_Titles</vt:lpstr>
      <vt:lpstr>'35พังงา'!Print_Titles</vt:lpstr>
      <vt:lpstr>'36พัทลุง'!Print_Titles</vt:lpstr>
      <vt:lpstr>'37พิจิตร'!Print_Titles</vt:lpstr>
      <vt:lpstr>'38พิษณุโลก'!Print_Titles</vt:lpstr>
      <vt:lpstr>'39เพชรบุรี'!Print_Titles</vt:lpstr>
      <vt:lpstr>'3กาญจนบุรี'!Print_Titles</vt:lpstr>
      <vt:lpstr>'40เพชรบูรณ์'!Print_Titles</vt:lpstr>
      <vt:lpstr>'41แพร่'!Print_Titles</vt:lpstr>
      <vt:lpstr>'43มหาสารคาม'!Print_Titles</vt:lpstr>
      <vt:lpstr>'44มุกดาหาร'!Print_Titles</vt:lpstr>
      <vt:lpstr>'45แม่ฮองสอน'!Print_Titles</vt:lpstr>
      <vt:lpstr>'46ยโสธร'!Print_Titles</vt:lpstr>
      <vt:lpstr>'47ยะลา'!Print_Titles</vt:lpstr>
      <vt:lpstr>'48ร้อยเอ็ด'!Print_Titles</vt:lpstr>
      <vt:lpstr>'4กาฬสินธุ์'!Print_Titles</vt:lpstr>
      <vt:lpstr>'50ระยอง'!Print_Titles</vt:lpstr>
      <vt:lpstr>'51ราชบุรี'!Print_Titles</vt:lpstr>
      <vt:lpstr>'52ลพบุรี'!Print_Titles</vt:lpstr>
      <vt:lpstr>'53ลำปาง'!Print_Titles</vt:lpstr>
      <vt:lpstr>'54ลำพูน'!Print_Titles</vt:lpstr>
      <vt:lpstr>'55เลย'!Print_Titles</vt:lpstr>
      <vt:lpstr>'56ศรีสะเกษ'!Print_Titles</vt:lpstr>
      <vt:lpstr>'57สกลนคร'!Print_Titles</vt:lpstr>
      <vt:lpstr>'58สงขลา'!Print_Titles</vt:lpstr>
      <vt:lpstr>'59สตูล'!Print_Titles</vt:lpstr>
      <vt:lpstr>'5กำแพงเพ็ชร'!Print_Titles</vt:lpstr>
      <vt:lpstr>'60สมุทรปราการ'!Print_Titles</vt:lpstr>
      <vt:lpstr>'61สมุทรสงคราม'!Print_Titles</vt:lpstr>
      <vt:lpstr>'62สมุทรสาคร'!Print_Titles</vt:lpstr>
      <vt:lpstr>'63สระแก้ว'!Print_Titles</vt:lpstr>
      <vt:lpstr>'64สระบุรี'!Print_Titles</vt:lpstr>
      <vt:lpstr>'65สิงห์บุรี'!Print_Titles</vt:lpstr>
      <vt:lpstr>'66สุโขทัย'!Print_Titles</vt:lpstr>
      <vt:lpstr>'67สุพรรณบุรี'!Print_Titles</vt:lpstr>
      <vt:lpstr>'68สารษฎร์ธานี'!Print_Titles</vt:lpstr>
      <vt:lpstr>'69สุรินทร์'!Print_Titles</vt:lpstr>
      <vt:lpstr>'6ขอนแก่น'!Print_Titles</vt:lpstr>
      <vt:lpstr>'70หนองคาย'!Print_Titles</vt:lpstr>
      <vt:lpstr>'71หนองบัวลำภู'!Print_Titles</vt:lpstr>
      <vt:lpstr>'72อ่างทอง'!Print_Titles</vt:lpstr>
      <vt:lpstr>'73อำนาจเจริญ'!Print_Titles</vt:lpstr>
      <vt:lpstr>'74อุดรธานี'!Print_Titles</vt:lpstr>
      <vt:lpstr>'75อุตรดิตถ์'!Print_Titles</vt:lpstr>
      <vt:lpstr>'76อุทัยธานี'!Print_Titles</vt:lpstr>
      <vt:lpstr>'77อุบลราชธานี'!Print_Titles</vt:lpstr>
      <vt:lpstr>'7จันทบุรี'!Print_Titles</vt:lpstr>
      <vt:lpstr>'8ฉะเชิงเทรา'!Print_Titles</vt:lpstr>
      <vt:lpstr>'9ชลบุรี'!Print_Titles</vt:lpstr>
      <vt:lpstr>ภาพรวม!Print_Titles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A007</dc:creator>
  <cp:lastModifiedBy>ICT3</cp:lastModifiedBy>
  <cp:lastPrinted>2016-09-20T08:05:36Z</cp:lastPrinted>
  <dcterms:created xsi:type="dcterms:W3CDTF">2016-08-02T09:57:08Z</dcterms:created>
  <dcterms:modified xsi:type="dcterms:W3CDTF">2016-09-20T08:20:31Z</dcterms:modified>
</cp:coreProperties>
</file>